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idbg-my.sharepoint.com/personal/lauraguz_iadb_org/Documents/Documents/SCL_LMK General/metadata/"/>
    </mc:Choice>
  </mc:AlternateContent>
  <xr:revisionPtr revIDLastSave="1475" documentId="8_{E36B2C30-BC96-4E36-A795-67F2F030ACA2}" xr6:coauthVersionLast="47" xr6:coauthVersionMax="47" xr10:uidLastSave="{514AC804-3244-4BAD-BE69-D44E129546DB}"/>
  <bookViews>
    <workbookView xWindow="-110" yWindow="-110" windowWidth="19420" windowHeight="10300" tabRatio="632" xr2:uid="{7C8A9562-861D-4497-B1DF-242D595D1F01}"/>
  </bookViews>
  <sheets>
    <sheet name="EMPRESAS" sheetId="154" r:id="rId1"/>
    <sheet name="sd_01" sheetId="2" r:id="rId2"/>
    <sheet name="sd_02" sheetId="3" r:id="rId3"/>
    <sheet name="sd_04" sheetId="4" r:id="rId4"/>
    <sheet name="sd_05_a_t2" sheetId="5" r:id="rId5"/>
    <sheet name="sd_05_b_t2" sheetId="6" r:id="rId6"/>
    <sheet name="sd_05_c_t2" sheetId="7" r:id="rId7"/>
    <sheet name="sd_05_d_t2" sheetId="8" r:id="rId8"/>
    <sheet name="sd_05_e_t2" sheetId="9" r:id="rId9"/>
    <sheet name="sd_06" sheetId="10" r:id="rId10"/>
    <sheet name="sd_08" sheetId="11" r:id="rId11"/>
    <sheet name="sd_09_med_t2" sheetId="12" r:id="rId12"/>
    <sheet name="sd_09_mip_t2" sheetId="13" r:id="rId13"/>
    <sheet name="sd_10_a1" sheetId="14" r:id="rId14"/>
    <sheet name="sd_10_b1" sheetId="15" r:id="rId15"/>
    <sheet name="sd_10_c1" sheetId="16" r:id="rId16"/>
    <sheet name="sd_10_d1" sheetId="17" r:id="rId17"/>
    <sheet name="sd_11_med_t1" sheetId="18" r:id="rId18"/>
    <sheet name="sd_12_med_t1" sheetId="19" r:id="rId19"/>
    <sheet name="sd_12_t2" sheetId="20" r:id="rId20"/>
    <sheet name="sd_14" sheetId="21" r:id="rId21"/>
    <sheet name="sd_15" sheetId="22" r:id="rId22"/>
    <sheet name="sd_16" sheetId="23" r:id="rId23"/>
    <sheet name="sd_14_t1" sheetId="24" r:id="rId24"/>
    <sheet name="se_01_a" sheetId="25" r:id="rId25"/>
    <sheet name="se_01_b" sheetId="26" r:id="rId26"/>
    <sheet name="se_01_c" sheetId="27" r:id="rId27"/>
    <sheet name="se_01_d" sheetId="28" r:id="rId28"/>
    <sheet name="se_01_e" sheetId="29" r:id="rId29"/>
    <sheet name="se_01_f" sheetId="30" r:id="rId30"/>
    <sheet name="se_01_g" sheetId="31" r:id="rId31"/>
    <sheet name="se_01_h" sheetId="32" r:id="rId32"/>
    <sheet name="se_01_i" sheetId="33" r:id="rId33"/>
    <sheet name="se_01_j" sheetId="34" r:id="rId34"/>
    <sheet name="se_01_k" sheetId="35" r:id="rId35"/>
    <sheet name="se_01_l" sheetId="36" r:id="rId36"/>
    <sheet name="se_01_m" sheetId="37" r:id="rId37"/>
    <sheet name="se_01_n" sheetId="38" r:id="rId38"/>
    <sheet name="se_01_o" sheetId="39" r:id="rId39"/>
    <sheet name="se_01_1" sheetId="40" r:id="rId40"/>
    <sheet name="se_01_2" sheetId="41" r:id="rId41"/>
    <sheet name="se_02_1" sheetId="42" r:id="rId42"/>
    <sheet name="se_02_2" sheetId="43" r:id="rId43"/>
    <sheet name="se_02_a" sheetId="44" r:id="rId44"/>
    <sheet name="se_02_b" sheetId="45" r:id="rId45"/>
    <sheet name="se_02_c" sheetId="46" r:id="rId46"/>
    <sheet name="se_02_d" sheetId="47" r:id="rId47"/>
    <sheet name="se_02_e" sheetId="48" r:id="rId48"/>
    <sheet name="se_02_f" sheetId="49" r:id="rId49"/>
    <sheet name="se_02_g" sheetId="50" r:id="rId50"/>
    <sheet name="se_02_h" sheetId="51" r:id="rId51"/>
    <sheet name="se_02_i" sheetId="52" r:id="rId52"/>
    <sheet name="se_02_j" sheetId="53" r:id="rId53"/>
    <sheet name="se_02_k" sheetId="54" r:id="rId54"/>
    <sheet name="se_02_l" sheetId="55" r:id="rId55"/>
    <sheet name="se_02_m" sheetId="56" r:id="rId56"/>
    <sheet name="se_02_n" sheetId="57" r:id="rId57"/>
    <sheet name="se_02_o" sheetId="58" r:id="rId58"/>
    <sheet name="se_03_1_med_t2" sheetId="59" r:id="rId59"/>
    <sheet name="se_03_1_mip_t2" sheetId="60" r:id="rId60"/>
    <sheet name="se_03_1_t1" sheetId="61" r:id="rId61"/>
    <sheet name="se_03_2_med_t2" sheetId="62" r:id="rId62"/>
    <sheet name="se_03_2_mip_t2" sheetId="63" r:id="rId63"/>
    <sheet name="se_03_2_t1" sheetId="64" r:id="rId64"/>
    <sheet name="se_05_1a_t2" sheetId="65" r:id="rId65"/>
    <sheet name="se_05_1b_t2" sheetId="66" r:id="rId66"/>
    <sheet name="se_05_1c_t2" sheetId="67" r:id="rId67"/>
    <sheet name="se_05_1d_t2" sheetId="68" r:id="rId68"/>
    <sheet name="se_05_1e_t2" sheetId="69" r:id="rId69"/>
    <sheet name="se_05_1f_t2" sheetId="70" r:id="rId70"/>
    <sheet name="se_05_1g_t2" sheetId="71" r:id="rId71"/>
    <sheet name="se_05_2a_t2" sheetId="72" r:id="rId72"/>
    <sheet name="se_05_2b_t2" sheetId="73" r:id="rId73"/>
    <sheet name="se_05_2c_t2" sheetId="74" r:id="rId74"/>
    <sheet name="se_05_2d_t2" sheetId="75" r:id="rId75"/>
    <sheet name="se_05_2e_t2" sheetId="76" r:id="rId76"/>
    <sheet name="se_05_2f_t2" sheetId="77" r:id="rId77"/>
    <sheet name="se_05_2g_t2" sheetId="78" r:id="rId78"/>
    <sheet name="se_05_3a_t2" sheetId="79" r:id="rId79"/>
    <sheet name="se_05_3b_t2" sheetId="80" r:id="rId80"/>
    <sheet name="se_05_3c_t2" sheetId="81" r:id="rId81"/>
    <sheet name="se_05_3d_t2" sheetId="82" r:id="rId82"/>
    <sheet name="se_05_3e_t2" sheetId="83" r:id="rId83"/>
    <sheet name="se_05_3f_t2" sheetId="84" r:id="rId84"/>
    <sheet name="se_05_3g_t2" sheetId="85" r:id="rId85"/>
    <sheet name="se_07_t2" sheetId="86" r:id="rId86"/>
    <sheet name="se_07_1_t2" sheetId="87" r:id="rId87"/>
    <sheet name="se_15_1" sheetId="88" r:id="rId88"/>
    <sheet name="se_15_2" sheetId="89" r:id="rId89"/>
    <sheet name="se_15_3" sheetId="90" r:id="rId90"/>
    <sheet name="se_16_a_t1" sheetId="91" r:id="rId91"/>
    <sheet name="se_16_a_t2" sheetId="92" r:id="rId92"/>
    <sheet name="se_16_b_t1" sheetId="93" r:id="rId93"/>
    <sheet name="se_16_b_t2" sheetId="94" r:id="rId94"/>
    <sheet name="se_16_c_t1" sheetId="95" r:id="rId95"/>
    <sheet name="se_16_c_t2" sheetId="96" r:id="rId96"/>
    <sheet name="se_16_d_t1" sheetId="97" r:id="rId97"/>
    <sheet name="se_16_d_t2" sheetId="98" r:id="rId98"/>
    <sheet name="se_16_e_t1" sheetId="99" r:id="rId99"/>
    <sheet name="se_16_e_t2" sheetId="100" r:id="rId100"/>
    <sheet name="se_17_a_t1" sheetId="101" r:id="rId101"/>
    <sheet name="se_17_a_t2" sheetId="102" r:id="rId102"/>
    <sheet name="se_17_b_t1" sheetId="103" r:id="rId103"/>
    <sheet name="se_17_b_t2" sheetId="104" r:id="rId104"/>
    <sheet name="se_17_c_t1" sheetId="105" r:id="rId105"/>
    <sheet name="se_17_c_t2" sheetId="106" r:id="rId106"/>
    <sheet name="se_17_d_t1" sheetId="107" r:id="rId107"/>
    <sheet name="se_17_d_t2" sheetId="108" r:id="rId108"/>
    <sheet name="se_17_e_t1" sheetId="109" r:id="rId109"/>
    <sheet name="se_17_e_t2" sheetId="110" r:id="rId110"/>
    <sheet name="se_17_f_t1" sheetId="111" r:id="rId111"/>
    <sheet name="se_17_f_t2" sheetId="112" r:id="rId112"/>
    <sheet name="se_18_a" sheetId="113" r:id="rId113"/>
    <sheet name="se_18_b" sheetId="114" r:id="rId114"/>
    <sheet name="se_18_c" sheetId="115" r:id="rId115"/>
    <sheet name="se_18_d" sheetId="116" r:id="rId116"/>
    <sheet name="se_18_e" sheetId="117" r:id="rId117"/>
    <sheet name="se_18_f" sheetId="118" r:id="rId118"/>
    <sheet name="se_18_g" sheetId="119" r:id="rId119"/>
    <sheet name="se_18_h" sheetId="120" r:id="rId120"/>
    <sheet name="se_18_i" sheetId="121" r:id="rId121"/>
    <sheet name="se_19_a" sheetId="122" r:id="rId122"/>
    <sheet name="se_19_b" sheetId="123" r:id="rId123"/>
    <sheet name="se_19_c" sheetId="124" r:id="rId124"/>
    <sheet name="se_19_d" sheetId="125" r:id="rId125"/>
    <sheet name="se_19_e" sheetId="126" r:id="rId126"/>
    <sheet name="se_20_a_mip" sheetId="127" r:id="rId127"/>
    <sheet name="se_20_b_mip" sheetId="128" r:id="rId128"/>
    <sheet name="se_20_c2_mip" sheetId="129" r:id="rId129"/>
    <sheet name="se_20_c_mip" sheetId="130" r:id="rId130"/>
    <sheet name="se_20_d_mip" sheetId="131" r:id="rId131"/>
    <sheet name="se_20_e_mip" sheetId="132" r:id="rId132"/>
    <sheet name="se_20_f_mip" sheetId="133" r:id="rId133"/>
    <sheet name="se_20_g_mip" sheetId="134" r:id="rId134"/>
    <sheet name="se_20_h_mip" sheetId="135" r:id="rId135"/>
    <sheet name="se_20_i_mip" sheetId="136" r:id="rId136"/>
    <sheet name="se_20_j_mip" sheetId="137" r:id="rId137"/>
    <sheet name="sf_01_a" sheetId="138" r:id="rId138"/>
    <sheet name="sf_01_b" sheetId="139" r:id="rId139"/>
    <sheet name="sf_01_c" sheetId="140" r:id="rId140"/>
    <sheet name="sf_01_d" sheetId="141" r:id="rId141"/>
    <sheet name="sf_01_e" sheetId="142" r:id="rId142"/>
    <sheet name="sf_01_f" sheetId="143" r:id="rId143"/>
    <sheet name="sf_01_g" sheetId="144" r:id="rId144"/>
    <sheet name="sf_01_h" sheetId="145" r:id="rId145"/>
    <sheet name="sf_01_i" sheetId="146" r:id="rId146"/>
    <sheet name="sf_01_j" sheetId="147" r:id="rId147"/>
    <sheet name="sf_01_k " sheetId="148" r:id="rId148"/>
    <sheet name="sf_01_l" sheetId="149" r:id="rId149"/>
    <sheet name="sf_01_m" sheetId="150" r:id="rId150"/>
    <sheet name="sf_01_n" sheetId="151" r:id="rId151"/>
    <sheet name="sf_01_o" sheetId="152" r:id="rId152"/>
    <sheet name="sf_01_p" sheetId="153" r:id="rId153"/>
  </sheets>
  <externalReferences>
    <externalReference r:id="rId154"/>
  </externalReferences>
  <definedNames>
    <definedName name="__xlnm.Print_Area_1">#REF!</definedName>
    <definedName name="__xlnm.Print_Area_12">#REF!</definedName>
    <definedName name="__xlnm.Print_Area_14">#REF!</definedName>
    <definedName name="__xlnm.Print_Area_16">#REF!</definedName>
    <definedName name="__xlnm.Print_Area_20">#REF!</definedName>
    <definedName name="__xlnm.Print_Area_21">#REF!</definedName>
    <definedName name="__xlnm.Print_Area_22">#REF!</definedName>
    <definedName name="__xlnm.Print_Area_23">#REF!</definedName>
    <definedName name="__xlnm.Print_Area_24">#REF!</definedName>
    <definedName name="__xlnm.Print_Area_6">#REF!</definedName>
    <definedName name="__xlnm.Print_Area_8">#REF!</definedName>
    <definedName name="__xlnm.Print_Titles_10">#REF!</definedName>
    <definedName name="__xlnm.Print_Titles_22">#REF!</definedName>
    <definedName name="__xlnm.Print_Titles_6">#REF!</definedName>
    <definedName name="__xlnm.Print_Titles_7">#REF!</definedName>
    <definedName name="cc">"#REF!"</definedName>
    <definedName name="cc_1">"#REF!"</definedName>
    <definedName name="cc_10">"#REF!"</definedName>
    <definedName name="cc_11">"#REF!"</definedName>
    <definedName name="cc_12">"#REF!"</definedName>
    <definedName name="cc_14">"#REF!"</definedName>
    <definedName name="cc_15">"#REF!"</definedName>
    <definedName name="cc_16">"#REF!"</definedName>
    <definedName name="cc_17">"#REF!"</definedName>
    <definedName name="cc_19">"#REF!"</definedName>
    <definedName name="cc_21">"#REF!"</definedName>
    <definedName name="cc_24">"#REF!"</definedName>
    <definedName name="cc_5">"#REF!"</definedName>
    <definedName name="cc_6">"#REF!"</definedName>
    <definedName name="cc_7">"#REF!"</definedName>
    <definedName name="cc_9">"#REF!"</definedName>
    <definedName name="CD">#REF!</definedName>
    <definedName name="CS">#REF!</definedName>
    <definedName name="h">#REF!</definedName>
    <definedName name="HHHHHH">'[1](1) HOUSEHOLD ROSTER'!$B$1</definedName>
    <definedName name="hojadeprueba">#REF!</definedName>
    <definedName name="Ingresos">#REF!</definedName>
    <definedName name="kibgjugybigjubjighikg">#REF!</definedName>
    <definedName name="lkjlj">#REF!</definedName>
    <definedName name="new">"#REF!"</definedName>
    <definedName name="new_10">"#REF!"</definedName>
    <definedName name="new_11">"#REF!"</definedName>
    <definedName name="new_15">"#REF!"</definedName>
    <definedName name="new_16">"#REF!"</definedName>
    <definedName name="new_17">"#REF!"</definedName>
    <definedName name="new_19">"#REF!"</definedName>
    <definedName name="new_21">"#REF!"</definedName>
    <definedName name="new_24">"#REF!"</definedName>
    <definedName name="new_6">"#REF!"</definedName>
    <definedName name="new_7">"#REF!"</definedName>
    <definedName name="OLE_LINK2_10">#REF!</definedName>
    <definedName name="OLE_LINK2_11">#REF!</definedName>
    <definedName name="OLE_LINK2_9">#REF!</definedName>
    <definedName name="Perberja_Familjare">"#REF!"</definedName>
    <definedName name="Perberja_Familjare_1">"#REF!"</definedName>
    <definedName name="Perberja_Familjare_10">"#REF!"</definedName>
    <definedName name="Perberja_Familjare_11">"#REF!"</definedName>
    <definedName name="Perberja_Familjare_14">"#REF!"</definedName>
    <definedName name="Perberja_Familjare_15">"#REF!"</definedName>
    <definedName name="Perberja_Familjare_16">"#REF!"</definedName>
    <definedName name="Perberja_Familjare_17">"#REF!"</definedName>
    <definedName name="Perberja_Familjare_19">"#REF!"</definedName>
    <definedName name="Perberja_Familjare_21">"#REF!"</definedName>
    <definedName name="Perberja_Familjare_22">"#REF!"</definedName>
    <definedName name="Perberja_Familjare_23">"#REF!"</definedName>
    <definedName name="Perberja_Familjare_24">"#REF!"</definedName>
    <definedName name="Perberja_Familjare_6">"#REF!"</definedName>
    <definedName name="Perberja_Familjare_7">"#REF!"</definedName>
    <definedName name="Perberja_Familjare_9">"#REF!"</definedName>
    <definedName name="SECTION_1">#REF!</definedName>
    <definedName name="SECTION_1__HOUSEHOLD_INFORMATION">"#REF!"</definedName>
    <definedName name="SECTION_1__HOUSEHOLD_INFORMATION_10">"#REF!"</definedName>
    <definedName name="SECTION_1__HOUSEHOLD_INFORMATION_11">"#REF!"</definedName>
    <definedName name="SECTION_1__HOUSEHOLD_INFORMATION_12">"#REF!"</definedName>
    <definedName name="SECTION_1__HOUSEHOLD_INFORMATION_15">"#REF!"</definedName>
    <definedName name="SECTION_1__HOUSEHOLD_INFORMATION_16">"#REF!"</definedName>
    <definedName name="SECTION_1__HOUSEHOLD_INFORMATION_17">"#REF!"</definedName>
    <definedName name="SECTION_1__HOUSEHOLD_INFORMATION_19">"#REF!"</definedName>
    <definedName name="SECTION_1__HOUSEHOLD_INFORMATION_21">"#REF!"</definedName>
    <definedName name="SECTION_1__HOUSEHOLD_INFORMATION_22">"#REF!"</definedName>
    <definedName name="SECTION_1__HOUSEHOLD_INFORMATION_24">"#REF!"</definedName>
    <definedName name="SECTION_1__HOUSEHOLD_INFORMATION_5">"#REF!"</definedName>
    <definedName name="SECTION_1__HOUSEHOLD_INFORMATION_6">"#REF!"</definedName>
    <definedName name="SECTION_1__HOUSEHOLD_INFORMATION_7">"#REF!"</definedName>
    <definedName name="SECTION_1__HOUSEHOLD_INFORMATION_9">"#REF!"</definedName>
    <definedName name="SECTION_1_1">"#REF!"</definedName>
    <definedName name="SECTION_1_10">"#REF!"</definedName>
    <definedName name="SECTION_1_11">"#REF!"</definedName>
    <definedName name="SECTION_1_14">"#REF!"</definedName>
    <definedName name="SECTION_1_24">"#REF!"</definedName>
    <definedName name="SECTION_1_9">"#REF!"</definedName>
    <definedName name="TEST">#REF!</definedName>
    <definedName name="TEST_10">#REF!</definedName>
    <definedName name="TEST_11">#REF!</definedName>
    <definedName name="TEST_15">#REF!</definedName>
    <definedName name="TEST_16">#REF!</definedName>
    <definedName name="TEST_17">#REF!</definedName>
    <definedName name="TEST_19">#REF!</definedName>
    <definedName name="TEST_21">#REF!</definedName>
    <definedName name="TEST_22">#REF!</definedName>
    <definedName name="TEST_23">#REF!</definedName>
    <definedName name="TEST_9">#REF!</definedName>
    <definedName name="test22">"#REF!"</definedName>
    <definedName name="test22_1">"#REF!"</definedName>
    <definedName name="test22_10">"#REF!"</definedName>
    <definedName name="test22_11">"#REF!"</definedName>
    <definedName name="test22_14">"#REF!"</definedName>
    <definedName name="test22_24">"#REF!"</definedName>
    <definedName name="test22_9">"#REF!"</definedName>
    <definedName name="tillf">"#REF!"</definedName>
    <definedName name="tillf_10">"#REF!"</definedName>
    <definedName name="tillf_11">"#REF!"</definedName>
    <definedName name="tillf_12">"#REF!"</definedName>
    <definedName name="tillf_15">"#REF!"</definedName>
    <definedName name="tillf_16">"#REF!"</definedName>
    <definedName name="tillf_17">"#REF!"</definedName>
    <definedName name="tillf_19">"#REF!"</definedName>
    <definedName name="tillf_21">"#REF!"</definedName>
    <definedName name="tillf_24">"#REF!"</definedName>
    <definedName name="tillf_5">"#REF!"</definedName>
    <definedName name="tillf_6">"#REF!"</definedName>
    <definedName name="tillf_7">"#REF!"</definedName>
    <definedName name="tillf2">#REF!</definedName>
    <definedName name="UUUU">#REF!</definedName>
    <definedName name="VAL">#REF!</definedName>
    <definedName name="VAL_15">#REF!</definedName>
    <definedName name="VAL_16">#REF!</definedName>
    <definedName name="VAL_17">#REF!</definedName>
    <definedName name="VAL_19">#REF!</definedName>
    <definedName name="VAL_21">#REF!</definedName>
    <definedName name="VAL_23">#REF!</definedName>
    <definedName name="WHATTHAT">"#REF!"</definedName>
    <definedName name="WHATTHAT_1">"#REF!"</definedName>
    <definedName name="WHATTHAT_10">"#REF!"</definedName>
    <definedName name="WHATTHAT_11">"#REF!"</definedName>
    <definedName name="WHATTHAT_14">"#REF!"</definedName>
    <definedName name="WHATTHAT_22">"#REF!"</definedName>
    <definedName name="WHATTHAT_24">"#REF!"</definedName>
    <definedName name="WHATTHAT_6">"#REF!"</definedName>
    <definedName name="WHATTHAT_7">"#REF!"</definedName>
    <definedName name="WHATTHAT_9">"#REF!"</definedName>
    <definedName name="x">#REF!</definedName>
    <definedName name="xafgdsfsdfh">#REF!</definedName>
    <definedName name="xx">#REF!</definedName>
    <definedName name="xxx">#REF!</definedName>
    <definedName name="YG">'[1](1) HOUSEHOLD ROSTER'!$B$1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15" l="1"/>
  <c r="C27" i="153" l="1"/>
  <c r="E27" i="153"/>
  <c r="G27" i="153"/>
  <c r="H27" i="153"/>
  <c r="I27" i="153"/>
  <c r="K27" i="153"/>
  <c r="M27" i="153"/>
  <c r="N27" i="153"/>
  <c r="C48" i="153"/>
  <c r="E48" i="153"/>
  <c r="G48" i="153"/>
  <c r="I48" i="153"/>
  <c r="K48" i="153"/>
  <c r="M48" i="153"/>
  <c r="C66" i="153"/>
  <c r="E66" i="153"/>
  <c r="G66" i="153"/>
  <c r="H66" i="153"/>
  <c r="K67" i="153"/>
  <c r="M67" i="153"/>
  <c r="O67" i="153"/>
  <c r="P67" i="153"/>
  <c r="C84" i="153"/>
  <c r="E84" i="153"/>
  <c r="G84" i="153"/>
  <c r="I84" i="153"/>
  <c r="K84" i="153"/>
  <c r="M84" i="153"/>
  <c r="C103" i="153"/>
  <c r="E103" i="153"/>
  <c r="G103" i="153"/>
  <c r="K103" i="153"/>
  <c r="M103" i="153"/>
  <c r="O103" i="153"/>
  <c r="C136" i="153"/>
  <c r="E136" i="153"/>
  <c r="G136" i="153"/>
  <c r="I136" i="153"/>
  <c r="K136" i="153"/>
  <c r="M136" i="153"/>
  <c r="C27" i="152"/>
  <c r="E27" i="152"/>
  <c r="F27" i="152" s="1"/>
  <c r="G27" i="152"/>
  <c r="H27" i="152"/>
  <c r="I27" i="152"/>
  <c r="K27" i="152"/>
  <c r="M27" i="152"/>
  <c r="N27" i="152"/>
  <c r="C48" i="152"/>
  <c r="E48" i="152"/>
  <c r="G48" i="152"/>
  <c r="I48" i="152"/>
  <c r="K48" i="152"/>
  <c r="M48" i="152"/>
  <c r="C66" i="152"/>
  <c r="E66" i="152"/>
  <c r="G66" i="152"/>
  <c r="H66" i="152"/>
  <c r="K67" i="152"/>
  <c r="M67" i="152"/>
  <c r="O67" i="152"/>
  <c r="P67" i="152"/>
  <c r="C84" i="152"/>
  <c r="E84" i="152"/>
  <c r="G84" i="152"/>
  <c r="I84" i="152"/>
  <c r="K84" i="152"/>
  <c r="M84" i="152"/>
  <c r="C103" i="152"/>
  <c r="E103" i="152"/>
  <c r="G103" i="152"/>
  <c r="K103" i="152"/>
  <c r="M103" i="152"/>
  <c r="O103" i="152"/>
  <c r="C136" i="152"/>
  <c r="E136" i="152"/>
  <c r="G136" i="152"/>
  <c r="I136" i="152"/>
  <c r="K136" i="152"/>
  <c r="M136" i="152"/>
  <c r="C27" i="151"/>
  <c r="E27" i="151"/>
  <c r="G27" i="151"/>
  <c r="H27" i="151"/>
  <c r="I27" i="151"/>
  <c r="J27" i="151" s="1"/>
  <c r="K27" i="151"/>
  <c r="L27" i="151" s="1"/>
  <c r="M27" i="151"/>
  <c r="N27" i="151"/>
  <c r="C48" i="151"/>
  <c r="E48" i="151"/>
  <c r="G48" i="151"/>
  <c r="I48" i="151"/>
  <c r="K48" i="151"/>
  <c r="M48" i="151"/>
  <c r="C66" i="151"/>
  <c r="E66" i="151"/>
  <c r="G66" i="151"/>
  <c r="H66" i="151"/>
  <c r="K67" i="151"/>
  <c r="L67" i="151"/>
  <c r="M67" i="151"/>
  <c r="O67" i="151"/>
  <c r="P67" i="151"/>
  <c r="C84" i="151"/>
  <c r="E84" i="151"/>
  <c r="G84" i="151"/>
  <c r="I84" i="151"/>
  <c r="K84" i="151"/>
  <c r="M84" i="151"/>
  <c r="C103" i="151"/>
  <c r="E103" i="151"/>
  <c r="G103" i="151"/>
  <c r="K103" i="151"/>
  <c r="M103" i="151"/>
  <c r="O103" i="151"/>
  <c r="C136" i="151"/>
  <c r="D136" i="151" s="1"/>
  <c r="E136" i="151"/>
  <c r="G136" i="151"/>
  <c r="I136" i="151"/>
  <c r="K136" i="151"/>
  <c r="M136" i="151"/>
  <c r="C27" i="150"/>
  <c r="E27" i="150"/>
  <c r="G27" i="150"/>
  <c r="H27" i="150"/>
  <c r="I27" i="150"/>
  <c r="K27" i="150"/>
  <c r="M27" i="150"/>
  <c r="N27" i="150"/>
  <c r="C48" i="150"/>
  <c r="E48" i="150"/>
  <c r="G48" i="150"/>
  <c r="I48" i="150"/>
  <c r="K48" i="150"/>
  <c r="M48" i="150"/>
  <c r="C66" i="150"/>
  <c r="E66" i="150"/>
  <c r="G66" i="150"/>
  <c r="H66" i="150"/>
  <c r="K67" i="150"/>
  <c r="M67" i="150"/>
  <c r="O67" i="150"/>
  <c r="P67" i="150"/>
  <c r="C84" i="150"/>
  <c r="E84" i="150"/>
  <c r="G84" i="150"/>
  <c r="I84" i="150"/>
  <c r="K84" i="150"/>
  <c r="M84" i="150"/>
  <c r="C103" i="150"/>
  <c r="E103" i="150"/>
  <c r="G103" i="150"/>
  <c r="K103" i="150"/>
  <c r="M103" i="150"/>
  <c r="O103" i="150"/>
  <c r="C136" i="150"/>
  <c r="E136" i="150"/>
  <c r="G136" i="150"/>
  <c r="I136" i="150"/>
  <c r="K136" i="150"/>
  <c r="M136" i="150"/>
  <c r="C27" i="149"/>
  <c r="E27" i="149"/>
  <c r="G27" i="149"/>
  <c r="F27" i="149" s="1"/>
  <c r="H27" i="149"/>
  <c r="I27" i="149"/>
  <c r="K27" i="149"/>
  <c r="M27" i="149"/>
  <c r="N27" i="149"/>
  <c r="C48" i="149"/>
  <c r="E48" i="149"/>
  <c r="G48" i="149"/>
  <c r="D48" i="149" s="1"/>
  <c r="I48" i="149"/>
  <c r="K48" i="149"/>
  <c r="M48" i="149"/>
  <c r="C66" i="149"/>
  <c r="E66" i="149"/>
  <c r="G66" i="149"/>
  <c r="H66" i="149"/>
  <c r="K67" i="149"/>
  <c r="M67" i="149"/>
  <c r="O67" i="149"/>
  <c r="P67" i="149"/>
  <c r="C84" i="149"/>
  <c r="E84" i="149"/>
  <c r="G84" i="149"/>
  <c r="I84" i="149"/>
  <c r="K84" i="149"/>
  <c r="M84" i="149"/>
  <c r="C103" i="149"/>
  <c r="E103" i="149"/>
  <c r="G103" i="149"/>
  <c r="K103" i="149"/>
  <c r="M103" i="149"/>
  <c r="O103" i="149"/>
  <c r="C136" i="149"/>
  <c r="E136" i="149"/>
  <c r="G136" i="149"/>
  <c r="I136" i="149"/>
  <c r="K136" i="149"/>
  <c r="M136" i="149"/>
  <c r="C27" i="148"/>
  <c r="E27" i="148"/>
  <c r="G27" i="148"/>
  <c r="H27" i="148"/>
  <c r="I27" i="148"/>
  <c r="K27" i="148"/>
  <c r="M27" i="148"/>
  <c r="N27" i="148"/>
  <c r="C48" i="148"/>
  <c r="E48" i="148"/>
  <c r="G48" i="148"/>
  <c r="I48" i="148"/>
  <c r="K48" i="148"/>
  <c r="M48" i="148"/>
  <c r="C66" i="148"/>
  <c r="E66" i="148"/>
  <c r="G66" i="148"/>
  <c r="H66" i="148"/>
  <c r="K67" i="148"/>
  <c r="L67" i="148" s="1"/>
  <c r="M67" i="148"/>
  <c r="O67" i="148"/>
  <c r="P67" i="148"/>
  <c r="C85" i="148"/>
  <c r="E85" i="148"/>
  <c r="G85" i="148"/>
  <c r="I85" i="148"/>
  <c r="K85" i="148"/>
  <c r="L85" i="148" s="1"/>
  <c r="M85" i="148"/>
  <c r="C104" i="148"/>
  <c r="E104" i="148"/>
  <c r="G104" i="148"/>
  <c r="K104" i="148"/>
  <c r="M104" i="148"/>
  <c r="O104" i="148"/>
  <c r="C137" i="148"/>
  <c r="E137" i="148"/>
  <c r="G137" i="148"/>
  <c r="I137" i="148"/>
  <c r="K137" i="148"/>
  <c r="M137" i="148"/>
  <c r="C27" i="147"/>
  <c r="E27" i="147"/>
  <c r="G27" i="147"/>
  <c r="H27" i="147"/>
  <c r="I27" i="147"/>
  <c r="K27" i="147"/>
  <c r="M27" i="147"/>
  <c r="N27" i="147"/>
  <c r="C48" i="147"/>
  <c r="E48" i="147"/>
  <c r="G48" i="147"/>
  <c r="I48" i="147"/>
  <c r="K48" i="147"/>
  <c r="M48" i="147"/>
  <c r="C66" i="147"/>
  <c r="E66" i="147"/>
  <c r="G66" i="147"/>
  <c r="H66" i="147"/>
  <c r="K67" i="147"/>
  <c r="M67" i="147"/>
  <c r="O67" i="147"/>
  <c r="P67" i="147"/>
  <c r="C84" i="147"/>
  <c r="E84" i="147"/>
  <c r="G84" i="147"/>
  <c r="I84" i="147"/>
  <c r="K84" i="147"/>
  <c r="M84" i="147"/>
  <c r="C103" i="147"/>
  <c r="E103" i="147"/>
  <c r="G103" i="147"/>
  <c r="K103" i="147"/>
  <c r="M103" i="147"/>
  <c r="O103" i="147"/>
  <c r="C136" i="147"/>
  <c r="D136" i="147" s="1"/>
  <c r="E136" i="147"/>
  <c r="G136" i="147"/>
  <c r="I136" i="147"/>
  <c r="K136" i="147"/>
  <c r="M136" i="147"/>
  <c r="C27" i="146"/>
  <c r="E27" i="146"/>
  <c r="G27" i="146"/>
  <c r="H27" i="146"/>
  <c r="I27" i="146"/>
  <c r="J27" i="146" s="1"/>
  <c r="K27" i="146"/>
  <c r="M27" i="146"/>
  <c r="N27" i="146"/>
  <c r="C48" i="146"/>
  <c r="E48" i="146"/>
  <c r="G48" i="146"/>
  <c r="I48" i="146"/>
  <c r="K48" i="146"/>
  <c r="M48" i="146"/>
  <c r="C67" i="146"/>
  <c r="E67" i="146"/>
  <c r="G67" i="146"/>
  <c r="H67" i="146"/>
  <c r="K68" i="146"/>
  <c r="M68" i="146"/>
  <c r="O68" i="146"/>
  <c r="P68" i="146"/>
  <c r="C85" i="146"/>
  <c r="E85" i="146"/>
  <c r="G85" i="146"/>
  <c r="I85" i="146"/>
  <c r="K85" i="146"/>
  <c r="M85" i="146"/>
  <c r="C104" i="146"/>
  <c r="E104" i="146"/>
  <c r="G104" i="146"/>
  <c r="K104" i="146"/>
  <c r="M104" i="146"/>
  <c r="O104" i="146"/>
  <c r="C137" i="146"/>
  <c r="E137" i="146"/>
  <c r="G137" i="146"/>
  <c r="I137" i="146"/>
  <c r="K137" i="146"/>
  <c r="M137" i="146"/>
  <c r="C27" i="145"/>
  <c r="E27" i="145"/>
  <c r="G27" i="145"/>
  <c r="H27" i="145"/>
  <c r="I27" i="145"/>
  <c r="K27" i="145"/>
  <c r="M27" i="145"/>
  <c r="N27" i="145"/>
  <c r="C48" i="145"/>
  <c r="E48" i="145"/>
  <c r="G48" i="145"/>
  <c r="I48" i="145"/>
  <c r="K48" i="145"/>
  <c r="M48" i="145"/>
  <c r="C66" i="145"/>
  <c r="E66" i="145"/>
  <c r="G66" i="145"/>
  <c r="H66" i="145"/>
  <c r="K67" i="145"/>
  <c r="L67" i="145" s="1"/>
  <c r="M67" i="145"/>
  <c r="O67" i="145"/>
  <c r="P67" i="145"/>
  <c r="C84" i="145"/>
  <c r="E84" i="145"/>
  <c r="G84" i="145"/>
  <c r="I84" i="145"/>
  <c r="K84" i="145"/>
  <c r="L84" i="145" s="1"/>
  <c r="M84" i="145"/>
  <c r="C103" i="145"/>
  <c r="E103" i="145"/>
  <c r="G103" i="145"/>
  <c r="K103" i="145"/>
  <c r="M103" i="145"/>
  <c r="O103" i="145"/>
  <c r="C135" i="145"/>
  <c r="E135" i="145"/>
  <c r="G135" i="145"/>
  <c r="I135" i="145"/>
  <c r="K135" i="145"/>
  <c r="M135" i="145"/>
  <c r="C27" i="144"/>
  <c r="E27" i="144"/>
  <c r="G27" i="144"/>
  <c r="H27" i="144"/>
  <c r="I27" i="144"/>
  <c r="K27" i="144"/>
  <c r="M27" i="144"/>
  <c r="N27" i="144"/>
  <c r="C48" i="144"/>
  <c r="E48" i="144"/>
  <c r="G48" i="144"/>
  <c r="I48" i="144"/>
  <c r="K48" i="144"/>
  <c r="M48" i="144"/>
  <c r="C66" i="144"/>
  <c r="E66" i="144"/>
  <c r="G66" i="144"/>
  <c r="H66" i="144"/>
  <c r="K67" i="144"/>
  <c r="M67" i="144"/>
  <c r="O67" i="144"/>
  <c r="P67" i="144"/>
  <c r="C84" i="144"/>
  <c r="E84" i="144"/>
  <c r="G84" i="144"/>
  <c r="I84" i="144"/>
  <c r="K84" i="144"/>
  <c r="M84" i="144"/>
  <c r="C103" i="144"/>
  <c r="E103" i="144"/>
  <c r="G103" i="144"/>
  <c r="K103" i="144"/>
  <c r="M103" i="144"/>
  <c r="O103" i="144"/>
  <c r="C136" i="144"/>
  <c r="E136" i="144"/>
  <c r="G136" i="144"/>
  <c r="I136" i="144"/>
  <c r="K136" i="144"/>
  <c r="M136" i="144"/>
  <c r="C27" i="143"/>
  <c r="E27" i="143"/>
  <c r="G27" i="143"/>
  <c r="H27" i="143"/>
  <c r="I27" i="143"/>
  <c r="K27" i="143"/>
  <c r="M27" i="143"/>
  <c r="N27" i="143"/>
  <c r="C48" i="143"/>
  <c r="E48" i="143"/>
  <c r="G48" i="143"/>
  <c r="I48" i="143"/>
  <c r="K48" i="143"/>
  <c r="M48" i="143"/>
  <c r="C66" i="143"/>
  <c r="E66" i="143"/>
  <c r="G66" i="143"/>
  <c r="H66" i="143"/>
  <c r="K67" i="143"/>
  <c r="M67" i="143"/>
  <c r="O67" i="143"/>
  <c r="P67" i="143"/>
  <c r="C84" i="143"/>
  <c r="E84" i="143"/>
  <c r="G84" i="143"/>
  <c r="I84" i="143"/>
  <c r="K84" i="143"/>
  <c r="L84" i="143" s="1"/>
  <c r="M84" i="143"/>
  <c r="C103" i="143"/>
  <c r="E103" i="143"/>
  <c r="G103" i="143"/>
  <c r="K103" i="143"/>
  <c r="M103" i="143"/>
  <c r="O103" i="143"/>
  <c r="C136" i="143"/>
  <c r="E136" i="143"/>
  <c r="G136" i="143"/>
  <c r="I136" i="143"/>
  <c r="K136" i="143"/>
  <c r="M136" i="143"/>
  <c r="C27" i="142"/>
  <c r="E27" i="142"/>
  <c r="G27" i="142"/>
  <c r="H27" i="142"/>
  <c r="I27" i="142"/>
  <c r="K27" i="142"/>
  <c r="M27" i="142"/>
  <c r="N27" i="142"/>
  <c r="C48" i="142"/>
  <c r="E48" i="142"/>
  <c r="G48" i="142"/>
  <c r="D48" i="142" s="1"/>
  <c r="I48" i="142"/>
  <c r="K48" i="142"/>
  <c r="M48" i="142"/>
  <c r="C66" i="142"/>
  <c r="E66" i="142"/>
  <c r="G66" i="142"/>
  <c r="H66" i="142"/>
  <c r="K67" i="142"/>
  <c r="M67" i="142"/>
  <c r="O67" i="142"/>
  <c r="P67" i="142"/>
  <c r="C84" i="142"/>
  <c r="E84" i="142"/>
  <c r="G84" i="142"/>
  <c r="I84" i="142"/>
  <c r="K84" i="142"/>
  <c r="M84" i="142"/>
  <c r="C103" i="142"/>
  <c r="E103" i="142"/>
  <c r="G103" i="142"/>
  <c r="K103" i="142"/>
  <c r="M103" i="142"/>
  <c r="O103" i="142"/>
  <c r="C136" i="142"/>
  <c r="E136" i="142"/>
  <c r="G136" i="142"/>
  <c r="I136" i="142"/>
  <c r="K136" i="142"/>
  <c r="M136" i="142"/>
  <c r="C27" i="141"/>
  <c r="E27" i="141"/>
  <c r="G27" i="141"/>
  <c r="H27" i="141"/>
  <c r="I27" i="141"/>
  <c r="K27" i="141"/>
  <c r="M27" i="141"/>
  <c r="N27" i="141"/>
  <c r="C48" i="141"/>
  <c r="D48" i="141" s="1"/>
  <c r="E48" i="141"/>
  <c r="G48" i="141"/>
  <c r="F48" i="141" s="1"/>
  <c r="I48" i="141"/>
  <c r="K48" i="141"/>
  <c r="M48" i="141"/>
  <c r="C66" i="141"/>
  <c r="E66" i="141"/>
  <c r="G66" i="141"/>
  <c r="H66" i="141"/>
  <c r="K67" i="141"/>
  <c r="M67" i="141"/>
  <c r="O67" i="141"/>
  <c r="P67" i="141"/>
  <c r="C84" i="141"/>
  <c r="E84" i="141"/>
  <c r="G84" i="141"/>
  <c r="I84" i="141"/>
  <c r="J84" i="141" s="1"/>
  <c r="K84" i="141"/>
  <c r="M84" i="141"/>
  <c r="C103" i="141"/>
  <c r="E103" i="141"/>
  <c r="G103" i="141"/>
  <c r="D103" i="141" s="1"/>
  <c r="K103" i="141"/>
  <c r="M103" i="141"/>
  <c r="O103" i="141"/>
  <c r="C137" i="141"/>
  <c r="E137" i="141"/>
  <c r="G137" i="141"/>
  <c r="I137" i="141"/>
  <c r="K137" i="141"/>
  <c r="M137" i="141"/>
  <c r="C27" i="140"/>
  <c r="E27" i="140"/>
  <c r="G27" i="140"/>
  <c r="H27" i="140"/>
  <c r="I27" i="140"/>
  <c r="K27" i="140"/>
  <c r="M27" i="140"/>
  <c r="N27" i="140"/>
  <c r="C48" i="140"/>
  <c r="E48" i="140"/>
  <c r="G48" i="140"/>
  <c r="D48" i="140" s="1"/>
  <c r="I48" i="140"/>
  <c r="K48" i="140"/>
  <c r="M48" i="140"/>
  <c r="C66" i="140"/>
  <c r="E66" i="140"/>
  <c r="G66" i="140"/>
  <c r="F66" i="140" s="1"/>
  <c r="H66" i="140"/>
  <c r="K67" i="140"/>
  <c r="L67" i="140" s="1"/>
  <c r="M67" i="140"/>
  <c r="O67" i="140"/>
  <c r="P67" i="140"/>
  <c r="C84" i="140"/>
  <c r="E84" i="140"/>
  <c r="G84" i="140"/>
  <c r="F84" i="140" s="1"/>
  <c r="I84" i="140"/>
  <c r="K84" i="140"/>
  <c r="L84" i="140" s="1"/>
  <c r="M84" i="140"/>
  <c r="C103" i="140"/>
  <c r="E103" i="140"/>
  <c r="G103" i="140"/>
  <c r="K103" i="140"/>
  <c r="M103" i="140"/>
  <c r="O103" i="140"/>
  <c r="C136" i="140"/>
  <c r="E136" i="140"/>
  <c r="G136" i="140"/>
  <c r="I136" i="140"/>
  <c r="K136" i="140"/>
  <c r="M136" i="140"/>
  <c r="C27" i="139"/>
  <c r="E27" i="139"/>
  <c r="G27" i="139"/>
  <c r="H27" i="139"/>
  <c r="I27" i="139"/>
  <c r="K27" i="139"/>
  <c r="M27" i="139"/>
  <c r="N27" i="139"/>
  <c r="C48" i="139"/>
  <c r="E48" i="139"/>
  <c r="G48" i="139"/>
  <c r="I48" i="139"/>
  <c r="K48" i="139"/>
  <c r="M48" i="139"/>
  <c r="C66" i="139"/>
  <c r="E66" i="139"/>
  <c r="G66" i="139"/>
  <c r="H66" i="139"/>
  <c r="K67" i="139"/>
  <c r="M67" i="139"/>
  <c r="O67" i="139"/>
  <c r="P67" i="139"/>
  <c r="C84" i="139"/>
  <c r="E84" i="139"/>
  <c r="G84" i="139"/>
  <c r="I84" i="139"/>
  <c r="K84" i="139"/>
  <c r="M84" i="139"/>
  <c r="C104" i="139"/>
  <c r="E104" i="139"/>
  <c r="G104" i="139"/>
  <c r="K104" i="139"/>
  <c r="M104" i="139"/>
  <c r="O104" i="139"/>
  <c r="C137" i="139"/>
  <c r="E137" i="139"/>
  <c r="G137" i="139"/>
  <c r="I137" i="139"/>
  <c r="K137" i="139"/>
  <c r="M137" i="139"/>
  <c r="C27" i="138"/>
  <c r="E27" i="138"/>
  <c r="G27" i="138"/>
  <c r="H27" i="138"/>
  <c r="I27" i="138"/>
  <c r="K27" i="138"/>
  <c r="M27" i="138"/>
  <c r="N27" i="138"/>
  <c r="C48" i="138"/>
  <c r="E48" i="138"/>
  <c r="G48" i="138"/>
  <c r="I48" i="138"/>
  <c r="K48" i="138"/>
  <c r="M48" i="138"/>
  <c r="C66" i="138"/>
  <c r="E66" i="138"/>
  <c r="G66" i="138"/>
  <c r="H66" i="138"/>
  <c r="K67" i="138"/>
  <c r="M67" i="138"/>
  <c r="O67" i="138"/>
  <c r="P67" i="138"/>
  <c r="C84" i="138"/>
  <c r="E84" i="138"/>
  <c r="G84" i="138"/>
  <c r="I84" i="138"/>
  <c r="K84" i="138"/>
  <c r="L84" i="138" s="1"/>
  <c r="M84" i="138"/>
  <c r="C103" i="138"/>
  <c r="E103" i="138"/>
  <c r="G103" i="138"/>
  <c r="K103" i="138"/>
  <c r="M103" i="138"/>
  <c r="O103" i="138"/>
  <c r="C137" i="138"/>
  <c r="D137" i="138" s="1"/>
  <c r="E137" i="138"/>
  <c r="G137" i="138"/>
  <c r="I137" i="138"/>
  <c r="K137" i="138"/>
  <c r="M137" i="138"/>
  <c r="C26" i="137"/>
  <c r="E26" i="137"/>
  <c r="G26" i="137"/>
  <c r="I26" i="137"/>
  <c r="K26" i="137"/>
  <c r="M26" i="137"/>
  <c r="C47" i="137"/>
  <c r="E47" i="137"/>
  <c r="G47" i="137"/>
  <c r="I47" i="137"/>
  <c r="J47" i="137" s="1"/>
  <c r="K47" i="137"/>
  <c r="M47" i="137"/>
  <c r="C65" i="137"/>
  <c r="E65" i="137"/>
  <c r="G65" i="137"/>
  <c r="K66" i="137"/>
  <c r="M66" i="137"/>
  <c r="O66" i="137"/>
  <c r="C83" i="137"/>
  <c r="D83" i="137" s="1"/>
  <c r="E83" i="137"/>
  <c r="G83" i="137"/>
  <c r="I83" i="137"/>
  <c r="K83" i="137"/>
  <c r="M83" i="137"/>
  <c r="C102" i="137"/>
  <c r="E102" i="137"/>
  <c r="G102" i="137"/>
  <c r="K102" i="137"/>
  <c r="M102" i="137"/>
  <c r="O102" i="137"/>
  <c r="C135" i="137"/>
  <c r="E135" i="137"/>
  <c r="G135" i="137"/>
  <c r="I135" i="137"/>
  <c r="K135" i="137"/>
  <c r="M135" i="137"/>
  <c r="C26" i="136"/>
  <c r="E26" i="136"/>
  <c r="G26" i="136"/>
  <c r="I26" i="136"/>
  <c r="K26" i="136"/>
  <c r="M26" i="136"/>
  <c r="L26" i="136" s="1"/>
  <c r="C47" i="136"/>
  <c r="D47" i="136" s="1"/>
  <c r="E47" i="136"/>
  <c r="G47" i="136"/>
  <c r="F47" i="136" s="1"/>
  <c r="I47" i="136"/>
  <c r="K47" i="136"/>
  <c r="M47" i="136"/>
  <c r="C65" i="136"/>
  <c r="E65" i="136"/>
  <c r="G65" i="136"/>
  <c r="K66" i="136"/>
  <c r="M66" i="136"/>
  <c r="O66" i="136"/>
  <c r="C84" i="136"/>
  <c r="E84" i="136"/>
  <c r="G84" i="136"/>
  <c r="I84" i="136"/>
  <c r="K84" i="136"/>
  <c r="M84" i="136"/>
  <c r="C103" i="136"/>
  <c r="E103" i="136"/>
  <c r="G103" i="136"/>
  <c r="K103" i="136"/>
  <c r="M103" i="136"/>
  <c r="O103" i="136"/>
  <c r="C136" i="136"/>
  <c r="D136" i="136" s="1"/>
  <c r="E136" i="136"/>
  <c r="G136" i="136"/>
  <c r="I136" i="136"/>
  <c r="K136" i="136"/>
  <c r="M136" i="136"/>
  <c r="C26" i="135"/>
  <c r="E26" i="135"/>
  <c r="G26" i="135"/>
  <c r="I26" i="135"/>
  <c r="K26" i="135"/>
  <c r="M26" i="135"/>
  <c r="C47" i="135"/>
  <c r="E47" i="135"/>
  <c r="G47" i="135"/>
  <c r="I47" i="135"/>
  <c r="K47" i="135"/>
  <c r="L47" i="135" s="1"/>
  <c r="M47" i="135"/>
  <c r="C65" i="135"/>
  <c r="E65" i="135"/>
  <c r="G65" i="135"/>
  <c r="D65" i="135" s="1"/>
  <c r="K66" i="135"/>
  <c r="M66" i="135"/>
  <c r="O66" i="135"/>
  <c r="C83" i="135"/>
  <c r="D83" i="135" s="1"/>
  <c r="E83" i="135"/>
  <c r="G83" i="135"/>
  <c r="I83" i="135"/>
  <c r="K83" i="135"/>
  <c r="M83" i="135"/>
  <c r="C102" i="135"/>
  <c r="E102" i="135"/>
  <c r="G102" i="135"/>
  <c r="K102" i="135"/>
  <c r="M102" i="135"/>
  <c r="O102" i="135"/>
  <c r="C136" i="135"/>
  <c r="E136" i="135"/>
  <c r="G136" i="135"/>
  <c r="I136" i="135"/>
  <c r="K136" i="135"/>
  <c r="M136" i="135"/>
  <c r="C26" i="134"/>
  <c r="E26" i="134"/>
  <c r="G26" i="134"/>
  <c r="F26" i="134" s="1"/>
  <c r="I26" i="134"/>
  <c r="K26" i="134"/>
  <c r="M26" i="134"/>
  <c r="C47" i="134"/>
  <c r="E47" i="134"/>
  <c r="G47" i="134"/>
  <c r="I47" i="134"/>
  <c r="K47" i="134"/>
  <c r="M47" i="134"/>
  <c r="C65" i="134"/>
  <c r="E65" i="134"/>
  <c r="F65" i="134"/>
  <c r="G65" i="134"/>
  <c r="K66" i="134"/>
  <c r="M66" i="134"/>
  <c r="O66" i="134"/>
  <c r="C83" i="134"/>
  <c r="E83" i="134"/>
  <c r="G83" i="134"/>
  <c r="I83" i="134"/>
  <c r="K83" i="134"/>
  <c r="M83" i="134"/>
  <c r="L83" i="134" s="1"/>
  <c r="C102" i="134"/>
  <c r="E102" i="134"/>
  <c r="G102" i="134"/>
  <c r="K102" i="134"/>
  <c r="M102" i="134"/>
  <c r="O102" i="134"/>
  <c r="C135" i="134"/>
  <c r="E135" i="134"/>
  <c r="G135" i="134"/>
  <c r="D135" i="134" s="1"/>
  <c r="I135" i="134"/>
  <c r="K135" i="134"/>
  <c r="M135" i="134"/>
  <c r="C26" i="133"/>
  <c r="E26" i="133"/>
  <c r="G26" i="133"/>
  <c r="I26" i="133"/>
  <c r="K26" i="133"/>
  <c r="M26" i="133"/>
  <c r="C47" i="133"/>
  <c r="E47" i="133"/>
  <c r="G47" i="133"/>
  <c r="I47" i="133"/>
  <c r="K47" i="133"/>
  <c r="M47" i="133"/>
  <c r="C65" i="133"/>
  <c r="E65" i="133"/>
  <c r="G65" i="133"/>
  <c r="K66" i="133"/>
  <c r="M66" i="133"/>
  <c r="O66" i="133"/>
  <c r="C83" i="133"/>
  <c r="E83" i="133"/>
  <c r="G83" i="133"/>
  <c r="I83" i="133"/>
  <c r="K83" i="133"/>
  <c r="M83" i="133"/>
  <c r="C102" i="133"/>
  <c r="E102" i="133"/>
  <c r="F102" i="133" s="1"/>
  <c r="G102" i="133"/>
  <c r="K102" i="133"/>
  <c r="M102" i="133"/>
  <c r="O102" i="133"/>
  <c r="C135" i="133"/>
  <c r="E135" i="133"/>
  <c r="G135" i="133"/>
  <c r="I135" i="133"/>
  <c r="J135" i="133" s="1"/>
  <c r="K135" i="133"/>
  <c r="M135" i="133"/>
  <c r="C26" i="132"/>
  <c r="E26" i="132"/>
  <c r="G26" i="132"/>
  <c r="I26" i="132"/>
  <c r="K26" i="132"/>
  <c r="M26" i="132"/>
  <c r="C47" i="132"/>
  <c r="E47" i="132"/>
  <c r="G47" i="132"/>
  <c r="I47" i="132"/>
  <c r="K47" i="132"/>
  <c r="M47" i="132"/>
  <c r="C66" i="132"/>
  <c r="E66" i="132"/>
  <c r="G66" i="132"/>
  <c r="K67" i="132"/>
  <c r="M67" i="132"/>
  <c r="O67" i="132"/>
  <c r="C84" i="132"/>
  <c r="E84" i="132"/>
  <c r="G84" i="132"/>
  <c r="I84" i="132"/>
  <c r="K84" i="132"/>
  <c r="M84" i="132"/>
  <c r="C103" i="132"/>
  <c r="E103" i="132"/>
  <c r="G103" i="132"/>
  <c r="K103" i="132"/>
  <c r="M103" i="132"/>
  <c r="O103" i="132"/>
  <c r="C136" i="132"/>
  <c r="E136" i="132"/>
  <c r="G136" i="132"/>
  <c r="I136" i="132"/>
  <c r="K136" i="132"/>
  <c r="M136" i="132"/>
  <c r="C26" i="131"/>
  <c r="D26" i="131"/>
  <c r="E26" i="131"/>
  <c r="F26" i="131" s="1"/>
  <c r="G26" i="131"/>
  <c r="I26" i="131"/>
  <c r="K26" i="131"/>
  <c r="M26" i="131"/>
  <c r="C47" i="131"/>
  <c r="E47" i="131"/>
  <c r="G47" i="131"/>
  <c r="D47" i="131" s="1"/>
  <c r="I47" i="131"/>
  <c r="K47" i="131"/>
  <c r="M47" i="131"/>
  <c r="C65" i="131"/>
  <c r="E65" i="131"/>
  <c r="G65" i="131"/>
  <c r="K66" i="131"/>
  <c r="M66" i="131"/>
  <c r="O66" i="131"/>
  <c r="C83" i="131"/>
  <c r="E83" i="131"/>
  <c r="G83" i="131"/>
  <c r="I83" i="131"/>
  <c r="K83" i="131"/>
  <c r="M83" i="131"/>
  <c r="C102" i="131"/>
  <c r="E102" i="131"/>
  <c r="G102" i="131"/>
  <c r="K102" i="131"/>
  <c r="M102" i="131"/>
  <c r="O102" i="131"/>
  <c r="C135" i="131"/>
  <c r="E135" i="131"/>
  <c r="G135" i="131"/>
  <c r="I135" i="131"/>
  <c r="K135" i="131"/>
  <c r="M135" i="131"/>
  <c r="C26" i="130"/>
  <c r="E26" i="130"/>
  <c r="G26" i="130"/>
  <c r="I26" i="130"/>
  <c r="K26" i="130"/>
  <c r="L26" i="130" s="1"/>
  <c r="M26" i="130"/>
  <c r="C47" i="130"/>
  <c r="E47" i="130"/>
  <c r="G47" i="130"/>
  <c r="I47" i="130"/>
  <c r="K47" i="130"/>
  <c r="M47" i="130"/>
  <c r="C65" i="130"/>
  <c r="D65" i="130" s="1"/>
  <c r="E65" i="130"/>
  <c r="F65" i="130" s="1"/>
  <c r="G65" i="130"/>
  <c r="K66" i="130"/>
  <c r="M66" i="130"/>
  <c r="O66" i="130"/>
  <c r="C83" i="130"/>
  <c r="E83" i="130"/>
  <c r="G83" i="130"/>
  <c r="I83" i="130"/>
  <c r="K83" i="130"/>
  <c r="M83" i="130"/>
  <c r="L83" i="130" s="1"/>
  <c r="C102" i="130"/>
  <c r="E102" i="130"/>
  <c r="G102" i="130"/>
  <c r="K102" i="130"/>
  <c r="M102" i="130"/>
  <c r="O102" i="130"/>
  <c r="C135" i="130"/>
  <c r="E135" i="130"/>
  <c r="G135" i="130"/>
  <c r="D135" i="130" s="1"/>
  <c r="I135" i="130"/>
  <c r="K135" i="130"/>
  <c r="M135" i="130"/>
  <c r="C28" i="129"/>
  <c r="E28" i="129"/>
  <c r="G28" i="129"/>
  <c r="I28" i="129"/>
  <c r="K28" i="129"/>
  <c r="M28" i="129"/>
  <c r="N28" i="129" s="1"/>
  <c r="O28" i="129"/>
  <c r="Q28" i="129"/>
  <c r="R28" i="129" s="1"/>
  <c r="S28" i="129"/>
  <c r="T28" i="129" s="1"/>
  <c r="U28" i="129"/>
  <c r="C49" i="129"/>
  <c r="E49" i="129"/>
  <c r="G49" i="129"/>
  <c r="I49" i="129"/>
  <c r="K49" i="129"/>
  <c r="H49" i="129" s="1"/>
  <c r="M49" i="129"/>
  <c r="O49" i="129"/>
  <c r="Q49" i="129"/>
  <c r="S49" i="129"/>
  <c r="U49" i="129"/>
  <c r="C67" i="129"/>
  <c r="E67" i="129"/>
  <c r="G67" i="129"/>
  <c r="I67" i="129"/>
  <c r="K67" i="129"/>
  <c r="O67" i="129"/>
  <c r="Q67" i="129"/>
  <c r="S67" i="129"/>
  <c r="U67" i="129"/>
  <c r="W67" i="129"/>
  <c r="C84" i="129"/>
  <c r="E84" i="129"/>
  <c r="G84" i="129"/>
  <c r="I84" i="129"/>
  <c r="K84" i="129"/>
  <c r="M84" i="129"/>
  <c r="O84" i="129"/>
  <c r="Q84" i="129"/>
  <c r="S84" i="129"/>
  <c r="U84" i="129"/>
  <c r="C103" i="129"/>
  <c r="E103" i="129"/>
  <c r="G103" i="129"/>
  <c r="I103" i="129"/>
  <c r="K103" i="129"/>
  <c r="H103" i="129" s="1"/>
  <c r="O103" i="129"/>
  <c r="Q103" i="129"/>
  <c r="S103" i="129"/>
  <c r="U103" i="129"/>
  <c r="W103" i="129"/>
  <c r="C136" i="129"/>
  <c r="E136" i="129"/>
  <c r="G136" i="129"/>
  <c r="I136" i="129"/>
  <c r="K136" i="129"/>
  <c r="M136" i="129"/>
  <c r="O136" i="129"/>
  <c r="Q136" i="129"/>
  <c r="S136" i="129"/>
  <c r="U136" i="129"/>
  <c r="C26" i="128"/>
  <c r="E26" i="128"/>
  <c r="G26" i="128"/>
  <c r="I26" i="128"/>
  <c r="K26" i="128"/>
  <c r="M26" i="128"/>
  <c r="C47" i="128"/>
  <c r="E47" i="128"/>
  <c r="G47" i="128"/>
  <c r="I47" i="128"/>
  <c r="K47" i="128"/>
  <c r="M47" i="128"/>
  <c r="C65" i="128"/>
  <c r="E65" i="128"/>
  <c r="G65" i="128"/>
  <c r="K66" i="128"/>
  <c r="M66" i="128"/>
  <c r="O66" i="128"/>
  <c r="C82" i="128"/>
  <c r="E82" i="128"/>
  <c r="G82" i="128"/>
  <c r="I82" i="128"/>
  <c r="K82" i="128"/>
  <c r="M82" i="128"/>
  <c r="C101" i="128"/>
  <c r="E101" i="128"/>
  <c r="G101" i="128"/>
  <c r="K101" i="128"/>
  <c r="M101" i="128"/>
  <c r="O101" i="128"/>
  <c r="C134" i="128"/>
  <c r="E134" i="128"/>
  <c r="G134" i="128"/>
  <c r="D134" i="128" s="1"/>
  <c r="I134" i="128"/>
  <c r="K134" i="128"/>
  <c r="M134" i="128"/>
  <c r="C26" i="127"/>
  <c r="E26" i="127"/>
  <c r="G26" i="127"/>
  <c r="I26" i="127"/>
  <c r="K26" i="127"/>
  <c r="M26" i="127"/>
  <c r="C47" i="127"/>
  <c r="E47" i="127"/>
  <c r="G47" i="127"/>
  <c r="I47" i="127"/>
  <c r="K47" i="127"/>
  <c r="M47" i="127"/>
  <c r="C65" i="127"/>
  <c r="E65" i="127"/>
  <c r="F65" i="127" s="1"/>
  <c r="G65" i="127"/>
  <c r="K66" i="127"/>
  <c r="M66" i="127"/>
  <c r="O66" i="127"/>
  <c r="C83" i="127"/>
  <c r="E83" i="127"/>
  <c r="G83" i="127"/>
  <c r="I83" i="127"/>
  <c r="K83" i="127"/>
  <c r="M83" i="127"/>
  <c r="C102" i="127"/>
  <c r="E102" i="127"/>
  <c r="G102" i="127"/>
  <c r="K102" i="127"/>
  <c r="M102" i="127"/>
  <c r="O102" i="127"/>
  <c r="C135" i="127"/>
  <c r="E135" i="127"/>
  <c r="G135" i="127"/>
  <c r="I135" i="127"/>
  <c r="K135" i="127"/>
  <c r="M135" i="127"/>
  <c r="C28" i="126"/>
  <c r="E28" i="126"/>
  <c r="G28" i="126"/>
  <c r="H28" i="126"/>
  <c r="K28" i="126"/>
  <c r="M28" i="126"/>
  <c r="N28" i="126"/>
  <c r="C50" i="126"/>
  <c r="E50" i="126"/>
  <c r="G50" i="126"/>
  <c r="I50" i="126"/>
  <c r="K50" i="126"/>
  <c r="M50" i="126"/>
  <c r="C68" i="126"/>
  <c r="D68" i="126"/>
  <c r="E68" i="126"/>
  <c r="F68" i="126"/>
  <c r="G68" i="126"/>
  <c r="H68" i="126"/>
  <c r="K68" i="126"/>
  <c r="L68" i="126"/>
  <c r="M68" i="126"/>
  <c r="N68" i="126"/>
  <c r="O68" i="126"/>
  <c r="P68" i="126"/>
  <c r="C85" i="126"/>
  <c r="E85" i="126"/>
  <c r="G85" i="126"/>
  <c r="I85" i="126"/>
  <c r="K85" i="126"/>
  <c r="M85" i="126"/>
  <c r="L85" i="126" s="1"/>
  <c r="C105" i="126"/>
  <c r="E105" i="126"/>
  <c r="G105" i="126"/>
  <c r="K105" i="126"/>
  <c r="M105" i="126"/>
  <c r="O105" i="126"/>
  <c r="C139" i="126"/>
  <c r="E139" i="126"/>
  <c r="G139" i="126"/>
  <c r="I139" i="126"/>
  <c r="K139" i="126"/>
  <c r="M139" i="126"/>
  <c r="C27" i="125"/>
  <c r="E27" i="125"/>
  <c r="G27" i="125"/>
  <c r="H27" i="125"/>
  <c r="K27" i="125"/>
  <c r="M27" i="125"/>
  <c r="L27" i="125" s="1"/>
  <c r="N27" i="125"/>
  <c r="C48" i="125"/>
  <c r="E48" i="125"/>
  <c r="G48" i="125"/>
  <c r="I48" i="125"/>
  <c r="K48" i="125"/>
  <c r="M48" i="125"/>
  <c r="C66" i="125"/>
  <c r="D66" i="125"/>
  <c r="E66" i="125"/>
  <c r="F66" i="125"/>
  <c r="G66" i="125"/>
  <c r="H66" i="125"/>
  <c r="K66" i="125"/>
  <c r="L66" i="125"/>
  <c r="M66" i="125"/>
  <c r="N66" i="125"/>
  <c r="O66" i="125"/>
  <c r="P66" i="125"/>
  <c r="C83" i="125"/>
  <c r="D83" i="125" s="1"/>
  <c r="E83" i="125"/>
  <c r="F83" i="125" s="1"/>
  <c r="G83" i="125"/>
  <c r="I83" i="125"/>
  <c r="K83" i="125"/>
  <c r="M83" i="125"/>
  <c r="C102" i="125"/>
  <c r="E102" i="125"/>
  <c r="G102" i="125"/>
  <c r="F102" i="125" s="1"/>
  <c r="K102" i="125"/>
  <c r="M102" i="125"/>
  <c r="O102" i="125"/>
  <c r="C135" i="125"/>
  <c r="E135" i="125"/>
  <c r="G135" i="125"/>
  <c r="I135" i="125"/>
  <c r="K135" i="125"/>
  <c r="M135" i="125"/>
  <c r="C27" i="124"/>
  <c r="E27" i="124"/>
  <c r="G27" i="124"/>
  <c r="H27" i="124"/>
  <c r="K27" i="124"/>
  <c r="M27" i="124"/>
  <c r="N27" i="124"/>
  <c r="C48" i="124"/>
  <c r="E48" i="124"/>
  <c r="G48" i="124"/>
  <c r="I48" i="124"/>
  <c r="J48" i="124" s="1"/>
  <c r="K48" i="124"/>
  <c r="L48" i="124" s="1"/>
  <c r="M48" i="124"/>
  <c r="C66" i="124"/>
  <c r="D66" i="124"/>
  <c r="E66" i="124"/>
  <c r="F66" i="124"/>
  <c r="G66" i="124"/>
  <c r="H66" i="124"/>
  <c r="K66" i="124"/>
  <c r="L66" i="124"/>
  <c r="M66" i="124"/>
  <c r="N66" i="124"/>
  <c r="O66" i="124"/>
  <c r="P66" i="124"/>
  <c r="C83" i="124"/>
  <c r="E83" i="124"/>
  <c r="G83" i="124"/>
  <c r="I83" i="124"/>
  <c r="K83" i="124"/>
  <c r="L83" i="124" s="1"/>
  <c r="M83" i="124"/>
  <c r="C102" i="124"/>
  <c r="E102" i="124"/>
  <c r="G102" i="124"/>
  <c r="K102" i="124"/>
  <c r="L102" i="124" s="1"/>
  <c r="M102" i="124"/>
  <c r="N102" i="124" s="1"/>
  <c r="O102" i="124"/>
  <c r="C135" i="124"/>
  <c r="E135" i="124"/>
  <c r="G135" i="124"/>
  <c r="F135" i="124" s="1"/>
  <c r="I135" i="124"/>
  <c r="K135" i="124"/>
  <c r="M135" i="124"/>
  <c r="C27" i="123"/>
  <c r="E27" i="123"/>
  <c r="G27" i="123"/>
  <c r="H27" i="123"/>
  <c r="K27" i="123"/>
  <c r="M27" i="123"/>
  <c r="J27" i="123" s="1"/>
  <c r="N27" i="123"/>
  <c r="C48" i="123"/>
  <c r="E48" i="123"/>
  <c r="G48" i="123"/>
  <c r="I48" i="123"/>
  <c r="K48" i="123"/>
  <c r="L48" i="123" s="1"/>
  <c r="M48" i="123"/>
  <c r="C66" i="123"/>
  <c r="D66" i="123"/>
  <c r="E66" i="123"/>
  <c r="F66" i="123"/>
  <c r="G66" i="123"/>
  <c r="H66" i="123"/>
  <c r="K66" i="123"/>
  <c r="L66" i="123"/>
  <c r="M66" i="123"/>
  <c r="N66" i="123"/>
  <c r="O66" i="123"/>
  <c r="P66" i="123"/>
  <c r="C83" i="123"/>
  <c r="E83" i="123"/>
  <c r="G83" i="123"/>
  <c r="I83" i="123"/>
  <c r="K83" i="123"/>
  <c r="M83" i="123"/>
  <c r="C102" i="123"/>
  <c r="E102" i="123"/>
  <c r="G102" i="123"/>
  <c r="K102" i="123"/>
  <c r="M102" i="123"/>
  <c r="O102" i="123"/>
  <c r="C135" i="123"/>
  <c r="E135" i="123"/>
  <c r="G135" i="123"/>
  <c r="I135" i="123"/>
  <c r="K135" i="123"/>
  <c r="M135" i="123"/>
  <c r="C27" i="122"/>
  <c r="E27" i="122"/>
  <c r="G27" i="122"/>
  <c r="H27" i="122"/>
  <c r="K27" i="122"/>
  <c r="M27" i="122"/>
  <c r="J27" i="122" s="1"/>
  <c r="N27" i="122"/>
  <c r="C48" i="122"/>
  <c r="E48" i="122"/>
  <c r="G48" i="122"/>
  <c r="I48" i="122"/>
  <c r="K48" i="122"/>
  <c r="L48" i="122" s="1"/>
  <c r="M48" i="122"/>
  <c r="C66" i="122"/>
  <c r="E66" i="122"/>
  <c r="G66" i="122"/>
  <c r="H66" i="122"/>
  <c r="K66" i="122"/>
  <c r="M66" i="122"/>
  <c r="O66" i="122"/>
  <c r="P66" i="122"/>
  <c r="C83" i="122"/>
  <c r="E83" i="122"/>
  <c r="G83" i="122"/>
  <c r="I83" i="122"/>
  <c r="K83" i="122"/>
  <c r="M83" i="122"/>
  <c r="C102" i="122"/>
  <c r="E102" i="122"/>
  <c r="G102" i="122"/>
  <c r="K102" i="122"/>
  <c r="L102" i="122" s="1"/>
  <c r="M102" i="122"/>
  <c r="N102" i="122"/>
  <c r="O102" i="122"/>
  <c r="C135" i="122"/>
  <c r="E135" i="122"/>
  <c r="G135" i="122"/>
  <c r="I135" i="122"/>
  <c r="K135" i="122"/>
  <c r="M135" i="122"/>
  <c r="C27" i="121"/>
  <c r="E27" i="121"/>
  <c r="G27" i="121"/>
  <c r="H27" i="121"/>
  <c r="K27" i="121"/>
  <c r="M27" i="121"/>
  <c r="J27" i="121" s="1"/>
  <c r="N27" i="121"/>
  <c r="C48" i="121"/>
  <c r="E48" i="121"/>
  <c r="G48" i="121"/>
  <c r="I48" i="121"/>
  <c r="K48" i="121"/>
  <c r="M48" i="121"/>
  <c r="L48" i="121" s="1"/>
  <c r="C66" i="121"/>
  <c r="E66" i="121"/>
  <c r="F66" i="121" s="1"/>
  <c r="G66" i="121"/>
  <c r="H66" i="121"/>
  <c r="K67" i="121"/>
  <c r="L67" i="121" s="1"/>
  <c r="M67" i="121"/>
  <c r="O67" i="121"/>
  <c r="P67" i="121"/>
  <c r="C84" i="121"/>
  <c r="E84" i="121"/>
  <c r="G84" i="121"/>
  <c r="I84" i="121"/>
  <c r="K84" i="121"/>
  <c r="M84" i="121"/>
  <c r="C103" i="121"/>
  <c r="E103" i="121"/>
  <c r="G103" i="121"/>
  <c r="K103" i="121"/>
  <c r="M103" i="121"/>
  <c r="O103" i="121"/>
  <c r="C136" i="121"/>
  <c r="E136" i="121"/>
  <c r="G136" i="121"/>
  <c r="I136" i="121"/>
  <c r="K136" i="121"/>
  <c r="M136" i="121"/>
  <c r="C27" i="120"/>
  <c r="E27" i="120"/>
  <c r="G27" i="120"/>
  <c r="H27" i="120"/>
  <c r="I27" i="120"/>
  <c r="J27" i="120" s="1"/>
  <c r="K27" i="120"/>
  <c r="M27" i="120"/>
  <c r="N27" i="120"/>
  <c r="C48" i="120"/>
  <c r="E48" i="120"/>
  <c r="G48" i="120"/>
  <c r="I48" i="120"/>
  <c r="K48" i="120"/>
  <c r="M48" i="120"/>
  <c r="C66" i="120"/>
  <c r="E66" i="120"/>
  <c r="G66" i="120"/>
  <c r="H66" i="120"/>
  <c r="K67" i="120"/>
  <c r="M67" i="120"/>
  <c r="O67" i="120"/>
  <c r="P67" i="120"/>
  <c r="C84" i="120"/>
  <c r="E84" i="120"/>
  <c r="G84" i="120"/>
  <c r="I84" i="120"/>
  <c r="K84" i="120"/>
  <c r="M84" i="120"/>
  <c r="C103" i="120"/>
  <c r="E103" i="120"/>
  <c r="G103" i="120"/>
  <c r="K103" i="120"/>
  <c r="M103" i="120"/>
  <c r="O103" i="120"/>
  <c r="C136" i="120"/>
  <c r="E136" i="120"/>
  <c r="G136" i="120"/>
  <c r="I136" i="120"/>
  <c r="K136" i="120"/>
  <c r="M136" i="120"/>
  <c r="C27" i="119"/>
  <c r="D27" i="119" s="1"/>
  <c r="E27" i="119"/>
  <c r="F27" i="119" s="1"/>
  <c r="G27" i="119"/>
  <c r="H27" i="119"/>
  <c r="I27" i="119"/>
  <c r="J27" i="119" s="1"/>
  <c r="K27" i="119"/>
  <c r="L27" i="119" s="1"/>
  <c r="M27" i="119"/>
  <c r="N27" i="119"/>
  <c r="C48" i="119"/>
  <c r="E48" i="119"/>
  <c r="G48" i="119"/>
  <c r="I48" i="119"/>
  <c r="K48" i="119"/>
  <c r="M48" i="119"/>
  <c r="C66" i="119"/>
  <c r="E66" i="119"/>
  <c r="G66" i="119"/>
  <c r="D66" i="119" s="1"/>
  <c r="H66" i="119"/>
  <c r="K67" i="119"/>
  <c r="M67" i="119"/>
  <c r="O67" i="119"/>
  <c r="N67" i="119" s="1"/>
  <c r="P67" i="119"/>
  <c r="C83" i="119"/>
  <c r="E83" i="119"/>
  <c r="G83" i="119"/>
  <c r="I83" i="119"/>
  <c r="K83" i="119"/>
  <c r="M83" i="119"/>
  <c r="C102" i="119"/>
  <c r="E102" i="119"/>
  <c r="G102" i="119"/>
  <c r="K102" i="119"/>
  <c r="M102" i="119"/>
  <c r="O102" i="119"/>
  <c r="C135" i="119"/>
  <c r="E135" i="119"/>
  <c r="G135" i="119"/>
  <c r="I135" i="119"/>
  <c r="K135" i="119"/>
  <c r="M135" i="119"/>
  <c r="C28" i="118"/>
  <c r="E28" i="118"/>
  <c r="G28" i="118"/>
  <c r="H28" i="118"/>
  <c r="I28" i="118"/>
  <c r="K28" i="118"/>
  <c r="M28" i="118"/>
  <c r="N28" i="118"/>
  <c r="C49" i="118"/>
  <c r="E49" i="118"/>
  <c r="G49" i="118"/>
  <c r="I49" i="118"/>
  <c r="K49" i="118"/>
  <c r="M49" i="118"/>
  <c r="C67" i="118"/>
  <c r="E67" i="118"/>
  <c r="G67" i="118"/>
  <c r="H67" i="118"/>
  <c r="K68" i="118"/>
  <c r="M68" i="118"/>
  <c r="O68" i="118"/>
  <c r="P68" i="118"/>
  <c r="C84" i="118"/>
  <c r="E84" i="118"/>
  <c r="G84" i="118"/>
  <c r="I84" i="118"/>
  <c r="K84" i="118"/>
  <c r="L84" i="118" s="1"/>
  <c r="M84" i="118"/>
  <c r="C103" i="118"/>
  <c r="E103" i="118"/>
  <c r="G103" i="118"/>
  <c r="K103" i="118"/>
  <c r="M103" i="118"/>
  <c r="O103" i="118"/>
  <c r="C136" i="118"/>
  <c r="E136" i="118"/>
  <c r="G136" i="118"/>
  <c r="I136" i="118"/>
  <c r="K136" i="118"/>
  <c r="M136" i="118"/>
  <c r="C27" i="117"/>
  <c r="D27" i="117" s="1"/>
  <c r="E27" i="117"/>
  <c r="G27" i="117"/>
  <c r="H27" i="117"/>
  <c r="I27" i="117"/>
  <c r="K27" i="117"/>
  <c r="M27" i="117"/>
  <c r="N27" i="117"/>
  <c r="C48" i="117"/>
  <c r="D48" i="117" s="1"/>
  <c r="E48" i="117"/>
  <c r="F48" i="117" s="1"/>
  <c r="G48" i="117"/>
  <c r="I48" i="117"/>
  <c r="K48" i="117"/>
  <c r="M48" i="117"/>
  <c r="C66" i="117"/>
  <c r="E66" i="117"/>
  <c r="G66" i="117"/>
  <c r="H66" i="117"/>
  <c r="K67" i="117"/>
  <c r="M67" i="117"/>
  <c r="O67" i="117"/>
  <c r="P67" i="117"/>
  <c r="C84" i="117"/>
  <c r="E84" i="117"/>
  <c r="G84" i="117"/>
  <c r="I84" i="117"/>
  <c r="K84" i="117"/>
  <c r="M84" i="117"/>
  <c r="C103" i="117"/>
  <c r="E103" i="117"/>
  <c r="G103" i="117"/>
  <c r="K103" i="117"/>
  <c r="M103" i="117"/>
  <c r="O103" i="117"/>
  <c r="C136" i="117"/>
  <c r="E136" i="117"/>
  <c r="G136" i="117"/>
  <c r="D136" i="117" s="1"/>
  <c r="I136" i="117"/>
  <c r="K136" i="117"/>
  <c r="M136" i="117"/>
  <c r="C27" i="116"/>
  <c r="D27" i="116" s="1"/>
  <c r="E27" i="116"/>
  <c r="G27" i="116"/>
  <c r="F27" i="116" s="1"/>
  <c r="H27" i="116"/>
  <c r="I27" i="116"/>
  <c r="K27" i="116"/>
  <c r="M27" i="116"/>
  <c r="L27" i="116" s="1"/>
  <c r="N27" i="116"/>
  <c r="C48" i="116"/>
  <c r="E48" i="116"/>
  <c r="G48" i="116"/>
  <c r="F48" i="116" s="1"/>
  <c r="I48" i="116"/>
  <c r="K48" i="116"/>
  <c r="M48" i="116"/>
  <c r="C66" i="116"/>
  <c r="E66" i="116"/>
  <c r="G66" i="116"/>
  <c r="H66" i="116"/>
  <c r="K67" i="116"/>
  <c r="M67" i="116"/>
  <c r="O67" i="116"/>
  <c r="P67" i="116"/>
  <c r="C83" i="116"/>
  <c r="E83" i="116"/>
  <c r="G83" i="116"/>
  <c r="I83" i="116"/>
  <c r="K83" i="116"/>
  <c r="M83" i="116"/>
  <c r="C103" i="116"/>
  <c r="E103" i="116"/>
  <c r="G103" i="116"/>
  <c r="K103" i="116"/>
  <c r="M103" i="116"/>
  <c r="O103" i="116"/>
  <c r="C136" i="116"/>
  <c r="E136" i="116"/>
  <c r="G136" i="116"/>
  <c r="I136" i="116"/>
  <c r="K136" i="116"/>
  <c r="M136" i="116"/>
  <c r="C27" i="115"/>
  <c r="E27" i="115"/>
  <c r="G27" i="115"/>
  <c r="F27" i="115" s="1"/>
  <c r="H27" i="115"/>
  <c r="I27" i="115"/>
  <c r="J27" i="115" s="1"/>
  <c r="K27" i="115"/>
  <c r="M27" i="115"/>
  <c r="N27" i="115"/>
  <c r="C48" i="115"/>
  <c r="E48" i="115"/>
  <c r="G48" i="115"/>
  <c r="F48" i="115" s="1"/>
  <c r="I48" i="115"/>
  <c r="K48" i="115"/>
  <c r="M48" i="115"/>
  <c r="C66" i="115"/>
  <c r="E66" i="115"/>
  <c r="G66" i="115"/>
  <c r="H66" i="115"/>
  <c r="K67" i="115"/>
  <c r="L67" i="115" s="1"/>
  <c r="M67" i="115"/>
  <c r="O67" i="115"/>
  <c r="P67" i="115"/>
  <c r="C83" i="115"/>
  <c r="E83" i="115"/>
  <c r="G83" i="115"/>
  <c r="I83" i="115"/>
  <c r="K83" i="115"/>
  <c r="M83" i="115"/>
  <c r="C102" i="115"/>
  <c r="E102" i="115"/>
  <c r="G102" i="115"/>
  <c r="K102" i="115"/>
  <c r="M102" i="115"/>
  <c r="O102" i="115"/>
  <c r="C135" i="115"/>
  <c r="E135" i="115"/>
  <c r="G135" i="115"/>
  <c r="I135" i="115"/>
  <c r="K135" i="115"/>
  <c r="M135" i="115"/>
  <c r="C27" i="114"/>
  <c r="D27" i="114" s="1"/>
  <c r="E27" i="114"/>
  <c r="F27" i="114" s="1"/>
  <c r="G27" i="114"/>
  <c r="H27" i="114"/>
  <c r="I27" i="114"/>
  <c r="K27" i="114"/>
  <c r="M27" i="114"/>
  <c r="N27" i="114"/>
  <c r="C49" i="114"/>
  <c r="D49" i="114" s="1"/>
  <c r="E49" i="114"/>
  <c r="G49" i="114"/>
  <c r="I49" i="114"/>
  <c r="K49" i="114"/>
  <c r="M49" i="114"/>
  <c r="C67" i="114"/>
  <c r="E67" i="114"/>
  <c r="G67" i="114"/>
  <c r="H67" i="114"/>
  <c r="K68" i="114"/>
  <c r="M68" i="114"/>
  <c r="O68" i="114"/>
  <c r="P68" i="114"/>
  <c r="C84" i="114"/>
  <c r="E84" i="114"/>
  <c r="G84" i="114"/>
  <c r="I84" i="114"/>
  <c r="K84" i="114"/>
  <c r="M84" i="114"/>
  <c r="C103" i="114"/>
  <c r="E103" i="114"/>
  <c r="G103" i="114"/>
  <c r="K103" i="114"/>
  <c r="M103" i="114"/>
  <c r="O103" i="114"/>
  <c r="C136" i="114"/>
  <c r="E136" i="114"/>
  <c r="G136" i="114"/>
  <c r="I136" i="114"/>
  <c r="K136" i="114"/>
  <c r="M136" i="114"/>
  <c r="C27" i="113"/>
  <c r="E27" i="113"/>
  <c r="G27" i="113"/>
  <c r="H27" i="113"/>
  <c r="I27" i="113"/>
  <c r="K27" i="113"/>
  <c r="M27" i="113"/>
  <c r="N27" i="113"/>
  <c r="C49" i="113"/>
  <c r="E49" i="113"/>
  <c r="G49" i="113"/>
  <c r="F49" i="113" s="1"/>
  <c r="I49" i="113"/>
  <c r="K49" i="113"/>
  <c r="M49" i="113"/>
  <c r="C67" i="113"/>
  <c r="E67" i="113"/>
  <c r="G67" i="113"/>
  <c r="H67" i="113"/>
  <c r="K68" i="113"/>
  <c r="M68" i="113"/>
  <c r="O68" i="113"/>
  <c r="P68" i="113"/>
  <c r="C85" i="113"/>
  <c r="E85" i="113"/>
  <c r="F85" i="113" s="1"/>
  <c r="G85" i="113"/>
  <c r="I85" i="113"/>
  <c r="K85" i="113"/>
  <c r="M85" i="113"/>
  <c r="C104" i="113"/>
  <c r="E104" i="113"/>
  <c r="G104" i="113"/>
  <c r="K104" i="113"/>
  <c r="L104" i="113" s="1"/>
  <c r="M104" i="113"/>
  <c r="O104" i="113"/>
  <c r="C137" i="113"/>
  <c r="E137" i="113"/>
  <c r="G137" i="113"/>
  <c r="I137" i="113"/>
  <c r="K137" i="113"/>
  <c r="M137" i="113"/>
  <c r="C27" i="112"/>
  <c r="E27" i="112"/>
  <c r="G27" i="112"/>
  <c r="C48" i="112"/>
  <c r="D48" i="112" s="1"/>
  <c r="E48" i="112"/>
  <c r="G48" i="112"/>
  <c r="C67" i="112"/>
  <c r="E67" i="112"/>
  <c r="G67" i="112"/>
  <c r="F67" i="112" s="1"/>
  <c r="C84" i="112"/>
  <c r="E84" i="112"/>
  <c r="G84" i="112"/>
  <c r="C104" i="112"/>
  <c r="E104" i="112"/>
  <c r="G104" i="112"/>
  <c r="C137" i="112"/>
  <c r="E137" i="112"/>
  <c r="G137" i="112"/>
  <c r="C27" i="111"/>
  <c r="E27" i="111"/>
  <c r="G27" i="111"/>
  <c r="C48" i="111"/>
  <c r="E48" i="111"/>
  <c r="G48" i="111"/>
  <c r="C66" i="111"/>
  <c r="D66" i="111"/>
  <c r="E66" i="111"/>
  <c r="F66" i="111" s="1"/>
  <c r="G66" i="111"/>
  <c r="C83" i="111"/>
  <c r="E83" i="111"/>
  <c r="G83" i="111"/>
  <c r="C103" i="111"/>
  <c r="E103" i="111"/>
  <c r="G103" i="111"/>
  <c r="C136" i="111"/>
  <c r="E136" i="111"/>
  <c r="G136" i="111"/>
  <c r="H136" i="111"/>
  <c r="C27" i="110"/>
  <c r="E27" i="110"/>
  <c r="G27" i="110"/>
  <c r="C48" i="110"/>
  <c r="D48" i="110" s="1"/>
  <c r="E48" i="110"/>
  <c r="G48" i="110"/>
  <c r="C66" i="110"/>
  <c r="E66" i="110"/>
  <c r="G66" i="110"/>
  <c r="C83" i="110"/>
  <c r="E83" i="110"/>
  <c r="G83" i="110"/>
  <c r="C102" i="110"/>
  <c r="E102" i="110"/>
  <c r="F102" i="110" s="1"/>
  <c r="G102" i="110"/>
  <c r="C135" i="110"/>
  <c r="E135" i="110"/>
  <c r="G135" i="110"/>
  <c r="C27" i="109"/>
  <c r="E27" i="109"/>
  <c r="G27" i="109"/>
  <c r="C48" i="109"/>
  <c r="E48" i="109"/>
  <c r="G48" i="109"/>
  <c r="C66" i="109"/>
  <c r="E66" i="109"/>
  <c r="G66" i="109"/>
  <c r="C83" i="109"/>
  <c r="E83" i="109"/>
  <c r="G83" i="109"/>
  <c r="C102" i="109"/>
  <c r="E102" i="109"/>
  <c r="G102" i="109"/>
  <c r="C135" i="109"/>
  <c r="E135" i="109"/>
  <c r="F135" i="109" s="1"/>
  <c r="G135" i="109"/>
  <c r="H135" i="109"/>
  <c r="C28" i="108"/>
  <c r="E28" i="108"/>
  <c r="F28" i="108" s="1"/>
  <c r="G28" i="108"/>
  <c r="C49" i="108"/>
  <c r="D49" i="108" s="1"/>
  <c r="E49" i="108"/>
  <c r="G49" i="108"/>
  <c r="C67" i="108"/>
  <c r="E67" i="108"/>
  <c r="G67" i="108"/>
  <c r="C84" i="108"/>
  <c r="D84" i="108" s="1"/>
  <c r="E84" i="108"/>
  <c r="F84" i="108"/>
  <c r="G84" i="108"/>
  <c r="C103" i="108"/>
  <c r="E103" i="108"/>
  <c r="G103" i="108"/>
  <c r="C136" i="108"/>
  <c r="E136" i="108"/>
  <c r="G136" i="108"/>
  <c r="C27" i="107"/>
  <c r="E27" i="107"/>
  <c r="G27" i="107"/>
  <c r="C47" i="107"/>
  <c r="E47" i="107"/>
  <c r="G47" i="107"/>
  <c r="C64" i="107"/>
  <c r="E64" i="107"/>
  <c r="G64" i="107"/>
  <c r="C82" i="107"/>
  <c r="E82" i="107"/>
  <c r="G82" i="107"/>
  <c r="C101" i="107"/>
  <c r="E101" i="107"/>
  <c r="G101" i="107"/>
  <c r="C134" i="107"/>
  <c r="E134" i="107"/>
  <c r="G134" i="107"/>
  <c r="H134" i="107"/>
  <c r="C28" i="106"/>
  <c r="E28" i="106"/>
  <c r="G28" i="106"/>
  <c r="C49" i="106"/>
  <c r="E49" i="106"/>
  <c r="F49" i="106" s="1"/>
  <c r="G49" i="106"/>
  <c r="C67" i="106"/>
  <c r="E67" i="106"/>
  <c r="G67" i="106"/>
  <c r="C84" i="106"/>
  <c r="E84" i="106"/>
  <c r="G84" i="106"/>
  <c r="C103" i="106"/>
  <c r="E103" i="106"/>
  <c r="G103" i="106"/>
  <c r="C136" i="106"/>
  <c r="E136" i="106"/>
  <c r="G136" i="106"/>
  <c r="C27" i="105"/>
  <c r="E27" i="105"/>
  <c r="G27" i="105"/>
  <c r="C48" i="105"/>
  <c r="E48" i="105"/>
  <c r="G48" i="105"/>
  <c r="C65" i="105"/>
  <c r="D65" i="105" s="1"/>
  <c r="E65" i="105"/>
  <c r="G65" i="105"/>
  <c r="C82" i="105"/>
  <c r="E82" i="105"/>
  <c r="G82" i="105"/>
  <c r="C101" i="105"/>
  <c r="D101" i="105" s="1"/>
  <c r="E101" i="105"/>
  <c r="F101" i="105"/>
  <c r="G101" i="105"/>
  <c r="C134" i="105"/>
  <c r="E134" i="105"/>
  <c r="G134" i="105"/>
  <c r="H134" i="105"/>
  <c r="C28" i="104"/>
  <c r="E28" i="104"/>
  <c r="G28" i="104"/>
  <c r="C49" i="104"/>
  <c r="E49" i="104"/>
  <c r="G49" i="104"/>
  <c r="C67" i="104"/>
  <c r="D67" i="104" s="1"/>
  <c r="E67" i="104"/>
  <c r="F67" i="104" s="1"/>
  <c r="G67" i="104"/>
  <c r="C85" i="104"/>
  <c r="E85" i="104"/>
  <c r="G85" i="104"/>
  <c r="C104" i="104"/>
  <c r="E104" i="104"/>
  <c r="G104" i="104"/>
  <c r="C137" i="104"/>
  <c r="E137" i="104"/>
  <c r="G137" i="104"/>
  <c r="C27" i="103"/>
  <c r="E27" i="103"/>
  <c r="G27" i="103"/>
  <c r="C48" i="103"/>
  <c r="D48" i="103" s="1"/>
  <c r="E48" i="103"/>
  <c r="G48" i="103"/>
  <c r="C65" i="103"/>
  <c r="E65" i="103"/>
  <c r="G65" i="103"/>
  <c r="C82" i="103"/>
  <c r="E82" i="103"/>
  <c r="G82" i="103"/>
  <c r="C101" i="103"/>
  <c r="D101" i="103" s="1"/>
  <c r="E101" i="103"/>
  <c r="G101" i="103"/>
  <c r="C134" i="103"/>
  <c r="E134" i="103"/>
  <c r="G134" i="103"/>
  <c r="H134" i="103"/>
  <c r="C27" i="102"/>
  <c r="E27" i="102"/>
  <c r="F27" i="102" s="1"/>
  <c r="G27" i="102"/>
  <c r="C48" i="102"/>
  <c r="E48" i="102"/>
  <c r="G48" i="102"/>
  <c r="D48" i="102" s="1"/>
  <c r="C66" i="102"/>
  <c r="E66" i="102"/>
  <c r="G66" i="102"/>
  <c r="C83" i="102"/>
  <c r="E83" i="102"/>
  <c r="G83" i="102"/>
  <c r="C102" i="102"/>
  <c r="E102" i="102"/>
  <c r="G102" i="102"/>
  <c r="C135" i="102"/>
  <c r="E135" i="102"/>
  <c r="G135" i="102"/>
  <c r="C27" i="101"/>
  <c r="E27" i="101"/>
  <c r="G27" i="101"/>
  <c r="C48" i="101"/>
  <c r="E48" i="101"/>
  <c r="F48" i="101" s="1"/>
  <c r="G48" i="101"/>
  <c r="C66" i="101"/>
  <c r="E66" i="101"/>
  <c r="G66" i="101"/>
  <c r="C83" i="101"/>
  <c r="E83" i="101"/>
  <c r="G83" i="101"/>
  <c r="C102" i="101"/>
  <c r="E102" i="101"/>
  <c r="G102" i="101"/>
  <c r="C135" i="101"/>
  <c r="E135" i="101"/>
  <c r="G135" i="101"/>
  <c r="H135" i="101"/>
  <c r="C27" i="100"/>
  <c r="E27" i="100"/>
  <c r="G27" i="100"/>
  <c r="C48" i="100"/>
  <c r="E48" i="100"/>
  <c r="G48" i="100"/>
  <c r="C68" i="100"/>
  <c r="E68" i="100"/>
  <c r="G68" i="100"/>
  <c r="C85" i="100"/>
  <c r="E85" i="100"/>
  <c r="G85" i="100"/>
  <c r="C104" i="100"/>
  <c r="E104" i="100"/>
  <c r="G104" i="100"/>
  <c r="C137" i="100"/>
  <c r="E137" i="100"/>
  <c r="F137" i="100" s="1"/>
  <c r="G137" i="100"/>
  <c r="C27" i="99"/>
  <c r="E27" i="99"/>
  <c r="G27" i="99"/>
  <c r="C48" i="99"/>
  <c r="E48" i="99"/>
  <c r="G48" i="99"/>
  <c r="C66" i="99"/>
  <c r="E66" i="99"/>
  <c r="G66" i="99"/>
  <c r="C84" i="99"/>
  <c r="E84" i="99"/>
  <c r="G84" i="99"/>
  <c r="C103" i="99"/>
  <c r="E103" i="99"/>
  <c r="G103" i="99"/>
  <c r="C136" i="99"/>
  <c r="E136" i="99"/>
  <c r="G136" i="99"/>
  <c r="D136" i="99" s="1"/>
  <c r="H136" i="99"/>
  <c r="C27" i="98"/>
  <c r="E27" i="98"/>
  <c r="G27" i="98"/>
  <c r="C48" i="98"/>
  <c r="D48" i="98" s="1"/>
  <c r="E48" i="98"/>
  <c r="G48" i="98"/>
  <c r="C68" i="98"/>
  <c r="E68" i="98"/>
  <c r="F68" i="98"/>
  <c r="G68" i="98"/>
  <c r="C86" i="98"/>
  <c r="E86" i="98"/>
  <c r="G86" i="98"/>
  <c r="C106" i="98"/>
  <c r="E106" i="98"/>
  <c r="G106" i="98"/>
  <c r="C139" i="98"/>
  <c r="E139" i="98"/>
  <c r="G139" i="98"/>
  <c r="C27" i="97"/>
  <c r="D27" i="97" s="1"/>
  <c r="E27" i="97"/>
  <c r="F27" i="97" s="1"/>
  <c r="G27" i="97"/>
  <c r="C47" i="97"/>
  <c r="D47" i="97" s="1"/>
  <c r="E47" i="97"/>
  <c r="F47" i="97"/>
  <c r="G47" i="97"/>
  <c r="C65" i="97"/>
  <c r="E65" i="97"/>
  <c r="G65" i="97"/>
  <c r="C82" i="97"/>
  <c r="E82" i="97"/>
  <c r="G82" i="97"/>
  <c r="C100" i="97"/>
  <c r="E100" i="97"/>
  <c r="F100" i="97" s="1"/>
  <c r="G100" i="97"/>
  <c r="C134" i="97"/>
  <c r="E134" i="97"/>
  <c r="G134" i="97"/>
  <c r="H134" i="97"/>
  <c r="C27" i="96"/>
  <c r="E27" i="96"/>
  <c r="G27" i="96"/>
  <c r="C48" i="96"/>
  <c r="E48" i="96"/>
  <c r="G48" i="96"/>
  <c r="C69" i="96"/>
  <c r="E69" i="96"/>
  <c r="G69" i="96"/>
  <c r="C86" i="96"/>
  <c r="D86" i="96" s="1"/>
  <c r="E86" i="96"/>
  <c r="G86" i="96"/>
  <c r="C105" i="96"/>
  <c r="E105" i="96"/>
  <c r="G105" i="96"/>
  <c r="C138" i="96"/>
  <c r="E138" i="96"/>
  <c r="G138" i="96"/>
  <c r="C28" i="95"/>
  <c r="E28" i="95"/>
  <c r="G28" i="95"/>
  <c r="C48" i="95"/>
  <c r="E48" i="95"/>
  <c r="G48" i="95"/>
  <c r="C66" i="95"/>
  <c r="E66" i="95"/>
  <c r="G66" i="95"/>
  <c r="C83" i="95"/>
  <c r="E83" i="95"/>
  <c r="G83" i="95"/>
  <c r="C101" i="95"/>
  <c r="E101" i="95"/>
  <c r="G101" i="95"/>
  <c r="C134" i="95"/>
  <c r="D134" i="95" s="1"/>
  <c r="E134" i="95"/>
  <c r="G134" i="95"/>
  <c r="H134" i="95"/>
  <c r="C27" i="94"/>
  <c r="E27" i="94"/>
  <c r="G27" i="94"/>
  <c r="C49" i="94"/>
  <c r="E49" i="94"/>
  <c r="G49" i="94"/>
  <c r="C69" i="94"/>
  <c r="E69" i="94"/>
  <c r="G69" i="94"/>
  <c r="D69" i="94" s="1"/>
  <c r="C86" i="94"/>
  <c r="E86" i="94"/>
  <c r="G86" i="94"/>
  <c r="F86" i="94" s="1"/>
  <c r="C105" i="94"/>
  <c r="E105" i="94"/>
  <c r="G105" i="94"/>
  <c r="C138" i="94"/>
  <c r="E138" i="94"/>
  <c r="G138" i="94"/>
  <c r="C27" i="93"/>
  <c r="E27" i="93"/>
  <c r="G27" i="93"/>
  <c r="C48" i="93"/>
  <c r="E48" i="93"/>
  <c r="G48" i="93"/>
  <c r="C65" i="93"/>
  <c r="E65" i="93"/>
  <c r="G65" i="93"/>
  <c r="C82" i="93"/>
  <c r="E82" i="93"/>
  <c r="G82" i="93"/>
  <c r="C101" i="93"/>
  <c r="E101" i="93"/>
  <c r="G101" i="93"/>
  <c r="D101" i="93" s="1"/>
  <c r="C134" i="93"/>
  <c r="E134" i="93"/>
  <c r="G134" i="93"/>
  <c r="H134" i="93"/>
  <c r="C28" i="92"/>
  <c r="E28" i="92"/>
  <c r="G28" i="92"/>
  <c r="C49" i="92"/>
  <c r="D49" i="92" s="1"/>
  <c r="E49" i="92"/>
  <c r="G49" i="92"/>
  <c r="C69" i="92"/>
  <c r="E69" i="92"/>
  <c r="G69" i="92"/>
  <c r="C86" i="92"/>
  <c r="E86" i="92"/>
  <c r="G86" i="92"/>
  <c r="C105" i="92"/>
  <c r="E105" i="92"/>
  <c r="G105" i="92"/>
  <c r="C138" i="92"/>
  <c r="E138" i="92"/>
  <c r="G138" i="92"/>
  <c r="C27" i="91"/>
  <c r="E27" i="91"/>
  <c r="G27" i="91"/>
  <c r="C47" i="91"/>
  <c r="E47" i="91"/>
  <c r="G47" i="91"/>
  <c r="C64" i="91"/>
  <c r="E64" i="91"/>
  <c r="G64" i="91"/>
  <c r="C82" i="91"/>
  <c r="E82" i="91"/>
  <c r="G82" i="91"/>
  <c r="C101" i="91"/>
  <c r="E101" i="91"/>
  <c r="F101" i="91"/>
  <c r="G101" i="91"/>
  <c r="C134" i="91"/>
  <c r="E134" i="91"/>
  <c r="G134" i="91"/>
  <c r="H134" i="91"/>
  <c r="C33" i="90"/>
  <c r="D33" i="90"/>
  <c r="E33" i="90"/>
  <c r="G33" i="90"/>
  <c r="I33" i="90"/>
  <c r="K33" i="90"/>
  <c r="M33" i="90"/>
  <c r="O33" i="90"/>
  <c r="Q33" i="90"/>
  <c r="S33" i="90"/>
  <c r="W33" i="90"/>
  <c r="Y33" i="90"/>
  <c r="AA33" i="90"/>
  <c r="AC33" i="90"/>
  <c r="AE33" i="90"/>
  <c r="AG33" i="90"/>
  <c r="AI33" i="90"/>
  <c r="AK33" i="90"/>
  <c r="AM33" i="90"/>
  <c r="AO33" i="90"/>
  <c r="C54" i="90"/>
  <c r="D54" i="90"/>
  <c r="E54" i="90"/>
  <c r="G54" i="90"/>
  <c r="I54" i="90"/>
  <c r="K54" i="90"/>
  <c r="M54" i="90"/>
  <c r="O54" i="90"/>
  <c r="Q54" i="90"/>
  <c r="S54" i="90"/>
  <c r="W54" i="90"/>
  <c r="Y54" i="90"/>
  <c r="AA54" i="90"/>
  <c r="AC54" i="90"/>
  <c r="AE54" i="90"/>
  <c r="AG54" i="90"/>
  <c r="AI54" i="90"/>
  <c r="AK54" i="90"/>
  <c r="AM54" i="90"/>
  <c r="AO54" i="90"/>
  <c r="C71" i="90"/>
  <c r="D71" i="90"/>
  <c r="E71" i="90"/>
  <c r="G71" i="90"/>
  <c r="I71" i="90"/>
  <c r="K71" i="90"/>
  <c r="M71" i="90"/>
  <c r="O71" i="90"/>
  <c r="Q71" i="90"/>
  <c r="S71" i="90"/>
  <c r="C87" i="90"/>
  <c r="D87" i="90"/>
  <c r="E87" i="90"/>
  <c r="G87" i="90"/>
  <c r="I87" i="90"/>
  <c r="K87" i="90"/>
  <c r="M87" i="90"/>
  <c r="O87" i="90"/>
  <c r="Q87" i="90"/>
  <c r="S87" i="90"/>
  <c r="W87" i="90"/>
  <c r="Y87" i="90"/>
  <c r="AA87" i="90"/>
  <c r="AC87" i="90"/>
  <c r="AE87" i="90"/>
  <c r="AG87" i="90"/>
  <c r="AI87" i="90"/>
  <c r="AK87" i="90"/>
  <c r="AM87" i="90"/>
  <c r="AO87" i="90"/>
  <c r="C106" i="90"/>
  <c r="E106" i="90"/>
  <c r="G106" i="90"/>
  <c r="I106" i="90"/>
  <c r="K106" i="90"/>
  <c r="M106" i="90"/>
  <c r="O106" i="90"/>
  <c r="Q106" i="90"/>
  <c r="S106" i="90"/>
  <c r="W106" i="90"/>
  <c r="Y106" i="90"/>
  <c r="AA106" i="90"/>
  <c r="AC106" i="90"/>
  <c r="AE106" i="90"/>
  <c r="AG106" i="90"/>
  <c r="AI106" i="90"/>
  <c r="AK106" i="90"/>
  <c r="AM106" i="90"/>
  <c r="AO106" i="90"/>
  <c r="C139" i="90"/>
  <c r="E139" i="90"/>
  <c r="G139" i="90"/>
  <c r="I139" i="90"/>
  <c r="K139" i="90"/>
  <c r="M139" i="90"/>
  <c r="O139" i="90"/>
  <c r="Q139" i="90"/>
  <c r="S139" i="90"/>
  <c r="D139" i="90" s="1"/>
  <c r="W139" i="90"/>
  <c r="Y139" i="90"/>
  <c r="AA139" i="90"/>
  <c r="AC139" i="90"/>
  <c r="AE139" i="90"/>
  <c r="AG139" i="90"/>
  <c r="AI139" i="90"/>
  <c r="AK139" i="90"/>
  <c r="AM139" i="90"/>
  <c r="AO139" i="90"/>
  <c r="C33" i="89"/>
  <c r="E33" i="89"/>
  <c r="G33" i="89"/>
  <c r="I33" i="89"/>
  <c r="K33" i="89"/>
  <c r="M33" i="89"/>
  <c r="O33" i="89"/>
  <c r="Q33" i="89"/>
  <c r="S33" i="89"/>
  <c r="W33" i="89"/>
  <c r="Y33" i="89"/>
  <c r="AA33" i="89"/>
  <c r="AC33" i="89"/>
  <c r="AE33" i="89"/>
  <c r="AG33" i="89"/>
  <c r="AI33" i="89"/>
  <c r="AK33" i="89"/>
  <c r="AM33" i="89"/>
  <c r="AO33" i="89"/>
  <c r="C54" i="89"/>
  <c r="E54" i="89"/>
  <c r="G54" i="89"/>
  <c r="I54" i="89"/>
  <c r="K54" i="89"/>
  <c r="M54" i="89"/>
  <c r="O54" i="89"/>
  <c r="P54" i="89" s="1"/>
  <c r="Q54" i="89"/>
  <c r="S54" i="89"/>
  <c r="W54" i="89"/>
  <c r="X54" i="89"/>
  <c r="Y54" i="89"/>
  <c r="AA54" i="89"/>
  <c r="AC54" i="89"/>
  <c r="AE54" i="89"/>
  <c r="AG54" i="89"/>
  <c r="AH54" i="89" s="1"/>
  <c r="AI54" i="89"/>
  <c r="AK54" i="89"/>
  <c r="AM54" i="89"/>
  <c r="AO54" i="89"/>
  <c r="Z54" i="89" s="1"/>
  <c r="C71" i="89"/>
  <c r="E71" i="89"/>
  <c r="G71" i="89"/>
  <c r="I71" i="89"/>
  <c r="K71" i="89"/>
  <c r="M71" i="89"/>
  <c r="O71" i="89"/>
  <c r="Q71" i="89"/>
  <c r="S71" i="89"/>
  <c r="C87" i="89"/>
  <c r="E87" i="89"/>
  <c r="G87" i="89"/>
  <c r="I87" i="89"/>
  <c r="K87" i="89"/>
  <c r="M87" i="89"/>
  <c r="O87" i="89"/>
  <c r="Q87" i="89"/>
  <c r="S87" i="89"/>
  <c r="W87" i="89"/>
  <c r="Y87" i="89"/>
  <c r="AA87" i="89"/>
  <c r="AC87" i="89"/>
  <c r="AE87" i="89"/>
  <c r="AG87" i="89"/>
  <c r="AI87" i="89"/>
  <c r="AK87" i="89"/>
  <c r="AM87" i="89"/>
  <c r="AO87" i="89"/>
  <c r="C106" i="89"/>
  <c r="E106" i="89"/>
  <c r="G106" i="89"/>
  <c r="I106" i="89"/>
  <c r="K106" i="89"/>
  <c r="M106" i="89"/>
  <c r="O106" i="89"/>
  <c r="Q106" i="89"/>
  <c r="S106" i="89"/>
  <c r="W106" i="89"/>
  <c r="Y106" i="89"/>
  <c r="AA106" i="89"/>
  <c r="AC106" i="89"/>
  <c r="AE106" i="89"/>
  <c r="AG106" i="89"/>
  <c r="AI106" i="89"/>
  <c r="AK106" i="89"/>
  <c r="AM106" i="89"/>
  <c r="AO106" i="89"/>
  <c r="Z106" i="89" s="1"/>
  <c r="C139" i="89"/>
  <c r="E139" i="89"/>
  <c r="G139" i="89"/>
  <c r="I139" i="89"/>
  <c r="K139" i="89"/>
  <c r="M139" i="89"/>
  <c r="O139" i="89"/>
  <c r="Q139" i="89"/>
  <c r="S139" i="89"/>
  <c r="W139" i="89"/>
  <c r="Y139" i="89"/>
  <c r="AA139" i="89"/>
  <c r="AC139" i="89"/>
  <c r="AE139" i="89"/>
  <c r="AG139" i="89"/>
  <c r="AI139" i="89"/>
  <c r="AK139" i="89"/>
  <c r="AM139" i="89"/>
  <c r="AO139" i="89"/>
  <c r="C33" i="88"/>
  <c r="D33" i="88" s="1"/>
  <c r="E33" i="88"/>
  <c r="G33" i="88"/>
  <c r="H33" i="88" s="1"/>
  <c r="I33" i="88"/>
  <c r="K33" i="88"/>
  <c r="M33" i="88"/>
  <c r="O33" i="88"/>
  <c r="Q33" i="88"/>
  <c r="U33" i="88"/>
  <c r="W33" i="88"/>
  <c r="Y33" i="88"/>
  <c r="AA33" i="88"/>
  <c r="AC33" i="88"/>
  <c r="AE33" i="88"/>
  <c r="AG33" i="88"/>
  <c r="AI33" i="88"/>
  <c r="AK33" i="88"/>
  <c r="AD33" i="88" s="1"/>
  <c r="AL33" i="88"/>
  <c r="C54" i="88"/>
  <c r="E54" i="88"/>
  <c r="G54" i="88"/>
  <c r="I54" i="88"/>
  <c r="K54" i="88"/>
  <c r="M54" i="88"/>
  <c r="O54" i="88"/>
  <c r="Q54" i="88"/>
  <c r="U54" i="88"/>
  <c r="W54" i="88"/>
  <c r="Y54" i="88"/>
  <c r="AA54" i="88"/>
  <c r="AC54" i="88"/>
  <c r="AE54" i="88"/>
  <c r="AG54" i="88"/>
  <c r="AI54" i="88"/>
  <c r="AK54" i="88"/>
  <c r="C72" i="88"/>
  <c r="E72" i="88"/>
  <c r="G72" i="88"/>
  <c r="I72" i="88"/>
  <c r="K72" i="88"/>
  <c r="M72" i="88"/>
  <c r="O72" i="88"/>
  <c r="Q72" i="88"/>
  <c r="F72" i="88" s="1"/>
  <c r="U73" i="88"/>
  <c r="W73" i="88"/>
  <c r="Y73" i="88"/>
  <c r="AA73" i="88"/>
  <c r="AC73" i="88"/>
  <c r="AD73" i="88" s="1"/>
  <c r="AE73" i="88"/>
  <c r="AF73" i="88" s="1"/>
  <c r="AG73" i="88"/>
  <c r="AH73" i="88" s="1"/>
  <c r="AI73" i="88"/>
  <c r="AK73" i="88"/>
  <c r="X73" i="88" s="1"/>
  <c r="C89" i="88"/>
  <c r="E89" i="88"/>
  <c r="G89" i="88"/>
  <c r="I89" i="88"/>
  <c r="K89" i="88"/>
  <c r="L89" i="88" s="1"/>
  <c r="M89" i="88"/>
  <c r="O89" i="88"/>
  <c r="Q89" i="88"/>
  <c r="U89" i="88"/>
  <c r="W89" i="88"/>
  <c r="Y89" i="88"/>
  <c r="AA89" i="88"/>
  <c r="AC89" i="88"/>
  <c r="AE89" i="88"/>
  <c r="AG89" i="88"/>
  <c r="AI89" i="88"/>
  <c r="AK89" i="88"/>
  <c r="C107" i="88"/>
  <c r="D107" i="88"/>
  <c r="E107" i="88"/>
  <c r="F107" i="88"/>
  <c r="G107" i="88"/>
  <c r="H107" i="88"/>
  <c r="I107" i="88"/>
  <c r="J107" i="88"/>
  <c r="K107" i="88"/>
  <c r="L107" i="88"/>
  <c r="M107" i="88"/>
  <c r="N107" i="88"/>
  <c r="O107" i="88"/>
  <c r="P107" i="88"/>
  <c r="Q107" i="88"/>
  <c r="R107" i="88"/>
  <c r="U107" i="88"/>
  <c r="W107" i="88"/>
  <c r="Y107" i="88"/>
  <c r="AA107" i="88"/>
  <c r="AC107" i="88"/>
  <c r="AE107" i="88"/>
  <c r="AG107" i="88"/>
  <c r="AI107" i="88"/>
  <c r="AK107" i="88"/>
  <c r="C139" i="88"/>
  <c r="E139" i="88"/>
  <c r="G139" i="88"/>
  <c r="I139" i="88"/>
  <c r="K139" i="88"/>
  <c r="M139" i="88"/>
  <c r="O139" i="88"/>
  <c r="Q139" i="88"/>
  <c r="U139" i="88"/>
  <c r="W139" i="88"/>
  <c r="Y139" i="88"/>
  <c r="AA139" i="88"/>
  <c r="AC139" i="88"/>
  <c r="AE139" i="88"/>
  <c r="AG139" i="88"/>
  <c r="AI139" i="88"/>
  <c r="AK139" i="88"/>
  <c r="C29" i="87"/>
  <c r="D29" i="87" s="1"/>
  <c r="E29" i="87"/>
  <c r="G29" i="87"/>
  <c r="I29" i="87"/>
  <c r="K29" i="87"/>
  <c r="C50" i="87"/>
  <c r="E50" i="87"/>
  <c r="G50" i="87"/>
  <c r="I50" i="87"/>
  <c r="K50" i="87"/>
  <c r="L50" i="87"/>
  <c r="C68" i="87"/>
  <c r="E68" i="87"/>
  <c r="G68" i="87"/>
  <c r="I68" i="87"/>
  <c r="K68" i="87"/>
  <c r="F68" i="87" s="1"/>
  <c r="C85" i="87"/>
  <c r="E85" i="87"/>
  <c r="G85" i="87"/>
  <c r="I85" i="87"/>
  <c r="K85" i="87"/>
  <c r="C104" i="87"/>
  <c r="E104" i="87"/>
  <c r="G104" i="87"/>
  <c r="I104" i="87"/>
  <c r="K104" i="87"/>
  <c r="L104" i="87"/>
  <c r="C137" i="87"/>
  <c r="E137" i="87"/>
  <c r="G137" i="87"/>
  <c r="I137" i="87"/>
  <c r="K137" i="87"/>
  <c r="L137" i="87"/>
  <c r="C27" i="86"/>
  <c r="E27" i="86"/>
  <c r="G27" i="86"/>
  <c r="C48" i="86"/>
  <c r="E48" i="86"/>
  <c r="G48" i="86"/>
  <c r="C68" i="86"/>
  <c r="E68" i="86"/>
  <c r="G68" i="86"/>
  <c r="C85" i="86"/>
  <c r="E85" i="86"/>
  <c r="G85" i="86"/>
  <c r="C104" i="86"/>
  <c r="E104" i="86"/>
  <c r="G104" i="86"/>
  <c r="C137" i="86"/>
  <c r="E137" i="86"/>
  <c r="G137" i="86"/>
  <c r="C27" i="85"/>
  <c r="E27" i="85"/>
  <c r="G27" i="85"/>
  <c r="C48" i="85"/>
  <c r="E48" i="85"/>
  <c r="G48" i="85"/>
  <c r="C66" i="85"/>
  <c r="E66" i="85"/>
  <c r="G66" i="85"/>
  <c r="C83" i="85"/>
  <c r="E83" i="85"/>
  <c r="G83" i="85"/>
  <c r="C103" i="85"/>
  <c r="E103" i="85"/>
  <c r="G103" i="85"/>
  <c r="C137" i="85"/>
  <c r="E137" i="85"/>
  <c r="G137" i="85"/>
  <c r="C27" i="84"/>
  <c r="E27" i="84"/>
  <c r="G27" i="84"/>
  <c r="C48" i="84"/>
  <c r="D48" i="84" s="1"/>
  <c r="E48" i="84"/>
  <c r="G48" i="84"/>
  <c r="C66" i="84"/>
  <c r="E66" i="84"/>
  <c r="G66" i="84"/>
  <c r="C83" i="84"/>
  <c r="E83" i="84"/>
  <c r="G83" i="84"/>
  <c r="C102" i="84"/>
  <c r="E102" i="84"/>
  <c r="G102" i="84"/>
  <c r="C135" i="84"/>
  <c r="E135" i="84"/>
  <c r="G135" i="84"/>
  <c r="C27" i="83"/>
  <c r="E27" i="83"/>
  <c r="G27" i="83"/>
  <c r="C48" i="83"/>
  <c r="E48" i="83"/>
  <c r="G48" i="83"/>
  <c r="C66" i="83"/>
  <c r="E66" i="83"/>
  <c r="G66" i="83"/>
  <c r="C83" i="83"/>
  <c r="E83" i="83"/>
  <c r="G83" i="83"/>
  <c r="C102" i="83"/>
  <c r="E102" i="83"/>
  <c r="G102" i="83"/>
  <c r="C135" i="83"/>
  <c r="E135" i="83"/>
  <c r="G135" i="83"/>
  <c r="C27" i="82"/>
  <c r="E27" i="82"/>
  <c r="G27" i="82"/>
  <c r="C48" i="82"/>
  <c r="D48" i="82" s="1"/>
  <c r="E48" i="82"/>
  <c r="G48" i="82"/>
  <c r="C66" i="82"/>
  <c r="E66" i="82"/>
  <c r="G66" i="82"/>
  <c r="C83" i="82"/>
  <c r="E83" i="82"/>
  <c r="G83" i="82"/>
  <c r="C102" i="82"/>
  <c r="E102" i="82"/>
  <c r="G102" i="82"/>
  <c r="C135" i="82"/>
  <c r="E135" i="82"/>
  <c r="G135" i="82"/>
  <c r="C27" i="81"/>
  <c r="E27" i="81"/>
  <c r="G27" i="81"/>
  <c r="C48" i="81"/>
  <c r="E48" i="81"/>
  <c r="G48" i="81"/>
  <c r="C66" i="81"/>
  <c r="E66" i="81"/>
  <c r="G66" i="81"/>
  <c r="C83" i="81"/>
  <c r="E83" i="81"/>
  <c r="G83" i="81"/>
  <c r="C103" i="81"/>
  <c r="E103" i="81"/>
  <c r="G103" i="81"/>
  <c r="F103" i="81" s="1"/>
  <c r="C136" i="81"/>
  <c r="E136" i="81"/>
  <c r="F136" i="81" s="1"/>
  <c r="G136" i="81"/>
  <c r="C27" i="80"/>
  <c r="E27" i="80"/>
  <c r="G27" i="80"/>
  <c r="C48" i="80"/>
  <c r="E48" i="80"/>
  <c r="G48" i="80"/>
  <c r="C66" i="80"/>
  <c r="D66" i="80" s="1"/>
  <c r="E66" i="80"/>
  <c r="G66" i="80"/>
  <c r="C83" i="80"/>
  <c r="E83" i="80"/>
  <c r="G83" i="80"/>
  <c r="C102" i="80"/>
  <c r="E102" i="80"/>
  <c r="G102" i="80"/>
  <c r="C135" i="80"/>
  <c r="D135" i="80" s="1"/>
  <c r="E135" i="80"/>
  <c r="F135" i="80" s="1"/>
  <c r="G135" i="80"/>
  <c r="C27" i="79"/>
  <c r="E27" i="79"/>
  <c r="G27" i="79"/>
  <c r="C48" i="79"/>
  <c r="E48" i="79"/>
  <c r="F48" i="79" s="1"/>
  <c r="G48" i="79"/>
  <c r="C66" i="79"/>
  <c r="E66" i="79"/>
  <c r="G66" i="79"/>
  <c r="C83" i="79"/>
  <c r="E83" i="79"/>
  <c r="G83" i="79"/>
  <c r="C102" i="79"/>
  <c r="D102" i="79" s="1"/>
  <c r="E102" i="79"/>
  <c r="G102" i="79"/>
  <c r="C135" i="79"/>
  <c r="E135" i="79"/>
  <c r="G135" i="79"/>
  <c r="C27" i="78"/>
  <c r="D27" i="78" s="1"/>
  <c r="E27" i="78"/>
  <c r="G27" i="78"/>
  <c r="C48" i="78"/>
  <c r="E48" i="78"/>
  <c r="G48" i="78"/>
  <c r="C68" i="78"/>
  <c r="E68" i="78"/>
  <c r="G68" i="78"/>
  <c r="C85" i="78"/>
  <c r="E85" i="78"/>
  <c r="G85" i="78"/>
  <c r="C104" i="78"/>
  <c r="E104" i="78"/>
  <c r="G104" i="78"/>
  <c r="C137" i="78"/>
  <c r="E137" i="78"/>
  <c r="G137" i="78"/>
  <c r="C27" i="77"/>
  <c r="E27" i="77"/>
  <c r="G27" i="77"/>
  <c r="C48" i="77"/>
  <c r="E48" i="77"/>
  <c r="G48" i="77"/>
  <c r="C68" i="77"/>
  <c r="E68" i="77"/>
  <c r="G68" i="77"/>
  <c r="C85" i="77"/>
  <c r="E85" i="77"/>
  <c r="G85" i="77"/>
  <c r="C104" i="77"/>
  <c r="E104" i="77"/>
  <c r="G104" i="77"/>
  <c r="F104" i="77" s="1"/>
  <c r="C137" i="77"/>
  <c r="E137" i="77"/>
  <c r="G137" i="77"/>
  <c r="C27" i="76"/>
  <c r="E27" i="76"/>
  <c r="G27" i="76"/>
  <c r="C48" i="76"/>
  <c r="E48" i="76"/>
  <c r="G48" i="76"/>
  <c r="C68" i="76"/>
  <c r="E68" i="76"/>
  <c r="G68" i="76"/>
  <c r="C85" i="76"/>
  <c r="E85" i="76"/>
  <c r="G85" i="76"/>
  <c r="C104" i="76"/>
  <c r="E104" i="76"/>
  <c r="G104" i="76"/>
  <c r="C137" i="76"/>
  <c r="E137" i="76"/>
  <c r="G137" i="76"/>
  <c r="C27" i="75"/>
  <c r="E27" i="75"/>
  <c r="G27" i="75"/>
  <c r="C48" i="75"/>
  <c r="E48" i="75"/>
  <c r="G48" i="75"/>
  <c r="C68" i="75"/>
  <c r="E68" i="75"/>
  <c r="G68" i="75"/>
  <c r="C85" i="75"/>
  <c r="E85" i="75"/>
  <c r="G85" i="75"/>
  <c r="C104" i="75"/>
  <c r="E104" i="75"/>
  <c r="G104" i="75"/>
  <c r="D104" i="75" s="1"/>
  <c r="C137" i="75"/>
  <c r="E137" i="75"/>
  <c r="G137" i="75"/>
  <c r="C27" i="74"/>
  <c r="E27" i="74"/>
  <c r="F27" i="74" s="1"/>
  <c r="G27" i="74"/>
  <c r="C48" i="74"/>
  <c r="E48" i="74"/>
  <c r="G48" i="74"/>
  <c r="C68" i="74"/>
  <c r="E68" i="74"/>
  <c r="G68" i="74"/>
  <c r="C85" i="74"/>
  <c r="D85" i="74" s="1"/>
  <c r="E85" i="74"/>
  <c r="G85" i="74"/>
  <c r="C104" i="74"/>
  <c r="E104" i="74"/>
  <c r="G104" i="74"/>
  <c r="C137" i="74"/>
  <c r="E137" i="74"/>
  <c r="G137" i="74"/>
  <c r="C27" i="73"/>
  <c r="E27" i="73"/>
  <c r="G27" i="73"/>
  <c r="C48" i="73"/>
  <c r="E48" i="73"/>
  <c r="G48" i="73"/>
  <c r="C68" i="73"/>
  <c r="E68" i="73"/>
  <c r="G68" i="73"/>
  <c r="C85" i="73"/>
  <c r="E85" i="73"/>
  <c r="G85" i="73"/>
  <c r="C104" i="73"/>
  <c r="E104" i="73"/>
  <c r="G104" i="73"/>
  <c r="C137" i="73"/>
  <c r="E137" i="73"/>
  <c r="G137" i="73"/>
  <c r="C27" i="72"/>
  <c r="E27" i="72"/>
  <c r="G27" i="72"/>
  <c r="C49" i="72"/>
  <c r="E49" i="72"/>
  <c r="G49" i="72"/>
  <c r="F49" i="72" s="1"/>
  <c r="C69" i="72"/>
  <c r="E69" i="72"/>
  <c r="G69" i="72"/>
  <c r="C86" i="72"/>
  <c r="E86" i="72"/>
  <c r="G86" i="72"/>
  <c r="C106" i="72"/>
  <c r="E106" i="72"/>
  <c r="G106" i="72"/>
  <c r="C140" i="72"/>
  <c r="E140" i="72"/>
  <c r="G140" i="72"/>
  <c r="C27" i="71"/>
  <c r="E27" i="71"/>
  <c r="G27" i="71"/>
  <c r="C48" i="71"/>
  <c r="E48" i="71"/>
  <c r="G48" i="71"/>
  <c r="C68" i="71"/>
  <c r="E68" i="71"/>
  <c r="G68" i="71"/>
  <c r="F68" i="71" s="1"/>
  <c r="C85" i="71"/>
  <c r="E85" i="71"/>
  <c r="G85" i="71"/>
  <c r="C103" i="71"/>
  <c r="D103" i="71"/>
  <c r="E103" i="71"/>
  <c r="F103" i="71"/>
  <c r="G103" i="71"/>
  <c r="H103" i="71"/>
  <c r="C136" i="71"/>
  <c r="E136" i="71"/>
  <c r="G136" i="71"/>
  <c r="C27" i="70"/>
  <c r="D27" i="70" s="1"/>
  <c r="E27" i="70"/>
  <c r="G27" i="70"/>
  <c r="C48" i="70"/>
  <c r="E48" i="70"/>
  <c r="G48" i="70"/>
  <c r="C68" i="70"/>
  <c r="E68" i="70"/>
  <c r="G68" i="70"/>
  <c r="C85" i="70"/>
  <c r="D85" i="70" s="1"/>
  <c r="E85" i="70"/>
  <c r="G85" i="70"/>
  <c r="C103" i="70"/>
  <c r="D103" i="70"/>
  <c r="E103" i="70"/>
  <c r="F103" i="70"/>
  <c r="G103" i="70"/>
  <c r="C137" i="70"/>
  <c r="D137" i="70" s="1"/>
  <c r="E137" i="70"/>
  <c r="G137" i="70"/>
  <c r="C28" i="69"/>
  <c r="E28" i="69"/>
  <c r="G28" i="69"/>
  <c r="C50" i="69"/>
  <c r="E50" i="69"/>
  <c r="G50" i="69"/>
  <c r="C71" i="69"/>
  <c r="E71" i="69"/>
  <c r="G71" i="69"/>
  <c r="C89" i="69"/>
  <c r="E89" i="69"/>
  <c r="G89" i="69"/>
  <c r="C108" i="69"/>
  <c r="D108" i="69"/>
  <c r="E108" i="69"/>
  <c r="F108" i="69"/>
  <c r="G108" i="69"/>
  <c r="C141" i="69"/>
  <c r="E141" i="69"/>
  <c r="G141" i="69"/>
  <c r="C28" i="68"/>
  <c r="E28" i="68"/>
  <c r="G28" i="68"/>
  <c r="C49" i="68"/>
  <c r="E49" i="68"/>
  <c r="G49" i="68"/>
  <c r="C69" i="68"/>
  <c r="E69" i="68"/>
  <c r="G69" i="68"/>
  <c r="C86" i="68"/>
  <c r="E86" i="68"/>
  <c r="G86" i="68"/>
  <c r="C105" i="68"/>
  <c r="D105" i="68"/>
  <c r="E105" i="68"/>
  <c r="F105" i="68"/>
  <c r="G105" i="68"/>
  <c r="C138" i="68"/>
  <c r="E138" i="68"/>
  <c r="G138" i="68"/>
  <c r="F138" i="68" s="1"/>
  <c r="C28" i="67"/>
  <c r="E28" i="67"/>
  <c r="G28" i="67"/>
  <c r="C49" i="67"/>
  <c r="E49" i="67"/>
  <c r="G49" i="67"/>
  <c r="C69" i="67"/>
  <c r="E69" i="67"/>
  <c r="G69" i="67"/>
  <c r="C86" i="67"/>
  <c r="D86" i="67" s="1"/>
  <c r="E86" i="67"/>
  <c r="G86" i="67"/>
  <c r="C104" i="67"/>
  <c r="D104" i="67"/>
  <c r="E104" i="67"/>
  <c r="F104" i="67"/>
  <c r="G104" i="67"/>
  <c r="H104" i="67"/>
  <c r="C137" i="67"/>
  <c r="E137" i="67"/>
  <c r="G137" i="67"/>
  <c r="C28" i="66"/>
  <c r="E28" i="66"/>
  <c r="G28" i="66"/>
  <c r="C49" i="66"/>
  <c r="E49" i="66"/>
  <c r="G49" i="66"/>
  <c r="C69" i="66"/>
  <c r="E69" i="66"/>
  <c r="G69" i="66"/>
  <c r="C86" i="66"/>
  <c r="E86" i="66"/>
  <c r="G86" i="66"/>
  <c r="C104" i="66"/>
  <c r="D104" i="66"/>
  <c r="E104" i="66"/>
  <c r="F104" i="66"/>
  <c r="G104" i="66"/>
  <c r="H104" i="66"/>
  <c r="C137" i="66"/>
  <c r="E137" i="66"/>
  <c r="G137" i="66"/>
  <c r="C28" i="65"/>
  <c r="E28" i="65"/>
  <c r="G28" i="65"/>
  <c r="C49" i="65"/>
  <c r="E49" i="65"/>
  <c r="G49" i="65"/>
  <c r="C69" i="65"/>
  <c r="E69" i="65"/>
  <c r="G69" i="65"/>
  <c r="C85" i="65"/>
  <c r="E85" i="65"/>
  <c r="G85" i="65"/>
  <c r="C103" i="65"/>
  <c r="D103" i="65"/>
  <c r="E103" i="65"/>
  <c r="F103" i="65"/>
  <c r="G103" i="65"/>
  <c r="H103" i="65"/>
  <c r="C136" i="65"/>
  <c r="E136" i="65"/>
  <c r="G136" i="65"/>
  <c r="C32" i="64"/>
  <c r="D32" i="64"/>
  <c r="E32" i="64"/>
  <c r="G32" i="64"/>
  <c r="I32" i="64"/>
  <c r="K32" i="64"/>
  <c r="M32" i="64"/>
  <c r="O32" i="64"/>
  <c r="Q32" i="64"/>
  <c r="C53" i="64"/>
  <c r="D53" i="64"/>
  <c r="E53" i="64"/>
  <c r="G53" i="64"/>
  <c r="I53" i="64"/>
  <c r="K53" i="64"/>
  <c r="M53" i="64"/>
  <c r="O53" i="64"/>
  <c r="Q53" i="64"/>
  <c r="C71" i="64"/>
  <c r="E71" i="64"/>
  <c r="G71" i="64"/>
  <c r="I71" i="64"/>
  <c r="K71" i="64"/>
  <c r="M71" i="64"/>
  <c r="O71" i="64"/>
  <c r="Q71" i="64"/>
  <c r="C88" i="64"/>
  <c r="E88" i="64"/>
  <c r="G88" i="64"/>
  <c r="I88" i="64"/>
  <c r="K88" i="64"/>
  <c r="M88" i="64"/>
  <c r="O88" i="64"/>
  <c r="Q88" i="64"/>
  <c r="C107" i="64"/>
  <c r="E107" i="64"/>
  <c r="G107" i="64"/>
  <c r="I107" i="64"/>
  <c r="K107" i="64"/>
  <c r="M107" i="64"/>
  <c r="O107" i="64"/>
  <c r="Q107" i="64"/>
  <c r="J136" i="64"/>
  <c r="C140" i="64"/>
  <c r="E140" i="64"/>
  <c r="G140" i="64"/>
  <c r="I140" i="64"/>
  <c r="K140" i="64"/>
  <c r="M140" i="64"/>
  <c r="O140" i="64"/>
  <c r="Q140" i="64"/>
  <c r="C32" i="63"/>
  <c r="E32" i="63"/>
  <c r="G32" i="63"/>
  <c r="H32" i="63" s="1"/>
  <c r="I32" i="63"/>
  <c r="K32" i="63"/>
  <c r="M32" i="63"/>
  <c r="N32" i="63" s="1"/>
  <c r="O32" i="63"/>
  <c r="P32" i="63" s="1"/>
  <c r="Q32" i="63"/>
  <c r="C54" i="63"/>
  <c r="E54" i="63"/>
  <c r="G54" i="63"/>
  <c r="I54" i="63"/>
  <c r="K54" i="63"/>
  <c r="L54" i="63" s="1"/>
  <c r="M54" i="63"/>
  <c r="O54" i="63"/>
  <c r="P54" i="63" s="1"/>
  <c r="Q54" i="63"/>
  <c r="C74" i="63"/>
  <c r="E74" i="63"/>
  <c r="G74" i="63"/>
  <c r="I74" i="63"/>
  <c r="J74" i="63"/>
  <c r="K74" i="63"/>
  <c r="M74" i="63"/>
  <c r="N74" i="63" s="1"/>
  <c r="O74" i="63"/>
  <c r="Q74" i="63"/>
  <c r="R74" i="63"/>
  <c r="C92" i="63"/>
  <c r="E92" i="63"/>
  <c r="G92" i="63"/>
  <c r="I92" i="63"/>
  <c r="K92" i="63"/>
  <c r="M92" i="63"/>
  <c r="O92" i="63"/>
  <c r="Q92" i="63"/>
  <c r="C111" i="63"/>
  <c r="E111" i="63"/>
  <c r="G111" i="63"/>
  <c r="I111" i="63"/>
  <c r="K111" i="63"/>
  <c r="M111" i="63"/>
  <c r="O111" i="63"/>
  <c r="Q111" i="63"/>
  <c r="D119" i="63"/>
  <c r="D120" i="63"/>
  <c r="D121" i="63"/>
  <c r="D122" i="63"/>
  <c r="D123" i="63"/>
  <c r="D124" i="63"/>
  <c r="D125" i="63"/>
  <c r="D126" i="63"/>
  <c r="D127" i="63"/>
  <c r="D128" i="63"/>
  <c r="C145" i="63"/>
  <c r="E145" i="63"/>
  <c r="G145" i="63"/>
  <c r="I145" i="63"/>
  <c r="K145" i="63"/>
  <c r="M145" i="63"/>
  <c r="O145" i="63"/>
  <c r="Q145" i="63"/>
  <c r="R145" i="63"/>
  <c r="C30" i="62"/>
  <c r="E30" i="62"/>
  <c r="G30" i="62"/>
  <c r="I30" i="62"/>
  <c r="K30" i="62"/>
  <c r="M30" i="62"/>
  <c r="O30" i="62"/>
  <c r="Q30" i="62"/>
  <c r="D30" i="62" s="1"/>
  <c r="C52" i="62"/>
  <c r="E52" i="62"/>
  <c r="G52" i="62"/>
  <c r="I52" i="62"/>
  <c r="K52" i="62"/>
  <c r="M52" i="62"/>
  <c r="O52" i="62"/>
  <c r="Q52" i="62"/>
  <c r="C70" i="62"/>
  <c r="E70" i="62"/>
  <c r="G70" i="62"/>
  <c r="I70" i="62"/>
  <c r="K70" i="62"/>
  <c r="M70" i="62"/>
  <c r="O70" i="62"/>
  <c r="Q70" i="62"/>
  <c r="D70" i="62" s="1"/>
  <c r="C87" i="62"/>
  <c r="E87" i="62"/>
  <c r="G87" i="62"/>
  <c r="I87" i="62"/>
  <c r="K87" i="62"/>
  <c r="M87" i="62"/>
  <c r="O87" i="62"/>
  <c r="Q87" i="62"/>
  <c r="C106" i="62"/>
  <c r="E106" i="62"/>
  <c r="G106" i="62"/>
  <c r="I106" i="62"/>
  <c r="K106" i="62"/>
  <c r="M106" i="62"/>
  <c r="O106" i="62"/>
  <c r="Q106" i="62"/>
  <c r="R106" i="62"/>
  <c r="D113" i="62"/>
  <c r="D114" i="62"/>
  <c r="D115" i="62"/>
  <c r="D116" i="62"/>
  <c r="D117" i="62"/>
  <c r="D118" i="62"/>
  <c r="D119" i="62"/>
  <c r="D120" i="62"/>
  <c r="D121" i="62"/>
  <c r="D122" i="62"/>
  <c r="C139" i="62"/>
  <c r="D139" i="62" s="1"/>
  <c r="E139" i="62"/>
  <c r="G139" i="62"/>
  <c r="I139" i="62"/>
  <c r="K139" i="62"/>
  <c r="M139" i="62"/>
  <c r="O139" i="62"/>
  <c r="Q139" i="62"/>
  <c r="R139" i="62"/>
  <c r="C32" i="61"/>
  <c r="E32" i="61"/>
  <c r="G32" i="61"/>
  <c r="I32" i="61"/>
  <c r="K32" i="61"/>
  <c r="M32" i="61"/>
  <c r="O32" i="61"/>
  <c r="Q32" i="61"/>
  <c r="C53" i="61"/>
  <c r="E53" i="61"/>
  <c r="G53" i="61"/>
  <c r="I53" i="61"/>
  <c r="K53" i="61"/>
  <c r="M53" i="61"/>
  <c r="O53" i="61"/>
  <c r="Q53" i="61"/>
  <c r="C71" i="61"/>
  <c r="E71" i="61"/>
  <c r="G71" i="61"/>
  <c r="I71" i="61"/>
  <c r="K71" i="61"/>
  <c r="M71" i="61"/>
  <c r="O71" i="61"/>
  <c r="Q71" i="61"/>
  <c r="C89" i="61"/>
  <c r="E89" i="61"/>
  <c r="G89" i="61"/>
  <c r="I89" i="61"/>
  <c r="K89" i="61"/>
  <c r="M89" i="61"/>
  <c r="O89" i="61"/>
  <c r="Q89" i="61"/>
  <c r="C108" i="61"/>
  <c r="E108" i="61"/>
  <c r="G108" i="61"/>
  <c r="I108" i="61"/>
  <c r="K108" i="61"/>
  <c r="M108" i="61"/>
  <c r="O108" i="61"/>
  <c r="Q108" i="61"/>
  <c r="C141" i="61"/>
  <c r="D141" i="61" s="1"/>
  <c r="E141" i="61"/>
  <c r="G141" i="61"/>
  <c r="I141" i="61"/>
  <c r="K141" i="61"/>
  <c r="M141" i="61"/>
  <c r="O141" i="61"/>
  <c r="Q141" i="61"/>
  <c r="C31" i="60"/>
  <c r="E31" i="60"/>
  <c r="G31" i="60"/>
  <c r="I31" i="60"/>
  <c r="K31" i="60"/>
  <c r="M31" i="60"/>
  <c r="O31" i="60"/>
  <c r="Q31" i="60"/>
  <c r="C53" i="60"/>
  <c r="E53" i="60"/>
  <c r="G53" i="60"/>
  <c r="I53" i="60"/>
  <c r="K53" i="60"/>
  <c r="M53" i="60"/>
  <c r="O53" i="60"/>
  <c r="Q53" i="60"/>
  <c r="C74" i="60"/>
  <c r="E74" i="60"/>
  <c r="F74" i="60" s="1"/>
  <c r="G74" i="60"/>
  <c r="I74" i="60"/>
  <c r="K74" i="60"/>
  <c r="M74" i="60"/>
  <c r="O74" i="60"/>
  <c r="Q74" i="60"/>
  <c r="C91" i="60"/>
  <c r="E91" i="60"/>
  <c r="G91" i="60"/>
  <c r="I91" i="60"/>
  <c r="K91" i="60"/>
  <c r="M91" i="60"/>
  <c r="O91" i="60"/>
  <c r="Q91" i="60"/>
  <c r="C110" i="60"/>
  <c r="E110" i="60"/>
  <c r="G110" i="60"/>
  <c r="I110" i="60"/>
  <c r="K110" i="60"/>
  <c r="M110" i="60"/>
  <c r="O110" i="60"/>
  <c r="Q110" i="60"/>
  <c r="H110" i="60" s="1"/>
  <c r="D117" i="60"/>
  <c r="D118" i="60"/>
  <c r="D119" i="60"/>
  <c r="D120" i="60"/>
  <c r="D121" i="60"/>
  <c r="D122" i="60"/>
  <c r="D123" i="60"/>
  <c r="D124" i="60"/>
  <c r="D125" i="60"/>
  <c r="D126" i="60"/>
  <c r="C143" i="60"/>
  <c r="E143" i="60"/>
  <c r="G143" i="60"/>
  <c r="I143" i="60"/>
  <c r="K143" i="60"/>
  <c r="M143" i="60"/>
  <c r="O143" i="60"/>
  <c r="Q143" i="60"/>
  <c r="R143" i="60"/>
  <c r="C30" i="59"/>
  <c r="E30" i="59"/>
  <c r="G30" i="59"/>
  <c r="I30" i="59"/>
  <c r="K30" i="59"/>
  <c r="M30" i="59"/>
  <c r="O30" i="59"/>
  <c r="Q30" i="59"/>
  <c r="C51" i="59"/>
  <c r="E51" i="59"/>
  <c r="G51" i="59"/>
  <c r="I51" i="59"/>
  <c r="K51" i="59"/>
  <c r="M51" i="59"/>
  <c r="O51" i="59"/>
  <c r="Q51" i="59"/>
  <c r="C69" i="59"/>
  <c r="E69" i="59"/>
  <c r="G69" i="59"/>
  <c r="I69" i="59"/>
  <c r="K69" i="59"/>
  <c r="M69" i="59"/>
  <c r="O69" i="59"/>
  <c r="Q69" i="59"/>
  <c r="C86" i="59"/>
  <c r="E86" i="59"/>
  <c r="G86" i="59"/>
  <c r="I86" i="59"/>
  <c r="K86" i="59"/>
  <c r="M86" i="59"/>
  <c r="O86" i="59"/>
  <c r="Q86" i="59"/>
  <c r="C106" i="59"/>
  <c r="E106" i="59"/>
  <c r="G106" i="59"/>
  <c r="I106" i="59"/>
  <c r="K106" i="59"/>
  <c r="M106" i="59"/>
  <c r="O106" i="59"/>
  <c r="Q106" i="59"/>
  <c r="R106" i="59"/>
  <c r="D113" i="59"/>
  <c r="D114" i="59"/>
  <c r="D115" i="59"/>
  <c r="D116" i="59"/>
  <c r="D117" i="59"/>
  <c r="D118" i="59"/>
  <c r="D119" i="59"/>
  <c r="D120" i="59"/>
  <c r="D121" i="59"/>
  <c r="D122" i="59"/>
  <c r="C139" i="59"/>
  <c r="E139" i="59"/>
  <c r="G139" i="59"/>
  <c r="I139" i="59"/>
  <c r="K139" i="59"/>
  <c r="M139" i="59"/>
  <c r="O139" i="59"/>
  <c r="Q139" i="59"/>
  <c r="R139" i="59"/>
  <c r="C27" i="58"/>
  <c r="E27" i="58"/>
  <c r="G27" i="58"/>
  <c r="H27" i="58"/>
  <c r="I27" i="58"/>
  <c r="K27" i="58"/>
  <c r="M27" i="58"/>
  <c r="N27" i="58"/>
  <c r="C48" i="58"/>
  <c r="E48" i="58"/>
  <c r="G48" i="58"/>
  <c r="I48" i="58"/>
  <c r="K48" i="58"/>
  <c r="M48" i="58"/>
  <c r="C66" i="58"/>
  <c r="E66" i="58"/>
  <c r="G66" i="58"/>
  <c r="H66" i="58"/>
  <c r="K67" i="58"/>
  <c r="M67" i="58"/>
  <c r="O67" i="58"/>
  <c r="P67" i="58"/>
  <c r="C83" i="58"/>
  <c r="E83" i="58"/>
  <c r="G83" i="58"/>
  <c r="I83" i="58"/>
  <c r="K83" i="58"/>
  <c r="M83" i="58"/>
  <c r="C102" i="58"/>
  <c r="E102" i="58"/>
  <c r="G102" i="58"/>
  <c r="K102" i="58"/>
  <c r="M102" i="58"/>
  <c r="O102" i="58"/>
  <c r="C135" i="58"/>
  <c r="E135" i="58"/>
  <c r="G135" i="58"/>
  <c r="I135" i="58"/>
  <c r="K135" i="58"/>
  <c r="M135" i="58"/>
  <c r="C27" i="57"/>
  <c r="E27" i="57"/>
  <c r="G27" i="57"/>
  <c r="H27" i="57"/>
  <c r="I27" i="57"/>
  <c r="K27" i="57"/>
  <c r="M27" i="57"/>
  <c r="N27" i="57"/>
  <c r="C48" i="57"/>
  <c r="E48" i="57"/>
  <c r="G48" i="57"/>
  <c r="I48" i="57"/>
  <c r="K48" i="57"/>
  <c r="M48" i="57"/>
  <c r="C66" i="57"/>
  <c r="E66" i="57"/>
  <c r="G66" i="57"/>
  <c r="H66" i="57"/>
  <c r="K67" i="57"/>
  <c r="M67" i="57"/>
  <c r="O67" i="57"/>
  <c r="P67" i="57"/>
  <c r="C83" i="57"/>
  <c r="E83" i="57"/>
  <c r="G83" i="57"/>
  <c r="I83" i="57"/>
  <c r="J83" i="57" s="1"/>
  <c r="K83" i="57"/>
  <c r="M83" i="57"/>
  <c r="C102" i="57"/>
  <c r="E102" i="57"/>
  <c r="G102" i="57"/>
  <c r="K102" i="57"/>
  <c r="M102" i="57"/>
  <c r="N102" i="57" s="1"/>
  <c r="O102" i="57"/>
  <c r="C135" i="57"/>
  <c r="E135" i="57"/>
  <c r="G135" i="57"/>
  <c r="I135" i="57"/>
  <c r="K135" i="57"/>
  <c r="M135" i="57"/>
  <c r="C27" i="56"/>
  <c r="E27" i="56"/>
  <c r="G27" i="56"/>
  <c r="H27" i="56"/>
  <c r="I27" i="56"/>
  <c r="K27" i="56"/>
  <c r="M27" i="56"/>
  <c r="N27" i="56"/>
  <c r="C48" i="56"/>
  <c r="D48" i="56" s="1"/>
  <c r="E48" i="56"/>
  <c r="G48" i="56"/>
  <c r="I48" i="56"/>
  <c r="K48" i="56"/>
  <c r="M48" i="56"/>
  <c r="C66" i="56"/>
  <c r="E66" i="56"/>
  <c r="G66" i="56"/>
  <c r="H66" i="56"/>
  <c r="K67" i="56"/>
  <c r="M67" i="56"/>
  <c r="O67" i="56"/>
  <c r="L67" i="56" s="1"/>
  <c r="P67" i="56"/>
  <c r="C83" i="56"/>
  <c r="E83" i="56"/>
  <c r="G83" i="56"/>
  <c r="I83" i="56"/>
  <c r="K83" i="56"/>
  <c r="M83" i="56"/>
  <c r="C102" i="56"/>
  <c r="E102" i="56"/>
  <c r="G102" i="56"/>
  <c r="K102" i="56"/>
  <c r="M102" i="56"/>
  <c r="O102" i="56"/>
  <c r="C136" i="56"/>
  <c r="E136" i="56"/>
  <c r="G136" i="56"/>
  <c r="I136" i="56"/>
  <c r="K136" i="56"/>
  <c r="M136" i="56"/>
  <c r="C28" i="55"/>
  <c r="E28" i="55"/>
  <c r="G28" i="55"/>
  <c r="H28" i="55"/>
  <c r="I28" i="55"/>
  <c r="K28" i="55"/>
  <c r="M28" i="55"/>
  <c r="J28" i="55" s="1"/>
  <c r="N28" i="55"/>
  <c r="C49" i="55"/>
  <c r="E49" i="55"/>
  <c r="G49" i="55"/>
  <c r="I49" i="55"/>
  <c r="K49" i="55"/>
  <c r="M49" i="55"/>
  <c r="C67" i="55"/>
  <c r="E67" i="55"/>
  <c r="G67" i="55"/>
  <c r="H67" i="55"/>
  <c r="K68" i="55"/>
  <c r="M68" i="55"/>
  <c r="O68" i="55"/>
  <c r="P68" i="55"/>
  <c r="C84" i="55"/>
  <c r="D84" i="55" s="1"/>
  <c r="E84" i="55"/>
  <c r="G84" i="55"/>
  <c r="I84" i="55"/>
  <c r="K84" i="55"/>
  <c r="M84" i="55"/>
  <c r="C104" i="55"/>
  <c r="E104" i="55"/>
  <c r="G104" i="55"/>
  <c r="F104" i="55" s="1"/>
  <c r="K104" i="55"/>
  <c r="M104" i="55"/>
  <c r="O104" i="55"/>
  <c r="C137" i="55"/>
  <c r="E137" i="55"/>
  <c r="G137" i="55"/>
  <c r="F137" i="55" s="1"/>
  <c r="I137" i="55"/>
  <c r="K137" i="55"/>
  <c r="M137" i="55"/>
  <c r="C27" i="54"/>
  <c r="E27" i="54"/>
  <c r="G27" i="54"/>
  <c r="D27" i="54" s="1"/>
  <c r="H27" i="54"/>
  <c r="I27" i="54"/>
  <c r="K27" i="54"/>
  <c r="M27" i="54"/>
  <c r="N27" i="54"/>
  <c r="C49" i="54"/>
  <c r="E49" i="54"/>
  <c r="G49" i="54"/>
  <c r="F49" i="54" s="1"/>
  <c r="I49" i="54"/>
  <c r="K49" i="54"/>
  <c r="M49" i="54"/>
  <c r="C68" i="54"/>
  <c r="E68" i="54"/>
  <c r="G68" i="54"/>
  <c r="H68" i="54"/>
  <c r="K69" i="54"/>
  <c r="M69" i="54"/>
  <c r="O69" i="54"/>
  <c r="L69" i="54" s="1"/>
  <c r="P69" i="54"/>
  <c r="C85" i="54"/>
  <c r="E85" i="54"/>
  <c r="G85" i="54"/>
  <c r="F85" i="54" s="1"/>
  <c r="I85" i="54"/>
  <c r="K85" i="54"/>
  <c r="M85" i="54"/>
  <c r="C105" i="54"/>
  <c r="E105" i="54"/>
  <c r="G105" i="54"/>
  <c r="K105" i="54"/>
  <c r="M105" i="54"/>
  <c r="O105" i="54"/>
  <c r="C138" i="54"/>
  <c r="E138" i="54"/>
  <c r="G138" i="54"/>
  <c r="I138" i="54"/>
  <c r="K138" i="54"/>
  <c r="M138" i="54"/>
  <c r="C27" i="53"/>
  <c r="E27" i="53"/>
  <c r="G27" i="53"/>
  <c r="H27" i="53"/>
  <c r="I27" i="53"/>
  <c r="K27" i="53"/>
  <c r="M27" i="53"/>
  <c r="N27" i="53"/>
  <c r="C48" i="53"/>
  <c r="E48" i="53"/>
  <c r="G48" i="53"/>
  <c r="I48" i="53"/>
  <c r="K48" i="53"/>
  <c r="M48" i="53"/>
  <c r="C67" i="53"/>
  <c r="E67" i="53"/>
  <c r="G67" i="53"/>
  <c r="D67" i="53" s="1"/>
  <c r="H67" i="53"/>
  <c r="K68" i="53"/>
  <c r="M68" i="53"/>
  <c r="O68" i="53"/>
  <c r="P68" i="53"/>
  <c r="C85" i="53"/>
  <c r="E85" i="53"/>
  <c r="G85" i="53"/>
  <c r="F85" i="53" s="1"/>
  <c r="I85" i="53"/>
  <c r="K85" i="53"/>
  <c r="M85" i="53"/>
  <c r="C104" i="53"/>
  <c r="D104" i="53" s="1"/>
  <c r="E104" i="53"/>
  <c r="G104" i="53"/>
  <c r="K104" i="53"/>
  <c r="M104" i="53"/>
  <c r="O104" i="53"/>
  <c r="C137" i="53"/>
  <c r="E137" i="53"/>
  <c r="G137" i="53"/>
  <c r="I137" i="53"/>
  <c r="K137" i="53"/>
  <c r="M137" i="53"/>
  <c r="C26" i="52"/>
  <c r="E26" i="52"/>
  <c r="G26" i="52"/>
  <c r="H26" i="52"/>
  <c r="I26" i="52"/>
  <c r="K26" i="52"/>
  <c r="M26" i="52"/>
  <c r="N26" i="52"/>
  <c r="C47" i="52"/>
  <c r="E47" i="52"/>
  <c r="G47" i="52"/>
  <c r="I47" i="52"/>
  <c r="K47" i="52"/>
  <c r="M47" i="52"/>
  <c r="C65" i="52"/>
  <c r="E65" i="52"/>
  <c r="G65" i="52"/>
  <c r="H65" i="52"/>
  <c r="K66" i="52"/>
  <c r="M66" i="52"/>
  <c r="O66" i="52"/>
  <c r="P66" i="52"/>
  <c r="C82" i="52"/>
  <c r="E82" i="52"/>
  <c r="G82" i="52"/>
  <c r="I82" i="52"/>
  <c r="K82" i="52"/>
  <c r="M82" i="52"/>
  <c r="C102" i="52"/>
  <c r="E102" i="52"/>
  <c r="G102" i="52"/>
  <c r="F102" i="52" s="1"/>
  <c r="K102" i="52"/>
  <c r="M102" i="52"/>
  <c r="O102" i="52"/>
  <c r="C135" i="52"/>
  <c r="E135" i="52"/>
  <c r="G135" i="52"/>
  <c r="I135" i="52"/>
  <c r="K135" i="52"/>
  <c r="M135" i="52"/>
  <c r="C29" i="51"/>
  <c r="E29" i="51"/>
  <c r="G29" i="51"/>
  <c r="H29" i="51"/>
  <c r="I29" i="51"/>
  <c r="K29" i="51"/>
  <c r="M29" i="51"/>
  <c r="N29" i="51"/>
  <c r="C50" i="51"/>
  <c r="D50" i="51" s="1"/>
  <c r="E50" i="51"/>
  <c r="F50" i="51" s="1"/>
  <c r="G50" i="51"/>
  <c r="I50" i="51"/>
  <c r="K50" i="51"/>
  <c r="M50" i="51"/>
  <c r="C68" i="51"/>
  <c r="E68" i="51"/>
  <c r="G68" i="51"/>
  <c r="H68" i="51"/>
  <c r="K69" i="51"/>
  <c r="M69" i="51"/>
  <c r="O69" i="51"/>
  <c r="P69" i="51"/>
  <c r="C86" i="51"/>
  <c r="E86" i="51"/>
  <c r="G86" i="51"/>
  <c r="I86" i="51"/>
  <c r="K86" i="51"/>
  <c r="M86" i="51"/>
  <c r="C106" i="51"/>
  <c r="E106" i="51"/>
  <c r="G106" i="51"/>
  <c r="K106" i="51"/>
  <c r="M106" i="51"/>
  <c r="O106" i="51"/>
  <c r="C139" i="51"/>
  <c r="E139" i="51"/>
  <c r="G139" i="51"/>
  <c r="I139" i="51"/>
  <c r="K139" i="51"/>
  <c r="M139" i="51"/>
  <c r="L139" i="51" s="1"/>
  <c r="C27" i="50"/>
  <c r="E27" i="50"/>
  <c r="G27" i="50"/>
  <c r="H27" i="50"/>
  <c r="I27" i="50"/>
  <c r="K27" i="50"/>
  <c r="M27" i="50"/>
  <c r="N27" i="50"/>
  <c r="C48" i="50"/>
  <c r="E48" i="50"/>
  <c r="G48" i="50"/>
  <c r="I48" i="50"/>
  <c r="K48" i="50"/>
  <c r="M48" i="50"/>
  <c r="C66" i="50"/>
  <c r="E66" i="50"/>
  <c r="G66" i="50"/>
  <c r="H66" i="50"/>
  <c r="K67" i="50"/>
  <c r="M67" i="50"/>
  <c r="O67" i="50"/>
  <c r="L67" i="50" s="1"/>
  <c r="P67" i="50"/>
  <c r="C84" i="50"/>
  <c r="E84" i="50"/>
  <c r="G84" i="50"/>
  <c r="I84" i="50"/>
  <c r="K84" i="50"/>
  <c r="M84" i="50"/>
  <c r="C103" i="50"/>
  <c r="E103" i="50"/>
  <c r="G103" i="50"/>
  <c r="K103" i="50"/>
  <c r="M103" i="50"/>
  <c r="O103" i="50"/>
  <c r="C136" i="50"/>
  <c r="E136" i="50"/>
  <c r="G136" i="50"/>
  <c r="I136" i="50"/>
  <c r="K136" i="50"/>
  <c r="M136" i="50"/>
  <c r="C28" i="49"/>
  <c r="E28" i="49"/>
  <c r="G28" i="49"/>
  <c r="H28" i="49"/>
  <c r="K28" i="49"/>
  <c r="M28" i="49"/>
  <c r="J28" i="49" s="1"/>
  <c r="N28" i="49"/>
  <c r="C49" i="49"/>
  <c r="E49" i="49"/>
  <c r="G49" i="49"/>
  <c r="I49" i="49"/>
  <c r="K49" i="49"/>
  <c r="M49" i="49"/>
  <c r="C68" i="49"/>
  <c r="E68" i="49"/>
  <c r="G68" i="49"/>
  <c r="F68" i="49" s="1"/>
  <c r="H68" i="49"/>
  <c r="K69" i="49"/>
  <c r="M69" i="49"/>
  <c r="O69" i="49"/>
  <c r="P69" i="49"/>
  <c r="C85" i="49"/>
  <c r="E85" i="49"/>
  <c r="G85" i="49"/>
  <c r="I85" i="49"/>
  <c r="K85" i="49"/>
  <c r="M85" i="49"/>
  <c r="C104" i="49"/>
  <c r="E104" i="49"/>
  <c r="G104" i="49"/>
  <c r="K104" i="49"/>
  <c r="M104" i="49"/>
  <c r="N104" i="49" s="1"/>
  <c r="O104" i="49"/>
  <c r="C137" i="49"/>
  <c r="E137" i="49"/>
  <c r="G137" i="49"/>
  <c r="I137" i="49"/>
  <c r="K137" i="49"/>
  <c r="M137" i="49"/>
  <c r="C28" i="48"/>
  <c r="E28" i="48"/>
  <c r="G28" i="48"/>
  <c r="H28" i="48"/>
  <c r="I28" i="48"/>
  <c r="J28" i="48" s="1"/>
  <c r="K28" i="48"/>
  <c r="L28" i="48" s="1"/>
  <c r="M28" i="48"/>
  <c r="N28" i="48"/>
  <c r="C50" i="48"/>
  <c r="E50" i="48"/>
  <c r="G50" i="48"/>
  <c r="I50" i="48"/>
  <c r="K50" i="48"/>
  <c r="M50" i="48"/>
  <c r="C68" i="48"/>
  <c r="E68" i="48"/>
  <c r="G68" i="48"/>
  <c r="H68" i="48"/>
  <c r="K69" i="48"/>
  <c r="M69" i="48"/>
  <c r="O69" i="48"/>
  <c r="P69" i="48"/>
  <c r="C86" i="48"/>
  <c r="E86" i="48"/>
  <c r="G86" i="48"/>
  <c r="I86" i="48"/>
  <c r="K86" i="48"/>
  <c r="M86" i="48"/>
  <c r="C105" i="48"/>
  <c r="E105" i="48"/>
  <c r="G105" i="48"/>
  <c r="K105" i="48"/>
  <c r="M105" i="48"/>
  <c r="O105" i="48"/>
  <c r="C138" i="48"/>
  <c r="E138" i="48"/>
  <c r="G138" i="48"/>
  <c r="I138" i="48"/>
  <c r="K138" i="48"/>
  <c r="M138" i="48"/>
  <c r="C28" i="47"/>
  <c r="E28" i="47"/>
  <c r="G28" i="47"/>
  <c r="H28" i="47"/>
  <c r="I28" i="47"/>
  <c r="J28" i="47" s="1"/>
  <c r="K28" i="47"/>
  <c r="M28" i="47"/>
  <c r="N28" i="47"/>
  <c r="C49" i="47"/>
  <c r="E49" i="47"/>
  <c r="G49" i="47"/>
  <c r="I49" i="47"/>
  <c r="K49" i="47"/>
  <c r="M49" i="47"/>
  <c r="C67" i="47"/>
  <c r="E67" i="47"/>
  <c r="G67" i="47"/>
  <c r="H67" i="47"/>
  <c r="K68" i="47"/>
  <c r="M68" i="47"/>
  <c r="N68" i="47" s="1"/>
  <c r="O68" i="47"/>
  <c r="P68" i="47"/>
  <c r="C85" i="47"/>
  <c r="E85" i="47"/>
  <c r="G85" i="47"/>
  <c r="I85" i="47"/>
  <c r="K85" i="47"/>
  <c r="M85" i="47"/>
  <c r="C105" i="47"/>
  <c r="D105" i="47" s="1"/>
  <c r="E105" i="47"/>
  <c r="G105" i="47"/>
  <c r="F105" i="47" s="1"/>
  <c r="K105" i="47"/>
  <c r="M105" i="47"/>
  <c r="O105" i="47"/>
  <c r="C139" i="47"/>
  <c r="E139" i="47"/>
  <c r="G139" i="47"/>
  <c r="I139" i="47"/>
  <c r="K139" i="47"/>
  <c r="M139" i="47"/>
  <c r="C27" i="46"/>
  <c r="E27" i="46"/>
  <c r="G27" i="46"/>
  <c r="H27" i="46"/>
  <c r="I27" i="46"/>
  <c r="K27" i="46"/>
  <c r="M27" i="46"/>
  <c r="N27" i="46"/>
  <c r="C49" i="46"/>
  <c r="E49" i="46"/>
  <c r="G49" i="46"/>
  <c r="I49" i="46"/>
  <c r="K49" i="46"/>
  <c r="M49" i="46"/>
  <c r="C67" i="46"/>
  <c r="E67" i="46"/>
  <c r="G67" i="46"/>
  <c r="H67" i="46"/>
  <c r="K68" i="46"/>
  <c r="M68" i="46"/>
  <c r="O68" i="46"/>
  <c r="P68" i="46"/>
  <c r="C85" i="46"/>
  <c r="E85" i="46"/>
  <c r="G85" i="46"/>
  <c r="I85" i="46"/>
  <c r="K85" i="46"/>
  <c r="M85" i="46"/>
  <c r="C104" i="46"/>
  <c r="E104" i="46"/>
  <c r="G104" i="46"/>
  <c r="K104" i="46"/>
  <c r="M104" i="46"/>
  <c r="O104" i="46"/>
  <c r="C138" i="46"/>
  <c r="E138" i="46"/>
  <c r="G138" i="46"/>
  <c r="I138" i="46"/>
  <c r="K138" i="46"/>
  <c r="M138" i="46"/>
  <c r="C28" i="45"/>
  <c r="E28" i="45"/>
  <c r="G28" i="45"/>
  <c r="F28" i="45" s="1"/>
  <c r="H28" i="45"/>
  <c r="I28" i="45"/>
  <c r="K28" i="45"/>
  <c r="M28" i="45"/>
  <c r="N28" i="45"/>
  <c r="C49" i="45"/>
  <c r="E49" i="45"/>
  <c r="G49" i="45"/>
  <c r="I49" i="45"/>
  <c r="K49" i="45"/>
  <c r="M49" i="45"/>
  <c r="C67" i="45"/>
  <c r="E67" i="45"/>
  <c r="G67" i="45"/>
  <c r="H67" i="45"/>
  <c r="K68" i="45"/>
  <c r="L68" i="45" s="1"/>
  <c r="M68" i="45"/>
  <c r="O68" i="45"/>
  <c r="P68" i="45"/>
  <c r="C85" i="45"/>
  <c r="E85" i="45"/>
  <c r="G85" i="45"/>
  <c r="I85" i="45"/>
  <c r="K85" i="45"/>
  <c r="M85" i="45"/>
  <c r="C104" i="45"/>
  <c r="E104" i="45"/>
  <c r="G104" i="45"/>
  <c r="K104" i="45"/>
  <c r="M104" i="45"/>
  <c r="O104" i="45"/>
  <c r="C137" i="45"/>
  <c r="E137" i="45"/>
  <c r="G137" i="45"/>
  <c r="I137" i="45"/>
  <c r="K137" i="45"/>
  <c r="M137" i="45"/>
  <c r="C27" i="44"/>
  <c r="E27" i="44"/>
  <c r="G27" i="44"/>
  <c r="H27" i="44"/>
  <c r="I27" i="44"/>
  <c r="K27" i="44"/>
  <c r="M27" i="44"/>
  <c r="N27" i="44"/>
  <c r="C48" i="44"/>
  <c r="E48" i="44"/>
  <c r="F48" i="44" s="1"/>
  <c r="G48" i="44"/>
  <c r="I48" i="44"/>
  <c r="K48" i="44"/>
  <c r="M48" i="44"/>
  <c r="C66" i="44"/>
  <c r="E66" i="44"/>
  <c r="G66" i="44"/>
  <c r="H66" i="44"/>
  <c r="K67" i="44"/>
  <c r="M67" i="44"/>
  <c r="O67" i="44"/>
  <c r="P67" i="44"/>
  <c r="C84" i="44"/>
  <c r="E84" i="44"/>
  <c r="G84" i="44"/>
  <c r="I84" i="44"/>
  <c r="K84" i="44"/>
  <c r="M84" i="44"/>
  <c r="C104" i="44"/>
  <c r="E104" i="44"/>
  <c r="G104" i="44"/>
  <c r="K104" i="44"/>
  <c r="M104" i="44"/>
  <c r="O104" i="44"/>
  <c r="C137" i="44"/>
  <c r="E137" i="44"/>
  <c r="G137" i="44"/>
  <c r="I137" i="44"/>
  <c r="K137" i="44"/>
  <c r="M137" i="44"/>
  <c r="C32" i="43"/>
  <c r="E32" i="43"/>
  <c r="G32" i="43"/>
  <c r="I32" i="43"/>
  <c r="K32" i="43"/>
  <c r="M32" i="43"/>
  <c r="O32" i="43"/>
  <c r="Q32" i="43"/>
  <c r="S32" i="43"/>
  <c r="U32" i="43"/>
  <c r="W32" i="43"/>
  <c r="Y32" i="43"/>
  <c r="AA32" i="43"/>
  <c r="AC32" i="43"/>
  <c r="C54" i="43"/>
  <c r="E54" i="43"/>
  <c r="G54" i="43"/>
  <c r="I54" i="43"/>
  <c r="K54" i="43"/>
  <c r="M54" i="43"/>
  <c r="O54" i="43"/>
  <c r="Q54" i="43"/>
  <c r="R54" i="43" s="1"/>
  <c r="S54" i="43"/>
  <c r="U54" i="43"/>
  <c r="V54" i="43" s="1"/>
  <c r="W54" i="43"/>
  <c r="Y54" i="43"/>
  <c r="AA54" i="43"/>
  <c r="AC54" i="43"/>
  <c r="C72" i="43"/>
  <c r="E72" i="43"/>
  <c r="G72" i="43"/>
  <c r="I72" i="43"/>
  <c r="K72" i="43"/>
  <c r="M72" i="43"/>
  <c r="O72" i="43"/>
  <c r="N72" i="43" s="1"/>
  <c r="S72" i="43"/>
  <c r="U72" i="43"/>
  <c r="W72" i="43"/>
  <c r="Y72" i="43"/>
  <c r="AA72" i="43"/>
  <c r="AC72" i="43"/>
  <c r="AE72" i="43"/>
  <c r="C91" i="43"/>
  <c r="E91" i="43"/>
  <c r="G91" i="43"/>
  <c r="I91" i="43"/>
  <c r="K91" i="43"/>
  <c r="M91" i="43"/>
  <c r="O91" i="43"/>
  <c r="Q91" i="43"/>
  <c r="S91" i="43"/>
  <c r="U91" i="43"/>
  <c r="W91" i="43"/>
  <c r="Y91" i="43"/>
  <c r="AA91" i="43"/>
  <c r="AC91" i="43"/>
  <c r="R91" i="43" s="1"/>
  <c r="C111" i="43"/>
  <c r="E111" i="43"/>
  <c r="G111" i="43"/>
  <c r="I111" i="43"/>
  <c r="K111" i="43"/>
  <c r="M111" i="43"/>
  <c r="O111" i="43"/>
  <c r="S111" i="43"/>
  <c r="U111" i="43"/>
  <c r="W111" i="43"/>
  <c r="Y111" i="43"/>
  <c r="AA111" i="43"/>
  <c r="AC111" i="43"/>
  <c r="AE111" i="43"/>
  <c r="C144" i="43"/>
  <c r="E144" i="43"/>
  <c r="G144" i="43"/>
  <c r="H144" i="43" s="1"/>
  <c r="I144" i="43"/>
  <c r="K144" i="43"/>
  <c r="M144" i="43"/>
  <c r="O144" i="43"/>
  <c r="Q144" i="43"/>
  <c r="S144" i="43"/>
  <c r="U144" i="43"/>
  <c r="V144" i="43" s="1"/>
  <c r="W144" i="43"/>
  <c r="X144" i="43" s="1"/>
  <c r="Y144" i="43"/>
  <c r="AA144" i="43"/>
  <c r="AB144" i="43" s="1"/>
  <c r="AC144" i="43"/>
  <c r="C30" i="42"/>
  <c r="E30" i="42"/>
  <c r="F30" i="42" s="1"/>
  <c r="G30" i="42"/>
  <c r="I30" i="42"/>
  <c r="K30" i="42"/>
  <c r="M30" i="42"/>
  <c r="O30" i="42"/>
  <c r="Q30" i="42"/>
  <c r="S30" i="42"/>
  <c r="U30" i="42"/>
  <c r="W30" i="42"/>
  <c r="Y30" i="42"/>
  <c r="C52" i="42"/>
  <c r="E52" i="42"/>
  <c r="G52" i="42"/>
  <c r="I52" i="42"/>
  <c r="K52" i="42"/>
  <c r="M52" i="42"/>
  <c r="O52" i="42"/>
  <c r="Q52" i="42"/>
  <c r="S52" i="42"/>
  <c r="U52" i="42"/>
  <c r="W52" i="42"/>
  <c r="Y52" i="42"/>
  <c r="R69" i="42"/>
  <c r="T69" i="42"/>
  <c r="V69" i="42"/>
  <c r="X69" i="42"/>
  <c r="Z69" i="42"/>
  <c r="R70" i="42"/>
  <c r="T70" i="42"/>
  <c r="V70" i="42"/>
  <c r="X70" i="42"/>
  <c r="Z70" i="42"/>
  <c r="C71" i="42"/>
  <c r="E71" i="42"/>
  <c r="G71" i="42"/>
  <c r="I71" i="42"/>
  <c r="K71" i="42"/>
  <c r="M71" i="42"/>
  <c r="Q71" i="42"/>
  <c r="R71" i="42" s="1"/>
  <c r="S71" i="42"/>
  <c r="T71" i="42" s="1"/>
  <c r="U71" i="42"/>
  <c r="V71" i="42" s="1"/>
  <c r="W71" i="42"/>
  <c r="X71" i="42" s="1"/>
  <c r="Y71" i="42"/>
  <c r="Z71" i="42" s="1"/>
  <c r="C89" i="42"/>
  <c r="E89" i="42"/>
  <c r="G89" i="42"/>
  <c r="I89" i="42"/>
  <c r="K89" i="42"/>
  <c r="M89" i="42"/>
  <c r="O89" i="42"/>
  <c r="Q89" i="42"/>
  <c r="S89" i="42"/>
  <c r="U89" i="42"/>
  <c r="W89" i="42"/>
  <c r="Y89" i="42"/>
  <c r="C109" i="42"/>
  <c r="E109" i="42"/>
  <c r="G109" i="42"/>
  <c r="I109" i="42"/>
  <c r="K109" i="42"/>
  <c r="M109" i="42"/>
  <c r="Q109" i="42"/>
  <c r="S109" i="42"/>
  <c r="U109" i="42"/>
  <c r="W109" i="42"/>
  <c r="Y109" i="42"/>
  <c r="AA109" i="42"/>
  <c r="C143" i="42"/>
  <c r="E143" i="42"/>
  <c r="G143" i="42"/>
  <c r="I143" i="42"/>
  <c r="K143" i="42"/>
  <c r="M143" i="42"/>
  <c r="O143" i="42"/>
  <c r="Q143" i="42"/>
  <c r="S143" i="42"/>
  <c r="U143" i="42"/>
  <c r="W143" i="42"/>
  <c r="Y143" i="42"/>
  <c r="C31" i="41"/>
  <c r="E31" i="41"/>
  <c r="G31" i="41"/>
  <c r="I31" i="41"/>
  <c r="K31" i="41"/>
  <c r="M31" i="41"/>
  <c r="O31" i="41"/>
  <c r="J31" i="41" s="1"/>
  <c r="Q31" i="41"/>
  <c r="S31" i="41"/>
  <c r="U31" i="41"/>
  <c r="W31" i="41"/>
  <c r="Y31" i="41"/>
  <c r="AA31" i="41"/>
  <c r="AC31" i="41"/>
  <c r="R31" i="41" s="1"/>
  <c r="C52" i="41"/>
  <c r="E52" i="41"/>
  <c r="G52" i="41"/>
  <c r="I52" i="41"/>
  <c r="K52" i="41"/>
  <c r="M52" i="41"/>
  <c r="O52" i="41"/>
  <c r="Q52" i="41"/>
  <c r="S52" i="41"/>
  <c r="U52" i="41"/>
  <c r="W52" i="41"/>
  <c r="Y52" i="41"/>
  <c r="AA52" i="41"/>
  <c r="AC52" i="41"/>
  <c r="X52" i="41" s="1"/>
  <c r="C71" i="41"/>
  <c r="E71" i="41"/>
  <c r="G71" i="41"/>
  <c r="I71" i="41"/>
  <c r="K71" i="41"/>
  <c r="M71" i="41"/>
  <c r="O71" i="41"/>
  <c r="S71" i="41"/>
  <c r="U71" i="41"/>
  <c r="V71" i="41" s="1"/>
  <c r="W71" i="41"/>
  <c r="X71" i="41" s="1"/>
  <c r="Y71" i="41"/>
  <c r="AA71" i="41"/>
  <c r="AC71" i="41"/>
  <c r="AE71" i="41"/>
  <c r="C88" i="41"/>
  <c r="E88" i="41"/>
  <c r="G88" i="41"/>
  <c r="I88" i="41"/>
  <c r="K88" i="41"/>
  <c r="M88" i="41"/>
  <c r="O88" i="41"/>
  <c r="Q88" i="41"/>
  <c r="S88" i="41"/>
  <c r="U88" i="41"/>
  <c r="W88" i="41"/>
  <c r="Y88" i="41"/>
  <c r="AA88" i="41"/>
  <c r="AC88" i="41"/>
  <c r="C108" i="41"/>
  <c r="E108" i="41"/>
  <c r="G108" i="41"/>
  <c r="I108" i="41"/>
  <c r="K108" i="41"/>
  <c r="M108" i="41"/>
  <c r="O108" i="41"/>
  <c r="S108" i="41"/>
  <c r="U108" i="41"/>
  <c r="W108" i="41"/>
  <c r="Y108" i="41"/>
  <c r="AA108" i="41"/>
  <c r="AC108" i="41"/>
  <c r="AE108" i="41"/>
  <c r="AB108" i="41" s="1"/>
  <c r="C141" i="41"/>
  <c r="E141" i="41"/>
  <c r="G141" i="41"/>
  <c r="I141" i="41"/>
  <c r="K141" i="41"/>
  <c r="M141" i="41"/>
  <c r="O141" i="41"/>
  <c r="Q141" i="41"/>
  <c r="S141" i="41"/>
  <c r="U141" i="41"/>
  <c r="W141" i="41"/>
  <c r="Y141" i="41"/>
  <c r="AA141" i="41"/>
  <c r="AC141" i="41"/>
  <c r="AB141" i="41" s="1"/>
  <c r="C30" i="40"/>
  <c r="E30" i="40"/>
  <c r="F30" i="40" s="1"/>
  <c r="G30" i="40"/>
  <c r="I30" i="40"/>
  <c r="J30" i="40" s="1"/>
  <c r="K30" i="40"/>
  <c r="L30" i="40" s="1"/>
  <c r="M30" i="40"/>
  <c r="O30" i="40"/>
  <c r="Q30" i="40"/>
  <c r="S30" i="40"/>
  <c r="U30" i="40"/>
  <c r="W30" i="40"/>
  <c r="Y30" i="40"/>
  <c r="C51" i="40"/>
  <c r="E51" i="40"/>
  <c r="G51" i="40"/>
  <c r="I51" i="40"/>
  <c r="K51" i="40"/>
  <c r="M51" i="40"/>
  <c r="H51" i="40" s="1"/>
  <c r="O51" i="40"/>
  <c r="Q51" i="40"/>
  <c r="S51" i="40"/>
  <c r="U51" i="40"/>
  <c r="W51" i="40"/>
  <c r="Y51" i="40"/>
  <c r="R67" i="40"/>
  <c r="T67" i="40"/>
  <c r="V67" i="40"/>
  <c r="X67" i="40"/>
  <c r="Z67" i="40"/>
  <c r="R68" i="40"/>
  <c r="T68" i="40"/>
  <c r="V68" i="40"/>
  <c r="X68" i="40"/>
  <c r="Z68" i="40"/>
  <c r="C69" i="40"/>
  <c r="E69" i="40"/>
  <c r="G69" i="40"/>
  <c r="I69" i="40"/>
  <c r="K69" i="40"/>
  <c r="M69" i="40"/>
  <c r="Q69" i="40"/>
  <c r="S69" i="40"/>
  <c r="U69" i="40"/>
  <c r="W69" i="40"/>
  <c r="Y69" i="40"/>
  <c r="AA69" i="40"/>
  <c r="C87" i="40"/>
  <c r="E87" i="40"/>
  <c r="G87" i="40"/>
  <c r="I87" i="40"/>
  <c r="K87" i="40"/>
  <c r="M87" i="40"/>
  <c r="F87" i="40" s="1"/>
  <c r="O87" i="40"/>
  <c r="Q87" i="40"/>
  <c r="S87" i="40"/>
  <c r="U87" i="40"/>
  <c r="W87" i="40"/>
  <c r="Y87" i="40"/>
  <c r="C107" i="40"/>
  <c r="E107" i="40"/>
  <c r="G107" i="40"/>
  <c r="I107" i="40"/>
  <c r="K107" i="40"/>
  <c r="M107" i="40"/>
  <c r="Q107" i="40"/>
  <c r="S107" i="40"/>
  <c r="U107" i="40"/>
  <c r="W107" i="40"/>
  <c r="Y107" i="40"/>
  <c r="AA107" i="40"/>
  <c r="C140" i="40"/>
  <c r="E140" i="40"/>
  <c r="G140" i="40"/>
  <c r="I140" i="40"/>
  <c r="K140" i="40"/>
  <c r="M140" i="40"/>
  <c r="O140" i="40"/>
  <c r="Q140" i="40"/>
  <c r="S140" i="40"/>
  <c r="U140" i="40"/>
  <c r="W140" i="40"/>
  <c r="Y140" i="40"/>
  <c r="C27" i="39"/>
  <c r="E27" i="39"/>
  <c r="G27" i="39"/>
  <c r="H27" i="39"/>
  <c r="I27" i="39"/>
  <c r="K27" i="39"/>
  <c r="M27" i="39"/>
  <c r="N27" i="39"/>
  <c r="C49" i="39"/>
  <c r="D49" i="39" s="1"/>
  <c r="E49" i="39"/>
  <c r="G49" i="39"/>
  <c r="I49" i="39"/>
  <c r="K49" i="39"/>
  <c r="M49" i="39"/>
  <c r="C67" i="39"/>
  <c r="E67" i="39"/>
  <c r="G67" i="39"/>
  <c r="H67" i="39"/>
  <c r="K68" i="39"/>
  <c r="M68" i="39"/>
  <c r="N68" i="39" s="1"/>
  <c r="O68" i="39"/>
  <c r="P68" i="39"/>
  <c r="C84" i="39"/>
  <c r="E84" i="39"/>
  <c r="G84" i="39"/>
  <c r="I84" i="39"/>
  <c r="K84" i="39"/>
  <c r="M84" i="39"/>
  <c r="C104" i="39"/>
  <c r="E104" i="39"/>
  <c r="G104" i="39"/>
  <c r="K104" i="39"/>
  <c r="M104" i="39"/>
  <c r="O104" i="39"/>
  <c r="C137" i="39"/>
  <c r="E137" i="39"/>
  <c r="G137" i="39"/>
  <c r="I137" i="39"/>
  <c r="K137" i="39"/>
  <c r="M137" i="39"/>
  <c r="C27" i="38"/>
  <c r="E27" i="38"/>
  <c r="G27" i="38"/>
  <c r="H27" i="38"/>
  <c r="I27" i="38"/>
  <c r="K27" i="38"/>
  <c r="M27" i="38"/>
  <c r="N27" i="38"/>
  <c r="C48" i="38"/>
  <c r="E48" i="38"/>
  <c r="G48" i="38"/>
  <c r="I48" i="38"/>
  <c r="K48" i="38"/>
  <c r="M48" i="38"/>
  <c r="J48" i="38" s="1"/>
  <c r="C67" i="38"/>
  <c r="E67" i="38"/>
  <c r="G67" i="38"/>
  <c r="H67" i="38"/>
  <c r="K68" i="38"/>
  <c r="M68" i="38"/>
  <c r="O68" i="38"/>
  <c r="P68" i="38"/>
  <c r="C84" i="38"/>
  <c r="E84" i="38"/>
  <c r="G84" i="38"/>
  <c r="I84" i="38"/>
  <c r="K84" i="38"/>
  <c r="M84" i="38"/>
  <c r="C103" i="38"/>
  <c r="E103" i="38"/>
  <c r="G103" i="38"/>
  <c r="K103" i="38"/>
  <c r="M103" i="38"/>
  <c r="O103" i="38"/>
  <c r="C136" i="38"/>
  <c r="E136" i="38"/>
  <c r="G136" i="38"/>
  <c r="I136" i="38"/>
  <c r="K136" i="38"/>
  <c r="M136" i="38"/>
  <c r="J136" i="38" s="1"/>
  <c r="C27" i="37"/>
  <c r="E27" i="37"/>
  <c r="G27" i="37"/>
  <c r="H27" i="37"/>
  <c r="I27" i="37"/>
  <c r="K27" i="37"/>
  <c r="M27" i="37"/>
  <c r="N27" i="37"/>
  <c r="C48" i="37"/>
  <c r="E48" i="37"/>
  <c r="G48" i="37"/>
  <c r="I48" i="37"/>
  <c r="K48" i="37"/>
  <c r="M48" i="37"/>
  <c r="C67" i="37"/>
  <c r="E67" i="37"/>
  <c r="G67" i="37"/>
  <c r="H67" i="37"/>
  <c r="K68" i="37"/>
  <c r="M68" i="37"/>
  <c r="O68" i="37"/>
  <c r="P68" i="37"/>
  <c r="C85" i="37"/>
  <c r="E85" i="37"/>
  <c r="G85" i="37"/>
  <c r="I85" i="37"/>
  <c r="K85" i="37"/>
  <c r="M85" i="37"/>
  <c r="C104" i="37"/>
  <c r="E104" i="37"/>
  <c r="G104" i="37"/>
  <c r="F104" i="37" s="1"/>
  <c r="K104" i="37"/>
  <c r="M104" i="37"/>
  <c r="N104" i="37" s="1"/>
  <c r="O104" i="37"/>
  <c r="C138" i="37"/>
  <c r="E138" i="37"/>
  <c r="G138" i="37"/>
  <c r="I138" i="37"/>
  <c r="K138" i="37"/>
  <c r="M138" i="37"/>
  <c r="J138" i="37" s="1"/>
  <c r="C27" i="36"/>
  <c r="E27" i="36"/>
  <c r="G27" i="36"/>
  <c r="H27" i="36"/>
  <c r="I27" i="36"/>
  <c r="K27" i="36"/>
  <c r="M27" i="36"/>
  <c r="J27" i="36" s="1"/>
  <c r="N27" i="36"/>
  <c r="C47" i="36"/>
  <c r="D47" i="36" s="1"/>
  <c r="E47" i="36"/>
  <c r="G47" i="36"/>
  <c r="I47" i="36"/>
  <c r="K47" i="36"/>
  <c r="M47" i="36"/>
  <c r="C65" i="36"/>
  <c r="E65" i="36"/>
  <c r="G65" i="36"/>
  <c r="H65" i="36"/>
  <c r="K66" i="36"/>
  <c r="M66" i="36"/>
  <c r="N66" i="36" s="1"/>
  <c r="O66" i="36"/>
  <c r="P66" i="36"/>
  <c r="C82" i="36"/>
  <c r="E82" i="36"/>
  <c r="G82" i="36"/>
  <c r="I82" i="36"/>
  <c r="K82" i="36"/>
  <c r="M82" i="36"/>
  <c r="C101" i="36"/>
  <c r="E101" i="36"/>
  <c r="G101" i="36"/>
  <c r="D101" i="36" s="1"/>
  <c r="K101" i="36"/>
  <c r="M101" i="36"/>
  <c r="O101" i="36"/>
  <c r="C134" i="36"/>
  <c r="E134" i="36"/>
  <c r="G134" i="36"/>
  <c r="D134" i="36" s="1"/>
  <c r="I134" i="36"/>
  <c r="K134" i="36"/>
  <c r="M134" i="36"/>
  <c r="C27" i="35"/>
  <c r="E27" i="35"/>
  <c r="G27" i="35"/>
  <c r="H27" i="35"/>
  <c r="I27" i="35"/>
  <c r="K27" i="35"/>
  <c r="M27" i="35"/>
  <c r="N27" i="35"/>
  <c r="C48" i="35"/>
  <c r="E48" i="35"/>
  <c r="G48" i="35"/>
  <c r="I48" i="35"/>
  <c r="K48" i="35"/>
  <c r="M48" i="35"/>
  <c r="C66" i="35"/>
  <c r="D66" i="35"/>
  <c r="E66" i="35"/>
  <c r="G66" i="35"/>
  <c r="H66" i="35"/>
  <c r="K67" i="35"/>
  <c r="M67" i="35"/>
  <c r="O67" i="35"/>
  <c r="P67" i="35"/>
  <c r="C84" i="35"/>
  <c r="E84" i="35"/>
  <c r="G84" i="35"/>
  <c r="I84" i="35"/>
  <c r="K84" i="35"/>
  <c r="M84" i="35"/>
  <c r="C103" i="35"/>
  <c r="E103" i="35"/>
  <c r="F103" i="35"/>
  <c r="G103" i="35"/>
  <c r="K103" i="35"/>
  <c r="M103" i="35"/>
  <c r="O103" i="35"/>
  <c r="C137" i="35"/>
  <c r="E137" i="35"/>
  <c r="G137" i="35"/>
  <c r="I137" i="35"/>
  <c r="K137" i="35"/>
  <c r="M137" i="35"/>
  <c r="C27" i="34"/>
  <c r="E27" i="34"/>
  <c r="G27" i="34"/>
  <c r="H27" i="34"/>
  <c r="I27" i="34"/>
  <c r="K27" i="34"/>
  <c r="M27" i="34"/>
  <c r="N27" i="34"/>
  <c r="C48" i="34"/>
  <c r="E48" i="34"/>
  <c r="G48" i="34"/>
  <c r="I48" i="34"/>
  <c r="K48" i="34"/>
  <c r="M48" i="34"/>
  <c r="C66" i="34"/>
  <c r="E66" i="34"/>
  <c r="G66" i="34"/>
  <c r="H66" i="34"/>
  <c r="K67" i="34"/>
  <c r="M67" i="34"/>
  <c r="O67" i="34"/>
  <c r="P67" i="34"/>
  <c r="C85" i="34"/>
  <c r="E85" i="34"/>
  <c r="G85" i="34"/>
  <c r="I85" i="34"/>
  <c r="K85" i="34"/>
  <c r="M85" i="34"/>
  <c r="C104" i="34"/>
  <c r="E104" i="34"/>
  <c r="G104" i="34"/>
  <c r="K104" i="34"/>
  <c r="M104" i="34"/>
  <c r="O104" i="34"/>
  <c r="C137" i="34"/>
  <c r="E137" i="34"/>
  <c r="G137" i="34"/>
  <c r="I137" i="34"/>
  <c r="K137" i="34"/>
  <c r="M137" i="34"/>
  <c r="C27" i="33"/>
  <c r="E27" i="33"/>
  <c r="G27" i="33"/>
  <c r="H27" i="33"/>
  <c r="I27" i="33"/>
  <c r="K27" i="33"/>
  <c r="M27" i="33"/>
  <c r="N27" i="33"/>
  <c r="C48" i="33"/>
  <c r="E48" i="33"/>
  <c r="G48" i="33"/>
  <c r="D48" i="33" s="1"/>
  <c r="I48" i="33"/>
  <c r="K48" i="33"/>
  <c r="M48" i="33"/>
  <c r="C66" i="33"/>
  <c r="E66" i="33"/>
  <c r="G66" i="33"/>
  <c r="D66" i="33" s="1"/>
  <c r="H66" i="33"/>
  <c r="K67" i="33"/>
  <c r="M67" i="33"/>
  <c r="O67" i="33"/>
  <c r="L67" i="33" s="1"/>
  <c r="P67" i="33"/>
  <c r="C84" i="33"/>
  <c r="E84" i="33"/>
  <c r="G84" i="33"/>
  <c r="I84" i="33"/>
  <c r="K84" i="33"/>
  <c r="M84" i="33"/>
  <c r="C103" i="33"/>
  <c r="D103" i="33" s="1"/>
  <c r="E103" i="33"/>
  <c r="G103" i="33"/>
  <c r="K103" i="33"/>
  <c r="M103" i="33"/>
  <c r="O103" i="33"/>
  <c r="C136" i="33"/>
  <c r="E136" i="33"/>
  <c r="G136" i="33"/>
  <c r="I136" i="33"/>
  <c r="K136" i="33"/>
  <c r="M136" i="33"/>
  <c r="L136" i="33" s="1"/>
  <c r="C27" i="32"/>
  <c r="E27" i="32"/>
  <c r="G27" i="32"/>
  <c r="H27" i="32"/>
  <c r="I27" i="32"/>
  <c r="K27" i="32"/>
  <c r="M27" i="32"/>
  <c r="N27" i="32"/>
  <c r="C48" i="32"/>
  <c r="E48" i="32"/>
  <c r="G48" i="32"/>
  <c r="I48" i="32"/>
  <c r="K48" i="32"/>
  <c r="M48" i="32"/>
  <c r="C66" i="32"/>
  <c r="E66" i="32"/>
  <c r="G66" i="32"/>
  <c r="H66" i="32"/>
  <c r="K67" i="32"/>
  <c r="M67" i="32"/>
  <c r="O67" i="32"/>
  <c r="P67" i="32"/>
  <c r="C84" i="32"/>
  <c r="E84" i="32"/>
  <c r="G84" i="32"/>
  <c r="I84" i="32"/>
  <c r="K84" i="32"/>
  <c r="M84" i="32"/>
  <c r="C103" i="32"/>
  <c r="E103" i="32"/>
  <c r="G103" i="32"/>
  <c r="K103" i="32"/>
  <c r="M103" i="32"/>
  <c r="O103" i="32"/>
  <c r="C136" i="32"/>
  <c r="E136" i="32"/>
  <c r="G136" i="32"/>
  <c r="D136" i="32" s="1"/>
  <c r="I136" i="32"/>
  <c r="K136" i="32"/>
  <c r="M136" i="32"/>
  <c r="C28" i="31"/>
  <c r="E28" i="31"/>
  <c r="G28" i="31"/>
  <c r="H28" i="31"/>
  <c r="I28" i="31"/>
  <c r="K28" i="31"/>
  <c r="M28" i="31"/>
  <c r="N28" i="31"/>
  <c r="C49" i="31"/>
  <c r="E49" i="31"/>
  <c r="G49" i="31"/>
  <c r="I49" i="31"/>
  <c r="K49" i="31"/>
  <c r="M49" i="31"/>
  <c r="C67" i="31"/>
  <c r="E67" i="31"/>
  <c r="G67" i="31"/>
  <c r="H67" i="31"/>
  <c r="K68" i="31"/>
  <c r="M68" i="31"/>
  <c r="O68" i="31"/>
  <c r="P68" i="31"/>
  <c r="C84" i="31"/>
  <c r="E84" i="31"/>
  <c r="G84" i="31"/>
  <c r="I84" i="31"/>
  <c r="K84" i="31"/>
  <c r="M84" i="31"/>
  <c r="C103" i="31"/>
  <c r="E103" i="31"/>
  <c r="G103" i="31"/>
  <c r="K103" i="31"/>
  <c r="M103" i="31"/>
  <c r="O103" i="31"/>
  <c r="C136" i="31"/>
  <c r="E136" i="31"/>
  <c r="G136" i="31"/>
  <c r="I136" i="31"/>
  <c r="K136" i="31"/>
  <c r="M136" i="31"/>
  <c r="C27" i="30"/>
  <c r="E27" i="30"/>
  <c r="G27" i="30"/>
  <c r="H27" i="30"/>
  <c r="I27" i="30"/>
  <c r="K27" i="30"/>
  <c r="M27" i="30"/>
  <c r="N27" i="30"/>
  <c r="C49" i="30"/>
  <c r="E49" i="30"/>
  <c r="G49" i="30"/>
  <c r="I49" i="30"/>
  <c r="K49" i="30"/>
  <c r="M49" i="30"/>
  <c r="C67" i="30"/>
  <c r="E67" i="30"/>
  <c r="G67" i="30"/>
  <c r="H67" i="30"/>
  <c r="K68" i="30"/>
  <c r="M68" i="30"/>
  <c r="O68" i="30"/>
  <c r="P68" i="30"/>
  <c r="C85" i="30"/>
  <c r="E85" i="30"/>
  <c r="G85" i="30"/>
  <c r="D85" i="30" s="1"/>
  <c r="I85" i="30"/>
  <c r="K85" i="30"/>
  <c r="M85" i="30"/>
  <c r="C104" i="30"/>
  <c r="E104" i="30"/>
  <c r="G104" i="30"/>
  <c r="K104" i="30"/>
  <c r="M104" i="30"/>
  <c r="O104" i="30"/>
  <c r="C137" i="30"/>
  <c r="E137" i="30"/>
  <c r="G137" i="30"/>
  <c r="I137" i="30"/>
  <c r="K137" i="30"/>
  <c r="M137" i="30"/>
  <c r="C27" i="29"/>
  <c r="E27" i="29"/>
  <c r="G27" i="29"/>
  <c r="H27" i="29"/>
  <c r="I27" i="29"/>
  <c r="K27" i="29"/>
  <c r="M27" i="29"/>
  <c r="L27" i="29" s="1"/>
  <c r="N27" i="29"/>
  <c r="C48" i="29"/>
  <c r="E48" i="29"/>
  <c r="G48" i="29"/>
  <c r="I48" i="29"/>
  <c r="J48" i="29" s="1"/>
  <c r="K48" i="29"/>
  <c r="M48" i="29"/>
  <c r="C66" i="29"/>
  <c r="E66" i="29"/>
  <c r="G66" i="29"/>
  <c r="H66" i="29"/>
  <c r="K67" i="29"/>
  <c r="M67" i="29"/>
  <c r="N67" i="29" s="1"/>
  <c r="O67" i="29"/>
  <c r="P67" i="29"/>
  <c r="C84" i="29"/>
  <c r="E84" i="29"/>
  <c r="G84" i="29"/>
  <c r="I84" i="29"/>
  <c r="K84" i="29"/>
  <c r="M84" i="29"/>
  <c r="C103" i="29"/>
  <c r="E103" i="29"/>
  <c r="G103" i="29"/>
  <c r="F103" i="29" s="1"/>
  <c r="K103" i="29"/>
  <c r="M103" i="29"/>
  <c r="O103" i="29"/>
  <c r="C136" i="29"/>
  <c r="E136" i="29"/>
  <c r="G136" i="29"/>
  <c r="I136" i="29"/>
  <c r="K136" i="29"/>
  <c r="M136" i="29"/>
  <c r="C27" i="28"/>
  <c r="E27" i="28"/>
  <c r="G27" i="28"/>
  <c r="F27" i="28" s="1"/>
  <c r="H27" i="28"/>
  <c r="I27" i="28"/>
  <c r="K27" i="28"/>
  <c r="M27" i="28"/>
  <c r="N27" i="28"/>
  <c r="C48" i="28"/>
  <c r="E48" i="28"/>
  <c r="G48" i="28"/>
  <c r="F48" i="28" s="1"/>
  <c r="I48" i="28"/>
  <c r="K48" i="28"/>
  <c r="M48" i="28"/>
  <c r="C66" i="28"/>
  <c r="E66" i="28"/>
  <c r="G66" i="28"/>
  <c r="H66" i="28"/>
  <c r="K67" i="28"/>
  <c r="L67" i="28" s="1"/>
  <c r="M67" i="28"/>
  <c r="N67" i="28" s="1"/>
  <c r="O67" i="28"/>
  <c r="P67" i="28"/>
  <c r="C84" i="28"/>
  <c r="E84" i="28"/>
  <c r="G84" i="28"/>
  <c r="I84" i="28"/>
  <c r="K84" i="28"/>
  <c r="M84" i="28"/>
  <c r="C103" i="28"/>
  <c r="E103" i="28"/>
  <c r="G103" i="28"/>
  <c r="K103" i="28"/>
  <c r="M103" i="28"/>
  <c r="O103" i="28"/>
  <c r="C136" i="28"/>
  <c r="D136" i="28" s="1"/>
  <c r="E136" i="28"/>
  <c r="G136" i="28"/>
  <c r="I136" i="28"/>
  <c r="K136" i="28"/>
  <c r="M136" i="28"/>
  <c r="C27" i="27"/>
  <c r="E27" i="27"/>
  <c r="G27" i="27"/>
  <c r="H27" i="27"/>
  <c r="I27" i="27"/>
  <c r="K27" i="27"/>
  <c r="M27" i="27"/>
  <c r="N27" i="27"/>
  <c r="C48" i="27"/>
  <c r="E48" i="27"/>
  <c r="G48" i="27"/>
  <c r="I48" i="27"/>
  <c r="K48" i="27"/>
  <c r="M48" i="27"/>
  <c r="C66" i="27"/>
  <c r="E66" i="27"/>
  <c r="G66" i="27"/>
  <c r="H66" i="27"/>
  <c r="K67" i="27"/>
  <c r="M67" i="27"/>
  <c r="O67" i="27"/>
  <c r="P67" i="27"/>
  <c r="C84" i="27"/>
  <c r="E84" i="27"/>
  <c r="G84" i="27"/>
  <c r="I84" i="27"/>
  <c r="K84" i="27"/>
  <c r="M84" i="27"/>
  <c r="C103" i="27"/>
  <c r="E103" i="27"/>
  <c r="G103" i="27"/>
  <c r="K103" i="27"/>
  <c r="M103" i="27"/>
  <c r="O103" i="27"/>
  <c r="C137" i="27"/>
  <c r="E137" i="27"/>
  <c r="G137" i="27"/>
  <c r="I137" i="27"/>
  <c r="K137" i="27"/>
  <c r="M137" i="27"/>
  <c r="C27" i="26"/>
  <c r="E27" i="26"/>
  <c r="G27" i="26"/>
  <c r="H27" i="26"/>
  <c r="I27" i="26"/>
  <c r="K27" i="26"/>
  <c r="M27" i="26"/>
  <c r="N27" i="26"/>
  <c r="C48" i="26"/>
  <c r="D48" i="26" s="1"/>
  <c r="E48" i="26"/>
  <c r="G48" i="26"/>
  <c r="I48" i="26"/>
  <c r="K48" i="26"/>
  <c r="M48" i="26"/>
  <c r="C66" i="26"/>
  <c r="E66" i="26"/>
  <c r="G66" i="26"/>
  <c r="H66" i="26"/>
  <c r="K67" i="26"/>
  <c r="M67" i="26"/>
  <c r="O67" i="26"/>
  <c r="P67" i="26"/>
  <c r="C84" i="26"/>
  <c r="E84" i="26"/>
  <c r="G84" i="26"/>
  <c r="I84" i="26"/>
  <c r="K84" i="26"/>
  <c r="M84" i="26"/>
  <c r="C103" i="26"/>
  <c r="E103" i="26"/>
  <c r="G103" i="26"/>
  <c r="K103" i="26"/>
  <c r="L103" i="26" s="1"/>
  <c r="M103" i="26"/>
  <c r="O103" i="26"/>
  <c r="C136" i="26"/>
  <c r="E136" i="26"/>
  <c r="G136" i="26"/>
  <c r="I136" i="26"/>
  <c r="K136" i="26"/>
  <c r="M136" i="26"/>
  <c r="C27" i="25"/>
  <c r="E27" i="25"/>
  <c r="G27" i="25"/>
  <c r="H27" i="25"/>
  <c r="I27" i="25"/>
  <c r="K27" i="25"/>
  <c r="M27" i="25"/>
  <c r="N27" i="25"/>
  <c r="C49" i="25"/>
  <c r="E49" i="25"/>
  <c r="G49" i="25"/>
  <c r="I49" i="25"/>
  <c r="K49" i="25"/>
  <c r="M49" i="25"/>
  <c r="C67" i="25"/>
  <c r="D67" i="25" s="1"/>
  <c r="E67" i="25"/>
  <c r="G67" i="25"/>
  <c r="H67" i="25"/>
  <c r="K68" i="25"/>
  <c r="M68" i="25"/>
  <c r="O68" i="25"/>
  <c r="P68" i="25"/>
  <c r="C86" i="25"/>
  <c r="E86" i="25"/>
  <c r="G86" i="25"/>
  <c r="I86" i="25"/>
  <c r="K86" i="25"/>
  <c r="M86" i="25"/>
  <c r="J86" i="25" s="1"/>
  <c r="C105" i="25"/>
  <c r="E105" i="25"/>
  <c r="G105" i="25"/>
  <c r="K105" i="25"/>
  <c r="M105" i="25"/>
  <c r="O105" i="25"/>
  <c r="C138" i="25"/>
  <c r="E138" i="25"/>
  <c r="G138" i="25"/>
  <c r="I138" i="25"/>
  <c r="K138" i="25"/>
  <c r="M138" i="25"/>
  <c r="L138" i="25" s="1"/>
  <c r="C29" i="24"/>
  <c r="E29" i="24"/>
  <c r="G29" i="24"/>
  <c r="I29" i="24"/>
  <c r="K29" i="24"/>
  <c r="C50" i="24"/>
  <c r="D50" i="24" s="1"/>
  <c r="E50" i="24"/>
  <c r="G50" i="24"/>
  <c r="I50" i="24"/>
  <c r="K50" i="24"/>
  <c r="C68" i="24"/>
  <c r="E68" i="24"/>
  <c r="G68" i="24"/>
  <c r="I68" i="24"/>
  <c r="K68" i="24"/>
  <c r="H68" i="24" s="1"/>
  <c r="C87" i="24"/>
  <c r="E87" i="24"/>
  <c r="G87" i="24"/>
  <c r="I87" i="24"/>
  <c r="K87" i="24"/>
  <c r="C106" i="24"/>
  <c r="E106" i="24"/>
  <c r="G106" i="24"/>
  <c r="I106" i="24"/>
  <c r="K106" i="24"/>
  <c r="C139" i="24"/>
  <c r="E139" i="24"/>
  <c r="G139" i="24"/>
  <c r="I139" i="24"/>
  <c r="K139" i="24"/>
  <c r="C28" i="21"/>
  <c r="E28" i="21"/>
  <c r="G28" i="21"/>
  <c r="H28" i="21"/>
  <c r="I28" i="21"/>
  <c r="K28" i="21"/>
  <c r="M28" i="21"/>
  <c r="N28" i="21"/>
  <c r="C50" i="21"/>
  <c r="E50" i="21"/>
  <c r="G50" i="21"/>
  <c r="I50" i="21"/>
  <c r="K50" i="21"/>
  <c r="M50" i="21"/>
  <c r="C68" i="21"/>
  <c r="E68" i="21"/>
  <c r="G68" i="21"/>
  <c r="H68" i="21"/>
  <c r="K69" i="21"/>
  <c r="M69" i="21"/>
  <c r="O69" i="21"/>
  <c r="N69" i="21" s="1"/>
  <c r="P69" i="21"/>
  <c r="C86" i="21"/>
  <c r="E86" i="21"/>
  <c r="G86" i="21"/>
  <c r="I86" i="21"/>
  <c r="K86" i="21"/>
  <c r="M86" i="21"/>
  <c r="C105" i="21"/>
  <c r="E105" i="21"/>
  <c r="G105" i="21"/>
  <c r="K105" i="21"/>
  <c r="M105" i="21"/>
  <c r="O105" i="21"/>
  <c r="C138" i="21"/>
  <c r="E138" i="21"/>
  <c r="G138" i="21"/>
  <c r="I138" i="21"/>
  <c r="K138" i="21"/>
  <c r="M138" i="21"/>
  <c r="C28" i="20"/>
  <c r="D28" i="20"/>
  <c r="E28" i="20"/>
  <c r="F28" i="20"/>
  <c r="G28" i="20"/>
  <c r="H28" i="20"/>
  <c r="I28" i="20"/>
  <c r="J28" i="20"/>
  <c r="C49" i="20"/>
  <c r="D49" i="20"/>
  <c r="E49" i="20"/>
  <c r="F49" i="20"/>
  <c r="G49" i="20"/>
  <c r="H49" i="20"/>
  <c r="I49" i="20"/>
  <c r="J49" i="20"/>
  <c r="C69" i="20"/>
  <c r="D69" i="20"/>
  <c r="E69" i="20"/>
  <c r="F69" i="20"/>
  <c r="G69" i="20"/>
  <c r="H69" i="20"/>
  <c r="I69" i="20"/>
  <c r="J69" i="20"/>
  <c r="C86" i="20"/>
  <c r="D86" i="20"/>
  <c r="E86" i="20"/>
  <c r="F86" i="20"/>
  <c r="G86" i="20"/>
  <c r="H86" i="20"/>
  <c r="I86" i="20"/>
  <c r="J86" i="20"/>
  <c r="C105" i="20"/>
  <c r="D105" i="20"/>
  <c r="E105" i="20"/>
  <c r="F105" i="20"/>
  <c r="G105" i="20"/>
  <c r="H105" i="20"/>
  <c r="I105" i="20"/>
  <c r="J105" i="20"/>
  <c r="C139" i="20"/>
  <c r="D139" i="20"/>
  <c r="E139" i="20"/>
  <c r="F139" i="20"/>
  <c r="G139" i="20"/>
  <c r="H139" i="20"/>
  <c r="I139" i="20"/>
  <c r="J139" i="20"/>
  <c r="C30" i="19"/>
  <c r="E30" i="19"/>
  <c r="G30" i="19"/>
  <c r="I30" i="19"/>
  <c r="K30" i="19"/>
  <c r="M30" i="19"/>
  <c r="O30" i="19"/>
  <c r="Q30" i="19"/>
  <c r="C52" i="19"/>
  <c r="E52" i="19"/>
  <c r="G52" i="19"/>
  <c r="I52" i="19"/>
  <c r="K52" i="19"/>
  <c r="M52" i="19"/>
  <c r="O52" i="19"/>
  <c r="Q52" i="19"/>
  <c r="C70" i="19"/>
  <c r="E70" i="19"/>
  <c r="G70" i="19"/>
  <c r="I70" i="19"/>
  <c r="K70" i="19"/>
  <c r="M70" i="19"/>
  <c r="O70" i="19"/>
  <c r="Q70" i="19"/>
  <c r="L70" i="19" s="1"/>
  <c r="C88" i="19"/>
  <c r="E88" i="19"/>
  <c r="G88" i="19"/>
  <c r="I88" i="19"/>
  <c r="K88" i="19"/>
  <c r="M88" i="19"/>
  <c r="O88" i="19"/>
  <c r="Q88" i="19"/>
  <c r="C107" i="19"/>
  <c r="E107" i="19"/>
  <c r="G107" i="19"/>
  <c r="I107" i="19"/>
  <c r="K107" i="19"/>
  <c r="L107" i="19"/>
  <c r="M107" i="19"/>
  <c r="O107" i="19"/>
  <c r="Q107" i="19"/>
  <c r="R107" i="19"/>
  <c r="C141" i="19"/>
  <c r="E141" i="19"/>
  <c r="G141" i="19"/>
  <c r="I141" i="19"/>
  <c r="K141" i="19"/>
  <c r="M141" i="19"/>
  <c r="N141" i="19" s="1"/>
  <c r="O141" i="19"/>
  <c r="Q141" i="19"/>
  <c r="R141" i="19"/>
  <c r="C29" i="18"/>
  <c r="E29" i="18"/>
  <c r="F29" i="18" s="1"/>
  <c r="G29" i="18"/>
  <c r="H29" i="18" s="1"/>
  <c r="I29" i="18"/>
  <c r="K29" i="18"/>
  <c r="M29" i="18"/>
  <c r="O29" i="18"/>
  <c r="C51" i="18"/>
  <c r="E51" i="18"/>
  <c r="G51" i="18"/>
  <c r="H51" i="18" s="1"/>
  <c r="I51" i="18"/>
  <c r="K51" i="18"/>
  <c r="M51" i="18"/>
  <c r="O51" i="18"/>
  <c r="C70" i="18"/>
  <c r="E70" i="18"/>
  <c r="G70" i="18"/>
  <c r="I70" i="18"/>
  <c r="K70" i="18"/>
  <c r="M70" i="18"/>
  <c r="O70" i="18"/>
  <c r="C87" i="18"/>
  <c r="E87" i="18"/>
  <c r="G87" i="18"/>
  <c r="I87" i="18"/>
  <c r="K87" i="18"/>
  <c r="M87" i="18"/>
  <c r="O87" i="18"/>
  <c r="C106" i="18"/>
  <c r="E106" i="18"/>
  <c r="G106" i="18"/>
  <c r="I106" i="18"/>
  <c r="K106" i="18"/>
  <c r="M106" i="18"/>
  <c r="O106" i="18"/>
  <c r="C139" i="18"/>
  <c r="D139" i="18"/>
  <c r="E139" i="18"/>
  <c r="F139" i="18"/>
  <c r="G139" i="18"/>
  <c r="H139" i="18"/>
  <c r="I139" i="18"/>
  <c r="J139" i="18"/>
  <c r="K139" i="18"/>
  <c r="L139" i="18"/>
  <c r="M139" i="18"/>
  <c r="N139" i="18"/>
  <c r="O139" i="18"/>
  <c r="P139" i="18"/>
  <c r="C28" i="17"/>
  <c r="E28" i="17"/>
  <c r="G28" i="17"/>
  <c r="H28" i="17"/>
  <c r="I28" i="17"/>
  <c r="K28" i="17"/>
  <c r="M28" i="17"/>
  <c r="N28" i="17"/>
  <c r="C49" i="17"/>
  <c r="E49" i="17"/>
  <c r="G49" i="17"/>
  <c r="F49" i="17" s="1"/>
  <c r="I49" i="17"/>
  <c r="K49" i="17"/>
  <c r="M49" i="17"/>
  <c r="C67" i="17"/>
  <c r="D67" i="17"/>
  <c r="E67" i="17"/>
  <c r="F67" i="17"/>
  <c r="G67" i="17"/>
  <c r="H67" i="17"/>
  <c r="K68" i="17"/>
  <c r="L68" i="17"/>
  <c r="M68" i="17"/>
  <c r="N68" i="17"/>
  <c r="O68" i="17"/>
  <c r="P68" i="17"/>
  <c r="C85" i="17"/>
  <c r="E85" i="17"/>
  <c r="G85" i="17"/>
  <c r="I85" i="17"/>
  <c r="K85" i="17"/>
  <c r="M85" i="17"/>
  <c r="C104" i="17"/>
  <c r="E104" i="17"/>
  <c r="G104" i="17"/>
  <c r="D104" i="17" s="1"/>
  <c r="K104" i="17"/>
  <c r="M104" i="17"/>
  <c r="O104" i="17"/>
  <c r="C137" i="17"/>
  <c r="E137" i="17"/>
  <c r="G137" i="17"/>
  <c r="I137" i="17"/>
  <c r="K137" i="17"/>
  <c r="M137" i="17"/>
  <c r="C27" i="16"/>
  <c r="E27" i="16"/>
  <c r="G27" i="16"/>
  <c r="H27" i="16"/>
  <c r="I27" i="16"/>
  <c r="K27" i="16"/>
  <c r="M27" i="16"/>
  <c r="N27" i="16"/>
  <c r="C48" i="16"/>
  <c r="E48" i="16"/>
  <c r="G48" i="16"/>
  <c r="I48" i="16"/>
  <c r="K48" i="16"/>
  <c r="M48" i="16"/>
  <c r="C66" i="16"/>
  <c r="E66" i="16"/>
  <c r="G66" i="16"/>
  <c r="H66" i="16"/>
  <c r="K67" i="16"/>
  <c r="M67" i="16"/>
  <c r="O67" i="16"/>
  <c r="P67" i="16"/>
  <c r="C83" i="16"/>
  <c r="E83" i="16"/>
  <c r="G83" i="16"/>
  <c r="I83" i="16"/>
  <c r="J83" i="16" s="1"/>
  <c r="K83" i="16"/>
  <c r="M83" i="16"/>
  <c r="C102" i="16"/>
  <c r="E102" i="16"/>
  <c r="G102" i="16"/>
  <c r="D102" i="16" s="1"/>
  <c r="K102" i="16"/>
  <c r="M102" i="16"/>
  <c r="O102" i="16"/>
  <c r="C135" i="16"/>
  <c r="E135" i="16"/>
  <c r="G135" i="16"/>
  <c r="I135" i="16"/>
  <c r="K135" i="16"/>
  <c r="M135" i="16"/>
  <c r="C27" i="15"/>
  <c r="E27" i="15"/>
  <c r="G27" i="15"/>
  <c r="H27" i="15"/>
  <c r="K27" i="15"/>
  <c r="M27" i="15"/>
  <c r="N27" i="15"/>
  <c r="C48" i="15"/>
  <c r="E48" i="15"/>
  <c r="G48" i="15"/>
  <c r="F48" i="15" s="1"/>
  <c r="I48" i="15"/>
  <c r="K48" i="15"/>
  <c r="M48" i="15"/>
  <c r="C66" i="15"/>
  <c r="E66" i="15"/>
  <c r="G66" i="15"/>
  <c r="H66" i="15"/>
  <c r="K67" i="15"/>
  <c r="M67" i="15"/>
  <c r="O67" i="15"/>
  <c r="P67" i="15"/>
  <c r="C83" i="15"/>
  <c r="E83" i="15"/>
  <c r="G83" i="15"/>
  <c r="I83" i="15"/>
  <c r="K83" i="15"/>
  <c r="L83" i="15" s="1"/>
  <c r="M83" i="15"/>
  <c r="C102" i="15"/>
  <c r="E102" i="15"/>
  <c r="G102" i="15"/>
  <c r="K102" i="15"/>
  <c r="M102" i="15"/>
  <c r="O102" i="15"/>
  <c r="C135" i="15"/>
  <c r="E135" i="15"/>
  <c r="G135" i="15"/>
  <c r="I135" i="15"/>
  <c r="K135" i="15"/>
  <c r="M135" i="15"/>
  <c r="C27" i="14"/>
  <c r="E27" i="14"/>
  <c r="G27" i="14"/>
  <c r="H27" i="14"/>
  <c r="I27" i="14"/>
  <c r="K27" i="14"/>
  <c r="M27" i="14"/>
  <c r="N27" i="14"/>
  <c r="C48" i="14"/>
  <c r="E48" i="14"/>
  <c r="G48" i="14"/>
  <c r="I48" i="14"/>
  <c r="K48" i="14"/>
  <c r="M48" i="14"/>
  <c r="C67" i="14"/>
  <c r="E67" i="14"/>
  <c r="G67" i="14"/>
  <c r="H67" i="14"/>
  <c r="K68" i="14"/>
  <c r="M68" i="14"/>
  <c r="O68" i="14"/>
  <c r="P68" i="14"/>
  <c r="C85" i="14"/>
  <c r="E85" i="14"/>
  <c r="G85" i="14"/>
  <c r="I85" i="14"/>
  <c r="K85" i="14"/>
  <c r="M85" i="14"/>
  <c r="C104" i="14"/>
  <c r="E104" i="14"/>
  <c r="G104" i="14"/>
  <c r="K104" i="14"/>
  <c r="M104" i="14"/>
  <c r="O104" i="14"/>
  <c r="C137" i="14"/>
  <c r="E137" i="14"/>
  <c r="G137" i="14"/>
  <c r="D137" i="14" s="1"/>
  <c r="I137" i="14"/>
  <c r="K137" i="14"/>
  <c r="M137" i="14"/>
  <c r="C31" i="13"/>
  <c r="E31" i="13"/>
  <c r="G31" i="13"/>
  <c r="I31" i="13"/>
  <c r="K31" i="13"/>
  <c r="M31" i="13"/>
  <c r="O31" i="13"/>
  <c r="L110" i="13" s="1"/>
  <c r="C54" i="13"/>
  <c r="E54" i="13"/>
  <c r="G54" i="13"/>
  <c r="I54" i="13"/>
  <c r="K54" i="13"/>
  <c r="M54" i="13"/>
  <c r="O54" i="13"/>
  <c r="C74" i="13"/>
  <c r="D74" i="13" s="1"/>
  <c r="E74" i="13"/>
  <c r="G74" i="13"/>
  <c r="I74" i="13"/>
  <c r="K74" i="13"/>
  <c r="M74" i="13"/>
  <c r="O74" i="13"/>
  <c r="C91" i="13"/>
  <c r="E91" i="13"/>
  <c r="G91" i="13"/>
  <c r="I91" i="13"/>
  <c r="K91" i="13"/>
  <c r="M91" i="13"/>
  <c r="O91" i="13"/>
  <c r="C110" i="13"/>
  <c r="E110" i="13"/>
  <c r="G110" i="13"/>
  <c r="I110" i="13"/>
  <c r="K110" i="13"/>
  <c r="M110" i="13"/>
  <c r="O110" i="13"/>
  <c r="D117" i="13"/>
  <c r="D118" i="13"/>
  <c r="D119" i="13"/>
  <c r="D120" i="13"/>
  <c r="D121" i="13"/>
  <c r="D122" i="13"/>
  <c r="D123" i="13"/>
  <c r="D124" i="13"/>
  <c r="D125" i="13"/>
  <c r="D126" i="13"/>
  <c r="C143" i="13"/>
  <c r="E143" i="13"/>
  <c r="G143" i="13"/>
  <c r="I143" i="13"/>
  <c r="K143" i="13"/>
  <c r="M143" i="13"/>
  <c r="O143" i="13"/>
  <c r="C29" i="12"/>
  <c r="D29" i="12"/>
  <c r="E29" i="12"/>
  <c r="F29" i="12"/>
  <c r="G29" i="12"/>
  <c r="H29" i="12"/>
  <c r="I29" i="12"/>
  <c r="J29" i="12"/>
  <c r="K29" i="12"/>
  <c r="L29" i="12"/>
  <c r="M29" i="12"/>
  <c r="N29" i="12"/>
  <c r="O29" i="12"/>
  <c r="P29" i="12"/>
  <c r="C50" i="12"/>
  <c r="E50" i="12"/>
  <c r="G50" i="12"/>
  <c r="I50" i="12"/>
  <c r="K50" i="12"/>
  <c r="M50" i="12"/>
  <c r="O50" i="12"/>
  <c r="C68" i="12"/>
  <c r="E68" i="12"/>
  <c r="G68" i="12"/>
  <c r="I68" i="12"/>
  <c r="K68" i="12"/>
  <c r="M68" i="12"/>
  <c r="O68" i="12"/>
  <c r="C85" i="12"/>
  <c r="E85" i="12"/>
  <c r="G85" i="12"/>
  <c r="I85" i="12"/>
  <c r="K85" i="12"/>
  <c r="M85" i="12"/>
  <c r="O85" i="12"/>
  <c r="C104" i="12"/>
  <c r="E104" i="12"/>
  <c r="G104" i="12"/>
  <c r="I104" i="12"/>
  <c r="K104" i="12"/>
  <c r="M104" i="12"/>
  <c r="O104" i="12"/>
  <c r="D111" i="12"/>
  <c r="D112" i="12"/>
  <c r="D113" i="12"/>
  <c r="D114" i="12"/>
  <c r="D115" i="12"/>
  <c r="D116" i="12"/>
  <c r="D117" i="12"/>
  <c r="D118" i="12"/>
  <c r="D119" i="12"/>
  <c r="D120" i="12"/>
  <c r="C137" i="12"/>
  <c r="D137" i="12"/>
  <c r="E137" i="12"/>
  <c r="F137" i="12"/>
  <c r="G137" i="12"/>
  <c r="H137" i="12"/>
  <c r="I137" i="12"/>
  <c r="J137" i="12"/>
  <c r="K137" i="12"/>
  <c r="L137" i="12"/>
  <c r="M137" i="12"/>
  <c r="N137" i="12"/>
  <c r="O137" i="12"/>
  <c r="P137" i="12"/>
  <c r="C28" i="11"/>
  <c r="E28" i="11"/>
  <c r="G28" i="11"/>
  <c r="H28" i="11"/>
  <c r="I28" i="11"/>
  <c r="J28" i="11" s="1"/>
  <c r="K28" i="11"/>
  <c r="M28" i="11"/>
  <c r="L28" i="11" s="1"/>
  <c r="N28" i="11"/>
  <c r="C50" i="11"/>
  <c r="E50" i="11"/>
  <c r="G50" i="11"/>
  <c r="I50" i="11"/>
  <c r="K50" i="11"/>
  <c r="M50" i="11"/>
  <c r="C68" i="11"/>
  <c r="E68" i="11"/>
  <c r="G68" i="11"/>
  <c r="H68" i="11"/>
  <c r="K69" i="11"/>
  <c r="M69" i="11"/>
  <c r="O69" i="11"/>
  <c r="N69" i="11" s="1"/>
  <c r="P69" i="11"/>
  <c r="C86" i="11"/>
  <c r="E86" i="11"/>
  <c r="G86" i="11"/>
  <c r="I86" i="11"/>
  <c r="K86" i="11"/>
  <c r="M86" i="11"/>
  <c r="C105" i="11"/>
  <c r="D105" i="11" s="1"/>
  <c r="E105" i="11"/>
  <c r="G105" i="11"/>
  <c r="K105" i="11"/>
  <c r="M105" i="11"/>
  <c r="O105" i="11"/>
  <c r="C138" i="11"/>
  <c r="E138" i="11"/>
  <c r="G138" i="11"/>
  <c r="F138" i="11" s="1"/>
  <c r="I138" i="11"/>
  <c r="K138" i="11"/>
  <c r="M138" i="11"/>
  <c r="C28" i="10"/>
  <c r="E28" i="10"/>
  <c r="G28" i="10"/>
  <c r="I28" i="10"/>
  <c r="K28" i="10"/>
  <c r="M28" i="10"/>
  <c r="O28" i="10"/>
  <c r="Q28" i="10"/>
  <c r="C49" i="10"/>
  <c r="E49" i="10"/>
  <c r="G49" i="10"/>
  <c r="I49" i="10"/>
  <c r="K49" i="10"/>
  <c r="M49" i="10"/>
  <c r="O49" i="10"/>
  <c r="Q49" i="10"/>
  <c r="C67" i="10"/>
  <c r="E67" i="10"/>
  <c r="G67" i="10"/>
  <c r="I67" i="10"/>
  <c r="M68" i="10"/>
  <c r="N68" i="10" s="1"/>
  <c r="O68" i="10"/>
  <c r="Q68" i="10"/>
  <c r="S68" i="10"/>
  <c r="C85" i="10"/>
  <c r="E85" i="10"/>
  <c r="G85" i="10"/>
  <c r="I85" i="10"/>
  <c r="C104" i="10"/>
  <c r="E104" i="10"/>
  <c r="G104" i="10"/>
  <c r="I104" i="10"/>
  <c r="M104" i="10"/>
  <c r="O104" i="10"/>
  <c r="Q104" i="10"/>
  <c r="S104" i="10"/>
  <c r="C138" i="10"/>
  <c r="E138" i="10"/>
  <c r="G138" i="10"/>
  <c r="I138" i="10"/>
  <c r="K138" i="10"/>
  <c r="M138" i="10"/>
  <c r="O138" i="10"/>
  <c r="Q138" i="10"/>
  <c r="C27" i="9"/>
  <c r="E27" i="9"/>
  <c r="G27" i="9"/>
  <c r="C48" i="9"/>
  <c r="E48" i="9"/>
  <c r="G48" i="9"/>
  <c r="C68" i="9"/>
  <c r="D68" i="9" s="1"/>
  <c r="E68" i="9"/>
  <c r="G68" i="9"/>
  <c r="C85" i="9"/>
  <c r="E85" i="9"/>
  <c r="G85" i="9"/>
  <c r="C104" i="9"/>
  <c r="E104" i="9"/>
  <c r="G104" i="9"/>
  <c r="C137" i="9"/>
  <c r="E137" i="9"/>
  <c r="G137" i="9"/>
  <c r="C27" i="8"/>
  <c r="E27" i="8"/>
  <c r="G27" i="8"/>
  <c r="C48" i="8"/>
  <c r="E48" i="8"/>
  <c r="G48" i="8"/>
  <c r="D48" i="8" s="1"/>
  <c r="C68" i="8"/>
  <c r="E68" i="8"/>
  <c r="G68" i="8"/>
  <c r="C85" i="8"/>
  <c r="E85" i="8"/>
  <c r="G85" i="8"/>
  <c r="C104" i="8"/>
  <c r="E104" i="8"/>
  <c r="G104" i="8"/>
  <c r="C137" i="8"/>
  <c r="E137" i="8"/>
  <c r="G137" i="8"/>
  <c r="F137" i="8" s="1"/>
  <c r="C27" i="7"/>
  <c r="E27" i="7"/>
  <c r="G27" i="7"/>
  <c r="C48" i="7"/>
  <c r="D48" i="7" s="1"/>
  <c r="E48" i="7"/>
  <c r="G48" i="7"/>
  <c r="C68" i="7"/>
  <c r="E68" i="7"/>
  <c r="G68" i="7"/>
  <c r="C85" i="7"/>
  <c r="E85" i="7"/>
  <c r="G85" i="7"/>
  <c r="C104" i="7"/>
  <c r="E104" i="7"/>
  <c r="G104" i="7"/>
  <c r="C137" i="7"/>
  <c r="E137" i="7"/>
  <c r="G137" i="7"/>
  <c r="C27" i="6"/>
  <c r="E27" i="6"/>
  <c r="G27" i="6"/>
  <c r="C48" i="6"/>
  <c r="E48" i="6"/>
  <c r="G48" i="6"/>
  <c r="C69" i="6"/>
  <c r="E69" i="6"/>
  <c r="G69" i="6"/>
  <c r="C86" i="6"/>
  <c r="E86" i="6"/>
  <c r="G86" i="6"/>
  <c r="C105" i="6"/>
  <c r="E105" i="6"/>
  <c r="G105" i="6"/>
  <c r="C138" i="6"/>
  <c r="E138" i="6"/>
  <c r="G138" i="6"/>
  <c r="C27" i="5"/>
  <c r="E27" i="5"/>
  <c r="G27" i="5"/>
  <c r="C48" i="5"/>
  <c r="E48" i="5"/>
  <c r="G48" i="5"/>
  <c r="C68" i="5"/>
  <c r="E68" i="5"/>
  <c r="G68" i="5"/>
  <c r="C85" i="5"/>
  <c r="E85" i="5"/>
  <c r="G85" i="5"/>
  <c r="C105" i="5"/>
  <c r="E105" i="5"/>
  <c r="G105" i="5"/>
  <c r="C138" i="5"/>
  <c r="E138" i="5"/>
  <c r="G138" i="5"/>
  <c r="C31" i="4"/>
  <c r="E31" i="4"/>
  <c r="G31" i="4"/>
  <c r="H31" i="4" s="1"/>
  <c r="I31" i="4"/>
  <c r="K31" i="4"/>
  <c r="M31" i="4"/>
  <c r="O31" i="4"/>
  <c r="Q31" i="4"/>
  <c r="S31" i="4"/>
  <c r="U31" i="4"/>
  <c r="W31" i="4"/>
  <c r="Y31" i="4"/>
  <c r="C52" i="4"/>
  <c r="E52" i="4"/>
  <c r="G52" i="4"/>
  <c r="I52" i="4"/>
  <c r="K52" i="4"/>
  <c r="M52" i="4"/>
  <c r="O52" i="4"/>
  <c r="Q52" i="4"/>
  <c r="S52" i="4"/>
  <c r="U52" i="4"/>
  <c r="W52" i="4"/>
  <c r="Y52" i="4"/>
  <c r="C70" i="4"/>
  <c r="E70" i="4"/>
  <c r="F70" i="4" s="1"/>
  <c r="G70" i="4"/>
  <c r="I70" i="4"/>
  <c r="K70" i="4"/>
  <c r="M70" i="4"/>
  <c r="L70" i="4" s="1"/>
  <c r="Q71" i="4"/>
  <c r="S71" i="4"/>
  <c r="U71" i="4"/>
  <c r="W71" i="4"/>
  <c r="Y71" i="4"/>
  <c r="AA71" i="4"/>
  <c r="C87" i="4"/>
  <c r="E87" i="4"/>
  <c r="G87" i="4"/>
  <c r="I87" i="4"/>
  <c r="K87" i="4"/>
  <c r="M87" i="4"/>
  <c r="O87" i="4"/>
  <c r="Q87" i="4"/>
  <c r="S87" i="4"/>
  <c r="U87" i="4"/>
  <c r="W87" i="4"/>
  <c r="Y87" i="4"/>
  <c r="C106" i="4"/>
  <c r="E106" i="4"/>
  <c r="G106" i="4"/>
  <c r="I106" i="4"/>
  <c r="K106" i="4"/>
  <c r="M106" i="4"/>
  <c r="Q106" i="4"/>
  <c r="S106" i="4"/>
  <c r="U106" i="4"/>
  <c r="W106" i="4"/>
  <c r="Y106" i="4"/>
  <c r="AA106" i="4"/>
  <c r="C140" i="4"/>
  <c r="E140" i="4"/>
  <c r="G140" i="4"/>
  <c r="I140" i="4"/>
  <c r="K140" i="4"/>
  <c r="M140" i="4"/>
  <c r="O140" i="4"/>
  <c r="Q140" i="4"/>
  <c r="S140" i="4"/>
  <c r="U140" i="4"/>
  <c r="W140" i="4"/>
  <c r="Y140" i="4"/>
  <c r="C29" i="3"/>
  <c r="E29" i="3"/>
  <c r="G29" i="3"/>
  <c r="I29" i="3"/>
  <c r="K29" i="3"/>
  <c r="M29" i="3"/>
  <c r="N29" i="3" s="1"/>
  <c r="O29" i="3"/>
  <c r="Q29" i="3"/>
  <c r="S29" i="3"/>
  <c r="U29" i="3"/>
  <c r="C50" i="3"/>
  <c r="G50" i="3"/>
  <c r="I50" i="3"/>
  <c r="K50" i="3"/>
  <c r="M50" i="3"/>
  <c r="O50" i="3"/>
  <c r="Q50" i="3"/>
  <c r="S50" i="3"/>
  <c r="U50" i="3"/>
  <c r="P50" i="3" s="1"/>
  <c r="C68" i="3"/>
  <c r="E68" i="3"/>
  <c r="G68" i="3"/>
  <c r="I68" i="3"/>
  <c r="K68" i="3"/>
  <c r="O69" i="3"/>
  <c r="Q69" i="3"/>
  <c r="S69" i="3"/>
  <c r="U69" i="3"/>
  <c r="W69" i="3"/>
  <c r="C86" i="3"/>
  <c r="E86" i="3"/>
  <c r="G86" i="3"/>
  <c r="I86" i="3"/>
  <c r="K86" i="3"/>
  <c r="M86" i="3"/>
  <c r="O86" i="3"/>
  <c r="Q86" i="3"/>
  <c r="S86" i="3"/>
  <c r="U86" i="3"/>
  <c r="C105" i="3"/>
  <c r="E105" i="3"/>
  <c r="G105" i="3"/>
  <c r="I105" i="3"/>
  <c r="K105" i="3"/>
  <c r="O105" i="3"/>
  <c r="Q105" i="3"/>
  <c r="S105" i="3"/>
  <c r="U105" i="3"/>
  <c r="W105" i="3"/>
  <c r="C138" i="3"/>
  <c r="E138" i="3"/>
  <c r="G138" i="3"/>
  <c r="I138" i="3"/>
  <c r="K138" i="3"/>
  <c r="M138" i="3"/>
  <c r="O138" i="3"/>
  <c r="Q138" i="3"/>
  <c r="S138" i="3"/>
  <c r="U138" i="3"/>
  <c r="C30" i="2"/>
  <c r="E30" i="2"/>
  <c r="G30" i="2"/>
  <c r="I30" i="2"/>
  <c r="K30" i="2"/>
  <c r="M30" i="2"/>
  <c r="O30" i="2"/>
  <c r="Q30" i="2"/>
  <c r="S30" i="2"/>
  <c r="U30" i="2"/>
  <c r="W30" i="2"/>
  <c r="Y30" i="2"/>
  <c r="C51" i="2"/>
  <c r="E51" i="2"/>
  <c r="G51" i="2"/>
  <c r="I51" i="2"/>
  <c r="K51" i="2"/>
  <c r="M51" i="2"/>
  <c r="O51" i="2"/>
  <c r="Q51" i="2"/>
  <c r="S51" i="2"/>
  <c r="U51" i="2"/>
  <c r="W51" i="2"/>
  <c r="Y51" i="2"/>
  <c r="C69" i="2"/>
  <c r="E69" i="2"/>
  <c r="G69" i="2"/>
  <c r="I69" i="2"/>
  <c r="K69" i="2"/>
  <c r="M69" i="2"/>
  <c r="Q70" i="2"/>
  <c r="S70" i="2"/>
  <c r="T70" i="2" s="1"/>
  <c r="U70" i="2"/>
  <c r="V70" i="2" s="1"/>
  <c r="W70" i="2"/>
  <c r="Y70" i="2"/>
  <c r="AA70" i="2"/>
  <c r="C86" i="2"/>
  <c r="E86" i="2"/>
  <c r="G86" i="2"/>
  <c r="I86" i="2"/>
  <c r="K86" i="2"/>
  <c r="M86" i="2"/>
  <c r="O86" i="2"/>
  <c r="Q86" i="2"/>
  <c r="S86" i="2"/>
  <c r="U86" i="2"/>
  <c r="W86" i="2"/>
  <c r="Y86" i="2"/>
  <c r="C105" i="2"/>
  <c r="E105" i="2"/>
  <c r="G105" i="2"/>
  <c r="I105" i="2"/>
  <c r="K105" i="2"/>
  <c r="M105" i="2"/>
  <c r="Q105" i="2"/>
  <c r="S105" i="2"/>
  <c r="U105" i="2"/>
  <c r="W105" i="2"/>
  <c r="Y105" i="2"/>
  <c r="AA105" i="2"/>
  <c r="C138" i="2"/>
  <c r="E138" i="2"/>
  <c r="G138" i="2"/>
  <c r="I138" i="2"/>
  <c r="K138" i="2"/>
  <c r="M138" i="2"/>
  <c r="O138" i="2"/>
  <c r="Q138" i="2"/>
  <c r="S138" i="2"/>
  <c r="U138" i="2"/>
  <c r="W138" i="2"/>
  <c r="Y138" i="2"/>
  <c r="R138" i="2" s="1"/>
  <c r="F105" i="2" l="1"/>
  <c r="L69" i="2"/>
  <c r="R70" i="2"/>
  <c r="V105" i="2"/>
  <c r="F51" i="2"/>
  <c r="D105" i="2"/>
  <c r="X86" i="2"/>
  <c r="H86" i="2"/>
  <c r="L105" i="2"/>
  <c r="J105" i="2"/>
  <c r="R86" i="2"/>
  <c r="Z70" i="2"/>
  <c r="X70" i="2"/>
  <c r="J135" i="127"/>
  <c r="D83" i="127"/>
  <c r="J83" i="127"/>
  <c r="F83" i="127"/>
  <c r="D65" i="127"/>
  <c r="L26" i="127"/>
  <c r="L135" i="127"/>
  <c r="D102" i="127"/>
  <c r="F135" i="127"/>
  <c r="F26" i="127"/>
  <c r="D26" i="127"/>
  <c r="L47" i="127"/>
  <c r="J47" i="127"/>
  <c r="L83" i="127"/>
  <c r="L66" i="127"/>
  <c r="N105" i="126"/>
  <c r="D85" i="126"/>
  <c r="L139" i="126"/>
  <c r="J50" i="126"/>
  <c r="D28" i="126"/>
  <c r="F85" i="126"/>
  <c r="J139" i="126"/>
  <c r="L105" i="126"/>
  <c r="J83" i="125"/>
  <c r="D102" i="125"/>
  <c r="F135" i="125"/>
  <c r="D135" i="125"/>
  <c r="D48" i="125"/>
  <c r="J27" i="125"/>
  <c r="F27" i="125"/>
  <c r="L135" i="124"/>
  <c r="J135" i="124"/>
  <c r="F102" i="124"/>
  <c r="D83" i="124"/>
  <c r="D48" i="124"/>
  <c r="F83" i="124"/>
  <c r="D135" i="124"/>
  <c r="D102" i="124"/>
  <c r="F135" i="123"/>
  <c r="D27" i="123"/>
  <c r="L135" i="123"/>
  <c r="L102" i="123"/>
  <c r="F83" i="123"/>
  <c r="D83" i="123"/>
  <c r="F102" i="123"/>
  <c r="D102" i="123"/>
  <c r="D135" i="123"/>
  <c r="J135" i="122"/>
  <c r="N66" i="122"/>
  <c r="L135" i="122"/>
  <c r="D83" i="122"/>
  <c r="F102" i="122"/>
  <c r="D102" i="122"/>
  <c r="J83" i="122"/>
  <c r="D66" i="122"/>
  <c r="F135" i="122"/>
  <c r="D66" i="121"/>
  <c r="N67" i="121"/>
  <c r="D136" i="121"/>
  <c r="F84" i="121"/>
  <c r="D27" i="121"/>
  <c r="J84" i="121"/>
  <c r="L27" i="121"/>
  <c r="J136" i="121"/>
  <c r="F103" i="121"/>
  <c r="D84" i="121"/>
  <c r="F136" i="121"/>
  <c r="J84" i="120"/>
  <c r="D66" i="120"/>
  <c r="L27" i="120"/>
  <c r="D136" i="120"/>
  <c r="N67" i="120"/>
  <c r="L67" i="120"/>
  <c r="F84" i="120"/>
  <c r="D84" i="120"/>
  <c r="D103" i="120"/>
  <c r="D27" i="120"/>
  <c r="L84" i="120"/>
  <c r="F83" i="119"/>
  <c r="F102" i="119"/>
  <c r="D135" i="119"/>
  <c r="F66" i="119"/>
  <c r="L67" i="119"/>
  <c r="N102" i="119"/>
  <c r="J83" i="119"/>
  <c r="J135" i="119"/>
  <c r="L102" i="119"/>
  <c r="L48" i="119"/>
  <c r="D102" i="119"/>
  <c r="D67" i="118"/>
  <c r="L28" i="118"/>
  <c r="J28" i="118"/>
  <c r="F103" i="118"/>
  <c r="L49" i="118"/>
  <c r="F136" i="118"/>
  <c r="D136" i="118"/>
  <c r="L68" i="118"/>
  <c r="J136" i="118"/>
  <c r="L103" i="118"/>
  <c r="F84" i="118"/>
  <c r="F28" i="118"/>
  <c r="L136" i="118"/>
  <c r="D28" i="118"/>
  <c r="F66" i="117"/>
  <c r="D66" i="117"/>
  <c r="J27" i="117"/>
  <c r="F103" i="117"/>
  <c r="D84" i="117"/>
  <c r="L27" i="117"/>
  <c r="F136" i="117"/>
  <c r="L67" i="117"/>
  <c r="N67" i="117"/>
  <c r="F27" i="117"/>
  <c r="L84" i="117"/>
  <c r="L48" i="117"/>
  <c r="F66" i="116"/>
  <c r="J136" i="116"/>
  <c r="J27" i="116"/>
  <c r="L67" i="116"/>
  <c r="F136" i="116"/>
  <c r="N67" i="116"/>
  <c r="D136" i="116"/>
  <c r="L83" i="116"/>
  <c r="J83" i="116"/>
  <c r="F83" i="116"/>
  <c r="D48" i="116"/>
  <c r="D66" i="116"/>
  <c r="D83" i="115"/>
  <c r="F83" i="115"/>
  <c r="L102" i="115"/>
  <c r="D27" i="115"/>
  <c r="F66" i="115"/>
  <c r="J135" i="115"/>
  <c r="D66" i="115"/>
  <c r="D135" i="115"/>
  <c r="N67" i="115"/>
  <c r="D67" i="114"/>
  <c r="F84" i="114"/>
  <c r="D84" i="114"/>
  <c r="N103" i="114"/>
  <c r="L27" i="114"/>
  <c r="J27" i="114"/>
  <c r="D136" i="114"/>
  <c r="J84" i="114"/>
  <c r="F103" i="114"/>
  <c r="F136" i="114"/>
  <c r="L84" i="114"/>
  <c r="N68" i="113"/>
  <c r="L27" i="113"/>
  <c r="J27" i="113"/>
  <c r="F137" i="113"/>
  <c r="D137" i="113"/>
  <c r="L85" i="113"/>
  <c r="L68" i="113"/>
  <c r="D67" i="113"/>
  <c r="J85" i="113"/>
  <c r="D85" i="113"/>
  <c r="F27" i="113"/>
  <c r="D49" i="113"/>
  <c r="D27" i="113"/>
  <c r="F104" i="112"/>
  <c r="F84" i="112"/>
  <c r="D27" i="112"/>
  <c r="F137" i="112"/>
  <c r="D104" i="112"/>
  <c r="D67" i="112"/>
  <c r="F48" i="112"/>
  <c r="F103" i="111"/>
  <c r="F83" i="111"/>
  <c r="F136" i="111"/>
  <c r="F27" i="111"/>
  <c r="D27" i="111"/>
  <c r="D103" i="111"/>
  <c r="F48" i="110"/>
  <c r="D135" i="110"/>
  <c r="F135" i="110"/>
  <c r="F66" i="110"/>
  <c r="D27" i="110"/>
  <c r="F27" i="110"/>
  <c r="D102" i="110"/>
  <c r="F102" i="109"/>
  <c r="D102" i="109"/>
  <c r="D66" i="109"/>
  <c r="F66" i="109"/>
  <c r="D48" i="109"/>
  <c r="F48" i="109"/>
  <c r="D83" i="109"/>
  <c r="D28" i="108"/>
  <c r="D103" i="108"/>
  <c r="F103" i="108"/>
  <c r="F67" i="108"/>
  <c r="D67" i="108"/>
  <c r="F49" i="108"/>
  <c r="D27" i="107"/>
  <c r="D47" i="107"/>
  <c r="F47" i="107"/>
  <c r="F27" i="107"/>
  <c r="F134" i="107"/>
  <c r="D134" i="107"/>
  <c r="F136" i="106"/>
  <c r="D28" i="106"/>
  <c r="D136" i="106"/>
  <c r="F67" i="106"/>
  <c r="F82" i="105"/>
  <c r="F27" i="105"/>
  <c r="F134" i="105"/>
  <c r="F48" i="105"/>
  <c r="D134" i="105"/>
  <c r="F28" i="104"/>
  <c r="D28" i="104"/>
  <c r="D104" i="104"/>
  <c r="D137" i="104"/>
  <c r="F49" i="104"/>
  <c r="D49" i="104"/>
  <c r="F82" i="103"/>
  <c r="D83" i="102"/>
  <c r="F102" i="102"/>
  <c r="D135" i="102"/>
  <c r="D83" i="101"/>
  <c r="F66" i="101"/>
  <c r="F83" i="101"/>
  <c r="D27" i="100"/>
  <c r="D68" i="100"/>
  <c r="D104" i="100"/>
  <c r="D137" i="100"/>
  <c r="D66" i="99"/>
  <c r="F48" i="99"/>
  <c r="F27" i="99"/>
  <c r="F103" i="99"/>
  <c r="D103" i="99"/>
  <c r="D86" i="98"/>
  <c r="D106" i="98"/>
  <c r="F134" i="97"/>
  <c r="D82" i="97"/>
  <c r="D100" i="97"/>
  <c r="F105" i="96"/>
  <c r="D48" i="96"/>
  <c r="F86" i="96"/>
  <c r="F138" i="96"/>
  <c r="F27" i="96"/>
  <c r="D138" i="96"/>
  <c r="D27" i="96"/>
  <c r="D83" i="95"/>
  <c r="D28" i="95"/>
  <c r="F101" i="95"/>
  <c r="D101" i="95"/>
  <c r="F66" i="95"/>
  <c r="D86" i="94"/>
  <c r="F138" i="94"/>
  <c r="D138" i="94"/>
  <c r="F49" i="94"/>
  <c r="F105" i="94"/>
  <c r="F134" i="93"/>
  <c r="F82" i="93"/>
  <c r="D65" i="93"/>
  <c r="F65" i="93"/>
  <c r="D28" i="92"/>
  <c r="F86" i="92"/>
  <c r="F69" i="92"/>
  <c r="D105" i="92"/>
  <c r="F49" i="92"/>
  <c r="D47" i="91"/>
  <c r="F27" i="91"/>
  <c r="D27" i="91"/>
  <c r="D82" i="91"/>
  <c r="F134" i="91"/>
  <c r="Z54" i="90"/>
  <c r="L71" i="90"/>
  <c r="AH87" i="90"/>
  <c r="AD33" i="90"/>
  <c r="N71" i="90"/>
  <c r="AN87" i="90"/>
  <c r="AJ87" i="90"/>
  <c r="AF139" i="90"/>
  <c r="R87" i="90"/>
  <c r="Z87" i="90"/>
  <c r="H87" i="90"/>
  <c r="L54" i="90"/>
  <c r="P106" i="90"/>
  <c r="N54" i="90"/>
  <c r="H106" i="90"/>
  <c r="AF87" i="90"/>
  <c r="R54" i="90"/>
  <c r="L87" i="90"/>
  <c r="L139" i="90"/>
  <c r="AN54" i="90"/>
  <c r="H54" i="90"/>
  <c r="AJ54" i="90"/>
  <c r="F54" i="90"/>
  <c r="AH54" i="90"/>
  <c r="P54" i="90"/>
  <c r="N87" i="90"/>
  <c r="AL106" i="90"/>
  <c r="F87" i="90"/>
  <c r="AB54" i="90"/>
  <c r="N87" i="89"/>
  <c r="L106" i="89"/>
  <c r="L71" i="89"/>
  <c r="L87" i="89"/>
  <c r="L33" i="89"/>
  <c r="J33" i="89"/>
  <c r="AD33" i="89"/>
  <c r="X106" i="89"/>
  <c r="AJ33" i="89"/>
  <c r="AH33" i="89"/>
  <c r="AH106" i="89"/>
  <c r="AF106" i="89"/>
  <c r="AB33" i="89"/>
  <c r="D106" i="89"/>
  <c r="R33" i="89"/>
  <c r="N106" i="89"/>
  <c r="J71" i="89"/>
  <c r="J139" i="89"/>
  <c r="R139" i="89"/>
  <c r="J106" i="89"/>
  <c r="AF54" i="89"/>
  <c r="D71" i="89"/>
  <c r="Z33" i="89"/>
  <c r="AB139" i="88"/>
  <c r="F89" i="88"/>
  <c r="Z73" i="88"/>
  <c r="V73" i="88"/>
  <c r="F33" i="88"/>
  <c r="P33" i="88"/>
  <c r="N33" i="88"/>
  <c r="J33" i="88"/>
  <c r="AJ139" i="88"/>
  <c r="AJ107" i="88"/>
  <c r="AB89" i="88"/>
  <c r="L139" i="88"/>
  <c r="N54" i="88"/>
  <c r="D54" i="88"/>
  <c r="J72" i="88"/>
  <c r="L54" i="88"/>
  <c r="F54" i="88"/>
  <c r="AF107" i="88"/>
  <c r="D89" i="88"/>
  <c r="AJ33" i="88"/>
  <c r="V33" i="88"/>
  <c r="J139" i="88"/>
  <c r="AD107" i="88"/>
  <c r="AH89" i="88"/>
  <c r="J54" i="88"/>
  <c r="N89" i="88"/>
  <c r="D72" i="88"/>
  <c r="AF33" i="88"/>
  <c r="V89" i="88"/>
  <c r="X33" i="88"/>
  <c r="V139" i="88"/>
  <c r="F139" i="88"/>
  <c r="AB54" i="88"/>
  <c r="D139" i="88"/>
  <c r="X107" i="88"/>
  <c r="AF139" i="88"/>
  <c r="V107" i="88"/>
  <c r="Z89" i="88"/>
  <c r="J89" i="88"/>
  <c r="N72" i="88"/>
  <c r="P54" i="88"/>
  <c r="AD139" i="88"/>
  <c r="N139" i="88"/>
  <c r="X89" i="88"/>
  <c r="L72" i="88"/>
  <c r="Z33" i="88"/>
  <c r="J50" i="87"/>
  <c r="D50" i="87"/>
  <c r="J68" i="87"/>
  <c r="H68" i="87"/>
  <c r="F50" i="87"/>
  <c r="D137" i="87"/>
  <c r="D85" i="87"/>
  <c r="F48" i="86"/>
  <c r="F85" i="86"/>
  <c r="D85" i="86"/>
  <c r="F137" i="86"/>
  <c r="D27" i="86"/>
  <c r="F68" i="86"/>
  <c r="F83" i="85"/>
  <c r="F103" i="85"/>
  <c r="D48" i="85"/>
  <c r="D103" i="85"/>
  <c r="F27" i="85"/>
  <c r="F137" i="85"/>
  <c r="D27" i="85"/>
  <c r="D137" i="85"/>
  <c r="D66" i="85"/>
  <c r="F66" i="84"/>
  <c r="D66" i="84"/>
  <c r="F48" i="84"/>
  <c r="F27" i="84"/>
  <c r="D102" i="84"/>
  <c r="F135" i="84"/>
  <c r="F102" i="84"/>
  <c r="F27" i="83"/>
  <c r="D48" i="83"/>
  <c r="D66" i="83"/>
  <c r="F83" i="83"/>
  <c r="D102" i="83"/>
  <c r="D27" i="82"/>
  <c r="F27" i="82"/>
  <c r="D135" i="82"/>
  <c r="D102" i="82"/>
  <c r="F66" i="82"/>
  <c r="F83" i="81"/>
  <c r="D66" i="81"/>
  <c r="D136" i="81"/>
  <c r="F66" i="81"/>
  <c r="D48" i="81"/>
  <c r="D27" i="81"/>
  <c r="D83" i="81"/>
  <c r="F66" i="80"/>
  <c r="F48" i="80"/>
  <c r="D102" i="80"/>
  <c r="F102" i="80"/>
  <c r="D48" i="80"/>
  <c r="D135" i="79"/>
  <c r="F83" i="79"/>
  <c r="D48" i="79"/>
  <c r="F27" i="79"/>
  <c r="D27" i="79"/>
  <c r="F48" i="78"/>
  <c r="F104" i="78"/>
  <c r="D68" i="78"/>
  <c r="D137" i="78"/>
  <c r="D85" i="78"/>
  <c r="F68" i="78"/>
  <c r="F27" i="77"/>
  <c r="D27" i="77"/>
  <c r="F85" i="77"/>
  <c r="F68" i="77"/>
  <c r="D68" i="76"/>
  <c r="D27" i="76"/>
  <c r="D104" i="76"/>
  <c r="F68" i="76"/>
  <c r="F104" i="76"/>
  <c r="D85" i="76"/>
  <c r="F27" i="75"/>
  <c r="D68" i="75"/>
  <c r="D137" i="75"/>
  <c r="D85" i="75"/>
  <c r="D27" i="74"/>
  <c r="F68" i="74"/>
  <c r="D68" i="74"/>
  <c r="D137" i="74"/>
  <c r="F104" i="74"/>
  <c r="D104" i="73"/>
  <c r="D27" i="73"/>
  <c r="D48" i="73"/>
  <c r="F27" i="73"/>
  <c r="F85" i="73"/>
  <c r="D68" i="73"/>
  <c r="F48" i="73"/>
  <c r="F137" i="73"/>
  <c r="D137" i="73"/>
  <c r="F68" i="73"/>
  <c r="F104" i="73"/>
  <c r="F69" i="72"/>
  <c r="D49" i="72"/>
  <c r="D69" i="72"/>
  <c r="F140" i="72"/>
  <c r="D48" i="71"/>
  <c r="F27" i="71"/>
  <c r="D85" i="71"/>
  <c r="D48" i="70"/>
  <c r="F137" i="70"/>
  <c r="F85" i="70"/>
  <c r="F68" i="70"/>
  <c r="F48" i="70"/>
  <c r="F28" i="69"/>
  <c r="F89" i="69"/>
  <c r="F50" i="69"/>
  <c r="D50" i="69"/>
  <c r="D71" i="69"/>
  <c r="D141" i="69"/>
  <c r="F86" i="68"/>
  <c r="D138" i="68"/>
  <c r="D86" i="68"/>
  <c r="F28" i="67"/>
  <c r="D49" i="66"/>
  <c r="D28" i="65"/>
  <c r="F136" i="65"/>
  <c r="D136" i="65"/>
  <c r="F69" i="65"/>
  <c r="D69" i="65"/>
  <c r="L88" i="64"/>
  <c r="P88" i="64"/>
  <c r="J32" i="64"/>
  <c r="F32" i="64"/>
  <c r="D92" i="63"/>
  <c r="J54" i="63"/>
  <c r="P92" i="63"/>
  <c r="F145" i="63"/>
  <c r="N92" i="63"/>
  <c r="L92" i="63"/>
  <c r="N145" i="63"/>
  <c r="L145" i="63"/>
  <c r="P139" i="62"/>
  <c r="H106" i="62"/>
  <c r="H52" i="62"/>
  <c r="P52" i="62"/>
  <c r="N70" i="62"/>
  <c r="F30" i="62"/>
  <c r="J70" i="62"/>
  <c r="H108" i="61"/>
  <c r="D89" i="61"/>
  <c r="F32" i="61"/>
  <c r="N71" i="61"/>
  <c r="J108" i="61"/>
  <c r="P53" i="60"/>
  <c r="P31" i="60"/>
  <c r="N53" i="60"/>
  <c r="L53" i="60"/>
  <c r="N31" i="60"/>
  <c r="H53" i="60"/>
  <c r="P86" i="59"/>
  <c r="J86" i="59"/>
  <c r="H86" i="59"/>
  <c r="D86" i="59"/>
  <c r="D106" i="59"/>
  <c r="J139" i="59"/>
  <c r="H139" i="59"/>
  <c r="L83" i="58"/>
  <c r="L67" i="58"/>
  <c r="F66" i="58"/>
  <c r="D83" i="58"/>
  <c r="F83" i="58"/>
  <c r="L135" i="58"/>
  <c r="D66" i="58"/>
  <c r="J135" i="58"/>
  <c r="D27" i="58"/>
  <c r="N102" i="58"/>
  <c r="L83" i="57"/>
  <c r="J135" i="57"/>
  <c r="F48" i="56"/>
  <c r="L27" i="56"/>
  <c r="F136" i="56"/>
  <c r="D66" i="56"/>
  <c r="F102" i="56"/>
  <c r="D102" i="56"/>
  <c r="D136" i="56"/>
  <c r="D104" i="55"/>
  <c r="D137" i="55"/>
  <c r="N68" i="55"/>
  <c r="J49" i="55"/>
  <c r="F49" i="55"/>
  <c r="L28" i="55"/>
  <c r="L105" i="54"/>
  <c r="F68" i="54"/>
  <c r="L49" i="54"/>
  <c r="D137" i="53"/>
  <c r="N104" i="53"/>
  <c r="F48" i="53"/>
  <c r="D48" i="53"/>
  <c r="D27" i="53"/>
  <c r="N68" i="53"/>
  <c r="J82" i="52"/>
  <c r="F135" i="52"/>
  <c r="F26" i="52"/>
  <c r="D47" i="52"/>
  <c r="D26" i="52"/>
  <c r="L82" i="52"/>
  <c r="L26" i="52"/>
  <c r="L66" i="52"/>
  <c r="F65" i="52"/>
  <c r="D65" i="52"/>
  <c r="L69" i="51"/>
  <c r="L29" i="51"/>
  <c r="L50" i="51"/>
  <c r="F106" i="51"/>
  <c r="D68" i="51"/>
  <c r="D106" i="51"/>
  <c r="D139" i="51"/>
  <c r="F136" i="50"/>
  <c r="L27" i="50"/>
  <c r="F103" i="50"/>
  <c r="D103" i="50"/>
  <c r="D136" i="50"/>
  <c r="L136" i="50"/>
  <c r="F66" i="50"/>
  <c r="N67" i="50"/>
  <c r="N103" i="50"/>
  <c r="J48" i="50"/>
  <c r="J27" i="50"/>
  <c r="F48" i="50"/>
  <c r="D84" i="50"/>
  <c r="F28" i="49"/>
  <c r="L137" i="49"/>
  <c r="L69" i="48"/>
  <c r="J50" i="48"/>
  <c r="N105" i="48"/>
  <c r="J86" i="48"/>
  <c r="D50" i="48"/>
  <c r="F68" i="48"/>
  <c r="N69" i="48"/>
  <c r="F49" i="47"/>
  <c r="D49" i="47"/>
  <c r="L68" i="47"/>
  <c r="D67" i="46"/>
  <c r="J49" i="46"/>
  <c r="F49" i="46"/>
  <c r="N68" i="46"/>
  <c r="F27" i="46"/>
  <c r="F85" i="46"/>
  <c r="F67" i="46"/>
  <c r="D49" i="46"/>
  <c r="F104" i="46"/>
  <c r="D104" i="46"/>
  <c r="L104" i="45"/>
  <c r="D85" i="45"/>
  <c r="D49" i="45"/>
  <c r="L137" i="45"/>
  <c r="D104" i="45"/>
  <c r="J137" i="45"/>
  <c r="J27" i="44"/>
  <c r="L48" i="44"/>
  <c r="F137" i="44"/>
  <c r="N67" i="44"/>
  <c r="D137" i="44"/>
  <c r="L84" i="44"/>
  <c r="L104" i="44"/>
  <c r="T111" i="43"/>
  <c r="D144" i="43"/>
  <c r="J144" i="43"/>
  <c r="L91" i="43"/>
  <c r="R32" i="43"/>
  <c r="AB111" i="43"/>
  <c r="X54" i="43"/>
  <c r="Z111" i="43"/>
  <c r="X111" i="43"/>
  <c r="R52" i="42"/>
  <c r="H143" i="42"/>
  <c r="J71" i="42"/>
  <c r="F109" i="42"/>
  <c r="F143" i="42"/>
  <c r="J143" i="42"/>
  <c r="H52" i="42"/>
  <c r="R143" i="42"/>
  <c r="R89" i="42"/>
  <c r="L52" i="42"/>
  <c r="D143" i="42"/>
  <c r="T89" i="42"/>
  <c r="F89" i="42"/>
  <c r="X52" i="42"/>
  <c r="J52" i="42"/>
  <c r="V52" i="42"/>
  <c r="H71" i="42"/>
  <c r="F71" i="42"/>
  <c r="F52" i="42"/>
  <c r="D71" i="42"/>
  <c r="D52" i="42"/>
  <c r="T52" i="42"/>
  <c r="X30" i="42"/>
  <c r="J30" i="42"/>
  <c r="X108" i="41"/>
  <c r="J141" i="41"/>
  <c r="F71" i="41"/>
  <c r="N52" i="41"/>
  <c r="X141" i="41"/>
  <c r="H141" i="41"/>
  <c r="T71" i="41"/>
  <c r="N71" i="41"/>
  <c r="L52" i="41"/>
  <c r="V141" i="41"/>
  <c r="J52" i="41"/>
  <c r="H52" i="41"/>
  <c r="J108" i="41"/>
  <c r="AB52" i="41"/>
  <c r="Z31" i="41"/>
  <c r="X88" i="41"/>
  <c r="Z108" i="41"/>
  <c r="H71" i="41"/>
  <c r="L141" i="41"/>
  <c r="X140" i="40"/>
  <c r="V140" i="40"/>
  <c r="V87" i="40"/>
  <c r="L87" i="40"/>
  <c r="X30" i="40"/>
  <c r="H87" i="40"/>
  <c r="T140" i="40"/>
  <c r="D69" i="40"/>
  <c r="R140" i="40"/>
  <c r="V107" i="40"/>
  <c r="J107" i="40"/>
  <c r="R87" i="40"/>
  <c r="D87" i="40"/>
  <c r="P140" i="40"/>
  <c r="H107" i="40"/>
  <c r="T69" i="40"/>
  <c r="D137" i="39"/>
  <c r="L49" i="39"/>
  <c r="J27" i="39"/>
  <c r="L68" i="39"/>
  <c r="L103" i="38"/>
  <c r="N68" i="38"/>
  <c r="D103" i="38"/>
  <c r="D136" i="38"/>
  <c r="N103" i="38"/>
  <c r="F103" i="38"/>
  <c r="L84" i="38"/>
  <c r="L85" i="37"/>
  <c r="J27" i="37"/>
  <c r="J48" i="37"/>
  <c r="F138" i="37"/>
  <c r="D85" i="37"/>
  <c r="F85" i="37"/>
  <c r="D138" i="37"/>
  <c r="N68" i="37"/>
  <c r="N101" i="36"/>
  <c r="L137" i="35"/>
  <c r="F84" i="35"/>
  <c r="F66" i="35"/>
  <c r="F48" i="35"/>
  <c r="D48" i="35"/>
  <c r="L103" i="35"/>
  <c r="D137" i="35"/>
  <c r="L27" i="35"/>
  <c r="L67" i="35"/>
  <c r="N104" i="34"/>
  <c r="F66" i="34"/>
  <c r="D66" i="34"/>
  <c r="J48" i="34"/>
  <c r="L85" i="34"/>
  <c r="L67" i="34"/>
  <c r="J85" i="34"/>
  <c r="J137" i="34"/>
  <c r="F48" i="33"/>
  <c r="F27" i="33"/>
  <c r="D136" i="33"/>
  <c r="J84" i="33"/>
  <c r="F136" i="33"/>
  <c r="L103" i="33"/>
  <c r="N67" i="33"/>
  <c r="L48" i="33"/>
  <c r="F48" i="32"/>
  <c r="L84" i="32"/>
  <c r="D103" i="32"/>
  <c r="D136" i="31"/>
  <c r="F136" i="31"/>
  <c r="N103" i="31"/>
  <c r="D84" i="31"/>
  <c r="J136" i="31"/>
  <c r="N68" i="31"/>
  <c r="F104" i="30"/>
  <c r="D104" i="30"/>
  <c r="F49" i="30"/>
  <c r="J49" i="30"/>
  <c r="N68" i="30"/>
  <c r="F27" i="30"/>
  <c r="J137" i="30"/>
  <c r="L85" i="30"/>
  <c r="L136" i="29"/>
  <c r="D48" i="29"/>
  <c r="D27" i="29"/>
  <c r="L103" i="29"/>
  <c r="F66" i="29"/>
  <c r="D66" i="29"/>
  <c r="F48" i="29"/>
  <c r="D66" i="28"/>
  <c r="D84" i="28"/>
  <c r="J136" i="28"/>
  <c r="F103" i="28"/>
  <c r="D103" i="28"/>
  <c r="F136" i="28"/>
  <c r="L84" i="28"/>
  <c r="F48" i="27"/>
  <c r="D84" i="27"/>
  <c r="L137" i="27"/>
  <c r="J27" i="27"/>
  <c r="D103" i="27"/>
  <c r="F137" i="27"/>
  <c r="D137" i="27"/>
  <c r="D66" i="27"/>
  <c r="F103" i="27"/>
  <c r="N67" i="27"/>
  <c r="L67" i="27"/>
  <c r="J84" i="27"/>
  <c r="L67" i="26"/>
  <c r="D103" i="26"/>
  <c r="J27" i="26"/>
  <c r="N67" i="26"/>
  <c r="F48" i="26"/>
  <c r="D136" i="26"/>
  <c r="J49" i="25"/>
  <c r="L86" i="25"/>
  <c r="J27" i="25"/>
  <c r="L105" i="25"/>
  <c r="D87" i="24"/>
  <c r="F50" i="24"/>
  <c r="F87" i="24"/>
  <c r="H50" i="24"/>
  <c r="J138" i="21"/>
  <c r="F138" i="21"/>
  <c r="D138" i="21"/>
  <c r="N105" i="21"/>
  <c r="F86" i="21"/>
  <c r="F68" i="21"/>
  <c r="D141" i="19"/>
  <c r="N30" i="19"/>
  <c r="F141" i="19"/>
  <c r="J70" i="19"/>
  <c r="D107" i="19"/>
  <c r="D88" i="19"/>
  <c r="D70" i="19"/>
  <c r="F51" i="18"/>
  <c r="D51" i="18"/>
  <c r="L106" i="18"/>
  <c r="J106" i="18"/>
  <c r="N106" i="18"/>
  <c r="F106" i="18"/>
  <c r="D106" i="18"/>
  <c r="N51" i="18"/>
  <c r="J29" i="18"/>
  <c r="F85" i="17"/>
  <c r="D49" i="17"/>
  <c r="D28" i="17"/>
  <c r="L27" i="16"/>
  <c r="J48" i="16"/>
  <c r="J27" i="16"/>
  <c r="F135" i="16"/>
  <c r="L48" i="16"/>
  <c r="J83" i="15"/>
  <c r="L48" i="15"/>
  <c r="L67" i="15"/>
  <c r="F83" i="15"/>
  <c r="D135" i="15"/>
  <c r="D48" i="15"/>
  <c r="F85" i="14"/>
  <c r="D67" i="14"/>
  <c r="L137" i="14"/>
  <c r="F104" i="14"/>
  <c r="J27" i="14"/>
  <c r="L104" i="14"/>
  <c r="N54" i="13"/>
  <c r="F110" i="13"/>
  <c r="D54" i="13"/>
  <c r="N74" i="13"/>
  <c r="J143" i="13"/>
  <c r="N110" i="13"/>
  <c r="L31" i="13"/>
  <c r="H143" i="13"/>
  <c r="L91" i="13"/>
  <c r="L74" i="13"/>
  <c r="L54" i="13"/>
  <c r="N91" i="13"/>
  <c r="F143" i="13"/>
  <c r="J110" i="13"/>
  <c r="J91" i="13"/>
  <c r="J74" i="13"/>
  <c r="J54" i="13"/>
  <c r="H31" i="13"/>
  <c r="D143" i="13"/>
  <c r="H110" i="13"/>
  <c r="H91" i="13"/>
  <c r="H74" i="13"/>
  <c r="F31" i="13"/>
  <c r="F74" i="13"/>
  <c r="F54" i="13"/>
  <c r="D31" i="13"/>
  <c r="F50" i="12"/>
  <c r="N50" i="12"/>
  <c r="L50" i="12"/>
  <c r="J50" i="12"/>
  <c r="H50" i="12"/>
  <c r="D104" i="12"/>
  <c r="J85" i="12"/>
  <c r="D50" i="11"/>
  <c r="N105" i="11"/>
  <c r="D138" i="11"/>
  <c r="L69" i="11"/>
  <c r="J138" i="11"/>
  <c r="F105" i="11"/>
  <c r="L50" i="11"/>
  <c r="F138" i="10"/>
  <c r="N49" i="10"/>
  <c r="N28" i="10"/>
  <c r="H85" i="10"/>
  <c r="F49" i="10"/>
  <c r="F85" i="10"/>
  <c r="D28" i="10"/>
  <c r="H49" i="10"/>
  <c r="D137" i="9"/>
  <c r="D85" i="9"/>
  <c r="F27" i="9"/>
  <c r="F68" i="9"/>
  <c r="D68" i="8"/>
  <c r="F104" i="7"/>
  <c r="F48" i="7"/>
  <c r="D27" i="7"/>
  <c r="F85" i="7"/>
  <c r="D69" i="6"/>
  <c r="F138" i="6"/>
  <c r="D105" i="5"/>
  <c r="F105" i="5"/>
  <c r="D48" i="5"/>
  <c r="V87" i="4"/>
  <c r="P52" i="4"/>
  <c r="L140" i="4"/>
  <c r="J52" i="4"/>
  <c r="V71" i="4"/>
  <c r="T71" i="4"/>
  <c r="T140" i="4"/>
  <c r="D140" i="4"/>
  <c r="F87" i="4"/>
  <c r="J140" i="4"/>
  <c r="X106" i="4"/>
  <c r="J106" i="4"/>
  <c r="L52" i="4"/>
  <c r="H106" i="4"/>
  <c r="F106" i="4"/>
  <c r="P87" i="4"/>
  <c r="F52" i="4"/>
  <c r="P140" i="4"/>
  <c r="D106" i="4"/>
  <c r="R52" i="4"/>
  <c r="D52" i="4"/>
  <c r="H105" i="3"/>
  <c r="D138" i="3"/>
  <c r="J105" i="3"/>
  <c r="H50" i="3"/>
  <c r="J29" i="3"/>
  <c r="D105" i="3"/>
  <c r="D50" i="3"/>
  <c r="E50" i="3" s="1"/>
  <c r="F50" i="3" s="1"/>
  <c r="T105" i="3"/>
  <c r="V105" i="3"/>
  <c r="H29" i="3"/>
  <c r="D29" i="3"/>
  <c r="R105" i="3"/>
  <c r="D86" i="3"/>
  <c r="R29" i="3"/>
  <c r="F105" i="3"/>
  <c r="P29" i="3"/>
  <c r="R50" i="3"/>
  <c r="J138" i="3"/>
  <c r="H138" i="3"/>
  <c r="P105" i="3"/>
  <c r="N50" i="3"/>
  <c r="L82" i="128"/>
  <c r="L66" i="128"/>
  <c r="F134" i="128"/>
  <c r="D26" i="128"/>
  <c r="N66" i="128"/>
  <c r="F26" i="128"/>
  <c r="J82" i="128"/>
  <c r="F82" i="128"/>
  <c r="J67" i="129"/>
  <c r="F67" i="129"/>
  <c r="T49" i="129"/>
  <c r="D136" i="129"/>
  <c r="F49" i="129"/>
  <c r="H136" i="129"/>
  <c r="D28" i="129"/>
  <c r="R136" i="129"/>
  <c r="P103" i="129"/>
  <c r="P136" i="129"/>
  <c r="J28" i="129"/>
  <c r="H28" i="129"/>
  <c r="J49" i="129"/>
  <c r="F28" i="129"/>
  <c r="R103" i="129"/>
  <c r="R49" i="129"/>
  <c r="V103" i="129"/>
  <c r="T103" i="129"/>
  <c r="J84" i="129"/>
  <c r="P49" i="129"/>
  <c r="H67" i="129"/>
  <c r="N49" i="129"/>
  <c r="T136" i="129"/>
  <c r="D67" i="129"/>
  <c r="F135" i="130"/>
  <c r="D102" i="130"/>
  <c r="F102" i="130"/>
  <c r="D83" i="130"/>
  <c r="L102" i="130"/>
  <c r="F83" i="130"/>
  <c r="F65" i="131"/>
  <c r="N102" i="131"/>
  <c r="L102" i="131"/>
  <c r="J83" i="131"/>
  <c r="D102" i="131"/>
  <c r="F102" i="131"/>
  <c r="D65" i="131"/>
  <c r="J135" i="131"/>
  <c r="L83" i="131"/>
  <c r="N67" i="132"/>
  <c r="F26" i="132"/>
  <c r="D26" i="132"/>
  <c r="D136" i="132"/>
  <c r="L84" i="132"/>
  <c r="L103" i="132"/>
  <c r="F103" i="132"/>
  <c r="D47" i="132"/>
  <c r="D103" i="132"/>
  <c r="F47" i="132"/>
  <c r="J84" i="132"/>
  <c r="F66" i="132"/>
  <c r="D84" i="132"/>
  <c r="J26" i="133"/>
  <c r="D135" i="133"/>
  <c r="D65" i="133"/>
  <c r="D83" i="133"/>
  <c r="F135" i="133"/>
  <c r="D102" i="133"/>
  <c r="F47" i="133"/>
  <c r="L83" i="133"/>
  <c r="F65" i="133"/>
  <c r="N102" i="133"/>
  <c r="F83" i="133"/>
  <c r="L26" i="133"/>
  <c r="L135" i="133"/>
  <c r="L47" i="133"/>
  <c r="J135" i="134"/>
  <c r="D47" i="134"/>
  <c r="D26" i="134"/>
  <c r="D65" i="134"/>
  <c r="L135" i="134"/>
  <c r="L66" i="134"/>
  <c r="F102" i="134"/>
  <c r="L47" i="134"/>
  <c r="D102" i="134"/>
  <c r="N66" i="134"/>
  <c r="J47" i="134"/>
  <c r="J83" i="134"/>
  <c r="N102" i="134"/>
  <c r="L102" i="134"/>
  <c r="J26" i="134"/>
  <c r="L102" i="135"/>
  <c r="F47" i="135"/>
  <c r="D26" i="135"/>
  <c r="F83" i="135"/>
  <c r="L83" i="135"/>
  <c r="J47" i="135"/>
  <c r="F65" i="135"/>
  <c r="N102" i="135"/>
  <c r="L136" i="135"/>
  <c r="N66" i="136"/>
  <c r="D65" i="136"/>
  <c r="L136" i="136"/>
  <c r="F26" i="136"/>
  <c r="D103" i="136"/>
  <c r="D26" i="136"/>
  <c r="F136" i="136"/>
  <c r="L66" i="136"/>
  <c r="F103" i="136"/>
  <c r="F84" i="136"/>
  <c r="N103" i="136"/>
  <c r="D47" i="137"/>
  <c r="L102" i="137"/>
  <c r="L83" i="137"/>
  <c r="F65" i="137"/>
  <c r="D65" i="137"/>
  <c r="L135" i="137"/>
  <c r="F83" i="137"/>
  <c r="J26" i="137"/>
  <c r="F26" i="137"/>
  <c r="F135" i="137"/>
  <c r="F48" i="138"/>
  <c r="D66" i="138"/>
  <c r="D48" i="138"/>
  <c r="F84" i="138"/>
  <c r="L27" i="138"/>
  <c r="L137" i="138"/>
  <c r="N67" i="138"/>
  <c r="D103" i="138"/>
  <c r="D84" i="138"/>
  <c r="F103" i="138"/>
  <c r="L67" i="138"/>
  <c r="J27" i="138"/>
  <c r="D27" i="139"/>
  <c r="F48" i="139"/>
  <c r="F27" i="139"/>
  <c r="D84" i="139"/>
  <c r="D48" i="139"/>
  <c r="D66" i="139"/>
  <c r="N67" i="139"/>
  <c r="F66" i="139"/>
  <c r="J137" i="139"/>
  <c r="J84" i="139"/>
  <c r="L67" i="139"/>
  <c r="N104" i="139"/>
  <c r="F137" i="139"/>
  <c r="D137" i="139"/>
  <c r="L104" i="139"/>
  <c r="L84" i="139"/>
  <c r="L137" i="139"/>
  <c r="J84" i="140"/>
  <c r="L48" i="140"/>
  <c r="L27" i="140"/>
  <c r="J27" i="140"/>
  <c r="J48" i="140"/>
  <c r="L103" i="140"/>
  <c r="L136" i="140"/>
  <c r="F103" i="140"/>
  <c r="N103" i="140"/>
  <c r="J136" i="140"/>
  <c r="D136" i="140"/>
  <c r="F136" i="140"/>
  <c r="D103" i="140"/>
  <c r="D27" i="140"/>
  <c r="D66" i="140"/>
  <c r="N67" i="140"/>
  <c r="D137" i="141"/>
  <c r="F103" i="141"/>
  <c r="L137" i="141"/>
  <c r="F84" i="141"/>
  <c r="D27" i="141"/>
  <c r="J137" i="141"/>
  <c r="D66" i="141"/>
  <c r="F137" i="141"/>
  <c r="L27" i="141"/>
  <c r="L84" i="141"/>
  <c r="L67" i="141"/>
  <c r="F84" i="142"/>
  <c r="F103" i="142"/>
  <c r="D66" i="142"/>
  <c r="D103" i="142"/>
  <c r="N67" i="142"/>
  <c r="L84" i="142"/>
  <c r="L67" i="142"/>
  <c r="J84" i="142"/>
  <c r="F136" i="142"/>
  <c r="F66" i="142"/>
  <c r="F27" i="142"/>
  <c r="J84" i="143"/>
  <c r="L27" i="143"/>
  <c r="J27" i="143"/>
  <c r="F136" i="143"/>
  <c r="F48" i="143"/>
  <c r="F84" i="143"/>
  <c r="F66" i="143"/>
  <c r="D84" i="143"/>
  <c r="D66" i="143"/>
  <c r="D103" i="143"/>
  <c r="D48" i="143"/>
  <c r="D136" i="144"/>
  <c r="J84" i="144"/>
  <c r="F136" i="144"/>
  <c r="D66" i="144"/>
  <c r="F27" i="144"/>
  <c r="F66" i="144"/>
  <c r="F103" i="144"/>
  <c r="D103" i="144"/>
  <c r="J27" i="144"/>
  <c r="D48" i="144"/>
  <c r="L84" i="144"/>
  <c r="J84" i="145"/>
  <c r="D48" i="145"/>
  <c r="N67" i="145"/>
  <c r="F48" i="145"/>
  <c r="F66" i="145"/>
  <c r="F103" i="145"/>
  <c r="D103" i="145"/>
  <c r="D27" i="145"/>
  <c r="F135" i="145"/>
  <c r="D66" i="145"/>
  <c r="D135" i="145"/>
  <c r="L27" i="145"/>
  <c r="J27" i="145"/>
  <c r="F84" i="145"/>
  <c r="D48" i="146"/>
  <c r="F48" i="146"/>
  <c r="D137" i="146"/>
  <c r="L68" i="146"/>
  <c r="F85" i="146"/>
  <c r="D104" i="146"/>
  <c r="F104" i="146"/>
  <c r="F137" i="146"/>
  <c r="L85" i="146"/>
  <c r="F84" i="147"/>
  <c r="D103" i="147"/>
  <c r="J27" i="147"/>
  <c r="N67" i="147"/>
  <c r="F48" i="147"/>
  <c r="D66" i="147"/>
  <c r="D48" i="147"/>
  <c r="F103" i="147"/>
  <c r="F27" i="147"/>
  <c r="D27" i="147"/>
  <c r="L27" i="147"/>
  <c r="L84" i="147"/>
  <c r="L67" i="147"/>
  <c r="D66" i="148"/>
  <c r="F48" i="148"/>
  <c r="D27" i="148"/>
  <c r="F66" i="148"/>
  <c r="J27" i="148"/>
  <c r="N67" i="148"/>
  <c r="F104" i="148"/>
  <c r="D48" i="148"/>
  <c r="F27" i="148"/>
  <c r="D104" i="148"/>
  <c r="F137" i="148"/>
  <c r="D137" i="148"/>
  <c r="J85" i="148"/>
  <c r="D84" i="149"/>
  <c r="D66" i="149"/>
  <c r="L67" i="149"/>
  <c r="J48" i="149"/>
  <c r="F103" i="149"/>
  <c r="F84" i="149"/>
  <c r="D103" i="149"/>
  <c r="F136" i="149"/>
  <c r="N67" i="149"/>
  <c r="F66" i="149"/>
  <c r="D136" i="149"/>
  <c r="J27" i="149"/>
  <c r="D48" i="150"/>
  <c r="D136" i="150"/>
  <c r="L84" i="150"/>
  <c r="F48" i="150"/>
  <c r="J27" i="150"/>
  <c r="N67" i="150"/>
  <c r="F136" i="150"/>
  <c r="J84" i="150"/>
  <c r="L67" i="150"/>
  <c r="D103" i="150"/>
  <c r="J84" i="151"/>
  <c r="N67" i="151"/>
  <c r="F136" i="151"/>
  <c r="F27" i="151"/>
  <c r="D103" i="151"/>
  <c r="L84" i="151"/>
  <c r="D27" i="151"/>
  <c r="D66" i="151"/>
  <c r="F27" i="153"/>
  <c r="F84" i="153"/>
  <c r="F66" i="153"/>
  <c r="D48" i="153"/>
  <c r="D27" i="153"/>
  <c r="F103" i="153"/>
  <c r="N67" i="153"/>
  <c r="L84" i="153"/>
  <c r="L67" i="153"/>
  <c r="D66" i="153"/>
  <c r="J27" i="153"/>
  <c r="D103" i="153"/>
  <c r="D27" i="152"/>
  <c r="D66" i="152"/>
  <c r="F103" i="152"/>
  <c r="F84" i="152"/>
  <c r="L136" i="152"/>
  <c r="F66" i="152"/>
  <c r="L27" i="152"/>
  <c r="D103" i="152"/>
  <c r="J27" i="152"/>
  <c r="N67" i="152"/>
  <c r="L84" i="152"/>
  <c r="L67" i="152"/>
  <c r="D104" i="87"/>
  <c r="F104" i="87"/>
  <c r="X138" i="2"/>
  <c r="F48" i="6"/>
  <c r="T72" i="43"/>
  <c r="V72" i="43"/>
  <c r="AD72" i="43"/>
  <c r="L27" i="53"/>
  <c r="J27" i="53"/>
  <c r="J86" i="2"/>
  <c r="X140" i="4"/>
  <c r="D70" i="4"/>
  <c r="F68" i="5"/>
  <c r="F27" i="5"/>
  <c r="F68" i="8"/>
  <c r="D27" i="8"/>
  <c r="F48" i="9"/>
  <c r="J28" i="31"/>
  <c r="D138" i="46"/>
  <c r="V140" i="4"/>
  <c r="X52" i="4"/>
  <c r="J31" i="4"/>
  <c r="D27" i="5"/>
  <c r="F27" i="6"/>
  <c r="H67" i="10"/>
  <c r="H28" i="10"/>
  <c r="J50" i="11"/>
  <c r="J68" i="12"/>
  <c r="N31" i="13"/>
  <c r="D27" i="16"/>
  <c r="X105" i="2"/>
  <c r="F86" i="2"/>
  <c r="R140" i="4"/>
  <c r="H140" i="4"/>
  <c r="V52" i="4"/>
  <c r="F31" i="4"/>
  <c r="D27" i="6"/>
  <c r="H138" i="10"/>
  <c r="D104" i="10"/>
  <c r="D85" i="10"/>
  <c r="F67" i="10"/>
  <c r="F28" i="10"/>
  <c r="H85" i="12"/>
  <c r="D104" i="39"/>
  <c r="F104" i="39"/>
  <c r="H68" i="12"/>
  <c r="P138" i="2"/>
  <c r="D86" i="2"/>
  <c r="H86" i="3"/>
  <c r="F140" i="4"/>
  <c r="T52" i="4"/>
  <c r="T31" i="4"/>
  <c r="F48" i="5"/>
  <c r="D138" i="6"/>
  <c r="F137" i="7"/>
  <c r="D104" i="9"/>
  <c r="D49" i="10"/>
  <c r="D68" i="11"/>
  <c r="D28" i="11"/>
  <c r="D50" i="12"/>
  <c r="N143" i="13"/>
  <c r="F91" i="13"/>
  <c r="D104" i="14"/>
  <c r="N68" i="14"/>
  <c r="D67" i="30"/>
  <c r="D104" i="44"/>
  <c r="H105" i="2"/>
  <c r="P86" i="2"/>
  <c r="F69" i="2"/>
  <c r="H51" i="2"/>
  <c r="F138" i="3"/>
  <c r="F29" i="3"/>
  <c r="H70" i="4"/>
  <c r="R31" i="4"/>
  <c r="F138" i="5"/>
  <c r="F85" i="5"/>
  <c r="D68" i="7"/>
  <c r="D85" i="8"/>
  <c r="P68" i="10"/>
  <c r="P49" i="10"/>
  <c r="L143" i="13"/>
  <c r="D110" i="13"/>
  <c r="D91" i="13"/>
  <c r="L85" i="14"/>
  <c r="D83" i="16"/>
  <c r="D66" i="16"/>
  <c r="F27" i="16"/>
  <c r="L85" i="17"/>
  <c r="J29" i="24"/>
  <c r="F138" i="25"/>
  <c r="L27" i="25"/>
  <c r="N103" i="27"/>
  <c r="F85" i="30"/>
  <c r="F67" i="30"/>
  <c r="L28" i="31"/>
  <c r="L136" i="32"/>
  <c r="F48" i="34"/>
  <c r="F27" i="34"/>
  <c r="L84" i="35"/>
  <c r="F101" i="36"/>
  <c r="F65" i="36"/>
  <c r="F48" i="37"/>
  <c r="L51" i="40"/>
  <c r="N91" i="43"/>
  <c r="AB54" i="43"/>
  <c r="AB32" i="43"/>
  <c r="F104" i="44"/>
  <c r="F138" i="46"/>
  <c r="L27" i="46"/>
  <c r="F28" i="47"/>
  <c r="N69" i="49"/>
  <c r="L48" i="53"/>
  <c r="N67" i="56"/>
  <c r="L135" i="57"/>
  <c r="F48" i="58"/>
  <c r="F27" i="81"/>
  <c r="D101" i="128"/>
  <c r="F101" i="128"/>
  <c r="L27" i="14"/>
  <c r="D102" i="15"/>
  <c r="L102" i="16"/>
  <c r="N104" i="17"/>
  <c r="J85" i="17"/>
  <c r="L49" i="17"/>
  <c r="N87" i="18"/>
  <c r="L70" i="18"/>
  <c r="P141" i="19"/>
  <c r="J107" i="19"/>
  <c r="H139" i="24"/>
  <c r="D138" i="25"/>
  <c r="N68" i="25"/>
  <c r="F66" i="26"/>
  <c r="F27" i="27"/>
  <c r="J48" i="28"/>
  <c r="L27" i="28"/>
  <c r="D49" i="30"/>
  <c r="L84" i="31"/>
  <c r="L49" i="31"/>
  <c r="J48" i="32"/>
  <c r="F103" i="33"/>
  <c r="F85" i="34"/>
  <c r="D48" i="34"/>
  <c r="F134" i="36"/>
  <c r="D65" i="36"/>
  <c r="D48" i="37"/>
  <c r="J27" i="38"/>
  <c r="F67" i="39"/>
  <c r="D27" i="39"/>
  <c r="F107" i="40"/>
  <c r="L69" i="40"/>
  <c r="X31" i="41"/>
  <c r="T144" i="43"/>
  <c r="Z54" i="43"/>
  <c r="Z32" i="43"/>
  <c r="D84" i="44"/>
  <c r="D48" i="44"/>
  <c r="F49" i="45"/>
  <c r="L85" i="46"/>
  <c r="J27" i="46"/>
  <c r="D139" i="47"/>
  <c r="L69" i="49"/>
  <c r="J50" i="51"/>
  <c r="J29" i="51"/>
  <c r="D28" i="55"/>
  <c r="N102" i="56"/>
  <c r="L83" i="56"/>
  <c r="J48" i="56"/>
  <c r="D48" i="58"/>
  <c r="F139" i="59"/>
  <c r="L106" i="59"/>
  <c r="N86" i="59"/>
  <c r="H104" i="87"/>
  <c r="AF139" i="89"/>
  <c r="D84" i="106"/>
  <c r="D66" i="15"/>
  <c r="J88" i="19"/>
  <c r="F105" i="21"/>
  <c r="D68" i="21"/>
  <c r="L28" i="21"/>
  <c r="F29" i="24"/>
  <c r="D66" i="26"/>
  <c r="D48" i="27"/>
  <c r="D27" i="27"/>
  <c r="L103" i="28"/>
  <c r="J27" i="28"/>
  <c r="F136" i="29"/>
  <c r="J49" i="31"/>
  <c r="N67" i="32"/>
  <c r="J27" i="32"/>
  <c r="L104" i="34"/>
  <c r="L66" i="36"/>
  <c r="F67" i="37"/>
  <c r="D67" i="39"/>
  <c r="J69" i="40"/>
  <c r="R30" i="40"/>
  <c r="V52" i="41"/>
  <c r="V31" i="41"/>
  <c r="V109" i="42"/>
  <c r="AB72" i="43"/>
  <c r="L72" i="43"/>
  <c r="X32" i="43"/>
  <c r="J32" i="43"/>
  <c r="F85" i="45"/>
  <c r="L105" i="48"/>
  <c r="D68" i="48"/>
  <c r="L104" i="49"/>
  <c r="L48" i="50"/>
  <c r="D27" i="50"/>
  <c r="N66" i="52"/>
  <c r="L137" i="53"/>
  <c r="J138" i="54"/>
  <c r="D49" i="54"/>
  <c r="L68" i="55"/>
  <c r="L136" i="56"/>
  <c r="J27" i="56"/>
  <c r="L102" i="58"/>
  <c r="J106" i="59"/>
  <c r="L86" i="59"/>
  <c r="D137" i="77"/>
  <c r="J137" i="87"/>
  <c r="AD139" i="89"/>
  <c r="J135" i="16"/>
  <c r="L104" i="17"/>
  <c r="J28" i="17"/>
  <c r="J87" i="18"/>
  <c r="H70" i="18"/>
  <c r="F107" i="19"/>
  <c r="D29" i="24"/>
  <c r="L68" i="31"/>
  <c r="F49" i="31"/>
  <c r="D103" i="35"/>
  <c r="D67" i="37"/>
  <c r="L27" i="39"/>
  <c r="V69" i="40"/>
  <c r="H69" i="40"/>
  <c r="P30" i="40"/>
  <c r="D30" i="40"/>
  <c r="T141" i="41"/>
  <c r="F141" i="41"/>
  <c r="D88" i="41"/>
  <c r="F52" i="41"/>
  <c r="L71" i="42"/>
  <c r="D30" i="42"/>
  <c r="J72" i="43"/>
  <c r="V32" i="43"/>
  <c r="H32" i="43"/>
  <c r="L104" i="46"/>
  <c r="J49" i="47"/>
  <c r="D105" i="48"/>
  <c r="D68" i="54"/>
  <c r="L30" i="59"/>
  <c r="L68" i="14"/>
  <c r="D48" i="14"/>
  <c r="N67" i="15"/>
  <c r="D135" i="16"/>
  <c r="L67" i="16"/>
  <c r="H87" i="18"/>
  <c r="L141" i="19"/>
  <c r="J30" i="19"/>
  <c r="J48" i="27"/>
  <c r="L84" i="29"/>
  <c r="L67" i="29"/>
  <c r="F137" i="30"/>
  <c r="L49" i="30"/>
  <c r="D28" i="31"/>
  <c r="F27" i="32"/>
  <c r="L27" i="37"/>
  <c r="N104" i="39"/>
  <c r="D51" i="40"/>
  <c r="R141" i="41"/>
  <c r="D141" i="41"/>
  <c r="F31" i="41"/>
  <c r="X72" i="43"/>
  <c r="H72" i="43"/>
  <c r="T32" i="43"/>
  <c r="L27" i="44"/>
  <c r="F104" i="45"/>
  <c r="L138" i="46"/>
  <c r="L105" i="47"/>
  <c r="L85" i="47"/>
  <c r="L84" i="50"/>
  <c r="F68" i="51"/>
  <c r="F67" i="53"/>
  <c r="N69" i="54"/>
  <c r="N104" i="55"/>
  <c r="L84" i="55"/>
  <c r="F66" i="56"/>
  <c r="L27" i="58"/>
  <c r="P139" i="59"/>
  <c r="J30" i="59"/>
  <c r="P111" i="63"/>
  <c r="H111" i="63"/>
  <c r="AH139" i="89"/>
  <c r="Z139" i="89"/>
  <c r="AJ139" i="89"/>
  <c r="AB139" i="89"/>
  <c r="F65" i="103"/>
  <c r="D70" i="18"/>
  <c r="J141" i="19"/>
  <c r="J86" i="21"/>
  <c r="D139" i="24"/>
  <c r="H87" i="24"/>
  <c r="D105" i="25"/>
  <c r="F86" i="25"/>
  <c r="N103" i="26"/>
  <c r="J84" i="26"/>
  <c r="F84" i="28"/>
  <c r="J84" i="29"/>
  <c r="D137" i="30"/>
  <c r="J27" i="30"/>
  <c r="F103" i="31"/>
  <c r="F67" i="31"/>
  <c r="J84" i="32"/>
  <c r="L84" i="33"/>
  <c r="J27" i="33"/>
  <c r="N67" i="34"/>
  <c r="D104" i="37"/>
  <c r="F84" i="38"/>
  <c r="D67" i="38"/>
  <c r="V30" i="40"/>
  <c r="D108" i="41"/>
  <c r="D31" i="41"/>
  <c r="D109" i="42"/>
  <c r="J49" i="45"/>
  <c r="D138" i="48"/>
  <c r="D82" i="52"/>
  <c r="F47" i="52"/>
  <c r="F104" i="53"/>
  <c r="F27" i="53"/>
  <c r="L85" i="54"/>
  <c r="D135" i="57"/>
  <c r="F135" i="58"/>
  <c r="L48" i="58"/>
  <c r="H51" i="59"/>
  <c r="H30" i="59"/>
  <c r="D106" i="72"/>
  <c r="V54" i="88"/>
  <c r="D135" i="101"/>
  <c r="D48" i="16"/>
  <c r="D137" i="17"/>
  <c r="F28" i="17"/>
  <c r="L51" i="18"/>
  <c r="N107" i="19"/>
  <c r="D50" i="21"/>
  <c r="J106" i="24"/>
  <c r="F68" i="24"/>
  <c r="F84" i="26"/>
  <c r="F66" i="28"/>
  <c r="F84" i="29"/>
  <c r="L104" i="30"/>
  <c r="D84" i="32"/>
  <c r="D66" i="32"/>
  <c r="J48" i="35"/>
  <c r="J27" i="35"/>
  <c r="D82" i="36"/>
  <c r="F47" i="36"/>
  <c r="F27" i="36"/>
  <c r="F136" i="38"/>
  <c r="D84" i="38"/>
  <c r="J137" i="39"/>
  <c r="T87" i="40"/>
  <c r="N141" i="41"/>
  <c r="T108" i="41"/>
  <c r="AB31" i="41"/>
  <c r="V143" i="42"/>
  <c r="V89" i="42"/>
  <c r="D91" i="43"/>
  <c r="T54" i="43"/>
  <c r="L137" i="44"/>
  <c r="L67" i="44"/>
  <c r="F137" i="45"/>
  <c r="L139" i="47"/>
  <c r="J137" i="49"/>
  <c r="F139" i="51"/>
  <c r="L102" i="52"/>
  <c r="F137" i="53"/>
  <c r="J85" i="54"/>
  <c r="F67" i="55"/>
  <c r="L67" i="57"/>
  <c r="F86" i="59"/>
  <c r="F30" i="59"/>
  <c r="H85" i="87"/>
  <c r="AL139" i="89"/>
  <c r="D48" i="93"/>
  <c r="N110" i="60"/>
  <c r="J31" i="60"/>
  <c r="D31" i="60"/>
  <c r="H71" i="61"/>
  <c r="D27" i="75"/>
  <c r="H137" i="87"/>
  <c r="AB107" i="88"/>
  <c r="H72" i="88"/>
  <c r="AF54" i="88"/>
  <c r="H139" i="90"/>
  <c r="N33" i="90"/>
  <c r="D27" i="102"/>
  <c r="D65" i="103"/>
  <c r="F84" i="139"/>
  <c r="F48" i="149"/>
  <c r="L110" i="60"/>
  <c r="F71" i="61"/>
  <c r="P106" i="62"/>
  <c r="P70" i="62"/>
  <c r="D52" i="62"/>
  <c r="F74" i="63"/>
  <c r="D74" i="63"/>
  <c r="D54" i="63"/>
  <c r="F32" i="63"/>
  <c r="F140" i="64"/>
  <c r="H107" i="64"/>
  <c r="L32" i="64"/>
  <c r="F49" i="65"/>
  <c r="D69" i="67"/>
  <c r="D27" i="71"/>
  <c r="D86" i="72"/>
  <c r="F104" i="75"/>
  <c r="F137" i="76"/>
  <c r="D48" i="76"/>
  <c r="F83" i="82"/>
  <c r="F27" i="86"/>
  <c r="F137" i="87"/>
  <c r="F85" i="87"/>
  <c r="H89" i="88"/>
  <c r="P72" i="88"/>
  <c r="AD54" i="88"/>
  <c r="AN106" i="89"/>
  <c r="AN33" i="89"/>
  <c r="AF33" i="89"/>
  <c r="X33" i="89"/>
  <c r="R139" i="90"/>
  <c r="F139" i="90"/>
  <c r="P87" i="90"/>
  <c r="AL54" i="90"/>
  <c r="F82" i="91"/>
  <c r="F47" i="91"/>
  <c r="D82" i="93"/>
  <c r="F69" i="94"/>
  <c r="F48" i="98"/>
  <c r="F136" i="99"/>
  <c r="F27" i="100"/>
  <c r="F27" i="101"/>
  <c r="F48" i="102"/>
  <c r="D48" i="105"/>
  <c r="F64" i="107"/>
  <c r="D103" i="121"/>
  <c r="N68" i="146"/>
  <c r="D136" i="152"/>
  <c r="J110" i="60"/>
  <c r="D71" i="61"/>
  <c r="F139" i="62"/>
  <c r="N106" i="62"/>
  <c r="D145" i="63"/>
  <c r="J111" i="63"/>
  <c r="F54" i="63"/>
  <c r="D32" i="63"/>
  <c r="F107" i="64"/>
  <c r="D28" i="66"/>
  <c r="D28" i="68"/>
  <c r="D28" i="69"/>
  <c r="D136" i="71"/>
  <c r="D104" i="74"/>
  <c r="F135" i="82"/>
  <c r="D83" i="82"/>
  <c r="F102" i="83"/>
  <c r="D27" i="83"/>
  <c r="D137" i="86"/>
  <c r="D68" i="87"/>
  <c r="Z139" i="88"/>
  <c r="Z107" i="88"/>
  <c r="AF89" i="88"/>
  <c r="P89" i="88"/>
  <c r="L139" i="89"/>
  <c r="H87" i="89"/>
  <c r="F87" i="89"/>
  <c r="N71" i="89"/>
  <c r="AB54" i="89"/>
  <c r="N54" i="89"/>
  <c r="P139" i="90"/>
  <c r="AF106" i="90"/>
  <c r="AD87" i="90"/>
  <c r="D86" i="92"/>
  <c r="D134" i="93"/>
  <c r="F83" i="95"/>
  <c r="F69" i="96"/>
  <c r="F139" i="98"/>
  <c r="F86" i="98"/>
  <c r="D48" i="99"/>
  <c r="F68" i="100"/>
  <c r="D27" i="101"/>
  <c r="F83" i="102"/>
  <c r="F48" i="103"/>
  <c r="D27" i="105"/>
  <c r="F28" i="106"/>
  <c r="F101" i="107"/>
  <c r="D64" i="107"/>
  <c r="F83" i="109"/>
  <c r="F27" i="122"/>
  <c r="F26" i="130"/>
  <c r="F47" i="137"/>
  <c r="F104" i="139"/>
  <c r="N67" i="144"/>
  <c r="D136" i="153"/>
  <c r="J53" i="60"/>
  <c r="L31" i="60"/>
  <c r="P71" i="61"/>
  <c r="F88" i="64"/>
  <c r="F69" i="66"/>
  <c r="F49" i="67"/>
  <c r="F136" i="71"/>
  <c r="F48" i="75"/>
  <c r="D68" i="77"/>
  <c r="D83" i="79"/>
  <c r="D103" i="81"/>
  <c r="D83" i="84"/>
  <c r="D104" i="86"/>
  <c r="H29" i="87"/>
  <c r="AH139" i="88"/>
  <c r="X139" i="88"/>
  <c r="AH107" i="88"/>
  <c r="AD89" i="88"/>
  <c r="Z54" i="88"/>
  <c r="AB33" i="88"/>
  <c r="D87" i="89"/>
  <c r="L54" i="89"/>
  <c r="AL33" i="89"/>
  <c r="N139" i="90"/>
  <c r="AB87" i="90"/>
  <c r="X54" i="90"/>
  <c r="D134" i="91"/>
  <c r="D105" i="94"/>
  <c r="F28" i="95"/>
  <c r="D69" i="96"/>
  <c r="D66" i="101"/>
  <c r="D48" i="115"/>
  <c r="J134" i="128"/>
  <c r="D47" i="128"/>
  <c r="L66" i="130"/>
  <c r="D26" i="130"/>
  <c r="D104" i="139"/>
  <c r="L67" i="143"/>
  <c r="L67" i="144"/>
  <c r="F103" i="151"/>
  <c r="D48" i="151"/>
  <c r="J48" i="153"/>
  <c r="N30" i="59"/>
  <c r="F110" i="60"/>
  <c r="L70" i="62"/>
  <c r="N52" i="62"/>
  <c r="L74" i="63"/>
  <c r="D88" i="64"/>
  <c r="D69" i="66"/>
  <c r="F137" i="67"/>
  <c r="D49" i="67"/>
  <c r="F69" i="68"/>
  <c r="F85" i="71"/>
  <c r="F48" i="71"/>
  <c r="D140" i="72"/>
  <c r="F85" i="75"/>
  <c r="D48" i="75"/>
  <c r="D104" i="77"/>
  <c r="D48" i="77"/>
  <c r="F137" i="78"/>
  <c r="F85" i="78"/>
  <c r="D66" i="79"/>
  <c r="F48" i="83"/>
  <c r="F83" i="84"/>
  <c r="D68" i="86"/>
  <c r="H50" i="87"/>
  <c r="X54" i="88"/>
  <c r="X139" i="89"/>
  <c r="AJ106" i="89"/>
  <c r="P87" i="89"/>
  <c r="AJ54" i="89"/>
  <c r="D33" i="89"/>
  <c r="L106" i="90"/>
  <c r="AL87" i="90"/>
  <c r="F71" i="90"/>
  <c r="J54" i="90"/>
  <c r="F33" i="90"/>
  <c r="F105" i="92"/>
  <c r="F28" i="92"/>
  <c r="F101" i="93"/>
  <c r="F134" i="95"/>
  <c r="F82" i="97"/>
  <c r="D68" i="98"/>
  <c r="F66" i="99"/>
  <c r="F104" i="100"/>
  <c r="F135" i="102"/>
  <c r="D82" i="103"/>
  <c r="F104" i="104"/>
  <c r="F65" i="105"/>
  <c r="D67" i="106"/>
  <c r="L68" i="114"/>
  <c r="N68" i="114"/>
  <c r="D84" i="142"/>
  <c r="D48" i="152"/>
  <c r="D27" i="143"/>
  <c r="F103" i="150"/>
  <c r="J89" i="61"/>
  <c r="L71" i="61"/>
  <c r="N139" i="62"/>
  <c r="F106" i="62"/>
  <c r="H70" i="62"/>
  <c r="N88" i="64"/>
  <c r="D137" i="66"/>
  <c r="F106" i="72"/>
  <c r="F137" i="77"/>
  <c r="F102" i="79"/>
  <c r="D83" i="80"/>
  <c r="D66" i="82"/>
  <c r="D135" i="83"/>
  <c r="D27" i="84"/>
  <c r="F66" i="85"/>
  <c r="J104" i="87"/>
  <c r="J85" i="87"/>
  <c r="H139" i="88"/>
  <c r="AB73" i="88"/>
  <c r="H54" i="88"/>
  <c r="AH33" i="88"/>
  <c r="L33" i="88"/>
  <c r="AN139" i="89"/>
  <c r="R106" i="89"/>
  <c r="F54" i="89"/>
  <c r="N33" i="89"/>
  <c r="X106" i="90"/>
  <c r="X87" i="90"/>
  <c r="AF54" i="90"/>
  <c r="F64" i="91"/>
  <c r="F48" i="93"/>
  <c r="D49" i="94"/>
  <c r="D66" i="95"/>
  <c r="D134" i="97"/>
  <c r="F106" i="98"/>
  <c r="D27" i="99"/>
  <c r="D85" i="100"/>
  <c r="F135" i="101"/>
  <c r="D102" i="102"/>
  <c r="F101" i="103"/>
  <c r="F27" i="103"/>
  <c r="F84" i="106"/>
  <c r="F82" i="107"/>
  <c r="D136" i="111"/>
  <c r="J137" i="113"/>
  <c r="D103" i="116"/>
  <c r="D103" i="118"/>
  <c r="F66" i="120"/>
  <c r="F48" i="123"/>
  <c r="D27" i="124"/>
  <c r="J83" i="135"/>
  <c r="J135" i="137"/>
  <c r="L27" i="139"/>
  <c r="D67" i="146"/>
  <c r="D27" i="146"/>
  <c r="P110" i="60"/>
  <c r="H89" i="61"/>
  <c r="L139" i="62"/>
  <c r="D106" i="62"/>
  <c r="F70" i="62"/>
  <c r="J145" i="63"/>
  <c r="F92" i="63"/>
  <c r="H54" i="63"/>
  <c r="J32" i="63"/>
  <c r="F86" i="66"/>
  <c r="F69" i="67"/>
  <c r="F27" i="70"/>
  <c r="D68" i="71"/>
  <c r="F137" i="74"/>
  <c r="F85" i="74"/>
  <c r="F48" i="74"/>
  <c r="F48" i="76"/>
  <c r="D104" i="78"/>
  <c r="F27" i="78"/>
  <c r="F83" i="80"/>
  <c r="F48" i="82"/>
  <c r="D83" i="83"/>
  <c r="AH54" i="88"/>
  <c r="R71" i="89"/>
  <c r="H54" i="89"/>
  <c r="D54" i="89"/>
  <c r="J139" i="90"/>
  <c r="J87" i="90"/>
  <c r="AD54" i="90"/>
  <c r="D64" i="91"/>
  <c r="D27" i="103"/>
  <c r="D82" i="107"/>
  <c r="J49" i="118"/>
  <c r="D48" i="123"/>
  <c r="J136" i="129"/>
  <c r="F136" i="129"/>
  <c r="D103" i="129"/>
  <c r="F83" i="131"/>
  <c r="F102" i="137"/>
  <c r="D66" i="110"/>
  <c r="F67" i="114"/>
  <c r="F135" i="115"/>
  <c r="J84" i="118"/>
  <c r="L83" i="119"/>
  <c r="F136" i="120"/>
  <c r="J48" i="120"/>
  <c r="J48" i="122"/>
  <c r="L27" i="123"/>
  <c r="F48" i="124"/>
  <c r="F48" i="125"/>
  <c r="D139" i="126"/>
  <c r="F105" i="126"/>
  <c r="L50" i="126"/>
  <c r="F102" i="127"/>
  <c r="L134" i="128"/>
  <c r="F47" i="128"/>
  <c r="N136" i="129"/>
  <c r="J103" i="129"/>
  <c r="P28" i="129"/>
  <c r="N66" i="130"/>
  <c r="L67" i="132"/>
  <c r="J83" i="133"/>
  <c r="F26" i="135"/>
  <c r="L47" i="136"/>
  <c r="F137" i="138"/>
  <c r="F48" i="140"/>
  <c r="J27" i="141"/>
  <c r="F48" i="142"/>
  <c r="D136" i="143"/>
  <c r="F27" i="143"/>
  <c r="D27" i="144"/>
  <c r="F27" i="145"/>
  <c r="F67" i="146"/>
  <c r="F27" i="146"/>
  <c r="F66" i="147"/>
  <c r="F84" i="150"/>
  <c r="F84" i="151"/>
  <c r="J84" i="152"/>
  <c r="J84" i="153"/>
  <c r="L48" i="153"/>
  <c r="L27" i="153"/>
  <c r="D104" i="113"/>
  <c r="L136" i="114"/>
  <c r="L83" i="115"/>
  <c r="J84" i="117"/>
  <c r="D49" i="118"/>
  <c r="F66" i="122"/>
  <c r="F48" i="122"/>
  <c r="L83" i="123"/>
  <c r="L83" i="125"/>
  <c r="J26" i="127"/>
  <c r="F65" i="128"/>
  <c r="F47" i="130"/>
  <c r="D83" i="131"/>
  <c r="L26" i="131"/>
  <c r="L136" i="132"/>
  <c r="J47" i="133"/>
  <c r="F26" i="133"/>
  <c r="F135" i="134"/>
  <c r="L84" i="136"/>
  <c r="D26" i="137"/>
  <c r="F66" i="138"/>
  <c r="L48" i="139"/>
  <c r="F27" i="140"/>
  <c r="D84" i="141"/>
  <c r="F66" i="141"/>
  <c r="D136" i="142"/>
  <c r="D27" i="142"/>
  <c r="N67" i="143"/>
  <c r="L27" i="144"/>
  <c r="J137" i="146"/>
  <c r="N104" i="148"/>
  <c r="F48" i="151"/>
  <c r="F136" i="152"/>
  <c r="F48" i="152"/>
  <c r="F136" i="153"/>
  <c r="D84" i="112"/>
  <c r="F27" i="112"/>
  <c r="J136" i="114"/>
  <c r="L103" i="114"/>
  <c r="L49" i="114"/>
  <c r="J83" i="115"/>
  <c r="J136" i="117"/>
  <c r="L103" i="117"/>
  <c r="N103" i="120"/>
  <c r="F27" i="120"/>
  <c r="J48" i="121"/>
  <c r="D48" i="122"/>
  <c r="L135" i="125"/>
  <c r="N102" i="125"/>
  <c r="F28" i="126"/>
  <c r="N66" i="127"/>
  <c r="D65" i="128"/>
  <c r="F103" i="129"/>
  <c r="D49" i="129"/>
  <c r="J83" i="130"/>
  <c r="D47" i="130"/>
  <c r="J26" i="131"/>
  <c r="J84" i="136"/>
  <c r="J48" i="139"/>
  <c r="F27" i="141"/>
  <c r="J136" i="143"/>
  <c r="F84" i="144"/>
  <c r="L27" i="146"/>
  <c r="J48" i="148"/>
  <c r="L136" i="149"/>
  <c r="L84" i="149"/>
  <c r="F66" i="150"/>
  <c r="F27" i="150"/>
  <c r="F66" i="151"/>
  <c r="F48" i="153"/>
  <c r="D137" i="112"/>
  <c r="D103" i="114"/>
  <c r="D103" i="117"/>
  <c r="F84" i="117"/>
  <c r="D84" i="118"/>
  <c r="F67" i="118"/>
  <c r="F135" i="119"/>
  <c r="J136" i="120"/>
  <c r="F27" i="121"/>
  <c r="D27" i="122"/>
  <c r="J83" i="123"/>
  <c r="F27" i="123"/>
  <c r="J135" i="125"/>
  <c r="L102" i="125"/>
  <c r="F50" i="126"/>
  <c r="J47" i="128"/>
  <c r="R67" i="129"/>
  <c r="J26" i="130"/>
  <c r="L47" i="131"/>
  <c r="D66" i="132"/>
  <c r="L102" i="133"/>
  <c r="D26" i="133"/>
  <c r="J136" i="135"/>
  <c r="D102" i="137"/>
  <c r="L47" i="137"/>
  <c r="L26" i="137"/>
  <c r="F27" i="138"/>
  <c r="J27" i="139"/>
  <c r="L103" i="141"/>
  <c r="J85" i="146"/>
  <c r="J84" i="147"/>
  <c r="L137" i="148"/>
  <c r="L48" i="148"/>
  <c r="L27" i="148"/>
  <c r="J84" i="149"/>
  <c r="D27" i="149"/>
  <c r="D66" i="150"/>
  <c r="D27" i="150"/>
  <c r="D83" i="111"/>
  <c r="D48" i="111"/>
  <c r="F67" i="113"/>
  <c r="L27" i="115"/>
  <c r="D83" i="116"/>
  <c r="J48" i="119"/>
  <c r="D135" i="122"/>
  <c r="D50" i="126"/>
  <c r="N102" i="127"/>
  <c r="F47" i="127"/>
  <c r="P67" i="129"/>
  <c r="L135" i="131"/>
  <c r="J47" i="131"/>
  <c r="F136" i="132"/>
  <c r="L47" i="132"/>
  <c r="F136" i="135"/>
  <c r="F102" i="135"/>
  <c r="L66" i="135"/>
  <c r="L26" i="135"/>
  <c r="F65" i="136"/>
  <c r="J84" i="138"/>
  <c r="J48" i="138"/>
  <c r="D27" i="138"/>
  <c r="N67" i="141"/>
  <c r="J48" i="141"/>
  <c r="L27" i="142"/>
  <c r="F103" i="143"/>
  <c r="F48" i="144"/>
  <c r="J136" i="150"/>
  <c r="L103" i="153"/>
  <c r="F49" i="114"/>
  <c r="L103" i="116"/>
  <c r="N103" i="118"/>
  <c r="N68" i="118"/>
  <c r="D83" i="119"/>
  <c r="F103" i="120"/>
  <c r="L48" i="120"/>
  <c r="N103" i="121"/>
  <c r="L84" i="121"/>
  <c r="L83" i="122"/>
  <c r="L27" i="122"/>
  <c r="J48" i="123"/>
  <c r="J83" i="124"/>
  <c r="L48" i="125"/>
  <c r="J85" i="126"/>
  <c r="L102" i="127"/>
  <c r="P84" i="129"/>
  <c r="L47" i="130"/>
  <c r="F47" i="134"/>
  <c r="D102" i="135"/>
  <c r="J26" i="135"/>
  <c r="N102" i="137"/>
  <c r="D84" i="140"/>
  <c r="J27" i="142"/>
  <c r="F136" i="147"/>
  <c r="F85" i="148"/>
  <c r="L27" i="149"/>
  <c r="L136" i="150"/>
  <c r="L27" i="150"/>
  <c r="L136" i="153"/>
  <c r="V51" i="2"/>
  <c r="X51" i="2"/>
  <c r="T138" i="3"/>
  <c r="N138" i="3"/>
  <c r="F140" i="40"/>
  <c r="J140" i="40"/>
  <c r="P51" i="40"/>
  <c r="R51" i="40"/>
  <c r="D27" i="72"/>
  <c r="F27" i="72"/>
  <c r="J27" i="29"/>
  <c r="H30" i="2"/>
  <c r="J30" i="2"/>
  <c r="L138" i="10"/>
  <c r="P138" i="10"/>
  <c r="D138" i="54"/>
  <c r="F138" i="54"/>
  <c r="L53" i="64"/>
  <c r="J53" i="64"/>
  <c r="F53" i="64"/>
  <c r="D48" i="100"/>
  <c r="F48" i="100"/>
  <c r="D103" i="29"/>
  <c r="P138" i="3"/>
  <c r="J104" i="12"/>
  <c r="L104" i="12"/>
  <c r="J28" i="21"/>
  <c r="D136" i="29"/>
  <c r="F104" i="34"/>
  <c r="L27" i="34"/>
  <c r="F48" i="38"/>
  <c r="T51" i="40"/>
  <c r="J111" i="43"/>
  <c r="J68" i="3"/>
  <c r="D68" i="3"/>
  <c r="V30" i="2"/>
  <c r="T30" i="2"/>
  <c r="N88" i="41"/>
  <c r="L88" i="41"/>
  <c r="D27" i="94"/>
  <c r="F27" i="94"/>
  <c r="P52" i="19"/>
  <c r="J52" i="19"/>
  <c r="V138" i="2"/>
  <c r="R51" i="2"/>
  <c r="L30" i="2"/>
  <c r="N138" i="10"/>
  <c r="D104" i="34"/>
  <c r="J27" i="34"/>
  <c r="D104" i="7"/>
  <c r="D48" i="28"/>
  <c r="F137" i="34"/>
  <c r="P51" i="2"/>
  <c r="D69" i="2"/>
  <c r="F68" i="3"/>
  <c r="D52" i="19"/>
  <c r="D67" i="31"/>
  <c r="D137" i="34"/>
  <c r="N67" i="35"/>
  <c r="F49" i="39"/>
  <c r="N104" i="12"/>
  <c r="F137" i="14"/>
  <c r="D30" i="19"/>
  <c r="L86" i="21"/>
  <c r="L27" i="26"/>
  <c r="L48" i="27"/>
  <c r="F84" i="32"/>
  <c r="F66" i="32"/>
  <c r="F66" i="33"/>
  <c r="F27" i="35"/>
  <c r="F27" i="37"/>
  <c r="F67" i="38"/>
  <c r="F137" i="39"/>
  <c r="L140" i="40"/>
  <c r="N111" i="43"/>
  <c r="N54" i="43"/>
  <c r="F139" i="47"/>
  <c r="F67" i="47"/>
  <c r="J27" i="54"/>
  <c r="L27" i="54"/>
  <c r="P71" i="64"/>
  <c r="D27" i="80"/>
  <c r="F27" i="80"/>
  <c r="L103" i="144"/>
  <c r="N103" i="144"/>
  <c r="L103" i="145"/>
  <c r="N103" i="145"/>
  <c r="J138" i="2"/>
  <c r="R138" i="3"/>
  <c r="H68" i="3"/>
  <c r="D68" i="5"/>
  <c r="F86" i="6"/>
  <c r="F85" i="8"/>
  <c r="F137" i="9"/>
  <c r="F50" i="11"/>
  <c r="F85" i="12"/>
  <c r="D85" i="14"/>
  <c r="F48" i="14"/>
  <c r="F102" i="15"/>
  <c r="J49" i="17"/>
  <c r="F87" i="18"/>
  <c r="H88" i="19"/>
  <c r="F88" i="19"/>
  <c r="L50" i="21"/>
  <c r="J137" i="27"/>
  <c r="L27" i="27"/>
  <c r="D27" i="35"/>
  <c r="D27" i="37"/>
  <c r="V51" i="40"/>
  <c r="N108" i="41"/>
  <c r="AD71" i="41"/>
  <c r="L109" i="42"/>
  <c r="X89" i="42"/>
  <c r="P89" i="42"/>
  <c r="L111" i="43"/>
  <c r="F66" i="44"/>
  <c r="D67" i="47"/>
  <c r="F27" i="58"/>
  <c r="D69" i="59"/>
  <c r="N51" i="59"/>
  <c r="F51" i="59"/>
  <c r="P51" i="59"/>
  <c r="F135" i="79"/>
  <c r="AL33" i="90"/>
  <c r="AF33" i="90"/>
  <c r="J135" i="145"/>
  <c r="L135" i="145"/>
  <c r="L104" i="146"/>
  <c r="N104" i="146"/>
  <c r="L103" i="147"/>
  <c r="N103" i="147"/>
  <c r="T69" i="3"/>
  <c r="F48" i="8"/>
  <c r="P28" i="10"/>
  <c r="F68" i="11"/>
  <c r="L27" i="15"/>
  <c r="F66" i="16"/>
  <c r="F104" i="17"/>
  <c r="L28" i="17"/>
  <c r="D87" i="18"/>
  <c r="J139" i="24"/>
  <c r="F103" i="26"/>
  <c r="D84" i="29"/>
  <c r="N104" i="30"/>
  <c r="D103" i="31"/>
  <c r="D48" i="32"/>
  <c r="D85" i="34"/>
  <c r="J69" i="2"/>
  <c r="D51" i="2"/>
  <c r="N86" i="3"/>
  <c r="V106" i="4"/>
  <c r="R87" i="4"/>
  <c r="D87" i="4"/>
  <c r="R71" i="4"/>
  <c r="H52" i="4"/>
  <c r="D31" i="4"/>
  <c r="D86" i="6"/>
  <c r="D48" i="9"/>
  <c r="D138" i="10"/>
  <c r="F104" i="10"/>
  <c r="D68" i="12"/>
  <c r="F67" i="14"/>
  <c r="F135" i="15"/>
  <c r="F137" i="17"/>
  <c r="D85" i="17"/>
  <c r="F70" i="18"/>
  <c r="L52" i="19"/>
  <c r="J50" i="21"/>
  <c r="H106" i="24"/>
  <c r="F49" i="25"/>
  <c r="F136" i="26"/>
  <c r="D84" i="26"/>
  <c r="L136" i="28"/>
  <c r="D27" i="30"/>
  <c r="F136" i="32"/>
  <c r="D27" i="32"/>
  <c r="N103" i="33"/>
  <c r="J84" i="35"/>
  <c r="L134" i="36"/>
  <c r="L82" i="36"/>
  <c r="L47" i="36"/>
  <c r="D27" i="36"/>
  <c r="D48" i="38"/>
  <c r="F27" i="38"/>
  <c r="F27" i="39"/>
  <c r="F69" i="40"/>
  <c r="J51" i="40"/>
  <c r="L108" i="41"/>
  <c r="D71" i="41"/>
  <c r="N31" i="41"/>
  <c r="L143" i="42"/>
  <c r="J109" i="42"/>
  <c r="F144" i="43"/>
  <c r="D66" i="44"/>
  <c r="F86" i="48"/>
  <c r="F50" i="48"/>
  <c r="D102" i="52"/>
  <c r="L47" i="52"/>
  <c r="D32" i="61"/>
  <c r="F48" i="77"/>
  <c r="F66" i="83"/>
  <c r="AN33" i="90"/>
  <c r="H69" i="2"/>
  <c r="D137" i="8"/>
  <c r="N104" i="10"/>
  <c r="D83" i="15"/>
  <c r="N88" i="19"/>
  <c r="L30" i="19"/>
  <c r="L105" i="21"/>
  <c r="F106" i="24"/>
  <c r="J84" i="28"/>
  <c r="D27" i="28"/>
  <c r="J85" i="30"/>
  <c r="L68" i="30"/>
  <c r="D49" i="31"/>
  <c r="D27" i="33"/>
  <c r="L101" i="36"/>
  <c r="J82" i="36"/>
  <c r="D27" i="38"/>
  <c r="H140" i="40"/>
  <c r="T107" i="40"/>
  <c r="J88" i="41"/>
  <c r="T52" i="41"/>
  <c r="L31" i="41"/>
  <c r="H109" i="42"/>
  <c r="D89" i="42"/>
  <c r="V30" i="42"/>
  <c r="R144" i="43"/>
  <c r="V91" i="43"/>
  <c r="H54" i="43"/>
  <c r="D135" i="52"/>
  <c r="L68" i="53"/>
  <c r="J30" i="62"/>
  <c r="L30" i="62"/>
  <c r="AD87" i="89"/>
  <c r="AL87" i="89"/>
  <c r="AF87" i="89"/>
  <c r="X87" i="89"/>
  <c r="AH87" i="89"/>
  <c r="Z87" i="89"/>
  <c r="AB87" i="89"/>
  <c r="H54" i="13"/>
  <c r="F27" i="14"/>
  <c r="F66" i="15"/>
  <c r="F27" i="15"/>
  <c r="H106" i="18"/>
  <c r="L87" i="18"/>
  <c r="D29" i="18"/>
  <c r="H107" i="19"/>
  <c r="L88" i="19"/>
  <c r="H70" i="19"/>
  <c r="F70" i="19"/>
  <c r="J50" i="24"/>
  <c r="F67" i="25"/>
  <c r="F27" i="25"/>
  <c r="F66" i="27"/>
  <c r="N103" i="29"/>
  <c r="L27" i="30"/>
  <c r="J84" i="31"/>
  <c r="L48" i="32"/>
  <c r="L27" i="32"/>
  <c r="F137" i="35"/>
  <c r="J47" i="36"/>
  <c r="L27" i="36"/>
  <c r="L138" i="37"/>
  <c r="J85" i="37"/>
  <c r="L68" i="37"/>
  <c r="L48" i="38"/>
  <c r="L84" i="39"/>
  <c r="P87" i="40"/>
  <c r="R69" i="40"/>
  <c r="V88" i="41"/>
  <c r="H88" i="41"/>
  <c r="Z71" i="41"/>
  <c r="T143" i="42"/>
  <c r="T30" i="42"/>
  <c r="H30" i="42"/>
  <c r="Z144" i="43"/>
  <c r="V111" i="43"/>
  <c r="H111" i="43"/>
  <c r="F105" i="48"/>
  <c r="D29" i="51"/>
  <c r="J47" i="52"/>
  <c r="F102" i="58"/>
  <c r="P53" i="61"/>
  <c r="AN87" i="89"/>
  <c r="H104" i="12"/>
  <c r="J48" i="14"/>
  <c r="D27" i="14"/>
  <c r="L102" i="15"/>
  <c r="D27" i="15"/>
  <c r="L83" i="16"/>
  <c r="N29" i="18"/>
  <c r="P107" i="19"/>
  <c r="D86" i="21"/>
  <c r="F139" i="24"/>
  <c r="D106" i="24"/>
  <c r="D68" i="24"/>
  <c r="D86" i="25"/>
  <c r="D27" i="25"/>
  <c r="F27" i="26"/>
  <c r="L103" i="32"/>
  <c r="L67" i="32"/>
  <c r="D84" i="33"/>
  <c r="J48" i="33"/>
  <c r="L27" i="33"/>
  <c r="D27" i="34"/>
  <c r="D84" i="35"/>
  <c r="L104" i="37"/>
  <c r="J84" i="38"/>
  <c r="L68" i="38"/>
  <c r="L27" i="38"/>
  <c r="L104" i="39"/>
  <c r="J84" i="39"/>
  <c r="D107" i="40"/>
  <c r="X87" i="40"/>
  <c r="J87" i="40"/>
  <c r="F51" i="40"/>
  <c r="T30" i="40"/>
  <c r="Z141" i="41"/>
  <c r="V108" i="41"/>
  <c r="H108" i="41"/>
  <c r="F88" i="41"/>
  <c r="L71" i="41"/>
  <c r="R52" i="41"/>
  <c r="D52" i="41"/>
  <c r="T109" i="42"/>
  <c r="J89" i="42"/>
  <c r="P52" i="42"/>
  <c r="R30" i="42"/>
  <c r="N144" i="43"/>
  <c r="AD111" i="43"/>
  <c r="F111" i="43"/>
  <c r="D54" i="43"/>
  <c r="F67" i="45"/>
  <c r="F49" i="49"/>
  <c r="D48" i="50"/>
  <c r="N69" i="51"/>
  <c r="J26" i="52"/>
  <c r="D105" i="54"/>
  <c r="F105" i="54"/>
  <c r="F27" i="54"/>
  <c r="D49" i="55"/>
  <c r="D27" i="56"/>
  <c r="J51" i="59"/>
  <c r="P143" i="60"/>
  <c r="N32" i="61"/>
  <c r="F102" i="82"/>
  <c r="T106" i="4"/>
  <c r="T138" i="2"/>
  <c r="H138" i="2"/>
  <c r="T105" i="2"/>
  <c r="R69" i="3"/>
  <c r="H87" i="4"/>
  <c r="Z71" i="4"/>
  <c r="D105" i="6"/>
  <c r="R68" i="10"/>
  <c r="L28" i="10"/>
  <c r="L86" i="11"/>
  <c r="F138" i="2"/>
  <c r="T51" i="2"/>
  <c r="R30" i="2"/>
  <c r="F30" i="2"/>
  <c r="P69" i="3"/>
  <c r="T87" i="4"/>
  <c r="L87" i="4"/>
  <c r="X71" i="4"/>
  <c r="L31" i="4"/>
  <c r="F105" i="6"/>
  <c r="D104" i="8"/>
  <c r="P104" i="10"/>
  <c r="L105" i="11"/>
  <c r="J86" i="11"/>
  <c r="T86" i="2"/>
  <c r="L86" i="2"/>
  <c r="D30" i="2"/>
  <c r="P86" i="3"/>
  <c r="F86" i="3"/>
  <c r="T50" i="3"/>
  <c r="J50" i="3"/>
  <c r="T29" i="3"/>
  <c r="L106" i="4"/>
  <c r="X87" i="4"/>
  <c r="J87" i="4"/>
  <c r="J70" i="4"/>
  <c r="V31" i="4"/>
  <c r="D85" i="5"/>
  <c r="D48" i="6"/>
  <c r="D85" i="7"/>
  <c r="F27" i="7"/>
  <c r="F27" i="8"/>
  <c r="F85" i="9"/>
  <c r="D27" i="9"/>
  <c r="F86" i="11"/>
  <c r="F104" i="12"/>
  <c r="J85" i="14"/>
  <c r="J135" i="15"/>
  <c r="L135" i="16"/>
  <c r="N102" i="16"/>
  <c r="J137" i="17"/>
  <c r="J51" i="18"/>
  <c r="L29" i="18"/>
  <c r="H141" i="19"/>
  <c r="N70" i="19"/>
  <c r="J87" i="24"/>
  <c r="J68" i="24"/>
  <c r="H29" i="24"/>
  <c r="J136" i="26"/>
  <c r="L84" i="26"/>
  <c r="L48" i="26"/>
  <c r="D27" i="26"/>
  <c r="L103" i="27"/>
  <c r="L84" i="27"/>
  <c r="L48" i="29"/>
  <c r="F27" i="29"/>
  <c r="L103" i="31"/>
  <c r="F84" i="31"/>
  <c r="J136" i="32"/>
  <c r="L48" i="34"/>
  <c r="D84" i="39"/>
  <c r="D140" i="40"/>
  <c r="X69" i="40"/>
  <c r="H30" i="40"/>
  <c r="AD108" i="41"/>
  <c r="F108" i="41"/>
  <c r="J71" i="41"/>
  <c r="Z52" i="41"/>
  <c r="T31" i="41"/>
  <c r="H31" i="41"/>
  <c r="H89" i="42"/>
  <c r="L144" i="43"/>
  <c r="D111" i="43"/>
  <c r="D66" i="50"/>
  <c r="N106" i="51"/>
  <c r="L86" i="51"/>
  <c r="D67" i="55"/>
  <c r="F48" i="57"/>
  <c r="F27" i="57"/>
  <c r="D91" i="60"/>
  <c r="L74" i="60"/>
  <c r="D74" i="60"/>
  <c r="N74" i="60"/>
  <c r="F72" i="43"/>
  <c r="L54" i="43"/>
  <c r="D32" i="43"/>
  <c r="D137" i="45"/>
  <c r="J85" i="45"/>
  <c r="D67" i="45"/>
  <c r="D28" i="45"/>
  <c r="F138" i="48"/>
  <c r="F85" i="49"/>
  <c r="D49" i="49"/>
  <c r="D28" i="49"/>
  <c r="J139" i="51"/>
  <c r="L106" i="51"/>
  <c r="J86" i="51"/>
  <c r="F29" i="51"/>
  <c r="L85" i="53"/>
  <c r="J49" i="54"/>
  <c r="J136" i="56"/>
  <c r="L102" i="56"/>
  <c r="J83" i="56"/>
  <c r="F27" i="56"/>
  <c r="F102" i="57"/>
  <c r="F83" i="57"/>
  <c r="F66" i="57"/>
  <c r="D48" i="57"/>
  <c r="D27" i="57"/>
  <c r="D102" i="58"/>
  <c r="P69" i="59"/>
  <c r="P91" i="60"/>
  <c r="P74" i="60"/>
  <c r="L32" i="61"/>
  <c r="P30" i="62"/>
  <c r="F137" i="66"/>
  <c r="D137" i="67"/>
  <c r="F28" i="68"/>
  <c r="D68" i="70"/>
  <c r="F85" i="76"/>
  <c r="D48" i="78"/>
  <c r="AD139" i="90"/>
  <c r="J106" i="90"/>
  <c r="R106" i="90"/>
  <c r="D106" i="90"/>
  <c r="N106" i="90"/>
  <c r="D27" i="93"/>
  <c r="F27" i="93"/>
  <c r="D65" i="97"/>
  <c r="F65" i="97"/>
  <c r="J91" i="43"/>
  <c r="J54" i="43"/>
  <c r="F32" i="43"/>
  <c r="F27" i="44"/>
  <c r="N104" i="46"/>
  <c r="L49" i="46"/>
  <c r="D27" i="46"/>
  <c r="D85" i="49"/>
  <c r="D68" i="49"/>
  <c r="F86" i="51"/>
  <c r="J137" i="53"/>
  <c r="L104" i="53"/>
  <c r="J85" i="53"/>
  <c r="D85" i="54"/>
  <c r="L137" i="55"/>
  <c r="F83" i="56"/>
  <c r="L48" i="56"/>
  <c r="F135" i="57"/>
  <c r="D102" i="57"/>
  <c r="D83" i="57"/>
  <c r="D66" i="57"/>
  <c r="D135" i="58"/>
  <c r="N67" i="58"/>
  <c r="D139" i="59"/>
  <c r="J143" i="60"/>
  <c r="N91" i="60"/>
  <c r="J53" i="61"/>
  <c r="J32" i="61"/>
  <c r="J87" i="62"/>
  <c r="J71" i="64"/>
  <c r="F49" i="66"/>
  <c r="F137" i="75"/>
  <c r="D85" i="77"/>
  <c r="F66" i="79"/>
  <c r="F48" i="85"/>
  <c r="J29" i="87"/>
  <c r="F139" i="89"/>
  <c r="N139" i="89"/>
  <c r="H139" i="89"/>
  <c r="AJ87" i="89"/>
  <c r="AB139" i="90"/>
  <c r="F106" i="90"/>
  <c r="X33" i="90"/>
  <c r="F85" i="100"/>
  <c r="D102" i="115"/>
  <c r="F102" i="115"/>
  <c r="H91" i="43"/>
  <c r="D72" i="43"/>
  <c r="D27" i="44"/>
  <c r="N104" i="45"/>
  <c r="N68" i="45"/>
  <c r="L49" i="45"/>
  <c r="L28" i="45"/>
  <c r="J85" i="46"/>
  <c r="L68" i="46"/>
  <c r="N105" i="47"/>
  <c r="F104" i="49"/>
  <c r="J49" i="49"/>
  <c r="J48" i="57"/>
  <c r="D51" i="59"/>
  <c r="H32" i="61"/>
  <c r="H87" i="62"/>
  <c r="H53" i="64"/>
  <c r="D137" i="76"/>
  <c r="D48" i="86"/>
  <c r="AH139" i="90"/>
  <c r="Z139" i="90"/>
  <c r="AJ139" i="90"/>
  <c r="H33" i="90"/>
  <c r="P33" i="90"/>
  <c r="J33" i="90"/>
  <c r="R33" i="90"/>
  <c r="L33" i="90"/>
  <c r="D85" i="104"/>
  <c r="F85" i="104"/>
  <c r="F91" i="43"/>
  <c r="Z72" i="43"/>
  <c r="L32" i="43"/>
  <c r="J84" i="44"/>
  <c r="J28" i="45"/>
  <c r="J138" i="46"/>
  <c r="D85" i="46"/>
  <c r="J85" i="47"/>
  <c r="L49" i="47"/>
  <c r="D28" i="47"/>
  <c r="F28" i="48"/>
  <c r="F137" i="49"/>
  <c r="D104" i="49"/>
  <c r="L49" i="49"/>
  <c r="L28" i="49"/>
  <c r="J136" i="50"/>
  <c r="L103" i="50"/>
  <c r="J84" i="50"/>
  <c r="F27" i="50"/>
  <c r="D86" i="51"/>
  <c r="L135" i="52"/>
  <c r="N102" i="52"/>
  <c r="J48" i="53"/>
  <c r="J137" i="55"/>
  <c r="L104" i="55"/>
  <c r="J84" i="55"/>
  <c r="F28" i="55"/>
  <c r="D83" i="56"/>
  <c r="L102" i="57"/>
  <c r="L48" i="57"/>
  <c r="L27" i="57"/>
  <c r="J83" i="58"/>
  <c r="J48" i="58"/>
  <c r="J27" i="58"/>
  <c r="N139" i="59"/>
  <c r="J69" i="59"/>
  <c r="D30" i="59"/>
  <c r="F143" i="60"/>
  <c r="J91" i="60"/>
  <c r="F141" i="61"/>
  <c r="F53" i="61"/>
  <c r="F87" i="62"/>
  <c r="D140" i="64"/>
  <c r="F71" i="64"/>
  <c r="F85" i="65"/>
  <c r="D86" i="66"/>
  <c r="F86" i="72"/>
  <c r="D48" i="74"/>
  <c r="F27" i="76"/>
  <c r="F135" i="83"/>
  <c r="D83" i="85"/>
  <c r="F29" i="87"/>
  <c r="D139" i="89"/>
  <c r="AD54" i="89"/>
  <c r="AL54" i="89"/>
  <c r="AD106" i="90"/>
  <c r="F54" i="43"/>
  <c r="F84" i="44"/>
  <c r="J139" i="47"/>
  <c r="D85" i="47"/>
  <c r="L28" i="47"/>
  <c r="J138" i="48"/>
  <c r="L86" i="48"/>
  <c r="L50" i="48"/>
  <c r="D28" i="48"/>
  <c r="D137" i="49"/>
  <c r="L85" i="49"/>
  <c r="F84" i="50"/>
  <c r="D85" i="53"/>
  <c r="L138" i="54"/>
  <c r="N105" i="54"/>
  <c r="F84" i="55"/>
  <c r="L49" i="55"/>
  <c r="N67" i="57"/>
  <c r="J27" i="57"/>
  <c r="F106" i="59"/>
  <c r="H69" i="59"/>
  <c r="L51" i="59"/>
  <c r="P30" i="59"/>
  <c r="D143" i="60"/>
  <c r="H74" i="60"/>
  <c r="P108" i="61"/>
  <c r="D53" i="61"/>
  <c r="D87" i="62"/>
  <c r="H30" i="62"/>
  <c r="D71" i="64"/>
  <c r="D28" i="67"/>
  <c r="D85" i="73"/>
  <c r="F68" i="75"/>
  <c r="F48" i="81"/>
  <c r="D135" i="84"/>
  <c r="F104" i="86"/>
  <c r="P139" i="89"/>
  <c r="AB106" i="89"/>
  <c r="AD106" i="89"/>
  <c r="AL106" i="89"/>
  <c r="AN54" i="89"/>
  <c r="AN106" i="90"/>
  <c r="F137" i="104"/>
  <c r="D83" i="110"/>
  <c r="F83" i="110"/>
  <c r="D48" i="120"/>
  <c r="F48" i="120"/>
  <c r="F27" i="124"/>
  <c r="N143" i="60"/>
  <c r="P141" i="61"/>
  <c r="F108" i="61"/>
  <c r="J71" i="61"/>
  <c r="N53" i="61"/>
  <c r="P32" i="61"/>
  <c r="L106" i="62"/>
  <c r="P87" i="62"/>
  <c r="L52" i="62"/>
  <c r="N30" i="62"/>
  <c r="F111" i="63"/>
  <c r="J92" i="63"/>
  <c r="H74" i="63"/>
  <c r="L32" i="63"/>
  <c r="P140" i="64"/>
  <c r="D107" i="64"/>
  <c r="J88" i="64"/>
  <c r="H88" i="64"/>
  <c r="N71" i="64"/>
  <c r="P53" i="64"/>
  <c r="D85" i="65"/>
  <c r="D49" i="65"/>
  <c r="J87" i="89"/>
  <c r="J54" i="89"/>
  <c r="AN139" i="90"/>
  <c r="D84" i="99"/>
  <c r="F84" i="99"/>
  <c r="D134" i="103"/>
  <c r="F134" i="103"/>
  <c r="D101" i="107"/>
  <c r="D136" i="108"/>
  <c r="F136" i="108"/>
  <c r="D48" i="121"/>
  <c r="F48" i="121"/>
  <c r="L26" i="132"/>
  <c r="J48" i="143"/>
  <c r="L48" i="143"/>
  <c r="J136" i="144"/>
  <c r="L136" i="144"/>
  <c r="L143" i="60"/>
  <c r="D108" i="61"/>
  <c r="L53" i="61"/>
  <c r="J106" i="62"/>
  <c r="N87" i="62"/>
  <c r="J52" i="62"/>
  <c r="D111" i="63"/>
  <c r="P74" i="63"/>
  <c r="N140" i="64"/>
  <c r="P107" i="64"/>
  <c r="L71" i="64"/>
  <c r="F28" i="65"/>
  <c r="D69" i="68"/>
  <c r="AL139" i="90"/>
  <c r="AB106" i="90"/>
  <c r="AB33" i="90"/>
  <c r="D105" i="96"/>
  <c r="L66" i="131"/>
  <c r="L103" i="142"/>
  <c r="N103" i="142"/>
  <c r="F53" i="60"/>
  <c r="L141" i="61"/>
  <c r="N108" i="61"/>
  <c r="J139" i="62"/>
  <c r="L87" i="62"/>
  <c r="H145" i="63"/>
  <c r="H92" i="63"/>
  <c r="N107" i="64"/>
  <c r="H32" i="64"/>
  <c r="F86" i="67"/>
  <c r="F49" i="68"/>
  <c r="F141" i="69"/>
  <c r="P139" i="88"/>
  <c r="AJ89" i="88"/>
  <c r="AJ73" i="88"/>
  <c r="AJ54" i="88"/>
  <c r="H106" i="89"/>
  <c r="R87" i="89"/>
  <c r="H71" i="89"/>
  <c r="R54" i="89"/>
  <c r="H33" i="89"/>
  <c r="Z106" i="90"/>
  <c r="H71" i="90"/>
  <c r="P71" i="90"/>
  <c r="J71" i="90"/>
  <c r="R71" i="90"/>
  <c r="Z33" i="90"/>
  <c r="D48" i="95"/>
  <c r="F48" i="95"/>
  <c r="F48" i="96"/>
  <c r="F104" i="113"/>
  <c r="L48" i="116"/>
  <c r="D48" i="119"/>
  <c r="F48" i="119"/>
  <c r="T84" i="129"/>
  <c r="J48" i="142"/>
  <c r="L48" i="142"/>
  <c r="H91" i="60"/>
  <c r="D53" i="60"/>
  <c r="H31" i="60"/>
  <c r="J141" i="61"/>
  <c r="L108" i="61"/>
  <c r="P89" i="61"/>
  <c r="H139" i="62"/>
  <c r="P145" i="63"/>
  <c r="N111" i="63"/>
  <c r="J140" i="64"/>
  <c r="D89" i="69"/>
  <c r="F106" i="89"/>
  <c r="F71" i="89"/>
  <c r="F33" i="89"/>
  <c r="AJ106" i="90"/>
  <c r="AJ33" i="90"/>
  <c r="D101" i="91"/>
  <c r="D69" i="92"/>
  <c r="D48" i="101"/>
  <c r="D66" i="102"/>
  <c r="F66" i="102"/>
  <c r="D49" i="106"/>
  <c r="D135" i="109"/>
  <c r="D27" i="109"/>
  <c r="F27" i="109"/>
  <c r="F103" i="116"/>
  <c r="J136" i="142"/>
  <c r="L136" i="142"/>
  <c r="H143" i="60"/>
  <c r="D110" i="60"/>
  <c r="F91" i="60"/>
  <c r="J74" i="60"/>
  <c r="F31" i="60"/>
  <c r="H141" i="61"/>
  <c r="N89" i="61"/>
  <c r="H53" i="61"/>
  <c r="F52" i="62"/>
  <c r="L111" i="63"/>
  <c r="H140" i="64"/>
  <c r="J107" i="64"/>
  <c r="H71" i="64"/>
  <c r="N32" i="64"/>
  <c r="F28" i="66"/>
  <c r="D49" i="68"/>
  <c r="F71" i="69"/>
  <c r="P106" i="89"/>
  <c r="P71" i="89"/>
  <c r="P33" i="89"/>
  <c r="X139" i="90"/>
  <c r="AH106" i="90"/>
  <c r="AH33" i="90"/>
  <c r="D138" i="92"/>
  <c r="F138" i="92"/>
  <c r="D139" i="98"/>
  <c r="D27" i="98"/>
  <c r="F27" i="98"/>
  <c r="D102" i="101"/>
  <c r="F102" i="101"/>
  <c r="D82" i="105"/>
  <c r="D103" i="106"/>
  <c r="F103" i="106"/>
  <c r="F139" i="126"/>
  <c r="L49" i="113"/>
  <c r="L48" i="115"/>
  <c r="J48" i="116"/>
  <c r="J48" i="117"/>
  <c r="L136" i="120"/>
  <c r="L136" i="121"/>
  <c r="D105" i="126"/>
  <c r="D135" i="131"/>
  <c r="F135" i="131"/>
  <c r="D47" i="135"/>
  <c r="L48" i="141"/>
  <c r="J136" i="147"/>
  <c r="L136" i="147"/>
  <c r="J49" i="113"/>
  <c r="J49" i="114"/>
  <c r="J48" i="115"/>
  <c r="F49" i="118"/>
  <c r="L135" i="119"/>
  <c r="L103" i="120"/>
  <c r="L103" i="121"/>
  <c r="L66" i="122"/>
  <c r="N102" i="123"/>
  <c r="D27" i="125"/>
  <c r="J47" i="130"/>
  <c r="L137" i="146"/>
  <c r="J47" i="132"/>
  <c r="L103" i="150"/>
  <c r="N103" i="150"/>
  <c r="L103" i="151"/>
  <c r="N103" i="151"/>
  <c r="F48" i="111"/>
  <c r="L137" i="113"/>
  <c r="N104" i="113"/>
  <c r="L135" i="115"/>
  <c r="N102" i="115"/>
  <c r="L136" i="116"/>
  <c r="N103" i="116"/>
  <c r="L136" i="117"/>
  <c r="N103" i="117"/>
  <c r="F83" i="122"/>
  <c r="J135" i="123"/>
  <c r="J27" i="124"/>
  <c r="L27" i="124"/>
  <c r="J48" i="125"/>
  <c r="F84" i="129"/>
  <c r="D84" i="129"/>
  <c r="L135" i="130"/>
  <c r="L66" i="133"/>
  <c r="N66" i="133"/>
  <c r="D83" i="134"/>
  <c r="F83" i="134"/>
  <c r="J136" i="151"/>
  <c r="L136" i="151"/>
  <c r="L103" i="152"/>
  <c r="N103" i="152"/>
  <c r="L104" i="148"/>
  <c r="H84" i="129"/>
  <c r="N102" i="130"/>
  <c r="N66" i="131"/>
  <c r="N103" i="132"/>
  <c r="J26" i="132"/>
  <c r="D84" i="136"/>
  <c r="D135" i="137"/>
  <c r="L103" i="138"/>
  <c r="N103" i="138"/>
  <c r="J48" i="144"/>
  <c r="L48" i="144"/>
  <c r="D84" i="145"/>
  <c r="J48" i="146"/>
  <c r="L48" i="146"/>
  <c r="D84" i="147"/>
  <c r="J137" i="148"/>
  <c r="J48" i="150"/>
  <c r="L48" i="150"/>
  <c r="D84" i="151"/>
  <c r="J136" i="152"/>
  <c r="J48" i="152"/>
  <c r="L48" i="152"/>
  <c r="D84" i="153"/>
  <c r="D135" i="127"/>
  <c r="D47" i="127"/>
  <c r="D82" i="128"/>
  <c r="J26" i="128"/>
  <c r="L26" i="128"/>
  <c r="R84" i="129"/>
  <c r="J135" i="130"/>
  <c r="J136" i="132"/>
  <c r="D136" i="135"/>
  <c r="N66" i="137"/>
  <c r="L103" i="143"/>
  <c r="N103" i="143"/>
  <c r="N103" i="149"/>
  <c r="N103" i="153"/>
  <c r="L101" i="128"/>
  <c r="N101" i="128"/>
  <c r="L47" i="128"/>
  <c r="F47" i="131"/>
  <c r="F84" i="132"/>
  <c r="N66" i="135"/>
  <c r="L66" i="137"/>
  <c r="J137" i="138"/>
  <c r="L136" i="143"/>
  <c r="L103" i="149"/>
  <c r="J28" i="126"/>
  <c r="L28" i="126"/>
  <c r="N84" i="129"/>
  <c r="T67" i="129"/>
  <c r="V67" i="129"/>
  <c r="D47" i="133"/>
  <c r="L26" i="134"/>
  <c r="J136" i="136"/>
  <c r="L103" i="136"/>
  <c r="J47" i="136"/>
  <c r="J26" i="136"/>
  <c r="J83" i="137"/>
  <c r="L48" i="138"/>
  <c r="N103" i="141"/>
  <c r="D84" i="144"/>
  <c r="J48" i="145"/>
  <c r="L48" i="145"/>
  <c r="D85" i="146"/>
  <c r="J48" i="147"/>
  <c r="L48" i="147"/>
  <c r="D85" i="148"/>
  <c r="J136" i="149"/>
  <c r="L48" i="149"/>
  <c r="D84" i="150"/>
  <c r="J48" i="151"/>
  <c r="L48" i="151"/>
  <c r="D84" i="152"/>
  <c r="J136" i="153"/>
  <c r="L140" i="64"/>
  <c r="L107" i="64"/>
  <c r="P32" i="64"/>
  <c r="N53" i="64"/>
  <c r="P106" i="59"/>
  <c r="H106" i="59"/>
  <c r="N69" i="59"/>
  <c r="F69" i="59"/>
  <c r="L91" i="60"/>
  <c r="F89" i="61"/>
  <c r="L139" i="59"/>
  <c r="N106" i="59"/>
  <c r="L69" i="59"/>
  <c r="N141" i="61"/>
  <c r="L89" i="61"/>
  <c r="N54" i="63"/>
  <c r="F82" i="52"/>
  <c r="J135" i="52"/>
  <c r="J85" i="49"/>
  <c r="D86" i="48"/>
  <c r="L138" i="48"/>
  <c r="F85" i="47"/>
  <c r="L85" i="45"/>
  <c r="N104" i="44"/>
  <c r="J137" i="44"/>
  <c r="J48" i="44"/>
  <c r="AB91" i="43"/>
  <c r="T91" i="43"/>
  <c r="Z91" i="43"/>
  <c r="N32" i="43"/>
  <c r="X91" i="43"/>
  <c r="Z109" i="42"/>
  <c r="P30" i="42"/>
  <c r="P143" i="42"/>
  <c r="X109" i="42"/>
  <c r="R109" i="42"/>
  <c r="L89" i="42"/>
  <c r="X143" i="42"/>
  <c r="L30" i="42"/>
  <c r="AB88" i="41"/>
  <c r="T88" i="41"/>
  <c r="Z88" i="41"/>
  <c r="R88" i="41"/>
  <c r="AB71" i="41"/>
  <c r="Z107" i="40"/>
  <c r="R107" i="40"/>
  <c r="L107" i="40"/>
  <c r="X107" i="40"/>
  <c r="Z69" i="40"/>
  <c r="X51" i="40"/>
  <c r="L137" i="39"/>
  <c r="J49" i="39"/>
  <c r="F84" i="39"/>
  <c r="L136" i="38"/>
  <c r="L48" i="37"/>
  <c r="F82" i="36"/>
  <c r="J134" i="36"/>
  <c r="J137" i="35"/>
  <c r="N103" i="35"/>
  <c r="L48" i="35"/>
  <c r="L137" i="34"/>
  <c r="F84" i="33"/>
  <c r="J136" i="33"/>
  <c r="F103" i="32"/>
  <c r="N103" i="32"/>
  <c r="L136" i="31"/>
  <c r="F28" i="31"/>
  <c r="L137" i="30"/>
  <c r="J136" i="29"/>
  <c r="N103" i="28"/>
  <c r="L48" i="28"/>
  <c r="F84" i="27"/>
  <c r="L136" i="26"/>
  <c r="J48" i="26"/>
  <c r="J138" i="25"/>
  <c r="N105" i="25"/>
  <c r="L49" i="25"/>
  <c r="F105" i="25"/>
  <c r="L68" i="25"/>
  <c r="D49" i="25"/>
  <c r="F50" i="21"/>
  <c r="D105" i="21"/>
  <c r="L69" i="21"/>
  <c r="L138" i="21"/>
  <c r="P30" i="19"/>
  <c r="P70" i="19"/>
  <c r="F30" i="19"/>
  <c r="P88" i="19"/>
  <c r="N52" i="19"/>
  <c r="F52" i="19"/>
  <c r="H52" i="19"/>
  <c r="H30" i="19"/>
  <c r="N70" i="18"/>
  <c r="J70" i="18"/>
  <c r="L137" i="17"/>
  <c r="F102" i="16"/>
  <c r="N67" i="16"/>
  <c r="F48" i="16"/>
  <c r="F83" i="16"/>
  <c r="L135" i="15"/>
  <c r="N102" i="15"/>
  <c r="J48" i="15"/>
  <c r="J137" i="14"/>
  <c r="N104" i="14"/>
  <c r="L48" i="14"/>
  <c r="J31" i="13"/>
  <c r="F68" i="12"/>
  <c r="L68" i="12"/>
  <c r="N85" i="12"/>
  <c r="L85" i="12"/>
  <c r="D85" i="12"/>
  <c r="N68" i="12"/>
  <c r="L138" i="11"/>
  <c r="D86" i="11"/>
  <c r="F28" i="11"/>
  <c r="H104" i="10"/>
  <c r="L49" i="10"/>
  <c r="R104" i="10"/>
  <c r="D67" i="10"/>
  <c r="F104" i="9"/>
  <c r="F104" i="8"/>
  <c r="D137" i="7"/>
  <c r="F68" i="7"/>
  <c r="F69" i="6"/>
  <c r="D138" i="5"/>
  <c r="Z106" i="4"/>
  <c r="X31" i="4"/>
  <c r="P31" i="4"/>
  <c r="R106" i="4"/>
  <c r="T86" i="3"/>
  <c r="J86" i="3"/>
  <c r="R86" i="3"/>
  <c r="V69" i="3"/>
  <c r="L51" i="2"/>
  <c r="L138" i="2"/>
  <c r="J51" i="2"/>
  <c r="Z105" i="2"/>
  <c r="R105" i="2"/>
  <c r="V86" i="2"/>
  <c r="X30" i="2"/>
  <c r="P30" i="2"/>
  <c r="D138" i="2"/>
  <c r="J27" i="15" l="1"/>
</calcChain>
</file>

<file path=xl/sharedStrings.xml><?xml version="1.0" encoding="utf-8"?>
<sst xmlns="http://schemas.openxmlformats.org/spreadsheetml/2006/main" count="57760" uniqueCount="294">
  <si>
    <t>Ubicación</t>
  </si>
  <si>
    <t>Tamaño de la Empresa</t>
  </si>
  <si>
    <t>Total</t>
  </si>
  <si>
    <t>10. EL ALTO</t>
  </si>
  <si>
    <t>9. COBIJA</t>
  </si>
  <si>
    <t>8. TRINIDAD</t>
  </si>
  <si>
    <t>7. SANTA CRUZ</t>
  </si>
  <si>
    <t>6. TARIJA</t>
  </si>
  <si>
    <t>5. POTOSI</t>
  </si>
  <si>
    <t>4. ORURO</t>
  </si>
  <si>
    <t>3. COCHABAMBA</t>
  </si>
  <si>
    <t>2. LA PAZ</t>
  </si>
  <si>
    <t>1. SUCRE</t>
  </si>
  <si>
    <t>Porcentaje</t>
  </si>
  <si>
    <t>Cantidad</t>
  </si>
  <si>
    <t>Municipio</t>
  </si>
  <si>
    <t>5. Más de 10 años</t>
  </si>
  <si>
    <t>4. De 5 a 10 años</t>
  </si>
  <si>
    <t>3. De 3 a 4 años</t>
  </si>
  <si>
    <t>2. De 1 a 2 años</t>
  </si>
  <si>
    <t>1. Menos de 1 año</t>
  </si>
  <si>
    <t>2021</t>
  </si>
  <si>
    <t>2020</t>
  </si>
  <si>
    <t/>
  </si>
  <si>
    <t>Grupo de análisis: Ciudad</t>
  </si>
  <si>
    <t>3. No</t>
  </si>
  <si>
    <t>2. Parcialmente</t>
  </si>
  <si>
    <t>1. SI</t>
  </si>
  <si>
    <t>Se aplicó teletrabajo</t>
  </si>
  <si>
    <t>Puede aplicar teletrabajo</t>
  </si>
  <si>
    <t>* Para 2020, se analiza la intención de implementar teletrabajo en las empresas; para 2021, se analiza la aplicación efectiva de teletrabajo en las empresas.</t>
  </si>
  <si>
    <t>Grupo de análisis: Intención o aplicación de teletrabajo*</t>
  </si>
  <si>
    <t>30 años o más</t>
  </si>
  <si>
    <t>Menos de 30 años</t>
  </si>
  <si>
    <t>Grupo etario: Juventudes</t>
  </si>
  <si>
    <t>Grupo de análisis: Edad del dueño/representante legal</t>
  </si>
  <si>
    <t>3. OTRO</t>
  </si>
  <si>
    <t>2. MUJER</t>
  </si>
  <si>
    <t>1. HOMBRE</t>
  </si>
  <si>
    <t>Sexo del dueño/representante legal</t>
  </si>
  <si>
    <t>Grupo de análisis: Sexo del dueño/representante legal</t>
  </si>
  <si>
    <t>4. Otros</t>
  </si>
  <si>
    <t>3. Manufactura</t>
  </si>
  <si>
    <t>2. Servicios</t>
  </si>
  <si>
    <t>1. Comercio</t>
  </si>
  <si>
    <t>Sector económico de la empresa (agregada)</t>
  </si>
  <si>
    <t>* A partir de los folios emparejados, se completa la información faltante de actividad económica con datos del año 2020 para las empresas quienes indicaron no haber cambiado de actividad económica en el año 2021.</t>
  </si>
  <si>
    <t>Grupo de análisis: Sector económico de empresa (agregado)*</t>
  </si>
  <si>
    <t>3. Mediana</t>
  </si>
  <si>
    <t>2. Pequeña</t>
  </si>
  <si>
    <t>1. Micro</t>
  </si>
  <si>
    <t>Grupo de análisis: Tamaño de empresa</t>
  </si>
  <si>
    <t>D1 ¿Hace cuánto tiempo funciona su negocio?</t>
  </si>
  <si>
    <t>4. No hubo actividad</t>
  </si>
  <si>
    <t>3. Si, además de otra actividad</t>
  </si>
  <si>
    <t>2. No</t>
  </si>
  <si>
    <t>1. Si</t>
  </si>
  <si>
    <t>D2 ¿Después de la cuarentena, su negocio está desarrollando la misma actividad económica?</t>
  </si>
  <si>
    <t>5. Mucho</t>
  </si>
  <si>
    <t>4. Bastante</t>
  </si>
  <si>
    <t>3. Algo</t>
  </si>
  <si>
    <t>2. Poco</t>
  </si>
  <si>
    <t>1. Nada</t>
  </si>
  <si>
    <t>D4 ¿En qué medida la pandemia por Covid-19 ha impactado sobre su empresa?</t>
  </si>
  <si>
    <t>2.NO</t>
  </si>
  <si>
    <t>1.SÍ</t>
  </si>
  <si>
    <t>D5.a ¿Cuáles han sido las principales dificultades que han impactado en su empresa? Falta de proveedores</t>
  </si>
  <si>
    <t>D5.b ¿Cuáles han sido las principales dificultades que han impactado en su empresa? Falta de clientes</t>
  </si>
  <si>
    <t>D5.c ¿Cuáles han sido las principales dificultades que han impactado en su empresa? No se hicieron entregas (delivery)</t>
  </si>
  <si>
    <t>D5.d ¿Cuáles han sido las principales dificultades que han impactado en su empresa? Enfermedad de empleados</t>
  </si>
  <si>
    <t>D5.e ¿Cuáles han sido las principales dificultades que han impactado en su empresa? Otra (especifique)</t>
  </si>
  <si>
    <t>3. Funcionó con normalidad</t>
  </si>
  <si>
    <t>1. Totalmente</t>
  </si>
  <si>
    <t>D6 ¿Ha tenido que parar el funcionamiento de su negocio a causa de la crisis sanitaria por COVID-19?</t>
  </si>
  <si>
    <t>2. NO</t>
  </si>
  <si>
    <t>D8 ¿Su negocio reinició actividades en la actualidad?</t>
  </si>
  <si>
    <t>6. Más de 100</t>
  </si>
  <si>
    <t>5. De 51 a 100</t>
  </si>
  <si>
    <t>4. De 31 a 50</t>
  </si>
  <si>
    <t>3. De 21 a 30</t>
  </si>
  <si>
    <t>2. De 16 a 20</t>
  </si>
  <si>
    <t>1. De 11 a 15</t>
  </si>
  <si>
    <t>D9 ¿Cuál era el número de empleados/as permanentes de su empresa a mayo de 2021?</t>
  </si>
  <si>
    <t>6. Más de 30</t>
  </si>
  <si>
    <t>5. De 21 a 30</t>
  </si>
  <si>
    <t>4. De 16 a 20</t>
  </si>
  <si>
    <t>3. De 11 a 15</t>
  </si>
  <si>
    <t>2. De 6 a 10</t>
  </si>
  <si>
    <t>1. De 1 a 5</t>
  </si>
  <si>
    <t>D9 ¿Cuál era el número de empleados/as permanentes de su negocio a mayo de 2021?</t>
  </si>
  <si>
    <t>D10a.1 ¿Entre sus empleados/as tiene personas… con discapacidad (alta, media o leve)?</t>
  </si>
  <si>
    <t>D10b.1 ¿Entre sus empleados/as tiene personas… adultas mayores (60 años o más)?</t>
  </si>
  <si>
    <t>D10c.1 ¿Entre sus empleados/as tiene personas… jóvenes (hasta 28 años)?</t>
  </si>
  <si>
    <t>D10d.1 ¿Entre sus empleados/as tiene personas… Padres / Madres soltero/as?</t>
  </si>
  <si>
    <t>D11 ¿Cuál era el número de empleados/as permanentes de su empresa a mayo de 2019?</t>
  </si>
  <si>
    <t>7. Más de 100</t>
  </si>
  <si>
    <t>6. De 51 a 100</t>
  </si>
  <si>
    <t>5. De 31 a 50</t>
  </si>
  <si>
    <t>4. De 21 a 30</t>
  </si>
  <si>
    <t>3. De 16 a 20</t>
  </si>
  <si>
    <t>2. De 11 a 15</t>
  </si>
  <si>
    <t>1. Ningún empleado</t>
  </si>
  <si>
    <t>D12 ¿Cuál era el número de empleados/as permanentes de su empresa a mayo de 2020</t>
  </si>
  <si>
    <t>3. No cuenta</t>
  </si>
  <si>
    <t>2. Si, proporcionado por el gobierno (SUS, SPAM, OTROS)</t>
  </si>
  <si>
    <t>1. Si, proporcionado por mi empresa</t>
  </si>
  <si>
    <t>D12 ¿Están sus empleados/as cubiertos por un seguro de salud?</t>
  </si>
  <si>
    <t>D14 ¿Su empresa afilió a sus empleados/as a las administradoras de fondos de pensiones?</t>
  </si>
  <si>
    <t>El Alto</t>
  </si>
  <si>
    <t>Cobija</t>
  </si>
  <si>
    <t>Trinidad</t>
  </si>
  <si>
    <t>Santa Cruz</t>
  </si>
  <si>
    <t>Tarija</t>
  </si>
  <si>
    <t>Potosí</t>
  </si>
  <si>
    <t>Oruro</t>
  </si>
  <si>
    <t>Cochabamba</t>
  </si>
  <si>
    <t>La Paz</t>
  </si>
  <si>
    <t>Sucre</t>
  </si>
  <si>
    <t>Desviación Estándar</t>
  </si>
  <si>
    <t>Promedio</t>
  </si>
  <si>
    <t>N</t>
  </si>
  <si>
    <t>1. Sí</t>
  </si>
  <si>
    <t>Teletrabajo</t>
  </si>
  <si>
    <t>2. 30 años o más</t>
  </si>
  <si>
    <t>1. Menor de 30</t>
  </si>
  <si>
    <t>Grupo etario</t>
  </si>
  <si>
    <t>.</t>
  </si>
  <si>
    <t>3. Otro</t>
  </si>
  <si>
    <t>2. Mujer</t>
  </si>
  <si>
    <t>1. Hombre</t>
  </si>
  <si>
    <t>Sector económico agregado</t>
  </si>
  <si>
    <t>Tamaño de empresa</t>
  </si>
  <si>
    <t>General</t>
  </si>
  <si>
    <t>D15 ¿Cuál fue el monto total pagado por concepto de sueldos, salarios, bonos, primas, prestaciones y otros al personal, en el mes de mayo de 2020? (En Bolivianos)</t>
  </si>
  <si>
    <t>D16 ¿Cuál fue el monto total pagado por concepto de sueldos, salarios, bonos, primas, prestaciones y otros al personal, en el mes de mayo de 2021? (En Bolivianos)</t>
  </si>
  <si>
    <t>4. NO SABE</t>
  </si>
  <si>
    <t>1. Si,  proporcionado por mi empresa</t>
  </si>
  <si>
    <t>D14 ¿Están sus empleados/as cubiertos por un seguro de salud?</t>
  </si>
  <si>
    <t>E1a ¿Cuáles son las medidas que ha tomado su negocio durante las restricciones de horario y movilidad? Despedir empleados/as</t>
  </si>
  <si>
    <t>E1b ¿Cuáles son las medidas que ha tomado su negocio durante las restricciones de horario y movilidad? Contratar mayor personal</t>
  </si>
  <si>
    <t>E1c ¿Cuáles son las medidas que ha tomado su negocio durante las restricciones de horario y movilidad? Medidas de Teletrabajo (zoom, webex, etc.)</t>
  </si>
  <si>
    <t>E1d ¿Cuáles son las medidas que ha tomado su negocio durante las restricciones de horario y movilidad? Reducción de la producción (Porcentaje)</t>
  </si>
  <si>
    <t>E1e ¿Cuáles son las medidas que ha tomado su negocio durante las restricciones de horario y movilidad? Reducción de ventas (Porcentaje)</t>
  </si>
  <si>
    <t>E1f ¿Cuáles son las medidas que ha tomado su negocio durante las restricciones de horario y movilidad? Postergar inversiones/ planes de crecimiento</t>
  </si>
  <si>
    <t>E1g ¿Cuáles son las medidas que ha tomado su negocio durante las restricciones de horario y movilidad? Solicitar préstamos</t>
  </si>
  <si>
    <t>E1h ¿Cuáles son las medidas que ha tomado su negocio durante las restricciones de horario y movilidad? Diversificar medios de pago</t>
  </si>
  <si>
    <t>E1i ¿Cuáles son las medidas que ha tomado su negocio durante las restricciones de horario y movilidad? Diversificar giro de empresa</t>
  </si>
  <si>
    <t>E1j ¿Cuáles son las medidas que ha tomado su negocio durante las restricciones de horario y movilidad? Mejorar los estándares de seguridad e higiene en el lugar de trabajo</t>
  </si>
  <si>
    <t>E1k ¿Cuáles son las medidas que ha tomado su negocio durante las restricciones de horario y movilidad?  Implementar protocolos de bioseguridad</t>
  </si>
  <si>
    <t>E1l ¿Cuáles son las medidas que ha tomado su negocio durante las restricciones de horario y movilidad? Brindar apoyo psicosocial a los empleados</t>
  </si>
  <si>
    <t>E1m ¿Cuáles son las medidas que ha tomado su negocio durante las restricciones de horario y movilidad? Cerrar definitivamente la empresa</t>
  </si>
  <si>
    <t>E1n ¿Cuáles son las medidas que ha tomado su negocio durante las restricciones de horario y movilidad? Cerrar temporalmente la empresa</t>
  </si>
  <si>
    <t>E1o ¿Cuáles son las medidas que ha tomado su negocio durante las restricciones de horario y movilidad? Otra (Especifique)</t>
  </si>
  <si>
    <t>5. Otros</t>
  </si>
  <si>
    <t>4. Pago a proveedores</t>
  </si>
  <si>
    <t>3. Compra de equipo y/o maquinaria</t>
  </si>
  <si>
    <t>2. Compra de insumos o materia prima</t>
  </si>
  <si>
    <t>1. Pago de salarios</t>
  </si>
  <si>
    <t>E1.1 ¿Para qué lo utiliza o utilizará el préstamo solicitado? Señale los dos más importantes, siendo 1 el más importante.</t>
  </si>
  <si>
    <t>0. NINGUNO</t>
  </si>
  <si>
    <t>0.NINGUNO</t>
  </si>
  <si>
    <t>E1.2  ¿Para qué lo utiliza o utilizará el préstamo solicitado? Señale los dos más importantes, siendo 1 el más importante. SEGUNDO</t>
  </si>
  <si>
    <t>E2.1 ¿Para qué lo utiliza o utilizará el préstamo solicitado? Señale los dos más importantes, siendo 1 el más importante.</t>
  </si>
  <si>
    <t>6</t>
  </si>
  <si>
    <t>E2.2 ¿Para qué lo utiliza o utilizará el préstamo solicitado? Señale los dos más importantes, siendo 1 el más importante. SEGUNDO</t>
  </si>
  <si>
    <t>E2a ¿Cuáles son las medidas que está tomando su negocio actualmente? Despedir empleados/as</t>
  </si>
  <si>
    <t>E2b ¿Cuáles son las medidas que está tomando su negocio actualmente? Contratar mayor personal</t>
  </si>
  <si>
    <t>E2c ¿Cuáles son las medidas que está tomando su negocio actualmente? Medidas de Teletrabajo (zoom, webex, etc.)</t>
  </si>
  <si>
    <t>E2d ¿Cuáles son las medidas que está tomando su negocio actualmente? Reducción de la producción (Porcentaje)</t>
  </si>
  <si>
    <t>E2e ¿Cuáles son las medidas que está tomando su negocio actualmente? Reducción de ventas (Porcentaje)</t>
  </si>
  <si>
    <t>E2f ¿Cuáles son las medidas que está tomando su negocio actualmente? Postergar inversiones/ planes de crecimiento</t>
  </si>
  <si>
    <t>E2g ¿Cuáles son las medidas que está tomando su negocio actualmente? Solicitar préstamos</t>
  </si>
  <si>
    <t>E2h ¿Cuáles son las medidas que está tomando su negocio actualmente? Diversificar medios de pago</t>
  </si>
  <si>
    <t>E2i ¿Cuáles son las medidas que está tomando su negocio actualmente? Diversificar giro de empresa</t>
  </si>
  <si>
    <t>E2j ¿Cuáles son las medidas que está tomando su negocio actualmente? Mejorar los estándares de seguridad e higiene en el lugar de trabajo</t>
  </si>
  <si>
    <t>E2k ¿Cuáles son las medidas que está tomando su negocio actualmente? Implementar protocolos de bioseguridad</t>
  </si>
  <si>
    <t>E2l ¿Cuáles son las medidas que está tomando su negocio actualmente? Brindar apoyo psicosocial a los empleados</t>
  </si>
  <si>
    <t>E2m ¿Cuáles son las medidas que está tomando su negocio actualmente? Cerrar definitivamente la empresa</t>
  </si>
  <si>
    <t>E2n ¿Cuáles son las medidas que está tomando su negocio actualmente? Cerrar temporalmente la empresa</t>
  </si>
  <si>
    <t>E2o ¿Cuáles son las medidas que está tomando su negocio actualmente? Otra (Especifique)</t>
  </si>
  <si>
    <t>7. No hay problema específico</t>
  </si>
  <si>
    <t>6. Otros gastos (Especifique)</t>
  </si>
  <si>
    <t>5. Acceso a materia prima e insumos productivos</t>
  </si>
  <si>
    <t>4. Pago de facturas</t>
  </si>
  <si>
    <t>3. Pago de créditos</t>
  </si>
  <si>
    <t>2. Costos fijos, por ejemplo, alquileres</t>
  </si>
  <si>
    <t>1. Salarios del personal y cargos de seguridad social</t>
  </si>
  <si>
    <t>E3.1 Indique los problemas económicos más significativos para su  negocio  desde enero a la fecha, señale los dos más importantes, siendo 1 el más importante.</t>
  </si>
  <si>
    <t>E3.1 Indique los problemas económicos más significativos para su  negocio  durante la cuarentena rígida, señale los dos más importantes, siendo 1 el más importante.</t>
  </si>
  <si>
    <t>E3.2  Indique los problemas económicos más significativos para su  empresa  durante la cuarentena rígida, señale los dos más importantes, siendo 1 el más importante. SEGUNDO</t>
  </si>
  <si>
    <t>E3.2 Indique los problemas económicos más significativos para su  empresa  durante la cuarentena rígida, señale los dos más importantes, siendo 1 el más importante. SEGUNDO</t>
  </si>
  <si>
    <t>E3.2 Indique los problemas económicos más significativos para su  negocio  durante la cuarentena rígida, señale los dos más importantes, siendo 1 el más importante. SEGUNDO</t>
  </si>
  <si>
    <t>E5.1a ¿Cuáles han sido los principales obstáculos para que en su negocio se realice el teletrabajo? La actividad que realiza la empresa no puede realizarse a distancia</t>
  </si>
  <si>
    <t>E5.1b ¿Cuáles han sido los principales obstáculos para que en su negocio se realice el teletrabajo?  Es dificil para la empresa acceder a plataformas de conexión (VPN, Zoom, Teams, Google Meet)</t>
  </si>
  <si>
    <t>E5.1c ¿Cuáles han sido los principales obstáculos para que en su negocio se realice el teletrabajo? El personal no cuenta con habilidades suficientes</t>
  </si>
  <si>
    <t>E5.1d ¿Falta de recursos para el pago de internet? El personal no tiene disponibilidad de dispositivos (Computadora, laptop, celular, tableta)</t>
  </si>
  <si>
    <t>E5.1e ¿Cuáles han sido los principales obstáculos para que en su negocio se realice el teletrabajo? Falta de recursos para el pago de internet</t>
  </si>
  <si>
    <t>E5.1f ¿Cuáles han sido los principales obstáculos para que en su negocio se realice el teletrabajo? El negocio no ha tenido obstáculos para implementar el  teletrabajo</t>
  </si>
  <si>
    <t>E5.1g ¿Cuáles han sido los principales obstáculos para que en su negocio se realice el teletrabajo? Otros (especifique)</t>
  </si>
  <si>
    <t>E5.2a ¿Qué medidas de bioseguridad esta aplicando para evitar en contagio con sus trabajadores? Dotación de implementos de bioseguridad</t>
  </si>
  <si>
    <t>E5.2b ¿Qué medidas de bioseguridad esta aplicando para evitar en contagio con sus trabajadores? Pruebas PCR/rápidas de COVID-19</t>
  </si>
  <si>
    <t>E5.2c ¿Qué medidas de bioseguridad esta aplicando para evitar en contagio con sus trabajadores? Protocolos de bioseguridad</t>
  </si>
  <si>
    <t>E5.2d ¿Qué medidas de bioseguridad esta aplicando para evitar en contagio con sus trabajadores? Entrega de elementos de bioseguridad para el hogar</t>
  </si>
  <si>
    <t>E5.2e ¿Qué medidas de bioseguridad esta aplicando para evitar en contagio con sus trabajadores? Obligatoriedad de presentar carnet de vacunación para el trabajo</t>
  </si>
  <si>
    <t>E5.2f ¿Qué medidas de bioseguridad esta aplicando para evitar en contagio con sus trabajadores? No se aplica ninguna medida</t>
  </si>
  <si>
    <t>E5.2g ¿Qué medidas de bioseguridad esta aplicando para evitar en contagio con sus trabajadores? Otra (Especifique)</t>
  </si>
  <si>
    <t>E5.3a ¿Qué insumos y dispositivos le provee a sus trabajadores para que realicen el teletrabajo? Computador</t>
  </si>
  <si>
    <t>E5.3b ¿Qué insumos y dispositivos le provee a sus trabajadores para que realicen el teletrabajo? Celular inteligente/dispositivo móvil</t>
  </si>
  <si>
    <t>E5.3c ¿Qué insumos y dispositivos le provee a sus trabajadores para que realicen el teletrabajo? Tablet</t>
  </si>
  <si>
    <t>E5.3d ¿Qué insumos y dispositivos le provee a sus trabajadores para que realicen el teletrabajo? Software (programas) y VPN</t>
  </si>
  <si>
    <t>E5.3e ¿Qué insumos y dispositivos le provee a sus trabajadores para que realicen el teletrabajo? Recursos específicos para pago de internet</t>
  </si>
  <si>
    <t>E5.3f ¿Qué insumos y dispositivos le provee a sus trabajadores para que realicen el teletrabajo? No se provee de ningún dispositivo</t>
  </si>
  <si>
    <t>E5.3g ¿Qué insumos y dispositivos le provee a sus trabajadores para que realicen el teletrabajo? Otros (especifique)</t>
  </si>
  <si>
    <t>E7 Cuando termine el proceso de vacunación, ¿su empresa planifica mantener la modalidad de teletrabajo?</t>
  </si>
  <si>
    <t>4. jornada de trabajo híbrida.?</t>
  </si>
  <si>
    <t>3. de acuerdo a necesidad?</t>
  </si>
  <si>
    <t>2. jornada de trabajo mixta (teletrabajo y presencial)?</t>
  </si>
  <si>
    <t>1. a tiempo completo?</t>
  </si>
  <si>
    <t>E7.1 El teletrabajo en su empresa, ¿será una práctica...</t>
  </si>
  <si>
    <t>8. Otro (Especifique)</t>
  </si>
  <si>
    <t>7. Falta de herramientas digitales (computadora, internet, etc.)</t>
  </si>
  <si>
    <t>6. Enfermedad (del personal)</t>
  </si>
  <si>
    <t>5. Restricciones de movilidad</t>
  </si>
  <si>
    <t>4. Cuidado de personas con discapacidad</t>
  </si>
  <si>
    <t>3. Cuidado de adultos/as mayores</t>
  </si>
  <si>
    <t>2. Cuidado de familiares enfermos o heridos</t>
  </si>
  <si>
    <t>1. Cuidado de niños y niñas</t>
  </si>
  <si>
    <t>Aplicó teletrabajo</t>
  </si>
  <si>
    <t>E15.1 ¿En orden de importancia señale las tres principales dificultades que tiene usted o sus empleados/as para reintegrarse a las actividades productivas? Siendo 1 el más importante.</t>
  </si>
  <si>
    <t>9</t>
  </si>
  <si>
    <t>8. Otros (Especifique)</t>
  </si>
  <si>
    <t>E15 ¿En orden de importancia señale las tres principales dificultades que tiene usted o sus empleados/as para reintegrarse a las actividades productivas? Siendo 1 el más importante. SEGUNDO</t>
  </si>
  <si>
    <t>E15 ¿En orden de importancia señale las tres principales dificultades que tiene usted o sus empleados/as para reintegrarse a las actividades productivas? Siendo 1 el más importante. TERCERO</t>
  </si>
  <si>
    <t>E16a Recibió asistencia para su negocio, durante el mes de abril, debido a la cuarentena rígida, de… Ministerios, gobernaciones, alcaldías</t>
  </si>
  <si>
    <t>E16a Recibió asistencia para su negocio, desde enero a la fecha debido a la pandemia, de… Ministerios, gobernaciones, alcaldías</t>
  </si>
  <si>
    <t>E16b Recibió asistencia para su negocio, durante el mes de abril, debido a la cuarentena rígida, de… ONG</t>
  </si>
  <si>
    <t>E16b Recibió asistencia para su negocio, desde enero a la fecha debido a la pandemia, de… ONG</t>
  </si>
  <si>
    <t>E16c Recibió asistencia para su negocio, durante el mes de abril, debido a la cuarentena rígida, de… Remesas familiares del exterior</t>
  </si>
  <si>
    <t>E16c Recibió asistencia para su negocio, desde enero a la fecha debido a la pandemia, de… Remesas familiares del exterior</t>
  </si>
  <si>
    <t>E16d Recibió asistencia para su negocio, durante el mes de abril, debido a la cuarentena rígida, de… Otro (Especifique)</t>
  </si>
  <si>
    <t>E16d Recibió asistencia para su negocio, desde enero a la fecha debido a la pandemia, de… Otro (Especifique)</t>
  </si>
  <si>
    <t>E16e Recibió asistencia para su negocio, durante el mes de abril, debido a la cuarentena rígida, de… NO</t>
  </si>
  <si>
    <t>E16e Recibió asistencia para su negocio, desde enero a la fecha debido a la pandemia, de… NINGUNA</t>
  </si>
  <si>
    <t>E17a ¿Qué tipo de asistencia recibió para su negocio? Facilidad de préstamo / crédito</t>
  </si>
  <si>
    <t>E17b ¿Qué tipo de asistencia recibió para su negocio? Diferimiento de crédito</t>
  </si>
  <si>
    <t>E17c ¿Qué tipo de asistencia recibió para su negocio? Transferencia en efectivo (donaciones)</t>
  </si>
  <si>
    <t>E17d ¿Qué tipo de asistencia recibió para su negocio? Asistencia técnica</t>
  </si>
  <si>
    <t>E17e ¿Qué tipo de asistencia recibió para su negocio? Soporte legal</t>
  </si>
  <si>
    <t>E17f ¿Qué tipo de asistencia recibió para su negocio? Otro (Especifique)</t>
  </si>
  <si>
    <t>E18a ¿Su negocio se ha beneficiado con alguna de las siguientes medidas dispuestas por el Gobierno? Pago diferido o facilidades de pago de impuestos</t>
  </si>
  <si>
    <t>E18b ¿Su negocio se ha beneficiado con alguna de las siguientes medidas dispuestas por el Gobierno? Diferimiento de pago de créditos y reprogramación sin penalidad ni multas</t>
  </si>
  <si>
    <t>E18c ¿Su negocio se ha beneficiado con alguna de las siguientes medidas dispuestas por el Gobierno? Ampliación de plazo para cumplir trámites comerciales</t>
  </si>
  <si>
    <t>E18d ¿Su negocio se ha beneficiado con alguna de las siguientes medidas dispuestas por el Gobierno? Plazo para pago de contribuciones a las AFP</t>
  </si>
  <si>
    <t>E18e ¿Su negocio se ha beneficiado con alguna de las siguientes medidas dispuestas por el Gobierno? Suspensión del cómputo de plazo Servicio de Impuestos Nacionales y/o Aduana</t>
  </si>
  <si>
    <t>E18f ¿Su negocio se ha beneficiado con alguna de las siguientes medidas dispuestas por el Gobierno? Plan de apoyo al pago de salarios (préstamos blandos)</t>
  </si>
  <si>
    <t>E18g ¿Su negocio se ha beneficiado con alguna de las siguientes medidas dispuestas por el Gobierno? Plan Empleo, crédito para micro, pequeña y medianas empresa</t>
  </si>
  <si>
    <t>E18h ¿Su negocio se ha beneficiado con alguna de las siguientes medidas dispuestas por el Gobierno? Diferimiento del pago de créditos del Fondo para la Revolución Industrial F</t>
  </si>
  <si>
    <t>E18i ¿Su negocio se ha beneficiado con alguna de las siguientes medidas dispuestas por el Gobierno? NINGUNA</t>
  </si>
  <si>
    <t>E19a Si no ha accedido a alguna de las medidas de apoyo por parte del Gobierno ¿Cuáles son las dificultades que enfrenta? Los intereses son altos</t>
  </si>
  <si>
    <t>E19b Si no ha accedido a alguna de las medidas de apoyo por parte del Gobierno ¿Cuáles son las dificultades que enfrenta? No cumplo con los requisitos para acceder</t>
  </si>
  <si>
    <t>E19c Si no ha accedido a alguna de las medidas de apoyo por parte del Gobierno ¿Cuáles son las dificultades que enfrenta? No hay reglamentación</t>
  </si>
  <si>
    <t>E19d Si no ha accedido a alguna de las medidas de apoyo por parte del Gobierno ¿Cuáles son las dificultades que enfrenta? No tengo información sobre cómo acceder a esas medidas</t>
  </si>
  <si>
    <t>E19e Si no ha accedido a alguna de las medidas de apoyo por parte del Gobierno ¿Cuáles son las dificultades que enfrenta? Otros (Especifique)</t>
  </si>
  <si>
    <t>E20a Señale qué aspectos considera como principales amenazas para su negocio.  Falta de mercadería para reventa/ materias primas / insumos</t>
  </si>
  <si>
    <t>E20b Señale qué aspectos considera como principales amenazas para su negocio.  Altos precios de insumos /materias primas</t>
  </si>
  <si>
    <t>76-100%</t>
  </si>
  <si>
    <t>51-75%</t>
  </si>
  <si>
    <t>26-50%</t>
  </si>
  <si>
    <t>1-25%</t>
  </si>
  <si>
    <t>E20c Señale qué aspectos considera como principales amenazas para su negocio. ¿En qué porcentaje disminuyeron las ventas?</t>
  </si>
  <si>
    <t>E20c Señale qué aspectos considera como principales amenazas para su negocio. Disminución de las ventas</t>
  </si>
  <si>
    <t>E20d Señale qué aspectos considera como principales amenazas para su negocio. Mayor competencia para mi negocio</t>
  </si>
  <si>
    <t>E20e Señale qué aspectos considera como principales amenazas para su negocio. No tiene acceso a un local comercial para la distribución de sus productos</t>
  </si>
  <si>
    <t>E20f Señale qué aspectos considera como principales amenazas para su negocio. Falta de herramientas e insumos tecnológicos (marketing digital, equipo par</t>
  </si>
  <si>
    <t>E20g Señale qué aspectos considera como principales amenazas para su negocio. Problemas para realizar sus pagos (retrasos)</t>
  </si>
  <si>
    <t>E20h Señale qué aspectos considera como principales amenazas para su negocio. Problemas hipotecarios o legales</t>
  </si>
  <si>
    <t>E20i Señale qué aspectos considera como principales amenazas para su negocio. Limitaciones para satisfacer las medidas de bioseguridad</t>
  </si>
  <si>
    <t>E20j Señale qué aspectos considera como principales amenazas para su negocio. Otro  (Especifique)</t>
  </si>
  <si>
    <t>F1a¿Cuáles de las siguientes opciones requiere para reactivar económicamente su negocio?  Capacitación en medios digitales</t>
  </si>
  <si>
    <t>F1b ¿Cuáles de las siguientes opciones requiere para reactivar económicamente su negocio? Asesoría y asistencia técnica personalizada</t>
  </si>
  <si>
    <t>F1c ¿Cuáles de las siguientes opciones requiere para reactivar económicamente su negocio?  Medios de pago alternativos al efectivo</t>
  </si>
  <si>
    <t>F1d¿Cuáles de las siguientes opciones requiere para reactivar económicamente su negocio?  Insumos</t>
  </si>
  <si>
    <t>F1e ¿Cuáles de las siguientes opciones requiere para reactivar económicamente su negocio?  Mercaderia</t>
  </si>
  <si>
    <t>F1f ¿Cuáles de las siguientes opciones requiere para reactivar económicamente su negocio?  Inyección de capital a través de préstamos</t>
  </si>
  <si>
    <t>F1g ¿Cuáles de las siguientes opciones requiere para reactivar económicamente su negocio?  Transferencia en efectivo (donaciones)</t>
  </si>
  <si>
    <t>F1h ¿Cuáles de las siguientes opciones requiere para reactivar económicamente su negocio?  Equipo y/o maquinaria</t>
  </si>
  <si>
    <t>F1i ¿Cuáles de las siguientes opciones requiere para reactivar económicamente su negocio?  Mejorar el acceso al mercado</t>
  </si>
  <si>
    <t>F1j ¿Cuáles de las siguientes opciones requiere para reactivar económicamente su negocio? Información mejorada sobre mercados y precios</t>
  </si>
  <si>
    <t>F1k ¿Cuáles de las siguientes opciones requiere para reactivar económicamente su negocio? Acceso a compras estatales (desayuno escolas, compro boliviano)</t>
  </si>
  <si>
    <t>F1l ¿Cuáles de las siguientes opciones requiere para reactivar económicamente su negocio? Centros de innovación y apoyo tecnológico</t>
  </si>
  <si>
    <t>F1m ¿Cuáles de las siguientes opciones requiere para reactivar económicamente su negocio? Facilidades para la exportación</t>
  </si>
  <si>
    <t>F1n ¿Cuáles de las siguientes opciones requiere para reactivar económicamente su negocio?  Diferimientos impositivos</t>
  </si>
  <si>
    <t>F1o ¿Cuáles de las siguientes opciones requiere para reactivar económicamente su negocio? Soporte legal</t>
  </si>
  <si>
    <t>F1p ¿Cuáles de las siguientes opciones requiere para reactivar económicamente su negocio?  Otro (Especifique)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</si>
</sst>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1"/>
      <color theme="1"/>
      <name val="Calibri"/>
      <family val="2"/>
      <scheme val="minor"/>
    </font>
    <font>
      <sz val="11"/>
      <name val="Calibri"/>
      <family val="2"/>
    </font>
    <font>
      <b/>
      <sz val="11"/>
      <name val="Calibri"/>
      <family val="2"/>
    </font>
    <font>
      <b/>
      <i/>
      <sz val="11"/>
      <name val="Calibri"/>
      <family val="2"/>
    </font>
    <font>
      <i/>
      <sz val="11"/>
      <name val="Calibri"/>
      <family val="2"/>
    </font>
    <font>
      <sz val="12"/>
      <color theme="1"/>
      <name val="Calibri"/>
      <family val="2"/>
      <scheme val="minor"/>
    </font>
    <font>
      <b/>
      <sz val="11"/>
      <name val="Calibri"/>
      <family val="2"/>
      <scheme val="minor"/>
    </font>
    <font>
      <sz val="20"/>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7">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1" fillId="0" borderId="0"/>
    <xf numFmtId="0" fontId="2" fillId="0" borderId="0"/>
    <xf numFmtId="0" fontId="2" fillId="0" borderId="0"/>
    <xf numFmtId="0" fontId="6" fillId="0" borderId="0"/>
  </cellStyleXfs>
  <cellXfs count="71">
    <xf numFmtId="0" fontId="0" fillId="0" borderId="0" xfId="0"/>
    <xf numFmtId="0" fontId="2" fillId="0" borderId="0" xfId="2"/>
    <xf numFmtId="2" fontId="3" fillId="0" borderId="2" xfId="2" applyNumberFormat="1" applyFont="1" applyBorder="1" applyAlignment="1">
      <alignment horizontal="center"/>
    </xf>
    <xf numFmtId="3" fontId="3" fillId="0" borderId="2" xfId="2" applyNumberFormat="1" applyFont="1" applyBorder="1" applyAlignment="1">
      <alignment horizontal="center"/>
    </xf>
    <xf numFmtId="0" fontId="4" fillId="0" borderId="2" xfId="2" applyFont="1" applyBorder="1" applyAlignment="1">
      <alignment horizontal="center"/>
    </xf>
    <xf numFmtId="2" fontId="2" fillId="0" borderId="2" xfId="2" applyNumberFormat="1" applyBorder="1" applyAlignment="1">
      <alignment horizontal="center"/>
    </xf>
    <xf numFmtId="3" fontId="2" fillId="0" borderId="2" xfId="2" applyNumberFormat="1" applyBorder="1" applyAlignment="1">
      <alignment horizontal="center"/>
    </xf>
    <xf numFmtId="0" fontId="4" fillId="0" borderId="2" xfId="2" applyFont="1" applyBorder="1"/>
    <xf numFmtId="0" fontId="3" fillId="0" borderId="2" xfId="2" applyFont="1" applyBorder="1" applyAlignment="1">
      <alignment horizontal="center"/>
    </xf>
    <xf numFmtId="0" fontId="2" fillId="0" borderId="2" xfId="2" applyBorder="1" applyAlignment="1">
      <alignment horizontal="center"/>
    </xf>
    <xf numFmtId="0" fontId="3" fillId="0" borderId="0" xfId="2" applyFont="1"/>
    <xf numFmtId="0" fontId="5" fillId="0" borderId="0" xfId="2" applyFont="1"/>
    <xf numFmtId="2" fontId="3" fillId="0" borderId="2" xfId="3" applyNumberFormat="1" applyFont="1" applyBorder="1" applyAlignment="1">
      <alignment horizontal="center"/>
    </xf>
    <xf numFmtId="3" fontId="3" fillId="0" borderId="2" xfId="3" applyNumberFormat="1" applyFont="1" applyBorder="1" applyAlignment="1">
      <alignment horizontal="center"/>
    </xf>
    <xf numFmtId="0" fontId="4" fillId="0" borderId="2" xfId="3" applyFont="1" applyBorder="1"/>
    <xf numFmtId="0" fontId="2" fillId="0" borderId="2" xfId="3" applyBorder="1" applyAlignment="1">
      <alignment horizontal="center"/>
    </xf>
    <xf numFmtId="3" fontId="2" fillId="0" borderId="2" xfId="3" applyNumberFormat="1" applyBorder="1" applyAlignment="1">
      <alignment horizontal="center"/>
    </xf>
    <xf numFmtId="0" fontId="3" fillId="0" borderId="2" xfId="3" applyFont="1" applyBorder="1" applyAlignment="1">
      <alignment horizontal="center"/>
    </xf>
    <xf numFmtId="0" fontId="2" fillId="0" borderId="2" xfId="3" applyBorder="1"/>
    <xf numFmtId="0" fontId="2" fillId="0" borderId="0" xfId="3"/>
    <xf numFmtId="0" fontId="4" fillId="0" borderId="2" xfId="3" applyFont="1" applyBorder="1" applyAlignment="1">
      <alignment horizontal="center"/>
    </xf>
    <xf numFmtId="2" fontId="2" fillId="0" borderId="2" xfId="3" applyNumberFormat="1" applyBorder="1" applyAlignment="1">
      <alignment horizontal="center"/>
    </xf>
    <xf numFmtId="0" fontId="3" fillId="0" borderId="0" xfId="3" applyFont="1"/>
    <xf numFmtId="0" fontId="5" fillId="0" borderId="0" xfId="3" applyFont="1"/>
    <xf numFmtId="2" fontId="3" fillId="0" borderId="3" xfId="3" applyNumberFormat="1" applyFont="1" applyBorder="1" applyAlignment="1">
      <alignment horizontal="center"/>
    </xf>
    <xf numFmtId="3" fontId="3" fillId="0" borderId="3" xfId="3" applyNumberFormat="1" applyFont="1" applyBorder="1" applyAlignment="1">
      <alignment horizontal="center"/>
    </xf>
    <xf numFmtId="0" fontId="4" fillId="0" borderId="0" xfId="3" applyFont="1" applyAlignment="1">
      <alignment horizontal="center"/>
    </xf>
    <xf numFmtId="0" fontId="2" fillId="0" borderId="4" xfId="3" applyBorder="1" applyAlignment="1">
      <alignment horizontal="center"/>
    </xf>
    <xf numFmtId="2" fontId="2" fillId="0" borderId="4" xfId="3" applyNumberFormat="1" applyBorder="1" applyAlignment="1">
      <alignment horizontal="center"/>
    </xf>
    <xf numFmtId="3" fontId="2" fillId="0" borderId="4" xfId="3" applyNumberFormat="1" applyBorder="1" applyAlignment="1">
      <alignment horizontal="center"/>
    </xf>
    <xf numFmtId="3" fontId="2" fillId="0" borderId="2" xfId="3" applyNumberFormat="1" applyBorder="1"/>
    <xf numFmtId="2" fontId="2" fillId="0" borderId="2" xfId="3" applyNumberFormat="1" applyBorder="1"/>
    <xf numFmtId="3" fontId="2" fillId="0" borderId="0" xfId="3" applyNumberFormat="1"/>
    <xf numFmtId="2" fontId="2" fillId="0" borderId="0" xfId="3" applyNumberFormat="1"/>
    <xf numFmtId="3" fontId="7" fillId="0" borderId="2" xfId="4" applyNumberFormat="1" applyFont="1" applyBorder="1" applyAlignment="1">
      <alignment horizontal="center"/>
    </xf>
    <xf numFmtId="0" fontId="3" fillId="0" borderId="3" xfId="3" applyFont="1" applyBorder="1" applyAlignment="1">
      <alignment horizontal="center"/>
    </xf>
    <xf numFmtId="0" fontId="3" fillId="0" borderId="6" xfId="3" applyFont="1" applyBorder="1" applyAlignment="1">
      <alignment horizontal="center"/>
    </xf>
    <xf numFmtId="2" fontId="2" fillId="0" borderId="1" xfId="3" applyNumberFormat="1" applyBorder="1" applyAlignment="1">
      <alignment horizontal="center"/>
    </xf>
    <xf numFmtId="3" fontId="2" fillId="0" borderId="1" xfId="3" applyNumberFormat="1" applyBorder="1" applyAlignment="1">
      <alignment horizontal="center"/>
    </xf>
    <xf numFmtId="2" fontId="3" fillId="0" borderId="0" xfId="3" applyNumberFormat="1" applyFont="1" applyAlignment="1">
      <alignment horizontal="center"/>
    </xf>
    <xf numFmtId="2" fontId="2" fillId="0" borderId="0" xfId="3" applyNumberFormat="1" applyAlignment="1">
      <alignment horizontal="center"/>
    </xf>
    <xf numFmtId="0" fontId="3" fillId="0" borderId="0" xfId="3" applyFont="1" applyAlignment="1">
      <alignment horizontal="center"/>
    </xf>
    <xf numFmtId="2" fontId="4" fillId="0" borderId="3" xfId="3" applyNumberFormat="1" applyFont="1" applyBorder="1" applyAlignment="1">
      <alignment horizontal="left"/>
    </xf>
    <xf numFmtId="2" fontId="3" fillId="0" borderId="1" xfId="3" applyNumberFormat="1" applyFont="1" applyBorder="1" applyAlignment="1">
      <alignment horizontal="center"/>
    </xf>
    <xf numFmtId="2" fontId="3" fillId="0" borderId="6" xfId="3" applyNumberFormat="1" applyFont="1" applyBorder="1" applyAlignment="1">
      <alignment horizontal="center"/>
    </xf>
    <xf numFmtId="0" fontId="4" fillId="0" borderId="3" xfId="3" applyFont="1" applyBorder="1"/>
    <xf numFmtId="0" fontId="2" fillId="0" borderId="1" xfId="3" applyBorder="1" applyAlignment="1">
      <alignment horizontal="center"/>
    </xf>
    <xf numFmtId="0" fontId="2" fillId="0" borderId="6" xfId="3" applyBorder="1" applyAlignment="1">
      <alignment horizontal="center"/>
    </xf>
    <xf numFmtId="0" fontId="3" fillId="0" borderId="1" xfId="3" applyFont="1" applyBorder="1" applyAlignment="1">
      <alignment horizontal="center"/>
    </xf>
    <xf numFmtId="3" fontId="2" fillId="0" borderId="3" xfId="3" applyNumberFormat="1" applyBorder="1" applyAlignment="1">
      <alignment horizontal="center"/>
    </xf>
    <xf numFmtId="0" fontId="4" fillId="0" borderId="2" xfId="3" applyFont="1" applyBorder="1" applyAlignment="1">
      <alignment horizontal="left" vertical="center"/>
    </xf>
    <xf numFmtId="2" fontId="4" fillId="0" borderId="2" xfId="3" applyNumberFormat="1" applyFont="1" applyBorder="1" applyAlignment="1">
      <alignment horizontal="left" vertical="center"/>
    </xf>
    <xf numFmtId="0" fontId="2" fillId="0" borderId="0" xfId="3" applyAlignment="1">
      <alignment horizontal="center"/>
    </xf>
    <xf numFmtId="0" fontId="2" fillId="2" borderId="0" xfId="3" applyFill="1"/>
    <xf numFmtId="0" fontId="8" fillId="0" borderId="0" xfId="0" applyFont="1" applyAlignment="1">
      <alignment horizontal="centerContinuous"/>
    </xf>
    <xf numFmtId="0" fontId="4" fillId="0" borderId="0" xfId="2" applyFont="1" applyAlignment="1">
      <alignment horizontal="center"/>
    </xf>
    <xf numFmtId="3" fontId="3" fillId="0" borderId="0" xfId="2" applyNumberFormat="1" applyFont="1" applyAlignment="1">
      <alignment horizontal="center"/>
    </xf>
    <xf numFmtId="2" fontId="3" fillId="0" borderId="0" xfId="2" applyNumberFormat="1" applyFont="1" applyAlignment="1">
      <alignment horizontal="center"/>
    </xf>
    <xf numFmtId="3" fontId="3" fillId="0" borderId="0" xfId="3" applyNumberFormat="1" applyFont="1" applyAlignment="1">
      <alignment horizontal="center"/>
    </xf>
    <xf numFmtId="0" fontId="4" fillId="0" borderId="0" xfId="3" applyFont="1"/>
    <xf numFmtId="0" fontId="2" fillId="0" borderId="2" xfId="2" applyBorder="1"/>
    <xf numFmtId="0" fontId="3" fillId="0" borderId="2" xfId="2" applyFont="1" applyBorder="1" applyAlignment="1">
      <alignment horizontal="center"/>
    </xf>
    <xf numFmtId="0" fontId="4" fillId="0" borderId="2" xfId="2" applyFont="1" applyBorder="1" applyAlignment="1">
      <alignment wrapText="1"/>
    </xf>
    <xf numFmtId="0" fontId="2" fillId="0" borderId="2" xfId="3" applyBorder="1"/>
    <xf numFmtId="0" fontId="3" fillId="0" borderId="2" xfId="3" applyFont="1" applyBorder="1" applyAlignment="1">
      <alignment horizontal="center"/>
    </xf>
    <xf numFmtId="0" fontId="4" fillId="0" borderId="2" xfId="3" applyFont="1" applyBorder="1" applyAlignment="1">
      <alignment wrapText="1"/>
    </xf>
    <xf numFmtId="0" fontId="4" fillId="0" borderId="2" xfId="3" applyFont="1" applyBorder="1"/>
    <xf numFmtId="0" fontId="3" fillId="0" borderId="6" xfId="3" applyFont="1" applyBorder="1" applyAlignment="1">
      <alignment horizontal="center"/>
    </xf>
    <xf numFmtId="0" fontId="3" fillId="0" borderId="5" xfId="3" applyFont="1" applyBorder="1" applyAlignment="1">
      <alignment horizontal="center"/>
    </xf>
    <xf numFmtId="0" fontId="3" fillId="0" borderId="3" xfId="3" applyFont="1" applyBorder="1" applyAlignment="1">
      <alignment horizontal="center"/>
    </xf>
    <xf numFmtId="0" fontId="2" fillId="0" borderId="3" xfId="3" applyBorder="1"/>
  </cellXfs>
  <cellStyles count="5">
    <cellStyle name="Normal" xfId="0" builtinId="0"/>
    <cellStyle name="Normal 2" xfId="1" xr:uid="{7077F022-C3CC-4EF7-A2BE-5383788A9526}"/>
    <cellStyle name="Normal 2 2" xfId="3" xr:uid="{B5F65403-7949-44C2-AAA3-10463D517CA7}"/>
    <cellStyle name="Normal 3" xfId="2" xr:uid="{426034DD-DA52-4BC9-8D04-7597436982E9}"/>
    <cellStyle name="Normal 4" xfId="4" xr:uid="{88A2EF30-7FA9-42C6-B18A-6B6F056212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stdErr"/>
            <c:noEndCap val="0"/>
            <c:spPr>
              <a:noFill/>
              <a:ln w="9525" cap="flat" cmpd="sng" algn="ctr">
                <a:solidFill>
                  <a:schemeClr val="tx1">
                    <a:lumMod val="65000"/>
                    <a:lumOff val="35000"/>
                  </a:schemeClr>
                </a:solidFill>
                <a:round/>
              </a:ln>
              <a:effectLst/>
            </c:spPr>
          </c:errBars>
          <c:cat>
            <c:strRef>
              <c:f>(sd_16!$D$7,sd_16!$G$7)</c:f>
              <c:strCache>
                <c:ptCount val="2"/>
                <c:pt idx="0">
                  <c:v>2020</c:v>
                </c:pt>
                <c:pt idx="1">
                  <c:v>2021</c:v>
                </c:pt>
              </c:strCache>
            </c:strRef>
          </c:cat>
          <c:val>
            <c:numRef>
              <c:f>(sd_16!$E$9,sd_16!$H$9)</c:f>
              <c:numCache>
                <c:formatCode>General</c:formatCode>
                <c:ptCount val="2"/>
                <c:pt idx="0">
                  <c:v>5825.52</c:v>
                </c:pt>
                <c:pt idx="1">
                  <c:v>13233.53</c:v>
                </c:pt>
              </c:numCache>
            </c:numRef>
          </c:val>
          <c:extLst>
            <c:ext xmlns:c16="http://schemas.microsoft.com/office/drawing/2014/chart" uri="{C3380CC4-5D6E-409C-BE32-E72D297353CC}">
              <c16:uniqueId val="{00000000-FF20-44E1-B602-08A1BB027163}"/>
            </c:ext>
          </c:extLst>
        </c:ser>
        <c:dLbls>
          <c:dLblPos val="ctr"/>
          <c:showLegendKey val="0"/>
          <c:showVal val="1"/>
          <c:showCatName val="0"/>
          <c:showSerName val="0"/>
          <c:showPercent val="0"/>
          <c:showBubbleSize val="0"/>
        </c:dLbls>
        <c:gapWidth val="219"/>
        <c:overlap val="-27"/>
        <c:axId val="200560671"/>
        <c:axId val="212081183"/>
      </c:barChart>
      <c:catAx>
        <c:axId val="200560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81183"/>
        <c:crosses val="autoZero"/>
        <c:auto val="1"/>
        <c:lblAlgn val="ctr"/>
        <c:lblOffset val="100"/>
        <c:noMultiLvlLbl val="0"/>
      </c:catAx>
      <c:valAx>
        <c:axId val="2120811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60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0. NINGUNO</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se_15_3!$V$129:$V$138</c:f>
              <c:strCache>
                <c:ptCount val="10"/>
                <c:pt idx="0">
                  <c:v>1. SUCRE</c:v>
                </c:pt>
                <c:pt idx="1">
                  <c:v>2. LA PAZ</c:v>
                </c:pt>
                <c:pt idx="2">
                  <c:v>3. COCHABAMBA</c:v>
                </c:pt>
                <c:pt idx="3">
                  <c:v>4. ORURO</c:v>
                </c:pt>
                <c:pt idx="4">
                  <c:v>5. POTOSI</c:v>
                </c:pt>
                <c:pt idx="5">
                  <c:v>6. TARIJA</c:v>
                </c:pt>
                <c:pt idx="6">
                  <c:v>7. SANTA CRUZ</c:v>
                </c:pt>
                <c:pt idx="7">
                  <c:v>8. TRINIDAD</c:v>
                </c:pt>
                <c:pt idx="8">
                  <c:v>9. COBIJA</c:v>
                </c:pt>
                <c:pt idx="9">
                  <c:v>10. EL ALTO</c:v>
                </c:pt>
              </c:strCache>
            </c:strRef>
          </c:cat>
          <c:val>
            <c:numRef>
              <c:f>se_15_3!$X$129:$X$138</c:f>
              <c:numCache>
                <c:formatCode>0.00</c:formatCode>
                <c:ptCount val="10"/>
                <c:pt idx="0">
                  <c:v>59.636789689513769</c:v>
                </c:pt>
                <c:pt idx="1">
                  <c:v>65.977978473339107</c:v>
                </c:pt>
                <c:pt idx="2">
                  <c:v>70.791441093065217</c:v>
                </c:pt>
                <c:pt idx="3">
                  <c:v>64.197148171109731</c:v>
                </c:pt>
                <c:pt idx="4">
                  <c:v>72.464840858623248</c:v>
                </c:pt>
                <c:pt idx="5">
                  <c:v>82.181228461382531</c:v>
                </c:pt>
                <c:pt idx="6">
                  <c:v>69.930366847826093</c:v>
                </c:pt>
                <c:pt idx="7">
                  <c:v>54.245709123757905</c:v>
                </c:pt>
                <c:pt idx="8">
                  <c:v>59.92647058823529</c:v>
                </c:pt>
                <c:pt idx="9">
                  <c:v>60.710020627510588</c:v>
                </c:pt>
              </c:numCache>
            </c:numRef>
          </c:val>
          <c:extLst>
            <c:ext xmlns:c16="http://schemas.microsoft.com/office/drawing/2014/chart" uri="{C3380CC4-5D6E-409C-BE32-E72D297353CC}">
              <c16:uniqueId val="{00000000-93F7-43CD-BE06-7307A1E4D9DB}"/>
            </c:ext>
          </c:extLst>
        </c:ser>
        <c:ser>
          <c:idx val="1"/>
          <c:order val="1"/>
          <c:tx>
            <c:v>1. Cuidado de niños y niñas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se_15_3!$Z$129:$Z$138</c:f>
              <c:numCache>
                <c:formatCode>0.00</c:formatCode>
                <c:ptCount val="10"/>
                <c:pt idx="0">
                  <c:v>5.5067369654364384</c:v>
                </c:pt>
                <c:pt idx="1">
                  <c:v>7.0023506123963877</c:v>
                </c:pt>
                <c:pt idx="2">
                  <c:v>1.8561484918793503</c:v>
                </c:pt>
                <c:pt idx="3">
                  <c:v>0</c:v>
                </c:pt>
                <c:pt idx="4">
                  <c:v>0.24673081667900321</c:v>
                </c:pt>
                <c:pt idx="5">
                  <c:v>2.8380295965943643</c:v>
                </c:pt>
                <c:pt idx="6">
                  <c:v>2.1441915760869565</c:v>
                </c:pt>
                <c:pt idx="7">
                  <c:v>3.1616982836495033</c:v>
                </c:pt>
                <c:pt idx="8">
                  <c:v>6.3725490196078427</c:v>
                </c:pt>
                <c:pt idx="9">
                  <c:v>10.292042123547931</c:v>
                </c:pt>
              </c:numCache>
            </c:numRef>
          </c:val>
          <c:extLst>
            <c:ext xmlns:c16="http://schemas.microsoft.com/office/drawing/2014/chart" uri="{C3380CC4-5D6E-409C-BE32-E72D297353CC}">
              <c16:uniqueId val="{00000001-93F7-43CD-BE06-7307A1E4D9DB}"/>
            </c:ext>
          </c:extLst>
        </c:ser>
        <c:ser>
          <c:idx val="2"/>
          <c:order val="2"/>
          <c:tx>
            <c:v>2. Cuidado de familiares enfermos o heridos</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se_15_3!$AB$129:$AB$138</c:f>
              <c:numCache>
                <c:formatCode>0.00</c:formatCode>
                <c:ptCount val="10"/>
                <c:pt idx="0">
                  <c:v>2.7533684827182192</c:v>
                </c:pt>
                <c:pt idx="1">
                  <c:v>1.7196585426203144</c:v>
                </c:pt>
                <c:pt idx="2">
                  <c:v>5.9551430781129158</c:v>
                </c:pt>
                <c:pt idx="3">
                  <c:v>0.37197768133911968</c:v>
                </c:pt>
                <c:pt idx="4">
                  <c:v>6.7604243770046883</c:v>
                </c:pt>
                <c:pt idx="5">
                  <c:v>1.9460774376647072</c:v>
                </c:pt>
                <c:pt idx="6">
                  <c:v>4.7766644021739131</c:v>
                </c:pt>
                <c:pt idx="7">
                  <c:v>9.48509485094851</c:v>
                </c:pt>
                <c:pt idx="8">
                  <c:v>4.6568627450980395</c:v>
                </c:pt>
                <c:pt idx="9">
                  <c:v>1.4656389099989144</c:v>
                </c:pt>
              </c:numCache>
            </c:numRef>
          </c:val>
          <c:extLst>
            <c:ext xmlns:c16="http://schemas.microsoft.com/office/drawing/2014/chart" uri="{C3380CC4-5D6E-409C-BE32-E72D297353CC}">
              <c16:uniqueId val="{00000002-93F7-43CD-BE06-7307A1E4D9DB}"/>
            </c:ext>
          </c:extLst>
        </c:ser>
        <c:ser>
          <c:idx val="3"/>
          <c:order val="3"/>
          <c:tx>
            <c:v>3. Cuidado de adultos/as mayores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se_15_3!$AD$129:$AD$138</c:f>
              <c:numCache>
                <c:formatCode>0.00</c:formatCode>
                <c:ptCount val="10"/>
                <c:pt idx="0">
                  <c:v>4.1300527240773288</c:v>
                </c:pt>
                <c:pt idx="1">
                  <c:v>3.3774588642830632</c:v>
                </c:pt>
                <c:pt idx="2">
                  <c:v>7.7339520494972933E-2</c:v>
                </c:pt>
                <c:pt idx="3">
                  <c:v>1.9218846869187849</c:v>
                </c:pt>
                <c:pt idx="4">
                  <c:v>1.8751542067604245</c:v>
                </c:pt>
                <c:pt idx="5">
                  <c:v>2.8380295965943643</c:v>
                </c:pt>
                <c:pt idx="6">
                  <c:v>5.3243885869565215</c:v>
                </c:pt>
                <c:pt idx="7">
                  <c:v>3.1616982836495033</c:v>
                </c:pt>
                <c:pt idx="8">
                  <c:v>0</c:v>
                </c:pt>
                <c:pt idx="9">
                  <c:v>5.6779937031809791</c:v>
                </c:pt>
              </c:numCache>
            </c:numRef>
          </c:val>
          <c:extLst>
            <c:ext xmlns:c16="http://schemas.microsoft.com/office/drawing/2014/chart" uri="{C3380CC4-5D6E-409C-BE32-E72D297353CC}">
              <c16:uniqueId val="{00000003-93F7-43CD-BE06-7307A1E4D9DB}"/>
            </c:ext>
          </c:extLst>
        </c:ser>
        <c:ser>
          <c:idx val="4"/>
          <c:order val="4"/>
          <c:tx>
            <c:v>4. Cuidado de personas con discapacidad</c:v>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se_15_3!$AF$129:$AF$138</c:f>
              <c:numCache>
                <c:formatCode>0.00</c:formatCode>
                <c:ptCount val="10"/>
                <c:pt idx="0">
                  <c:v>9.2852958406561221</c:v>
                </c:pt>
                <c:pt idx="1">
                  <c:v>3.3774588642830632</c:v>
                </c:pt>
                <c:pt idx="2">
                  <c:v>3.7122969837587005</c:v>
                </c:pt>
                <c:pt idx="3">
                  <c:v>7.6875387476751396</c:v>
                </c:pt>
                <c:pt idx="4">
                  <c:v>6.5136935603256845</c:v>
                </c:pt>
                <c:pt idx="5">
                  <c:v>0</c:v>
                </c:pt>
                <c:pt idx="6">
                  <c:v>4.8955502717391308</c:v>
                </c:pt>
                <c:pt idx="7">
                  <c:v>6.3233965672990067</c:v>
                </c:pt>
                <c:pt idx="8">
                  <c:v>11.642156862745098</c:v>
                </c:pt>
                <c:pt idx="9">
                  <c:v>2.3233090869612423</c:v>
                </c:pt>
              </c:numCache>
            </c:numRef>
          </c:val>
          <c:extLst>
            <c:ext xmlns:c16="http://schemas.microsoft.com/office/drawing/2014/chart" uri="{C3380CC4-5D6E-409C-BE32-E72D297353CC}">
              <c16:uniqueId val="{00000004-93F7-43CD-BE06-7307A1E4D9DB}"/>
            </c:ext>
          </c:extLst>
        </c:ser>
        <c:ser>
          <c:idx val="5"/>
          <c:order val="5"/>
          <c:tx>
            <c:v>5. Restricciones de movilidad</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se_15_3!$AH$129:$AH$138</c:f>
              <c:numCache>
                <c:formatCode>0.00</c:formatCode>
                <c:ptCount val="10"/>
                <c:pt idx="0">
                  <c:v>1.3766842413591096</c:v>
                </c:pt>
                <c:pt idx="1">
                  <c:v>7.3858715823332926</c:v>
                </c:pt>
                <c:pt idx="2">
                  <c:v>10.028357824181491</c:v>
                </c:pt>
                <c:pt idx="3">
                  <c:v>2.2938623682579045</c:v>
                </c:pt>
                <c:pt idx="4">
                  <c:v>3.2568467801628422</c:v>
                </c:pt>
                <c:pt idx="5">
                  <c:v>1.4190147982971821</c:v>
                </c:pt>
                <c:pt idx="6">
                  <c:v>5.5748980978260869</c:v>
                </c:pt>
                <c:pt idx="7">
                  <c:v>13.640469738030713</c:v>
                </c:pt>
                <c:pt idx="8">
                  <c:v>12.745098039215685</c:v>
                </c:pt>
                <c:pt idx="9">
                  <c:v>4.5597654977744009</c:v>
                </c:pt>
              </c:numCache>
            </c:numRef>
          </c:val>
          <c:extLst>
            <c:ext xmlns:c16="http://schemas.microsoft.com/office/drawing/2014/chart" uri="{C3380CC4-5D6E-409C-BE32-E72D297353CC}">
              <c16:uniqueId val="{00000005-93F7-43CD-BE06-7307A1E4D9DB}"/>
            </c:ext>
          </c:extLst>
        </c:ser>
        <c:ser>
          <c:idx val="6"/>
          <c:order val="6"/>
          <c:tx>
            <c:v>6. Enfermedad (del personal)</c:v>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se_15_3!$AJ$129:$AJ$138</c:f>
              <c:numCache>
                <c:formatCode>0.00</c:formatCode>
                <c:ptCount val="10"/>
                <c:pt idx="0">
                  <c:v>8.6408904510837736</c:v>
                </c:pt>
                <c:pt idx="1">
                  <c:v>6.5569714215019168</c:v>
                </c:pt>
                <c:pt idx="2">
                  <c:v>4.9755091518432586</c:v>
                </c:pt>
                <c:pt idx="3">
                  <c:v>13.546187228766273</c:v>
                </c:pt>
                <c:pt idx="4">
                  <c:v>1.8751542067604245</c:v>
                </c:pt>
                <c:pt idx="5">
                  <c:v>0</c:v>
                </c:pt>
                <c:pt idx="6">
                  <c:v>3.8595448369565215</c:v>
                </c:pt>
                <c:pt idx="7">
                  <c:v>9.98193315266486</c:v>
                </c:pt>
                <c:pt idx="8">
                  <c:v>2.3284313725490198</c:v>
                </c:pt>
                <c:pt idx="9">
                  <c:v>8.0013027901422209</c:v>
                </c:pt>
              </c:numCache>
            </c:numRef>
          </c:val>
          <c:extLst>
            <c:ext xmlns:c16="http://schemas.microsoft.com/office/drawing/2014/chart" uri="{C3380CC4-5D6E-409C-BE32-E72D297353CC}">
              <c16:uniqueId val="{00000006-93F7-43CD-BE06-7307A1E4D9DB}"/>
            </c:ext>
          </c:extLst>
        </c:ser>
        <c:ser>
          <c:idx val="7"/>
          <c:order val="7"/>
          <c:tx>
            <c:v>7. Falta de herramientas digitales (computadora, internet, etc.)</c:v>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se_15_3!$AL$129:$AL$138</c:f>
              <c:numCache>
                <c:formatCode>0.00</c:formatCode>
                <c:ptCount val="10"/>
                <c:pt idx="0">
                  <c:v>7.293497363796134</c:v>
                </c:pt>
                <c:pt idx="1">
                  <c:v>2.5485587034516888</c:v>
                </c:pt>
                <c:pt idx="2">
                  <c:v>2.3717452951791698</c:v>
                </c:pt>
                <c:pt idx="3">
                  <c:v>9.6094234345939249</c:v>
                </c:pt>
                <c:pt idx="4">
                  <c:v>6.7604243770046883</c:v>
                </c:pt>
                <c:pt idx="5">
                  <c:v>8.7776201094668558</c:v>
                </c:pt>
                <c:pt idx="6">
                  <c:v>2.9679008152173911</c:v>
                </c:pt>
                <c:pt idx="7">
                  <c:v>0</c:v>
                </c:pt>
                <c:pt idx="8">
                  <c:v>0</c:v>
                </c:pt>
                <c:pt idx="9">
                  <c:v>3.5283899685159046</c:v>
                </c:pt>
              </c:numCache>
            </c:numRef>
          </c:val>
          <c:extLst>
            <c:ext xmlns:c16="http://schemas.microsoft.com/office/drawing/2014/chart" uri="{C3380CC4-5D6E-409C-BE32-E72D297353CC}">
              <c16:uniqueId val="{00000007-93F7-43CD-BE06-7307A1E4D9DB}"/>
            </c:ext>
          </c:extLst>
        </c:ser>
        <c:ser>
          <c:idx val="8"/>
          <c:order val="8"/>
          <c:tx>
            <c:v>8. Otros (Especifique)</c:v>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se_15_3!$AN$129:$AN$138</c:f>
              <c:numCache>
                <c:formatCode>0.00</c:formatCode>
                <c:ptCount val="10"/>
                <c:pt idx="0">
                  <c:v>1.3766842413591096</c:v>
                </c:pt>
                <c:pt idx="1">
                  <c:v>2.0536929357911666</c:v>
                </c:pt>
                <c:pt idx="2">
                  <c:v>0.23201856148491878</c:v>
                </c:pt>
                <c:pt idx="3">
                  <c:v>0.37197768133911968</c:v>
                </c:pt>
                <c:pt idx="4">
                  <c:v>0.24673081667900321</c:v>
                </c:pt>
                <c:pt idx="5">
                  <c:v>0</c:v>
                </c:pt>
                <c:pt idx="6">
                  <c:v>0.52649456521739135</c:v>
                </c:pt>
                <c:pt idx="7">
                  <c:v>0</c:v>
                </c:pt>
                <c:pt idx="8">
                  <c:v>2.3284313725490198</c:v>
                </c:pt>
                <c:pt idx="9">
                  <c:v>3.4415372923678209</c:v>
                </c:pt>
              </c:numCache>
            </c:numRef>
          </c:val>
          <c:extLst>
            <c:ext xmlns:c16="http://schemas.microsoft.com/office/drawing/2014/chart" uri="{C3380CC4-5D6E-409C-BE32-E72D297353CC}">
              <c16:uniqueId val="{00000008-93F7-43CD-BE06-7307A1E4D9DB}"/>
            </c:ext>
          </c:extLst>
        </c:ser>
        <c:dLbls>
          <c:dLblPos val="ctr"/>
          <c:showLegendKey val="0"/>
          <c:showVal val="1"/>
          <c:showCatName val="0"/>
          <c:showSerName val="0"/>
          <c:showPercent val="0"/>
          <c:showBubbleSize val="0"/>
        </c:dLbls>
        <c:gapWidth val="79"/>
        <c:overlap val="100"/>
        <c:axId val="665902159"/>
        <c:axId val="665919631"/>
      </c:barChart>
      <c:catAx>
        <c:axId val="665902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65919631"/>
        <c:crosses val="autoZero"/>
        <c:auto val="1"/>
        <c:lblAlgn val="ctr"/>
        <c:lblOffset val="100"/>
        <c:noMultiLvlLbl val="0"/>
      </c:catAx>
      <c:valAx>
        <c:axId val="665919631"/>
        <c:scaling>
          <c:orientation val="minMax"/>
        </c:scaling>
        <c:delete val="1"/>
        <c:axPos val="l"/>
        <c:numFmt formatCode="0.00" sourceLinked="1"/>
        <c:majorTickMark val="none"/>
        <c:minorTickMark val="none"/>
        <c:tickLblPos val="nextTo"/>
        <c:crossAx val="665902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2020</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1.SÍ</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se_17_c_t1!$B$24:$B$26</c:f>
              <c:strCache>
                <c:ptCount val="3"/>
                <c:pt idx="0">
                  <c:v>1. Micro</c:v>
                </c:pt>
                <c:pt idx="1">
                  <c:v>2. Pequeña</c:v>
                </c:pt>
                <c:pt idx="2">
                  <c:v>3. Mediana</c:v>
                </c:pt>
              </c:strCache>
            </c:strRef>
          </c:cat>
          <c:val>
            <c:numRef>
              <c:f>se_17_c_t1!$D$24:$D$26</c:f>
              <c:numCache>
                <c:formatCode>0.00</c:formatCode>
                <c:ptCount val="3"/>
                <c:pt idx="0">
                  <c:v>17.412008281573499</c:v>
                </c:pt>
                <c:pt idx="1">
                  <c:v>16.188289322617681</c:v>
                </c:pt>
                <c:pt idx="2">
                  <c:v>9.2592592592592595</c:v>
                </c:pt>
              </c:numCache>
            </c:numRef>
          </c:val>
          <c:extLst>
            <c:ext xmlns:c16="http://schemas.microsoft.com/office/drawing/2014/chart" uri="{C3380CC4-5D6E-409C-BE32-E72D297353CC}">
              <c16:uniqueId val="{00000000-03C4-43FF-9648-79A114B788B8}"/>
            </c:ext>
          </c:extLst>
        </c:ser>
        <c:ser>
          <c:idx val="1"/>
          <c:order val="1"/>
          <c:tx>
            <c:v>2.NO</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se_17_c_t1!$F$24:$F$26</c:f>
              <c:numCache>
                <c:formatCode>0.00</c:formatCode>
                <c:ptCount val="3"/>
                <c:pt idx="0">
                  <c:v>82.587991718426508</c:v>
                </c:pt>
                <c:pt idx="1">
                  <c:v>83.811710677382322</c:v>
                </c:pt>
                <c:pt idx="2">
                  <c:v>90.740740740740748</c:v>
                </c:pt>
              </c:numCache>
            </c:numRef>
          </c:val>
          <c:extLst>
            <c:ext xmlns:c16="http://schemas.microsoft.com/office/drawing/2014/chart" uri="{C3380CC4-5D6E-409C-BE32-E72D297353CC}">
              <c16:uniqueId val="{00000001-03C4-43FF-9648-79A114B788B8}"/>
            </c:ext>
          </c:extLst>
        </c:ser>
        <c:dLbls>
          <c:dLblPos val="ctr"/>
          <c:showLegendKey val="0"/>
          <c:showVal val="1"/>
          <c:showCatName val="0"/>
          <c:showSerName val="0"/>
          <c:showPercent val="0"/>
          <c:showBubbleSize val="0"/>
        </c:dLbls>
        <c:gapWidth val="79"/>
        <c:overlap val="100"/>
        <c:axId val="1186216095"/>
        <c:axId val="1186216927"/>
      </c:barChart>
      <c:catAx>
        <c:axId val="11862160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6216927"/>
        <c:crosses val="autoZero"/>
        <c:auto val="1"/>
        <c:lblAlgn val="ctr"/>
        <c:lblOffset val="100"/>
        <c:noMultiLvlLbl val="0"/>
      </c:catAx>
      <c:valAx>
        <c:axId val="1186216927"/>
        <c:scaling>
          <c:orientation val="minMax"/>
        </c:scaling>
        <c:delete val="1"/>
        <c:axPos val="l"/>
        <c:numFmt formatCode="0.00" sourceLinked="1"/>
        <c:majorTickMark val="none"/>
        <c:minorTickMark val="none"/>
        <c:tickLblPos val="nextTo"/>
        <c:crossAx val="11862160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2020</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1.SÍ</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se_17_f_t1!$B$24:$B$26</c:f>
              <c:strCache>
                <c:ptCount val="3"/>
                <c:pt idx="0">
                  <c:v>1. Micro</c:v>
                </c:pt>
                <c:pt idx="1">
                  <c:v>2. Pequeña</c:v>
                </c:pt>
                <c:pt idx="2">
                  <c:v>3. Mediana</c:v>
                </c:pt>
              </c:strCache>
            </c:strRef>
          </c:cat>
          <c:val>
            <c:numRef>
              <c:f>se_17_f_t1!$D$24:$D$26</c:f>
              <c:numCache>
                <c:formatCode>0.00</c:formatCode>
                <c:ptCount val="3"/>
                <c:pt idx="0">
                  <c:v>55.693581780538302</c:v>
                </c:pt>
                <c:pt idx="1">
                  <c:v>66.647531572904711</c:v>
                </c:pt>
                <c:pt idx="2">
                  <c:v>38.359788359788361</c:v>
                </c:pt>
              </c:numCache>
            </c:numRef>
          </c:val>
          <c:extLst>
            <c:ext xmlns:c16="http://schemas.microsoft.com/office/drawing/2014/chart" uri="{C3380CC4-5D6E-409C-BE32-E72D297353CC}">
              <c16:uniqueId val="{00000000-3B6B-4ACF-892D-459943F743DA}"/>
            </c:ext>
          </c:extLst>
        </c:ser>
        <c:ser>
          <c:idx val="1"/>
          <c:order val="1"/>
          <c:tx>
            <c:v>2.NO</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se_17_f_t1!$F$24:$F$26</c:f>
              <c:numCache>
                <c:formatCode>0.00</c:formatCode>
                <c:ptCount val="3"/>
                <c:pt idx="0">
                  <c:v>44.306418219461698</c:v>
                </c:pt>
                <c:pt idx="1">
                  <c:v>33.352468427095296</c:v>
                </c:pt>
                <c:pt idx="2">
                  <c:v>61.640211640211639</c:v>
                </c:pt>
              </c:numCache>
            </c:numRef>
          </c:val>
          <c:extLst>
            <c:ext xmlns:c16="http://schemas.microsoft.com/office/drawing/2014/chart" uri="{C3380CC4-5D6E-409C-BE32-E72D297353CC}">
              <c16:uniqueId val="{00000001-3B6B-4ACF-892D-459943F743DA}"/>
            </c:ext>
          </c:extLst>
        </c:ser>
        <c:dLbls>
          <c:dLblPos val="ctr"/>
          <c:showLegendKey val="0"/>
          <c:showVal val="1"/>
          <c:showCatName val="0"/>
          <c:showSerName val="0"/>
          <c:showPercent val="0"/>
          <c:showBubbleSize val="0"/>
        </c:dLbls>
        <c:gapWidth val="79"/>
        <c:overlap val="100"/>
        <c:axId val="1186177407"/>
        <c:axId val="1186171167"/>
      </c:barChart>
      <c:catAx>
        <c:axId val="11861774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6171167"/>
        <c:crosses val="autoZero"/>
        <c:auto val="1"/>
        <c:lblAlgn val="ctr"/>
        <c:lblOffset val="100"/>
        <c:noMultiLvlLbl val="0"/>
      </c:catAx>
      <c:valAx>
        <c:axId val="1186171167"/>
        <c:scaling>
          <c:orientation val="minMax"/>
        </c:scaling>
        <c:delete val="1"/>
        <c:axPos val="l"/>
        <c:numFmt formatCode="0.00" sourceLinked="1"/>
        <c:majorTickMark val="none"/>
        <c:minorTickMark val="none"/>
        <c:tickLblPos val="nextTo"/>
        <c:crossAx val="1186177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2020</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1.SÍ</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se_17_f_t1!$B$44:$B$47</c:f>
              <c:strCache>
                <c:ptCount val="4"/>
                <c:pt idx="0">
                  <c:v>1. Comercio</c:v>
                </c:pt>
                <c:pt idx="1">
                  <c:v>2. Servicios</c:v>
                </c:pt>
                <c:pt idx="2">
                  <c:v>3. Manufactura</c:v>
                </c:pt>
                <c:pt idx="3">
                  <c:v>4. Otros</c:v>
                </c:pt>
              </c:strCache>
            </c:strRef>
          </c:cat>
          <c:val>
            <c:numRef>
              <c:f>se_17_f_t1!$D$44:$D$47</c:f>
              <c:numCache>
                <c:formatCode>0.00</c:formatCode>
                <c:ptCount val="4"/>
                <c:pt idx="0">
                  <c:v>86.938775510204081</c:v>
                </c:pt>
                <c:pt idx="1">
                  <c:v>57.307121661721069</c:v>
                </c:pt>
                <c:pt idx="2">
                  <c:v>47.133333333333333</c:v>
                </c:pt>
                <c:pt idx="3">
                  <c:v>79.973821989528787</c:v>
                </c:pt>
              </c:numCache>
            </c:numRef>
          </c:val>
          <c:extLst>
            <c:ext xmlns:c16="http://schemas.microsoft.com/office/drawing/2014/chart" uri="{C3380CC4-5D6E-409C-BE32-E72D297353CC}">
              <c16:uniqueId val="{00000000-1105-400C-B0E6-DB61989FDC6C}"/>
            </c:ext>
          </c:extLst>
        </c:ser>
        <c:ser>
          <c:idx val="1"/>
          <c:order val="1"/>
          <c:tx>
            <c:v>2.NO</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se_17_f_t1!$F$44:$F$47</c:f>
              <c:numCache>
                <c:formatCode>0.00</c:formatCode>
                <c:ptCount val="4"/>
                <c:pt idx="0">
                  <c:v>13.061224489795919</c:v>
                </c:pt>
                <c:pt idx="1">
                  <c:v>42.692878338278931</c:v>
                </c:pt>
                <c:pt idx="2">
                  <c:v>52.86666666666666</c:v>
                </c:pt>
                <c:pt idx="3">
                  <c:v>20.026178010471206</c:v>
                </c:pt>
              </c:numCache>
            </c:numRef>
          </c:val>
          <c:extLst>
            <c:ext xmlns:c16="http://schemas.microsoft.com/office/drawing/2014/chart" uri="{C3380CC4-5D6E-409C-BE32-E72D297353CC}">
              <c16:uniqueId val="{00000001-1105-400C-B0E6-DB61989FDC6C}"/>
            </c:ext>
          </c:extLst>
        </c:ser>
        <c:dLbls>
          <c:dLblPos val="ctr"/>
          <c:showLegendKey val="0"/>
          <c:showVal val="1"/>
          <c:showCatName val="0"/>
          <c:showSerName val="0"/>
          <c:showPercent val="0"/>
          <c:showBubbleSize val="0"/>
        </c:dLbls>
        <c:gapWidth val="79"/>
        <c:overlap val="100"/>
        <c:axId val="1190773695"/>
        <c:axId val="1190787839"/>
      </c:barChart>
      <c:catAx>
        <c:axId val="11907736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90787839"/>
        <c:crosses val="autoZero"/>
        <c:auto val="1"/>
        <c:lblAlgn val="ctr"/>
        <c:lblOffset val="100"/>
        <c:noMultiLvlLbl val="0"/>
      </c:catAx>
      <c:valAx>
        <c:axId val="1190787839"/>
        <c:scaling>
          <c:orientation val="minMax"/>
        </c:scaling>
        <c:delete val="1"/>
        <c:axPos val="l"/>
        <c:numFmt formatCode="0.00" sourceLinked="1"/>
        <c:majorTickMark val="none"/>
        <c:minorTickMark val="none"/>
        <c:tickLblPos val="nextTo"/>
        <c:crossAx val="1190773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1. Salarios del personal y cargos de seguridad social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(se_03_1_med_t2!$B$47,se_03_1_med_t2!$B$48,se_03_1_med_t2!$B$49,se_03_1_med_t2!$B$50)</c:f>
              <c:strCache>
                <c:ptCount val="4"/>
                <c:pt idx="0">
                  <c:v>1. Comercio</c:v>
                </c:pt>
                <c:pt idx="1">
                  <c:v>2. Servicios</c:v>
                </c:pt>
                <c:pt idx="2">
                  <c:v>3. Manufactura</c:v>
                </c:pt>
                <c:pt idx="3">
                  <c:v>4. Otros</c:v>
                </c:pt>
              </c:strCache>
            </c:strRef>
          </c:cat>
          <c:val>
            <c:numRef>
              <c:f>se_03_1_med_t2!$D$47:$D$50</c:f>
              <c:numCache>
                <c:formatCode>0.00</c:formatCode>
                <c:ptCount val="4"/>
                <c:pt idx="0">
                  <c:v>25.696804894629505</c:v>
                </c:pt>
                <c:pt idx="1">
                  <c:v>27.871772039180765</c:v>
                </c:pt>
                <c:pt idx="2">
                  <c:v>25.48476454293629</c:v>
                </c:pt>
                <c:pt idx="3">
                  <c:v>32.560768795929903</c:v>
                </c:pt>
              </c:numCache>
            </c:numRef>
          </c:val>
          <c:extLst>
            <c:ext xmlns:c16="http://schemas.microsoft.com/office/drawing/2014/chart" uri="{C3380CC4-5D6E-409C-BE32-E72D297353CC}">
              <c16:uniqueId val="{00000000-3506-4735-9883-A1E2025D0A41}"/>
            </c:ext>
          </c:extLst>
        </c:ser>
        <c:ser>
          <c:idx val="1"/>
          <c:order val="1"/>
          <c:tx>
            <c:v>2. Costos fijos, por ejemplo, alquileres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(se_03_1_med_t2!$C$45,se_03_1_med_t2!$E$45,se_03_1_med_t2!$G$45,se_03_1_med_t2!$I$45,se_03_1_med_t2!$K$45,se_03_1_med_t2!$M$45,se_03_1_med_t2!$O$45)</c:f>
              <c:strCache>
                <c:ptCount val="7"/>
                <c:pt idx="0">
                  <c:v>1. Salarios del personal y cargos de seguridad social</c:v>
                </c:pt>
                <c:pt idx="1">
                  <c:v>2. Costos fijos, por ejemplo, alquileres</c:v>
                </c:pt>
                <c:pt idx="2">
                  <c:v>3. Pago de créditos</c:v>
                </c:pt>
                <c:pt idx="3">
                  <c:v>4. Pago de facturas</c:v>
                </c:pt>
                <c:pt idx="4">
                  <c:v>5. Acceso a materia prima e insumos productivos</c:v>
                </c:pt>
                <c:pt idx="5">
                  <c:v>6. Otros gastos (Especifique)</c:v>
                </c:pt>
                <c:pt idx="6">
                  <c:v>7. No hay problema específico</c:v>
                </c:pt>
              </c:strCache>
            </c:strRef>
          </c:cat>
          <c:val>
            <c:numRef>
              <c:f>se_03_1_med_t2!$F$47:$F$50</c:f>
              <c:numCache>
                <c:formatCode>0.00</c:formatCode>
                <c:ptCount val="4"/>
                <c:pt idx="0">
                  <c:v>24.33718558803535</c:v>
                </c:pt>
                <c:pt idx="1">
                  <c:v>21.905609973285841</c:v>
                </c:pt>
                <c:pt idx="2">
                  <c:v>11.911357340720222</c:v>
                </c:pt>
                <c:pt idx="3">
                  <c:v>19.502543810062182</c:v>
                </c:pt>
              </c:numCache>
            </c:numRef>
          </c:val>
          <c:extLst>
            <c:ext xmlns:c16="http://schemas.microsoft.com/office/drawing/2014/chart" uri="{C3380CC4-5D6E-409C-BE32-E72D297353CC}">
              <c16:uniqueId val="{00000001-3506-4735-9883-A1E2025D0A41}"/>
            </c:ext>
          </c:extLst>
        </c:ser>
        <c:ser>
          <c:idx val="2"/>
          <c:order val="2"/>
          <c:tx>
            <c:v>3. Pago de créditos</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se_03_1_med_t2!$H$47:$H$50</c:f>
              <c:numCache>
                <c:formatCode>0.00</c:formatCode>
                <c:ptCount val="4"/>
                <c:pt idx="0">
                  <c:v>12.64445955132563</c:v>
                </c:pt>
                <c:pt idx="1">
                  <c:v>10.284951024042744</c:v>
                </c:pt>
                <c:pt idx="2">
                  <c:v>15.235457063711911</c:v>
                </c:pt>
                <c:pt idx="3">
                  <c:v>18.824194460146977</c:v>
                </c:pt>
              </c:numCache>
            </c:numRef>
          </c:val>
          <c:extLst>
            <c:ext xmlns:c16="http://schemas.microsoft.com/office/drawing/2014/chart" uri="{C3380CC4-5D6E-409C-BE32-E72D297353CC}">
              <c16:uniqueId val="{00000002-3506-4735-9883-A1E2025D0A41}"/>
            </c:ext>
          </c:extLst>
        </c:ser>
        <c:ser>
          <c:idx val="3"/>
          <c:order val="3"/>
          <c:tx>
            <c:v>4. Pago de facturas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se_03_1_med_t2!$J$47:$J$50</c:f>
              <c:numCache>
                <c:formatCode>0.00</c:formatCode>
                <c:ptCount val="4"/>
                <c:pt idx="0">
                  <c:v>6.322229775662815</c:v>
                </c:pt>
                <c:pt idx="1">
                  <c:v>11.353517364203029</c:v>
                </c:pt>
                <c:pt idx="2">
                  <c:v>10.526315789473683</c:v>
                </c:pt>
                <c:pt idx="3">
                  <c:v>6.953080836630865</c:v>
                </c:pt>
              </c:numCache>
            </c:numRef>
          </c:val>
          <c:extLst>
            <c:ext xmlns:c16="http://schemas.microsoft.com/office/drawing/2014/chart" uri="{C3380CC4-5D6E-409C-BE32-E72D297353CC}">
              <c16:uniqueId val="{00000003-3506-4735-9883-A1E2025D0A41}"/>
            </c:ext>
          </c:extLst>
        </c:ser>
        <c:ser>
          <c:idx val="4"/>
          <c:order val="4"/>
          <c:tx>
            <c:v>5. Acceso a materia prima e insumos productivos</c:v>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se_03_1_med_t2!$L$47:$L$50</c:f>
              <c:numCache>
                <c:formatCode>0.00</c:formatCode>
                <c:ptCount val="4"/>
                <c:pt idx="0">
                  <c:v>15.023793337865399</c:v>
                </c:pt>
                <c:pt idx="1">
                  <c:v>8.8156723063223499</c:v>
                </c:pt>
                <c:pt idx="2">
                  <c:v>20.775623268698059</c:v>
                </c:pt>
                <c:pt idx="3">
                  <c:v>7.2357263990955341</c:v>
                </c:pt>
              </c:numCache>
            </c:numRef>
          </c:val>
          <c:extLst>
            <c:ext xmlns:c16="http://schemas.microsoft.com/office/drawing/2014/chart" uri="{C3380CC4-5D6E-409C-BE32-E72D297353CC}">
              <c16:uniqueId val="{00000004-3506-4735-9883-A1E2025D0A41}"/>
            </c:ext>
          </c:extLst>
        </c:ser>
        <c:ser>
          <c:idx val="5"/>
          <c:order val="5"/>
          <c:tx>
            <c:v>6. Otros gastos (Especifique)</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se_03_1_med_t2!$N$47:$N$50</c:f>
              <c:numCache>
                <c:formatCode>0.00</c:formatCode>
                <c:ptCount val="4"/>
                <c:pt idx="0">
                  <c:v>5.8463630183548609</c:v>
                </c:pt>
                <c:pt idx="1">
                  <c:v>6.4559216384683884</c:v>
                </c:pt>
                <c:pt idx="2">
                  <c:v>8.5872576177285325</c:v>
                </c:pt>
                <c:pt idx="3">
                  <c:v>5.8224985867721877</c:v>
                </c:pt>
              </c:numCache>
            </c:numRef>
          </c:val>
          <c:extLst>
            <c:ext xmlns:c16="http://schemas.microsoft.com/office/drawing/2014/chart" uri="{C3380CC4-5D6E-409C-BE32-E72D297353CC}">
              <c16:uniqueId val="{00000005-3506-4735-9883-A1E2025D0A41}"/>
            </c:ext>
          </c:extLst>
        </c:ser>
        <c:ser>
          <c:idx val="6"/>
          <c:order val="6"/>
          <c:tx>
            <c:v>7. No hay problema específico</c:v>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se_03_1_med_t2!$P$47:$P$50</c:f>
              <c:numCache>
                <c:formatCode>0.00</c:formatCode>
                <c:ptCount val="4"/>
                <c:pt idx="0">
                  <c:v>10.129163834126444</c:v>
                </c:pt>
                <c:pt idx="1">
                  <c:v>13.312555654496883</c:v>
                </c:pt>
                <c:pt idx="2">
                  <c:v>7.4792243767313016</c:v>
                </c:pt>
                <c:pt idx="3">
                  <c:v>9.1011871113623517</c:v>
                </c:pt>
              </c:numCache>
            </c:numRef>
          </c:val>
          <c:extLst>
            <c:ext xmlns:c16="http://schemas.microsoft.com/office/drawing/2014/chart" uri="{C3380CC4-5D6E-409C-BE32-E72D297353CC}">
              <c16:uniqueId val="{00000006-3506-4735-9883-A1E2025D0A41}"/>
            </c:ext>
          </c:extLst>
        </c:ser>
        <c:dLbls>
          <c:dLblPos val="ctr"/>
          <c:showLegendKey val="0"/>
          <c:showVal val="1"/>
          <c:showCatName val="0"/>
          <c:showSerName val="0"/>
          <c:showPercent val="0"/>
          <c:showBubbleSize val="0"/>
        </c:dLbls>
        <c:gapWidth val="79"/>
        <c:overlap val="100"/>
        <c:axId val="1761197679"/>
        <c:axId val="1761200175"/>
      </c:barChart>
      <c:catAx>
        <c:axId val="17611976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761200175"/>
        <c:crosses val="autoZero"/>
        <c:auto val="1"/>
        <c:lblAlgn val="ctr"/>
        <c:lblOffset val="100"/>
        <c:noMultiLvlLbl val="0"/>
      </c:catAx>
      <c:valAx>
        <c:axId val="1761200175"/>
        <c:scaling>
          <c:orientation val="minMax"/>
        </c:scaling>
        <c:delete val="1"/>
        <c:axPos val="l"/>
        <c:numFmt formatCode="0.00" sourceLinked="1"/>
        <c:majorTickMark val="none"/>
        <c:minorTickMark val="none"/>
        <c:tickLblPos val="nextTo"/>
        <c:crossAx val="1761197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1. Salarios del personal y cargos de seguridad social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se_03_1_mip_t2!$D$71:$D$73</c:f>
              <c:numCache>
                <c:formatCode>0.00</c:formatCode>
                <c:ptCount val="3"/>
                <c:pt idx="0">
                  <c:v>20.448064819000592</c:v>
                </c:pt>
                <c:pt idx="1">
                  <c:v>26.956105783467351</c:v>
                </c:pt>
                <c:pt idx="2">
                  <c:v>50</c:v>
                </c:pt>
              </c:numCache>
            </c:numRef>
          </c:val>
          <c:extLst>
            <c:ext xmlns:c16="http://schemas.microsoft.com/office/drawing/2014/chart" uri="{C3380CC4-5D6E-409C-BE32-E72D297353CC}">
              <c16:uniqueId val="{00000000-3025-4936-90F8-4314E13849DB}"/>
            </c:ext>
          </c:extLst>
        </c:ser>
        <c:ser>
          <c:idx val="1"/>
          <c:order val="1"/>
          <c:tx>
            <c:v>2. Costos fijos, por ejemplo, alquileres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(se_03_1_mip_t2!$B$71,se_03_1_mip_t2!$B$72,se_03_1_mip_t2!$B$73)</c:f>
              <c:strCache>
                <c:ptCount val="3"/>
                <c:pt idx="0">
                  <c:v>1. HOMBRE</c:v>
                </c:pt>
                <c:pt idx="1">
                  <c:v>2. MUJER</c:v>
                </c:pt>
                <c:pt idx="2">
                  <c:v>3. OTRO</c:v>
                </c:pt>
              </c:strCache>
            </c:strRef>
          </c:cat>
          <c:val>
            <c:numRef>
              <c:f>se_03_1_mip_t2!$F$71:$F$73</c:f>
              <c:numCache>
                <c:formatCode>0.00</c:formatCode>
                <c:ptCount val="3"/>
                <c:pt idx="0">
                  <c:v>13.280244809959314</c:v>
                </c:pt>
                <c:pt idx="1">
                  <c:v>11.709300471515455</c:v>
                </c:pt>
                <c:pt idx="2">
                  <c:v>0</c:v>
                </c:pt>
              </c:numCache>
            </c:numRef>
          </c:val>
          <c:extLst>
            <c:ext xmlns:c16="http://schemas.microsoft.com/office/drawing/2014/chart" uri="{C3380CC4-5D6E-409C-BE32-E72D297353CC}">
              <c16:uniqueId val="{00000001-3025-4936-90F8-4314E13849DB}"/>
            </c:ext>
          </c:extLst>
        </c:ser>
        <c:ser>
          <c:idx val="2"/>
          <c:order val="2"/>
          <c:tx>
            <c:v>3. Pago de créditos</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se_03_1_mip_t2!$H$71:$H$73</c:f>
              <c:numCache>
                <c:formatCode>0.00</c:formatCode>
                <c:ptCount val="3"/>
                <c:pt idx="0">
                  <c:v>13.448030044858644</c:v>
                </c:pt>
                <c:pt idx="1">
                  <c:v>10.338033302202684</c:v>
                </c:pt>
                <c:pt idx="2">
                  <c:v>0</c:v>
                </c:pt>
              </c:numCache>
            </c:numRef>
          </c:val>
          <c:extLst>
            <c:ext xmlns:c16="http://schemas.microsoft.com/office/drawing/2014/chart" uri="{C3380CC4-5D6E-409C-BE32-E72D297353CC}">
              <c16:uniqueId val="{00000002-3025-4936-90F8-4314E13849DB}"/>
            </c:ext>
          </c:extLst>
        </c:ser>
        <c:ser>
          <c:idx val="3"/>
          <c:order val="3"/>
          <c:tx>
            <c:v>4. Pago de facturas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se_03_1_mip_t2!$J$71:$J$73</c:f>
              <c:numCache>
                <c:formatCode>0.00</c:formatCode>
                <c:ptCount val="3"/>
                <c:pt idx="0">
                  <c:v>10.02973189136558</c:v>
                </c:pt>
                <c:pt idx="1">
                  <c:v>7.8096170930047153</c:v>
                </c:pt>
                <c:pt idx="2">
                  <c:v>0</c:v>
                </c:pt>
              </c:numCache>
            </c:numRef>
          </c:val>
          <c:extLst>
            <c:ext xmlns:c16="http://schemas.microsoft.com/office/drawing/2014/chart" uri="{C3380CC4-5D6E-409C-BE32-E72D297353CC}">
              <c16:uniqueId val="{00000003-3025-4936-90F8-4314E13849DB}"/>
            </c:ext>
          </c:extLst>
        </c:ser>
        <c:ser>
          <c:idx val="4"/>
          <c:order val="4"/>
          <c:tx>
            <c:v>5. Acceso a materia prima e insumos productivos</c:v>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se_03_1_mip_t2!$L$71:$L$73</c:f>
              <c:numCache>
                <c:formatCode>0.00</c:formatCode>
                <c:ptCount val="3"/>
                <c:pt idx="0">
                  <c:v>19.406579267656571</c:v>
                </c:pt>
                <c:pt idx="1">
                  <c:v>19.54283501514772</c:v>
                </c:pt>
                <c:pt idx="2">
                  <c:v>50</c:v>
                </c:pt>
              </c:numCache>
            </c:numRef>
          </c:val>
          <c:extLst>
            <c:ext xmlns:c16="http://schemas.microsoft.com/office/drawing/2014/chart" uri="{C3380CC4-5D6E-409C-BE32-E72D297353CC}">
              <c16:uniqueId val="{00000004-3025-4936-90F8-4314E13849DB}"/>
            </c:ext>
          </c:extLst>
        </c:ser>
        <c:ser>
          <c:idx val="5"/>
          <c:order val="5"/>
          <c:tx>
            <c:v>6. Otros gastos (Especifique)</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se_03_1_mip_t2!$N$71:$N$73</c:f>
              <c:numCache>
                <c:formatCode>0.00</c:formatCode>
                <c:ptCount val="3"/>
                <c:pt idx="0">
                  <c:v>8.7630837709079543</c:v>
                </c:pt>
                <c:pt idx="1">
                  <c:v>4.2481948019407305</c:v>
                </c:pt>
                <c:pt idx="2">
                  <c:v>0</c:v>
                </c:pt>
              </c:numCache>
            </c:numRef>
          </c:val>
          <c:extLst>
            <c:ext xmlns:c16="http://schemas.microsoft.com/office/drawing/2014/chart" uri="{C3380CC4-5D6E-409C-BE32-E72D297353CC}">
              <c16:uniqueId val="{00000005-3025-4936-90F8-4314E13849DB}"/>
            </c:ext>
          </c:extLst>
        </c:ser>
        <c:ser>
          <c:idx val="6"/>
          <c:order val="6"/>
          <c:tx>
            <c:v>7. No hay problema específico</c:v>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se_03_1_mip_t2!$P$71:$P$73</c:f>
              <c:numCache>
                <c:formatCode>0.00</c:formatCode>
                <c:ptCount val="3"/>
                <c:pt idx="0">
                  <c:v>14.624265396251349</c:v>
                </c:pt>
                <c:pt idx="1">
                  <c:v>19.395913532721352</c:v>
                </c:pt>
                <c:pt idx="2">
                  <c:v>0</c:v>
                </c:pt>
              </c:numCache>
            </c:numRef>
          </c:val>
          <c:extLst>
            <c:ext xmlns:c16="http://schemas.microsoft.com/office/drawing/2014/chart" uri="{C3380CC4-5D6E-409C-BE32-E72D297353CC}">
              <c16:uniqueId val="{00000006-3025-4936-90F8-4314E13849DB}"/>
            </c:ext>
          </c:extLst>
        </c:ser>
        <c:dLbls>
          <c:dLblPos val="ctr"/>
          <c:showLegendKey val="0"/>
          <c:showVal val="1"/>
          <c:showCatName val="0"/>
          <c:showSerName val="0"/>
          <c:showPercent val="0"/>
          <c:showBubbleSize val="0"/>
        </c:dLbls>
        <c:gapWidth val="79"/>
        <c:overlap val="100"/>
        <c:axId val="1910478399"/>
        <c:axId val="1910477567"/>
      </c:barChart>
      <c:catAx>
        <c:axId val="19104783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910477567"/>
        <c:crosses val="autoZero"/>
        <c:auto val="1"/>
        <c:lblAlgn val="ctr"/>
        <c:lblOffset val="100"/>
        <c:noMultiLvlLbl val="0"/>
      </c:catAx>
      <c:valAx>
        <c:axId val="1910477567"/>
        <c:scaling>
          <c:orientation val="minMax"/>
        </c:scaling>
        <c:delete val="1"/>
        <c:axPos val="l"/>
        <c:numFmt formatCode="0.00" sourceLinked="1"/>
        <c:majorTickMark val="none"/>
        <c:minorTickMark val="none"/>
        <c:tickLblPos val="nextTo"/>
        <c:crossAx val="19104783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1. Salarios del personal y cargos de seguridad social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se_03_2_mip_t2!$D$90:$D$91</c:f>
              <c:numCache>
                <c:formatCode>0.00</c:formatCode>
                <c:ptCount val="2"/>
                <c:pt idx="0">
                  <c:v>9.1065118626956085</c:v>
                </c:pt>
                <c:pt idx="1">
                  <c:v>13.179334868322456</c:v>
                </c:pt>
              </c:numCache>
            </c:numRef>
          </c:val>
          <c:extLst>
            <c:ext xmlns:c16="http://schemas.microsoft.com/office/drawing/2014/chart" uri="{C3380CC4-5D6E-409C-BE32-E72D297353CC}">
              <c16:uniqueId val="{00000000-088F-4DE5-8150-FDB97B53BA27}"/>
            </c:ext>
          </c:extLst>
        </c:ser>
        <c:ser>
          <c:idx val="1"/>
          <c:order val="1"/>
          <c:tx>
            <c:v>2. Costos fijos, por ejemplo, alquileres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(se_03_2_mip_t2!$B$90,se_03_2_mip_t2!$B$91)</c:f>
              <c:strCache>
                <c:ptCount val="2"/>
                <c:pt idx="0">
                  <c:v>Menos de 30 años</c:v>
                </c:pt>
                <c:pt idx="1">
                  <c:v>30 años o más</c:v>
                </c:pt>
              </c:strCache>
            </c:strRef>
          </c:cat>
          <c:val>
            <c:numRef>
              <c:f>se_03_2_mip_t2!$F$90:$F$91</c:f>
              <c:numCache>
                <c:formatCode>0.00</c:formatCode>
                <c:ptCount val="2"/>
                <c:pt idx="0">
                  <c:v>12.771327612317013</c:v>
                </c:pt>
                <c:pt idx="1">
                  <c:v>14.517908963337375</c:v>
                </c:pt>
              </c:numCache>
            </c:numRef>
          </c:val>
          <c:extLst>
            <c:ext xmlns:c16="http://schemas.microsoft.com/office/drawing/2014/chart" uri="{C3380CC4-5D6E-409C-BE32-E72D297353CC}">
              <c16:uniqueId val="{00000001-088F-4DE5-8150-FDB97B53BA27}"/>
            </c:ext>
          </c:extLst>
        </c:ser>
        <c:ser>
          <c:idx val="2"/>
          <c:order val="2"/>
          <c:tx>
            <c:v>3. Pago de créditos</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se_03_2_mip_t2!$H$90:$H$91</c:f>
              <c:numCache>
                <c:formatCode>0.00</c:formatCode>
                <c:ptCount val="2"/>
                <c:pt idx="0">
                  <c:v>12.589601211509338</c:v>
                </c:pt>
                <c:pt idx="1">
                  <c:v>8.889085682366245</c:v>
                </c:pt>
              </c:numCache>
            </c:numRef>
          </c:val>
          <c:extLst>
            <c:ext xmlns:c16="http://schemas.microsoft.com/office/drawing/2014/chart" uri="{C3380CC4-5D6E-409C-BE32-E72D297353CC}">
              <c16:uniqueId val="{00000002-088F-4DE5-8150-FDB97B53BA27}"/>
            </c:ext>
          </c:extLst>
        </c:ser>
        <c:ser>
          <c:idx val="3"/>
          <c:order val="3"/>
          <c:tx>
            <c:v>4. Pago de facturas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se_03_2_mip_t2!$J$90:$J$91</c:f>
              <c:numCache>
                <c:formatCode>0.00</c:formatCode>
                <c:ptCount val="2"/>
                <c:pt idx="0">
                  <c:v>10.681474003028773</c:v>
                </c:pt>
                <c:pt idx="1">
                  <c:v>7.9844412049210485</c:v>
                </c:pt>
              </c:numCache>
            </c:numRef>
          </c:val>
          <c:extLst>
            <c:ext xmlns:c16="http://schemas.microsoft.com/office/drawing/2014/chart" uri="{C3380CC4-5D6E-409C-BE32-E72D297353CC}">
              <c16:uniqueId val="{00000003-088F-4DE5-8150-FDB97B53BA27}"/>
            </c:ext>
          </c:extLst>
        </c:ser>
        <c:ser>
          <c:idx val="4"/>
          <c:order val="4"/>
          <c:tx>
            <c:v>5. Acceso a materia prima e insumos productivos</c:v>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se_03_2_mip_t2!$L$90:$L$91</c:f>
              <c:numCache>
                <c:formatCode>0.00</c:formatCode>
                <c:ptCount val="2"/>
                <c:pt idx="0">
                  <c:v>16.092882382635032</c:v>
                </c:pt>
                <c:pt idx="1">
                  <c:v>17.703238463739286</c:v>
                </c:pt>
              </c:numCache>
            </c:numRef>
          </c:val>
          <c:extLst>
            <c:ext xmlns:c16="http://schemas.microsoft.com/office/drawing/2014/chart" uri="{C3380CC4-5D6E-409C-BE32-E72D297353CC}">
              <c16:uniqueId val="{00000004-088F-4DE5-8150-FDB97B53BA27}"/>
            </c:ext>
          </c:extLst>
        </c:ser>
        <c:ser>
          <c:idx val="5"/>
          <c:order val="5"/>
          <c:tx>
            <c:v>6. Otros gastos (Especifique)</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se_03_2_mip_t2!$N$90:$N$91</c:f>
              <c:numCache>
                <c:formatCode>0.00</c:formatCode>
                <c:ptCount val="2"/>
                <c:pt idx="0">
                  <c:v>7.5315497223624437</c:v>
                </c:pt>
                <c:pt idx="1">
                  <c:v>8.5116963446368477</c:v>
                </c:pt>
              </c:numCache>
            </c:numRef>
          </c:val>
          <c:extLst>
            <c:ext xmlns:c16="http://schemas.microsoft.com/office/drawing/2014/chart" uri="{C3380CC4-5D6E-409C-BE32-E72D297353CC}">
              <c16:uniqueId val="{00000005-088F-4DE5-8150-FDB97B53BA27}"/>
            </c:ext>
          </c:extLst>
        </c:ser>
        <c:ser>
          <c:idx val="6"/>
          <c:order val="6"/>
          <c:tx>
            <c:v>7. No hay problema específico</c:v>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se_03_2_mip_t2!$P$90:$P$91</c:f>
              <c:numCache>
                <c:formatCode>0.00</c:formatCode>
                <c:ptCount val="2"/>
                <c:pt idx="0">
                  <c:v>31.226653205451793</c:v>
                </c:pt>
                <c:pt idx="1">
                  <c:v>29.214294472676738</c:v>
                </c:pt>
              </c:numCache>
            </c:numRef>
          </c:val>
          <c:extLst>
            <c:ext xmlns:c16="http://schemas.microsoft.com/office/drawing/2014/chart" uri="{C3380CC4-5D6E-409C-BE32-E72D297353CC}">
              <c16:uniqueId val="{00000006-088F-4DE5-8150-FDB97B53BA27}"/>
            </c:ext>
          </c:extLst>
        </c:ser>
        <c:dLbls>
          <c:dLblPos val="ctr"/>
          <c:showLegendKey val="0"/>
          <c:showVal val="1"/>
          <c:showCatName val="0"/>
          <c:showSerName val="0"/>
          <c:showPercent val="0"/>
          <c:showBubbleSize val="0"/>
        </c:dLbls>
        <c:gapWidth val="79"/>
        <c:overlap val="100"/>
        <c:axId val="1910458847"/>
        <c:axId val="1910475071"/>
      </c:barChart>
      <c:catAx>
        <c:axId val="19104588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910475071"/>
        <c:crosses val="autoZero"/>
        <c:auto val="1"/>
        <c:lblAlgn val="ctr"/>
        <c:lblOffset val="100"/>
        <c:noMultiLvlLbl val="0"/>
      </c:catAx>
      <c:valAx>
        <c:axId val="1910475071"/>
        <c:scaling>
          <c:orientation val="minMax"/>
        </c:scaling>
        <c:delete val="1"/>
        <c:axPos val="l"/>
        <c:numFmt formatCode="0.00" sourceLinked="1"/>
        <c:majorTickMark val="none"/>
        <c:minorTickMark val="none"/>
        <c:tickLblPos val="nextTo"/>
        <c:crossAx val="191045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1. Salarios del personal y cargos de seguridad social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(se_03_2_mip_t2!$B$108,se_03_2_mip_t2!$B$109,se_03_2_mip_t2!$B$110)</c:f>
              <c:strCache>
                <c:ptCount val="3"/>
                <c:pt idx="0">
                  <c:v>1. SI</c:v>
                </c:pt>
                <c:pt idx="1">
                  <c:v>2. Parcialmente</c:v>
                </c:pt>
                <c:pt idx="2">
                  <c:v>3. No</c:v>
                </c:pt>
              </c:strCache>
            </c:strRef>
          </c:cat>
          <c:val>
            <c:numRef>
              <c:f>se_03_2_mip_t2!$D$108:$D$110</c:f>
              <c:numCache>
                <c:formatCode>0.00</c:formatCode>
                <c:ptCount val="3"/>
                <c:pt idx="0">
                  <c:v>9.0115577022597897</c:v>
                </c:pt>
                <c:pt idx="1">
                  <c:v>13.334281043428813</c:v>
                </c:pt>
                <c:pt idx="2">
                  <c:v>13.507017260848524</c:v>
                </c:pt>
              </c:numCache>
            </c:numRef>
          </c:val>
          <c:extLst>
            <c:ext xmlns:c16="http://schemas.microsoft.com/office/drawing/2014/chart" uri="{C3380CC4-5D6E-409C-BE32-E72D297353CC}">
              <c16:uniqueId val="{00000000-3198-4170-99A6-8317ADFE4C8B}"/>
            </c:ext>
          </c:extLst>
        </c:ser>
        <c:ser>
          <c:idx val="1"/>
          <c:order val="1"/>
          <c:tx>
            <c:v>2. Costos fijos, por ejemplo, alquileres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(se_03_2_mip_t2!$C$106,se_03_2_mip_t2!$E$106,se_03_2_mip_t2!$G$106,se_03_2_mip_t2!$I$106,se_03_2_mip_t2!$K$106,se_03_2_mip_t2!$M$106,se_03_2_mip_t2!$O$106)</c:f>
              <c:strCache>
                <c:ptCount val="7"/>
                <c:pt idx="0">
                  <c:v>1. Salarios del personal y cargos de seguridad social</c:v>
                </c:pt>
                <c:pt idx="1">
                  <c:v>2. Costos fijos, por ejemplo, alquileres</c:v>
                </c:pt>
                <c:pt idx="2">
                  <c:v>3. Pago de créditos</c:v>
                </c:pt>
                <c:pt idx="3">
                  <c:v>4. Pago de facturas</c:v>
                </c:pt>
                <c:pt idx="4">
                  <c:v>5. Acceso a materia prima e insumos productivos</c:v>
                </c:pt>
                <c:pt idx="5">
                  <c:v>6. Otros gastos (Especifique)</c:v>
                </c:pt>
                <c:pt idx="6">
                  <c:v>7. No hay problema específico</c:v>
                </c:pt>
              </c:strCache>
            </c:strRef>
          </c:cat>
          <c:val>
            <c:numRef>
              <c:f>se_03_2_mip_t2!$F$108:$F$110</c:f>
              <c:numCache>
                <c:formatCode>0.00</c:formatCode>
                <c:ptCount val="3"/>
                <c:pt idx="0">
                  <c:v>15.987579782646197</c:v>
                </c:pt>
                <c:pt idx="1">
                  <c:v>23.050678797355889</c:v>
                </c:pt>
                <c:pt idx="2">
                  <c:v>12.877076947894823</c:v>
                </c:pt>
              </c:numCache>
            </c:numRef>
          </c:val>
          <c:extLst>
            <c:ext xmlns:c16="http://schemas.microsoft.com/office/drawing/2014/chart" uri="{C3380CC4-5D6E-409C-BE32-E72D297353CC}">
              <c16:uniqueId val="{00000001-3198-4170-99A6-8317ADFE4C8B}"/>
            </c:ext>
          </c:extLst>
        </c:ser>
        <c:ser>
          <c:idx val="2"/>
          <c:order val="2"/>
          <c:tx>
            <c:v>3. Pago de créditos</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se_03_2_mip_t2!$H$108:$H$110</c:f>
              <c:numCache>
                <c:formatCode>0.00</c:formatCode>
                <c:ptCount val="3"/>
                <c:pt idx="0">
                  <c:v>10.408832154562706</c:v>
                </c:pt>
                <c:pt idx="1">
                  <c:v>5.821309261496908</c:v>
                </c:pt>
                <c:pt idx="2">
                  <c:v>9.5539603161800297</c:v>
                </c:pt>
              </c:numCache>
            </c:numRef>
          </c:val>
          <c:extLst>
            <c:ext xmlns:c16="http://schemas.microsoft.com/office/drawing/2014/chart" uri="{C3380CC4-5D6E-409C-BE32-E72D297353CC}">
              <c16:uniqueId val="{00000002-3198-4170-99A6-8317ADFE4C8B}"/>
            </c:ext>
          </c:extLst>
        </c:ser>
        <c:ser>
          <c:idx val="3"/>
          <c:order val="3"/>
          <c:tx>
            <c:v>4. Pago de facturas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se_03_2_mip_t2!$J$108:$J$110</c:f>
              <c:numCache>
                <c:formatCode>0.00</c:formatCode>
                <c:ptCount val="3"/>
                <c:pt idx="0">
                  <c:v>12.61342073486286</c:v>
                </c:pt>
                <c:pt idx="1">
                  <c:v>7.2428744047195961</c:v>
                </c:pt>
                <c:pt idx="2">
                  <c:v>7.4568478786901107</c:v>
                </c:pt>
              </c:numCache>
            </c:numRef>
          </c:val>
          <c:extLst>
            <c:ext xmlns:c16="http://schemas.microsoft.com/office/drawing/2014/chart" uri="{C3380CC4-5D6E-409C-BE32-E72D297353CC}">
              <c16:uniqueId val="{00000003-3198-4170-99A6-8317ADFE4C8B}"/>
            </c:ext>
          </c:extLst>
        </c:ser>
        <c:ser>
          <c:idx val="4"/>
          <c:order val="4"/>
          <c:tx>
            <c:v>5. Acceso a materia prima e insumos productivos</c:v>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se_03_2_mip_t2!$L$108:$L$110</c:f>
              <c:numCache>
                <c:formatCode>0.00</c:formatCode>
                <c:ptCount val="3"/>
                <c:pt idx="0">
                  <c:v>14.555804726582716</c:v>
                </c:pt>
                <c:pt idx="1">
                  <c:v>16.134764375577511</c:v>
                </c:pt>
                <c:pt idx="2">
                  <c:v>18.298919180512986</c:v>
                </c:pt>
              </c:numCache>
            </c:numRef>
          </c:val>
          <c:extLst>
            <c:ext xmlns:c16="http://schemas.microsoft.com/office/drawing/2014/chart" uri="{C3380CC4-5D6E-409C-BE32-E72D297353CC}">
              <c16:uniqueId val="{00000004-3198-4170-99A6-8317ADFE4C8B}"/>
            </c:ext>
          </c:extLst>
        </c:ser>
        <c:ser>
          <c:idx val="5"/>
          <c:order val="5"/>
          <c:tx>
            <c:v>6. Otros gastos (Especifique)</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se_03_2_mip_t2!$N$108:$N$110</c:f>
              <c:numCache>
                <c:formatCode>0.00</c:formatCode>
                <c:ptCount val="3"/>
                <c:pt idx="0">
                  <c:v>9.4117647058823533</c:v>
                </c:pt>
                <c:pt idx="1">
                  <c:v>3.9021963181462791</c:v>
                </c:pt>
                <c:pt idx="2">
                  <c:v>8.6384900790450061</c:v>
                </c:pt>
              </c:numCache>
            </c:numRef>
          </c:val>
          <c:extLst>
            <c:ext xmlns:c16="http://schemas.microsoft.com/office/drawing/2014/chart" uri="{C3380CC4-5D6E-409C-BE32-E72D297353CC}">
              <c16:uniqueId val="{00000005-3198-4170-99A6-8317ADFE4C8B}"/>
            </c:ext>
          </c:extLst>
        </c:ser>
        <c:ser>
          <c:idx val="6"/>
          <c:order val="6"/>
          <c:tx>
            <c:v>7. No hay problema específico</c:v>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se_03_2_mip_t2!$P$108:$P$110</c:f>
              <c:numCache>
                <c:formatCode>0.00</c:formatCode>
                <c:ptCount val="3"/>
                <c:pt idx="0">
                  <c:v>28.011040193203378</c:v>
                </c:pt>
                <c:pt idx="1">
                  <c:v>30.513895799275005</c:v>
                </c:pt>
                <c:pt idx="2">
                  <c:v>29.667688336828519</c:v>
                </c:pt>
              </c:numCache>
            </c:numRef>
          </c:val>
          <c:extLst>
            <c:ext xmlns:c16="http://schemas.microsoft.com/office/drawing/2014/chart" uri="{C3380CC4-5D6E-409C-BE32-E72D297353CC}">
              <c16:uniqueId val="{00000006-3198-4170-99A6-8317ADFE4C8B}"/>
            </c:ext>
          </c:extLst>
        </c:ser>
        <c:dLbls>
          <c:dLblPos val="ctr"/>
          <c:showLegendKey val="0"/>
          <c:showVal val="1"/>
          <c:showCatName val="0"/>
          <c:showSerName val="0"/>
          <c:showPercent val="0"/>
          <c:showBubbleSize val="0"/>
        </c:dLbls>
        <c:gapWidth val="79"/>
        <c:overlap val="100"/>
        <c:axId val="1910470495"/>
        <c:axId val="1910461759"/>
      </c:barChart>
      <c:catAx>
        <c:axId val="1910470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910461759"/>
        <c:crosses val="autoZero"/>
        <c:auto val="1"/>
        <c:lblAlgn val="ctr"/>
        <c:lblOffset val="100"/>
        <c:noMultiLvlLbl val="0"/>
      </c:catAx>
      <c:valAx>
        <c:axId val="1910461759"/>
        <c:scaling>
          <c:orientation val="minMax"/>
        </c:scaling>
        <c:delete val="1"/>
        <c:axPos val="l"/>
        <c:numFmt formatCode="0.00" sourceLinked="1"/>
        <c:majorTickMark val="none"/>
        <c:minorTickMark val="none"/>
        <c:tickLblPos val="nextTo"/>
        <c:crossAx val="1910470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2020</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8347-405D-BA1B-E687AD9982B3}"/>
              </c:ext>
            </c:extLst>
          </c:dPt>
          <c:dPt>
            <c:idx val="1"/>
            <c:bubble3D val="0"/>
            <c:spPr>
              <a:solidFill>
                <a:schemeClr val="accent3"/>
              </a:solidFill>
              <a:ln>
                <a:noFill/>
              </a:ln>
              <a:effectLst/>
            </c:spPr>
            <c:extLst>
              <c:ext xmlns:c16="http://schemas.microsoft.com/office/drawing/2014/chart" uri="{C3380CC4-5D6E-409C-BE32-E72D297353CC}">
                <c16:uniqueId val="{00000003-8347-405D-BA1B-E687AD9982B3}"/>
              </c:ext>
            </c:extLst>
          </c:dPt>
          <c:dPt>
            <c:idx val="2"/>
            <c:bubble3D val="0"/>
            <c:spPr>
              <a:solidFill>
                <a:schemeClr val="accent5"/>
              </a:solidFill>
              <a:ln>
                <a:noFill/>
              </a:ln>
              <a:effectLst/>
            </c:spPr>
            <c:extLst>
              <c:ext xmlns:c16="http://schemas.microsoft.com/office/drawing/2014/chart" uri="{C3380CC4-5D6E-409C-BE32-E72D297353CC}">
                <c16:uniqueId val="{00000005-8347-405D-BA1B-E687AD9982B3}"/>
              </c:ext>
            </c:extLst>
          </c:dPt>
          <c:dPt>
            <c:idx val="3"/>
            <c:bubble3D val="0"/>
            <c:spPr>
              <a:solidFill>
                <a:schemeClr val="accent1">
                  <a:lumMod val="60000"/>
                </a:schemeClr>
              </a:solidFill>
              <a:ln>
                <a:noFill/>
              </a:ln>
              <a:effectLst/>
            </c:spPr>
            <c:extLst>
              <c:ext xmlns:c16="http://schemas.microsoft.com/office/drawing/2014/chart" uri="{C3380CC4-5D6E-409C-BE32-E72D297353CC}">
                <c16:uniqueId val="{00000007-8347-405D-BA1B-E687AD9982B3}"/>
              </c:ext>
            </c:extLst>
          </c:dPt>
          <c:dPt>
            <c:idx val="4"/>
            <c:bubble3D val="0"/>
            <c:spPr>
              <a:solidFill>
                <a:schemeClr val="accent3">
                  <a:lumMod val="60000"/>
                </a:schemeClr>
              </a:solidFill>
              <a:ln>
                <a:noFill/>
              </a:ln>
              <a:effectLst/>
            </c:spPr>
            <c:extLst>
              <c:ext xmlns:c16="http://schemas.microsoft.com/office/drawing/2014/chart" uri="{C3380CC4-5D6E-409C-BE32-E72D297353CC}">
                <c16:uniqueId val="{00000009-8347-405D-BA1B-E687AD9982B3}"/>
              </c:ext>
            </c:extLst>
          </c:dPt>
          <c:dPt>
            <c:idx val="5"/>
            <c:bubble3D val="0"/>
            <c:spPr>
              <a:solidFill>
                <a:schemeClr val="accent5">
                  <a:lumMod val="60000"/>
                </a:schemeClr>
              </a:solidFill>
              <a:ln>
                <a:noFill/>
              </a:ln>
              <a:effectLst/>
            </c:spPr>
            <c:extLst>
              <c:ext xmlns:c16="http://schemas.microsoft.com/office/drawing/2014/chart" uri="{C3380CC4-5D6E-409C-BE32-E72D297353CC}">
                <c16:uniqueId val="{0000000B-8347-405D-BA1B-E687AD9982B3}"/>
              </c:ext>
            </c:extLst>
          </c:dPt>
          <c:dPt>
            <c:idx val="6"/>
            <c:bubble3D val="0"/>
            <c:spPr>
              <a:solidFill>
                <a:schemeClr val="accent1">
                  <a:lumMod val="80000"/>
                  <a:lumOff val="20000"/>
                </a:schemeClr>
              </a:solidFill>
              <a:ln>
                <a:noFill/>
              </a:ln>
              <a:effectLst/>
            </c:spPr>
            <c:extLst>
              <c:ext xmlns:c16="http://schemas.microsoft.com/office/drawing/2014/chart" uri="{C3380CC4-5D6E-409C-BE32-E72D297353CC}">
                <c16:uniqueId val="{0000000D-8347-405D-BA1B-E687AD9982B3}"/>
              </c:ext>
            </c:extLst>
          </c:dPt>
          <c:dPt>
            <c:idx val="7"/>
            <c:bubble3D val="0"/>
            <c:spPr>
              <a:solidFill>
                <a:schemeClr val="accent3">
                  <a:lumMod val="80000"/>
                  <a:lumOff val="20000"/>
                </a:schemeClr>
              </a:solidFill>
              <a:ln>
                <a:noFill/>
              </a:ln>
              <a:effectLst/>
            </c:spPr>
            <c:extLst>
              <c:ext xmlns:c16="http://schemas.microsoft.com/office/drawing/2014/chart" uri="{C3380CC4-5D6E-409C-BE32-E72D297353CC}">
                <c16:uniqueId val="{0000000F-8347-405D-BA1B-E687AD9982B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se_15_2!$B$6:$B$13</c:f>
              <c:strCache>
                <c:ptCount val="8"/>
                <c:pt idx="0">
                  <c:v>0. NINGUNO</c:v>
                </c:pt>
                <c:pt idx="1">
                  <c:v>1. Cuidado de niños y niñas</c:v>
                </c:pt>
                <c:pt idx="2">
                  <c:v>2. Cuidado de familiares enfermos o heridos</c:v>
                </c:pt>
                <c:pt idx="3">
                  <c:v>3. Cuidado de adultos/as mayores</c:v>
                </c:pt>
                <c:pt idx="4">
                  <c:v>4. Cuidado de personas con discapacidad</c:v>
                </c:pt>
                <c:pt idx="5">
                  <c:v>5. Restricciones de movilidad</c:v>
                </c:pt>
                <c:pt idx="6">
                  <c:v>6. Enfermedad (del personal)</c:v>
                </c:pt>
                <c:pt idx="7">
                  <c:v>7. Falta de herramientas digitales (computadora, internet, etc.)</c:v>
                </c:pt>
              </c:strCache>
            </c:strRef>
          </c:cat>
          <c:val>
            <c:numRef>
              <c:f>se_15_2!$D$6:$D$13</c:f>
              <c:numCache>
                <c:formatCode>General</c:formatCode>
                <c:ptCount val="8"/>
                <c:pt idx="0">
                  <c:v>52.67</c:v>
                </c:pt>
                <c:pt idx="1">
                  <c:v>5.83</c:v>
                </c:pt>
                <c:pt idx="2">
                  <c:v>6.2</c:v>
                </c:pt>
                <c:pt idx="3">
                  <c:v>5.99</c:v>
                </c:pt>
                <c:pt idx="4">
                  <c:v>11.03</c:v>
                </c:pt>
                <c:pt idx="5">
                  <c:v>7.22</c:v>
                </c:pt>
                <c:pt idx="6">
                  <c:v>2.46</c:v>
                </c:pt>
                <c:pt idx="7">
                  <c:v>8.61</c:v>
                </c:pt>
              </c:numCache>
            </c:numRef>
          </c:val>
          <c:extLst>
            <c:ext xmlns:c16="http://schemas.microsoft.com/office/drawing/2014/chart" uri="{C3380CC4-5D6E-409C-BE32-E72D297353CC}">
              <c16:uniqueId val="{00000010-8347-405D-BA1B-E687AD9982B3}"/>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603179319566184"/>
          <c:y val="5.8607100606769873E-2"/>
          <c:w val="0.33510028227603628"/>
          <c:h val="0.871573912711637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2020</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EE76-4F43-AAFF-6A7DE9934B71}"/>
              </c:ext>
            </c:extLst>
          </c:dPt>
          <c:dPt>
            <c:idx val="1"/>
            <c:bubble3D val="0"/>
            <c:spPr>
              <a:solidFill>
                <a:schemeClr val="accent3"/>
              </a:solidFill>
              <a:ln>
                <a:noFill/>
              </a:ln>
              <a:effectLst/>
            </c:spPr>
            <c:extLst>
              <c:ext xmlns:c16="http://schemas.microsoft.com/office/drawing/2014/chart" uri="{C3380CC4-5D6E-409C-BE32-E72D297353CC}">
                <c16:uniqueId val="{00000003-EE76-4F43-AAFF-6A7DE9934B71}"/>
              </c:ext>
            </c:extLst>
          </c:dPt>
          <c:dPt>
            <c:idx val="2"/>
            <c:bubble3D val="0"/>
            <c:spPr>
              <a:solidFill>
                <a:schemeClr val="accent5"/>
              </a:solidFill>
              <a:ln>
                <a:noFill/>
              </a:ln>
              <a:effectLst/>
            </c:spPr>
            <c:extLst>
              <c:ext xmlns:c16="http://schemas.microsoft.com/office/drawing/2014/chart" uri="{C3380CC4-5D6E-409C-BE32-E72D297353CC}">
                <c16:uniqueId val="{00000005-EE76-4F43-AAFF-6A7DE9934B71}"/>
              </c:ext>
            </c:extLst>
          </c:dPt>
          <c:dPt>
            <c:idx val="3"/>
            <c:bubble3D val="0"/>
            <c:spPr>
              <a:solidFill>
                <a:schemeClr val="accent1">
                  <a:lumMod val="60000"/>
                </a:schemeClr>
              </a:solidFill>
              <a:ln>
                <a:noFill/>
              </a:ln>
              <a:effectLst/>
            </c:spPr>
            <c:extLst>
              <c:ext xmlns:c16="http://schemas.microsoft.com/office/drawing/2014/chart" uri="{C3380CC4-5D6E-409C-BE32-E72D297353CC}">
                <c16:uniqueId val="{00000007-EE76-4F43-AAFF-6A7DE9934B71}"/>
              </c:ext>
            </c:extLst>
          </c:dPt>
          <c:dPt>
            <c:idx val="4"/>
            <c:bubble3D val="0"/>
            <c:spPr>
              <a:solidFill>
                <a:schemeClr val="accent3">
                  <a:lumMod val="60000"/>
                </a:schemeClr>
              </a:solidFill>
              <a:ln>
                <a:noFill/>
              </a:ln>
              <a:effectLst/>
            </c:spPr>
            <c:extLst>
              <c:ext xmlns:c16="http://schemas.microsoft.com/office/drawing/2014/chart" uri="{C3380CC4-5D6E-409C-BE32-E72D297353CC}">
                <c16:uniqueId val="{00000009-EE76-4F43-AAFF-6A7DE9934B71}"/>
              </c:ext>
            </c:extLst>
          </c:dPt>
          <c:dPt>
            <c:idx val="5"/>
            <c:bubble3D val="0"/>
            <c:spPr>
              <a:solidFill>
                <a:schemeClr val="accent5">
                  <a:lumMod val="60000"/>
                </a:schemeClr>
              </a:solidFill>
              <a:ln>
                <a:noFill/>
              </a:ln>
              <a:effectLst/>
            </c:spPr>
            <c:extLst>
              <c:ext xmlns:c16="http://schemas.microsoft.com/office/drawing/2014/chart" uri="{C3380CC4-5D6E-409C-BE32-E72D297353CC}">
                <c16:uniqueId val="{0000000B-EE76-4F43-AAFF-6A7DE9934B71}"/>
              </c:ext>
            </c:extLst>
          </c:dPt>
          <c:dPt>
            <c:idx val="6"/>
            <c:bubble3D val="0"/>
            <c:spPr>
              <a:solidFill>
                <a:schemeClr val="accent1">
                  <a:lumMod val="80000"/>
                  <a:lumOff val="20000"/>
                </a:schemeClr>
              </a:solidFill>
              <a:ln>
                <a:noFill/>
              </a:ln>
              <a:effectLst/>
            </c:spPr>
            <c:extLst>
              <c:ext xmlns:c16="http://schemas.microsoft.com/office/drawing/2014/chart" uri="{C3380CC4-5D6E-409C-BE32-E72D297353CC}">
                <c16:uniqueId val="{0000000D-EE76-4F43-AAFF-6A7DE9934B71}"/>
              </c:ext>
            </c:extLst>
          </c:dPt>
          <c:dPt>
            <c:idx val="7"/>
            <c:bubble3D val="0"/>
            <c:spPr>
              <a:solidFill>
                <a:schemeClr val="accent3">
                  <a:lumMod val="80000"/>
                  <a:lumOff val="20000"/>
                </a:schemeClr>
              </a:solidFill>
              <a:ln>
                <a:noFill/>
              </a:ln>
              <a:effectLst/>
            </c:spPr>
            <c:extLst>
              <c:ext xmlns:c16="http://schemas.microsoft.com/office/drawing/2014/chart" uri="{C3380CC4-5D6E-409C-BE32-E72D297353CC}">
                <c16:uniqueId val="{0000000F-EE76-4F43-AAFF-6A7DE9934B7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se_15_3!$B$6:$B$13</c:f>
              <c:strCache>
                <c:ptCount val="8"/>
                <c:pt idx="0">
                  <c:v>0. NINGUNO</c:v>
                </c:pt>
                <c:pt idx="1">
                  <c:v>1. Cuidado de niños y niñas</c:v>
                </c:pt>
                <c:pt idx="2">
                  <c:v>2. Cuidado de familiares enfermos o heridos</c:v>
                </c:pt>
                <c:pt idx="3">
                  <c:v>3. Cuidado de adultos/as mayores</c:v>
                </c:pt>
                <c:pt idx="4">
                  <c:v>4. Cuidado de personas con discapacidad</c:v>
                </c:pt>
                <c:pt idx="5">
                  <c:v>5. Restricciones de movilidad</c:v>
                </c:pt>
                <c:pt idx="6">
                  <c:v>6. Enfermedad (del personal)</c:v>
                </c:pt>
                <c:pt idx="7">
                  <c:v>7. Falta de herramientas digitales (computadora, internet, etc.)</c:v>
                </c:pt>
              </c:strCache>
            </c:strRef>
          </c:cat>
          <c:val>
            <c:numRef>
              <c:f>se_15_3!$D$6:$D$13</c:f>
              <c:numCache>
                <c:formatCode>General</c:formatCode>
                <c:ptCount val="8"/>
                <c:pt idx="0">
                  <c:v>69.069999999999993</c:v>
                </c:pt>
                <c:pt idx="1">
                  <c:v>4.87</c:v>
                </c:pt>
                <c:pt idx="2">
                  <c:v>2.96</c:v>
                </c:pt>
                <c:pt idx="3">
                  <c:v>3.71</c:v>
                </c:pt>
                <c:pt idx="4">
                  <c:v>7.3</c:v>
                </c:pt>
                <c:pt idx="5">
                  <c:v>2.78</c:v>
                </c:pt>
                <c:pt idx="6">
                  <c:v>2.29</c:v>
                </c:pt>
                <c:pt idx="7">
                  <c:v>7.02</c:v>
                </c:pt>
              </c:numCache>
            </c:numRef>
          </c:val>
          <c:extLst>
            <c:ext xmlns:c16="http://schemas.microsoft.com/office/drawing/2014/chart" uri="{C3380CC4-5D6E-409C-BE32-E72D297353CC}">
              <c16:uniqueId val="{00000010-EE76-4F43-AAFF-6A7DE9934B71}"/>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2020</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7080743253198114E-2"/>
          <c:y val="0.12549209486116608"/>
          <c:w val="0.96583851349360372"/>
          <c:h val="0.52421510416575534"/>
        </c:manualLayout>
      </c:layout>
      <c:barChart>
        <c:barDir val="col"/>
        <c:grouping val="stacked"/>
        <c:varyColors val="0"/>
        <c:ser>
          <c:idx val="0"/>
          <c:order val="0"/>
          <c:tx>
            <c:v>0. NINGUNO</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se_15_3!$B$30:$B$32</c:f>
              <c:strCache>
                <c:ptCount val="3"/>
                <c:pt idx="0">
                  <c:v>1. Micro</c:v>
                </c:pt>
                <c:pt idx="1">
                  <c:v>2. Pequeña</c:v>
                </c:pt>
                <c:pt idx="2">
                  <c:v>3. Mediana</c:v>
                </c:pt>
              </c:strCache>
            </c:strRef>
          </c:cat>
          <c:val>
            <c:numRef>
              <c:f>se_15_3!$D$30:$D$32</c:f>
              <c:numCache>
                <c:formatCode>0.00</c:formatCode>
                <c:ptCount val="3"/>
                <c:pt idx="0">
                  <c:v>67.697816338299717</c:v>
                </c:pt>
                <c:pt idx="1">
                  <c:v>76.937751004016064</c:v>
                </c:pt>
                <c:pt idx="2">
                  <c:v>69.728171334431636</c:v>
                </c:pt>
              </c:numCache>
            </c:numRef>
          </c:val>
          <c:extLst>
            <c:ext xmlns:c16="http://schemas.microsoft.com/office/drawing/2014/chart" uri="{C3380CC4-5D6E-409C-BE32-E72D297353CC}">
              <c16:uniqueId val="{00000000-8892-4BF0-B087-C06D5275551C}"/>
            </c:ext>
          </c:extLst>
        </c:ser>
        <c:ser>
          <c:idx val="1"/>
          <c:order val="1"/>
          <c:tx>
            <c:v>1. Cuidado de niños y niñas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se_15_3!$F$30:$F$32</c:f>
              <c:numCache>
                <c:formatCode>0.00</c:formatCode>
                <c:ptCount val="3"/>
                <c:pt idx="0">
                  <c:v>4.1865709539425557</c:v>
                </c:pt>
                <c:pt idx="1">
                  <c:v>8.6495983935742959</c:v>
                </c:pt>
                <c:pt idx="2">
                  <c:v>5.7248764415156508</c:v>
                </c:pt>
              </c:numCache>
            </c:numRef>
          </c:val>
          <c:extLst>
            <c:ext xmlns:c16="http://schemas.microsoft.com/office/drawing/2014/chart" uri="{C3380CC4-5D6E-409C-BE32-E72D297353CC}">
              <c16:uniqueId val="{00000001-8892-4BF0-B087-C06D5275551C}"/>
            </c:ext>
          </c:extLst>
        </c:ser>
        <c:ser>
          <c:idx val="2"/>
          <c:order val="2"/>
          <c:tx>
            <c:v>2. Cuidado de familiares enfermos o heridos</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se_15_3!$H$30:$H$32</c:f>
              <c:numCache>
                <c:formatCode>0.00</c:formatCode>
                <c:ptCount val="3"/>
                <c:pt idx="0">
                  <c:v>3.0469698143414155</c:v>
                </c:pt>
                <c:pt idx="1">
                  <c:v>1.7821285140562249</c:v>
                </c:pt>
                <c:pt idx="2">
                  <c:v>5.5807248764415158</c:v>
                </c:pt>
              </c:numCache>
            </c:numRef>
          </c:val>
          <c:extLst>
            <c:ext xmlns:c16="http://schemas.microsoft.com/office/drawing/2014/chart" uri="{C3380CC4-5D6E-409C-BE32-E72D297353CC}">
              <c16:uniqueId val="{00000002-8892-4BF0-B087-C06D5275551C}"/>
            </c:ext>
          </c:extLst>
        </c:ser>
        <c:ser>
          <c:idx val="3"/>
          <c:order val="3"/>
          <c:tx>
            <c:v>3. Cuidado de adultos/as mayores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se_15_3!$J$30:$J$32</c:f>
              <c:numCache>
                <c:formatCode>0.00</c:formatCode>
                <c:ptCount val="3"/>
                <c:pt idx="0">
                  <c:v>3.8681023575283393</c:v>
                </c:pt>
                <c:pt idx="1">
                  <c:v>2.7560240963855422</c:v>
                </c:pt>
                <c:pt idx="2">
                  <c:v>3.8920922570016474</c:v>
                </c:pt>
              </c:numCache>
            </c:numRef>
          </c:val>
          <c:extLst>
            <c:ext xmlns:c16="http://schemas.microsoft.com/office/drawing/2014/chart" uri="{C3380CC4-5D6E-409C-BE32-E72D297353CC}">
              <c16:uniqueId val="{00000003-8892-4BF0-B087-C06D5275551C}"/>
            </c:ext>
          </c:extLst>
        </c:ser>
        <c:ser>
          <c:idx val="4"/>
          <c:order val="4"/>
          <c:tx>
            <c:v>4. Cuidado de personas con discapacidad</c:v>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se_15_3!$L$30:$L$32</c:f>
              <c:numCache>
                <c:formatCode>0.00</c:formatCode>
                <c:ptCount val="3"/>
                <c:pt idx="0">
                  <c:v>7.7181294703953309</c:v>
                </c:pt>
                <c:pt idx="1">
                  <c:v>5.3062248995983934</c:v>
                </c:pt>
                <c:pt idx="2">
                  <c:v>5.4777594728171337</c:v>
                </c:pt>
              </c:numCache>
            </c:numRef>
          </c:val>
          <c:extLst>
            <c:ext xmlns:c16="http://schemas.microsoft.com/office/drawing/2014/chart" uri="{C3380CC4-5D6E-409C-BE32-E72D297353CC}">
              <c16:uniqueId val="{00000004-8892-4BF0-B087-C06D5275551C}"/>
            </c:ext>
          </c:extLst>
        </c:ser>
        <c:ser>
          <c:idx val="5"/>
          <c:order val="5"/>
          <c:tx>
            <c:v>5. Restricciones de movilidad</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se_15_3!$N$30:$N$32</c:f>
              <c:numCache>
                <c:formatCode>0.00</c:formatCode>
                <c:ptCount val="3"/>
                <c:pt idx="0">
                  <c:v>2.8145738115526635</c:v>
                </c:pt>
                <c:pt idx="1">
                  <c:v>2.2791164658634537</c:v>
                </c:pt>
                <c:pt idx="2">
                  <c:v>3.9950576606260295</c:v>
                </c:pt>
              </c:numCache>
            </c:numRef>
          </c:val>
          <c:extLst>
            <c:ext xmlns:c16="http://schemas.microsoft.com/office/drawing/2014/chart" uri="{C3380CC4-5D6E-409C-BE32-E72D297353CC}">
              <c16:uniqueId val="{00000005-8892-4BF0-B087-C06D5275551C}"/>
            </c:ext>
          </c:extLst>
        </c:ser>
        <c:ser>
          <c:idx val="6"/>
          <c:order val="6"/>
          <c:tx>
            <c:v>6. Enfermedad (del personal)</c:v>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se_15_3!$P$30:$P$32</c:f>
              <c:numCache>
                <c:formatCode>0.00</c:formatCode>
                <c:ptCount val="3"/>
                <c:pt idx="0">
                  <c:v>2.4470438367719334</c:v>
                </c:pt>
                <c:pt idx="1">
                  <c:v>1.4056224899598393</c:v>
                </c:pt>
                <c:pt idx="2">
                  <c:v>2.0387149917627676</c:v>
                </c:pt>
              </c:numCache>
            </c:numRef>
          </c:val>
          <c:extLst>
            <c:ext xmlns:c16="http://schemas.microsoft.com/office/drawing/2014/chart" uri="{C3380CC4-5D6E-409C-BE32-E72D297353CC}">
              <c16:uniqueId val="{00000006-8892-4BF0-B087-C06D5275551C}"/>
            </c:ext>
          </c:extLst>
        </c:ser>
        <c:ser>
          <c:idx val="7"/>
          <c:order val="7"/>
          <c:tx>
            <c:v>7. Falta de herramientas digitales (computadora, internet, etc.)</c:v>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se_15_3!$R$30:$R$32</c:f>
              <c:numCache>
                <c:formatCode>0.00</c:formatCode>
                <c:ptCount val="3"/>
                <c:pt idx="0">
                  <c:v>8.2207934171680392</c:v>
                </c:pt>
                <c:pt idx="1">
                  <c:v>0.88353413654618462</c:v>
                </c:pt>
                <c:pt idx="2">
                  <c:v>3.5626029654036246</c:v>
                </c:pt>
              </c:numCache>
            </c:numRef>
          </c:val>
          <c:extLst>
            <c:ext xmlns:c16="http://schemas.microsoft.com/office/drawing/2014/chart" uri="{C3380CC4-5D6E-409C-BE32-E72D297353CC}">
              <c16:uniqueId val="{00000007-8892-4BF0-B087-C06D5275551C}"/>
            </c:ext>
          </c:extLst>
        </c:ser>
        <c:dLbls>
          <c:dLblPos val="ctr"/>
          <c:showLegendKey val="0"/>
          <c:showVal val="1"/>
          <c:showCatName val="0"/>
          <c:showSerName val="0"/>
          <c:showPercent val="0"/>
          <c:showBubbleSize val="0"/>
        </c:dLbls>
        <c:gapWidth val="79"/>
        <c:overlap val="100"/>
        <c:axId val="419977071"/>
        <c:axId val="419970831"/>
      </c:barChart>
      <c:catAx>
        <c:axId val="4199770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19970831"/>
        <c:crosses val="autoZero"/>
        <c:auto val="1"/>
        <c:lblAlgn val="ctr"/>
        <c:lblOffset val="100"/>
        <c:noMultiLvlLbl val="0"/>
      </c:catAx>
      <c:valAx>
        <c:axId val="419970831"/>
        <c:scaling>
          <c:orientation val="minMax"/>
        </c:scaling>
        <c:delete val="1"/>
        <c:axPos val="l"/>
        <c:numFmt formatCode="0.00" sourceLinked="1"/>
        <c:majorTickMark val="none"/>
        <c:minorTickMark val="none"/>
        <c:tickLblPos val="nextTo"/>
        <c:crossAx val="419977071"/>
        <c:crosses val="autoZero"/>
        <c:crossBetween val="between"/>
      </c:valAx>
      <c:spPr>
        <a:noFill/>
        <a:ln>
          <a:noFill/>
        </a:ln>
        <a:effectLst/>
      </c:spPr>
    </c:plotArea>
    <c:legend>
      <c:legendPos val="b"/>
      <c:layout>
        <c:manualLayout>
          <c:xMode val="edge"/>
          <c:yMode val="edge"/>
          <c:x val="0.12697570218421991"/>
          <c:y val="0.70158572718053425"/>
          <c:w val="0.84076895867743939"/>
          <c:h val="0.279366649010535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2020</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0. NINGUNO</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se_15_3!$B$129:$B$138</c:f>
              <c:strCache>
                <c:ptCount val="10"/>
                <c:pt idx="0">
                  <c:v>1. SUCRE</c:v>
                </c:pt>
                <c:pt idx="1">
                  <c:v>2. LA PAZ</c:v>
                </c:pt>
                <c:pt idx="2">
                  <c:v>3. COCHABAMBA</c:v>
                </c:pt>
                <c:pt idx="3">
                  <c:v>4. ORURO</c:v>
                </c:pt>
                <c:pt idx="4">
                  <c:v>5. POTOSI</c:v>
                </c:pt>
                <c:pt idx="5">
                  <c:v>6. TARIJA</c:v>
                </c:pt>
                <c:pt idx="6">
                  <c:v>7. SANTA CRUZ</c:v>
                </c:pt>
                <c:pt idx="7">
                  <c:v>8. TRINIDAD</c:v>
                </c:pt>
                <c:pt idx="8">
                  <c:v>9. COBIJA</c:v>
                </c:pt>
                <c:pt idx="9">
                  <c:v>10. EL ALTO</c:v>
                </c:pt>
              </c:strCache>
            </c:strRef>
          </c:cat>
          <c:val>
            <c:numRef>
              <c:f>se_15_3!$D$129:$D$138</c:f>
              <c:numCache>
                <c:formatCode>0.00</c:formatCode>
                <c:ptCount val="10"/>
                <c:pt idx="0">
                  <c:v>62.342265702537922</c:v>
                </c:pt>
                <c:pt idx="1">
                  <c:v>73.356302038472577</c:v>
                </c:pt>
                <c:pt idx="2">
                  <c:v>72.49782419495213</c:v>
                </c:pt>
                <c:pt idx="3">
                  <c:v>67.970976937030315</c:v>
                </c:pt>
                <c:pt idx="4">
                  <c:v>65.741148817393864</c:v>
                </c:pt>
                <c:pt idx="5">
                  <c:v>75.560508719024526</c:v>
                </c:pt>
                <c:pt idx="6">
                  <c:v>68.087495411457326</c:v>
                </c:pt>
                <c:pt idx="7">
                  <c:v>65.596993350679384</c:v>
                </c:pt>
                <c:pt idx="8">
                  <c:v>62.264150943396224</c:v>
                </c:pt>
                <c:pt idx="9">
                  <c:v>65.846297934335823</c:v>
                </c:pt>
              </c:numCache>
            </c:numRef>
          </c:val>
          <c:extLst>
            <c:ext xmlns:c16="http://schemas.microsoft.com/office/drawing/2014/chart" uri="{C3380CC4-5D6E-409C-BE32-E72D297353CC}">
              <c16:uniqueId val="{00000000-4E4F-4C4F-A6EC-92C851B65DD5}"/>
            </c:ext>
          </c:extLst>
        </c:ser>
        <c:ser>
          <c:idx val="1"/>
          <c:order val="1"/>
          <c:tx>
            <c:v>1. Cuidado de niños y niñas</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se_15_3!$F$129:$F$138</c:f>
              <c:numCache>
                <c:formatCode>0.00</c:formatCode>
                <c:ptCount val="10"/>
                <c:pt idx="0">
                  <c:v>7.1600737274918478</c:v>
                </c:pt>
                <c:pt idx="1">
                  <c:v>3.5256962388745339</c:v>
                </c:pt>
                <c:pt idx="2">
                  <c:v>4.1899788636081059</c:v>
                </c:pt>
                <c:pt idx="3">
                  <c:v>4.8199015288934959</c:v>
                </c:pt>
                <c:pt idx="4">
                  <c:v>1.1164977229322757</c:v>
                </c:pt>
                <c:pt idx="5">
                  <c:v>1.8355841090861413</c:v>
                </c:pt>
                <c:pt idx="6">
                  <c:v>5.0096089481980517</c:v>
                </c:pt>
                <c:pt idx="7">
                  <c:v>6.0711188204683433</c:v>
                </c:pt>
                <c:pt idx="8">
                  <c:v>3.1173092698933553</c:v>
                </c:pt>
                <c:pt idx="9">
                  <c:v>8.2158280867891147</c:v>
                </c:pt>
              </c:numCache>
            </c:numRef>
          </c:val>
          <c:extLst>
            <c:ext xmlns:c16="http://schemas.microsoft.com/office/drawing/2014/chart" uri="{C3380CC4-5D6E-409C-BE32-E72D297353CC}">
              <c16:uniqueId val="{00000001-4E4F-4C4F-A6EC-92C851B65DD5}"/>
            </c:ext>
          </c:extLst>
        </c:ser>
        <c:ser>
          <c:idx val="2"/>
          <c:order val="2"/>
          <c:tx>
            <c:v>2. Cuidado de familiares enfermos o heridos</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se_15_3!$H$129:$H$138</c:f>
              <c:numCache>
                <c:formatCode>0.00</c:formatCode>
                <c:ptCount val="10"/>
                <c:pt idx="0">
                  <c:v>1.3327661987806607</c:v>
                </c:pt>
                <c:pt idx="1">
                  <c:v>0.1837496411139822</c:v>
                </c:pt>
                <c:pt idx="2">
                  <c:v>2.4742011687181398</c:v>
                </c:pt>
                <c:pt idx="3">
                  <c:v>5.0142523969940402</c:v>
                </c:pt>
                <c:pt idx="4">
                  <c:v>4.9948582341707066</c:v>
                </c:pt>
                <c:pt idx="5">
                  <c:v>4.4185131768716408</c:v>
                </c:pt>
                <c:pt idx="6">
                  <c:v>3.1158903932111159</c:v>
                </c:pt>
                <c:pt idx="7">
                  <c:v>6.0711188204683433</c:v>
                </c:pt>
                <c:pt idx="8">
                  <c:v>4.2657916324856435</c:v>
                </c:pt>
                <c:pt idx="9">
                  <c:v>3.5069462511056768</c:v>
                </c:pt>
              </c:numCache>
            </c:numRef>
          </c:val>
          <c:extLst>
            <c:ext xmlns:c16="http://schemas.microsoft.com/office/drawing/2014/chart" uri="{C3380CC4-5D6E-409C-BE32-E72D297353CC}">
              <c16:uniqueId val="{00000002-4E4F-4C4F-A6EC-92C851B65DD5}"/>
            </c:ext>
          </c:extLst>
        </c:ser>
        <c:ser>
          <c:idx val="3"/>
          <c:order val="3"/>
          <c:tx>
            <c:v>3. Cuidado de adultos/as mayores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se_15_3!$J$129:$J$138</c:f>
              <c:numCache>
                <c:formatCode>0.00</c:formatCode>
                <c:ptCount val="10"/>
                <c:pt idx="0">
                  <c:v>7.3302140932936339</c:v>
                </c:pt>
                <c:pt idx="1">
                  <c:v>3.9506172839506171</c:v>
                </c:pt>
                <c:pt idx="2">
                  <c:v>2.1136391893572051</c:v>
                </c:pt>
                <c:pt idx="3">
                  <c:v>2.5654314589271832</c:v>
                </c:pt>
                <c:pt idx="4">
                  <c:v>6.8018216541795216</c:v>
                </c:pt>
                <c:pt idx="5">
                  <c:v>4.8249639438835716</c:v>
                </c:pt>
                <c:pt idx="6">
                  <c:v>4.4546651983330099</c:v>
                </c:pt>
                <c:pt idx="7">
                  <c:v>2.0237062734894478</c:v>
                </c:pt>
                <c:pt idx="8">
                  <c:v>3.1173092698933553</c:v>
                </c:pt>
                <c:pt idx="9">
                  <c:v>1.6494094385764089</c:v>
                </c:pt>
              </c:numCache>
            </c:numRef>
          </c:val>
          <c:extLst>
            <c:ext xmlns:c16="http://schemas.microsoft.com/office/drawing/2014/chart" uri="{C3380CC4-5D6E-409C-BE32-E72D297353CC}">
              <c16:uniqueId val="{00000003-4E4F-4C4F-A6EC-92C851B65DD5}"/>
            </c:ext>
          </c:extLst>
        </c:ser>
        <c:ser>
          <c:idx val="4"/>
          <c:order val="4"/>
          <c:tx>
            <c:v>4. Cuidado de personas con discapacidad</c:v>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se_15_3!$L$129:$L$138</c:f>
              <c:numCache>
                <c:formatCode>0.00</c:formatCode>
                <c:ptCount val="10"/>
                <c:pt idx="0">
                  <c:v>10.491989224443499</c:v>
                </c:pt>
                <c:pt idx="1">
                  <c:v>7.4246339362618432</c:v>
                </c:pt>
                <c:pt idx="2">
                  <c:v>6.0176551038169839</c:v>
                </c:pt>
                <c:pt idx="3">
                  <c:v>9.7952837522674265</c:v>
                </c:pt>
                <c:pt idx="4">
                  <c:v>12.4724548259145</c:v>
                </c:pt>
                <c:pt idx="5">
                  <c:v>0.17044709584371315</c:v>
                </c:pt>
                <c:pt idx="6">
                  <c:v>6.8471853339379409</c:v>
                </c:pt>
                <c:pt idx="7">
                  <c:v>12.142237640936687</c:v>
                </c:pt>
                <c:pt idx="8">
                  <c:v>9.3519278096800669</c:v>
                </c:pt>
                <c:pt idx="9">
                  <c:v>7.7111192049534321</c:v>
                </c:pt>
              </c:numCache>
            </c:numRef>
          </c:val>
          <c:extLst>
            <c:ext xmlns:c16="http://schemas.microsoft.com/office/drawing/2014/chart" uri="{C3380CC4-5D6E-409C-BE32-E72D297353CC}">
              <c16:uniqueId val="{00000004-4E4F-4C4F-A6EC-92C851B65DD5}"/>
            </c:ext>
          </c:extLst>
        </c:ser>
        <c:ser>
          <c:idx val="5"/>
          <c:order val="5"/>
          <c:tx>
            <c:v>5. Restricciones de movilidad</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se_15_3!$N$129:$N$138</c:f>
              <c:numCache>
                <c:formatCode>0.00</c:formatCode>
                <c:ptCount val="10"/>
                <c:pt idx="0">
                  <c:v>2.6655323975613214</c:v>
                </c:pt>
                <c:pt idx="1">
                  <c:v>2.1820269882285386</c:v>
                </c:pt>
                <c:pt idx="2">
                  <c:v>3.3320900161631228</c:v>
                </c:pt>
                <c:pt idx="3">
                  <c:v>3.4076185540295416</c:v>
                </c:pt>
                <c:pt idx="4">
                  <c:v>3.0556779785514911</c:v>
                </c:pt>
                <c:pt idx="5">
                  <c:v>1.8355841090861413</c:v>
                </c:pt>
                <c:pt idx="6">
                  <c:v>2.2305715704692188</c:v>
                </c:pt>
                <c:pt idx="7">
                  <c:v>6.0711188204683433</c:v>
                </c:pt>
                <c:pt idx="8">
                  <c:v>13.20754716981132</c:v>
                </c:pt>
                <c:pt idx="9">
                  <c:v>2.762890889224205</c:v>
                </c:pt>
              </c:numCache>
            </c:numRef>
          </c:val>
          <c:extLst>
            <c:ext xmlns:c16="http://schemas.microsoft.com/office/drawing/2014/chart" uri="{C3380CC4-5D6E-409C-BE32-E72D297353CC}">
              <c16:uniqueId val="{00000005-4E4F-4C4F-A6EC-92C851B65DD5}"/>
            </c:ext>
          </c:extLst>
        </c:ser>
        <c:ser>
          <c:idx val="6"/>
          <c:order val="6"/>
          <c:tx>
            <c:v>6. Enfermedad (del personal)</c:v>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se_15_3!$P$129:$P$138</c:f>
              <c:numCache>
                <c:formatCode>0.00</c:formatCode>
                <c:ptCount val="10"/>
                <c:pt idx="0">
                  <c:v>3.9982985963419821</c:v>
                </c:pt>
                <c:pt idx="1">
                  <c:v>2.0901521676715475</c:v>
                </c:pt>
                <c:pt idx="2">
                  <c:v>4.6500062165858509</c:v>
                </c:pt>
                <c:pt idx="3">
                  <c:v>1.6066338429644986</c:v>
                </c:pt>
                <c:pt idx="4">
                  <c:v>0.96959012780960774</c:v>
                </c:pt>
                <c:pt idx="5">
                  <c:v>1.0882391503867839</c:v>
                </c:pt>
                <c:pt idx="6">
                  <c:v>1.4273066873960829</c:v>
                </c:pt>
                <c:pt idx="7">
                  <c:v>2.0237062734894478</c:v>
                </c:pt>
                <c:pt idx="8">
                  <c:v>3.1173092698933553</c:v>
                </c:pt>
                <c:pt idx="9">
                  <c:v>2.1437119517144492</c:v>
                </c:pt>
              </c:numCache>
            </c:numRef>
          </c:val>
          <c:extLst>
            <c:ext xmlns:c16="http://schemas.microsoft.com/office/drawing/2014/chart" uri="{C3380CC4-5D6E-409C-BE32-E72D297353CC}">
              <c16:uniqueId val="{00000006-4E4F-4C4F-A6EC-92C851B65DD5}"/>
            </c:ext>
          </c:extLst>
        </c:ser>
        <c:ser>
          <c:idx val="7"/>
          <c:order val="7"/>
          <c:tx>
            <c:v>7. Falta de herramientas digitales (computadora, internet, etc.)</c:v>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se_15_3!$R$129:$R$138</c:f>
              <c:numCache>
                <c:formatCode>0.00</c:formatCode>
                <c:ptCount val="10"/>
                <c:pt idx="0">
                  <c:v>4.6788600595491285</c:v>
                </c:pt>
                <c:pt idx="1">
                  <c:v>7.2868217054263562</c:v>
                </c:pt>
                <c:pt idx="2">
                  <c:v>4.7246052467984585</c:v>
                </c:pt>
                <c:pt idx="3">
                  <c:v>4.8199015288934959</c:v>
                </c:pt>
                <c:pt idx="4">
                  <c:v>4.8479506390480394</c:v>
                </c:pt>
                <c:pt idx="5">
                  <c:v>10.266159695817491</c:v>
                </c:pt>
                <c:pt idx="6">
                  <c:v>8.8272764569972573</c:v>
                </c:pt>
                <c:pt idx="7">
                  <c:v>0</c:v>
                </c:pt>
                <c:pt idx="8">
                  <c:v>1.5586546349466777</c:v>
                </c:pt>
                <c:pt idx="9">
                  <c:v>8.163796243300899</c:v>
                </c:pt>
              </c:numCache>
            </c:numRef>
          </c:val>
          <c:extLst>
            <c:ext xmlns:c16="http://schemas.microsoft.com/office/drawing/2014/chart" uri="{C3380CC4-5D6E-409C-BE32-E72D297353CC}">
              <c16:uniqueId val="{00000007-4E4F-4C4F-A6EC-92C851B65DD5}"/>
            </c:ext>
          </c:extLst>
        </c:ser>
        <c:dLbls>
          <c:dLblPos val="ctr"/>
          <c:showLegendKey val="0"/>
          <c:showVal val="1"/>
          <c:showCatName val="0"/>
          <c:showSerName val="0"/>
          <c:showPercent val="0"/>
          <c:showBubbleSize val="0"/>
        </c:dLbls>
        <c:gapWidth val="79"/>
        <c:overlap val="100"/>
        <c:axId val="661612575"/>
        <c:axId val="661598015"/>
      </c:barChart>
      <c:catAx>
        <c:axId val="6616125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61598015"/>
        <c:crosses val="autoZero"/>
        <c:auto val="1"/>
        <c:lblAlgn val="ctr"/>
        <c:lblOffset val="100"/>
        <c:noMultiLvlLbl val="0"/>
      </c:catAx>
      <c:valAx>
        <c:axId val="661598015"/>
        <c:scaling>
          <c:orientation val="minMax"/>
        </c:scaling>
        <c:delete val="1"/>
        <c:axPos val="l"/>
        <c:numFmt formatCode="0.00" sourceLinked="1"/>
        <c:majorTickMark val="none"/>
        <c:minorTickMark val="none"/>
        <c:tickLblPos val="nextTo"/>
        <c:crossAx val="661612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10</xdr:col>
      <xdr:colOff>0</xdr:colOff>
      <xdr:row>10</xdr:row>
      <xdr:rowOff>12700</xdr:rowOff>
    </xdr:to>
    <xdr:graphicFrame macro="">
      <xdr:nvGraphicFramePr>
        <xdr:cNvPr id="8" name="Gráfico 7">
          <a:extLst>
            <a:ext uri="{FF2B5EF4-FFF2-40B4-BE49-F238E27FC236}">
              <a16:creationId xmlns:a16="http://schemas.microsoft.com/office/drawing/2014/main" id="{F10B365D-C40C-4AE9-BC6B-69FD679F6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51</xdr:row>
      <xdr:rowOff>152400</xdr:rowOff>
    </xdr:from>
    <xdr:to>
      <xdr:col>7</xdr:col>
      <xdr:colOff>50800</xdr:colOff>
      <xdr:row>52</xdr:row>
      <xdr:rowOff>0</xdr:rowOff>
    </xdr:to>
    <xdr:graphicFrame macro="">
      <xdr:nvGraphicFramePr>
        <xdr:cNvPr id="2" name="Gráfico 1">
          <a:extLst>
            <a:ext uri="{FF2B5EF4-FFF2-40B4-BE49-F238E27FC236}">
              <a16:creationId xmlns:a16="http://schemas.microsoft.com/office/drawing/2014/main" id="{647580EE-5AE3-45BD-AEEB-A6A5E9401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75</xdr:row>
      <xdr:rowOff>0</xdr:rowOff>
    </xdr:from>
    <xdr:to>
      <xdr:col>7</xdr:col>
      <xdr:colOff>12700</xdr:colOff>
      <xdr:row>75</xdr:row>
      <xdr:rowOff>25400</xdr:rowOff>
    </xdr:to>
    <xdr:graphicFrame macro="">
      <xdr:nvGraphicFramePr>
        <xdr:cNvPr id="5" name="Gráfico 4">
          <a:extLst>
            <a:ext uri="{FF2B5EF4-FFF2-40B4-BE49-F238E27FC236}">
              <a16:creationId xmlns:a16="http://schemas.microsoft.com/office/drawing/2014/main" id="{014D60EF-DC09-49CD-8191-26E627472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92</xdr:row>
      <xdr:rowOff>190499</xdr:rowOff>
    </xdr:from>
    <xdr:to>
      <xdr:col>7</xdr:col>
      <xdr:colOff>0</xdr:colOff>
      <xdr:row>93</xdr:row>
      <xdr:rowOff>0</xdr:rowOff>
    </xdr:to>
    <xdr:graphicFrame macro="">
      <xdr:nvGraphicFramePr>
        <xdr:cNvPr id="6" name="Gráfico 5">
          <a:extLst>
            <a:ext uri="{FF2B5EF4-FFF2-40B4-BE49-F238E27FC236}">
              <a16:creationId xmlns:a16="http://schemas.microsoft.com/office/drawing/2014/main" id="{57B54440-FFB5-46FD-978D-20543C90A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111</xdr:row>
      <xdr:rowOff>190499</xdr:rowOff>
    </xdr:from>
    <xdr:to>
      <xdr:col>7</xdr:col>
      <xdr:colOff>0</xdr:colOff>
      <xdr:row>112</xdr:row>
      <xdr:rowOff>0</xdr:rowOff>
    </xdr:to>
    <xdr:graphicFrame macro="">
      <xdr:nvGraphicFramePr>
        <xdr:cNvPr id="7" name="Gráfico 6">
          <a:extLst>
            <a:ext uri="{FF2B5EF4-FFF2-40B4-BE49-F238E27FC236}">
              <a16:creationId xmlns:a16="http://schemas.microsoft.com/office/drawing/2014/main" id="{F0338D98-25A7-41B5-BFF8-283E37797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504825</xdr:colOff>
      <xdr:row>15</xdr:row>
      <xdr:rowOff>0</xdr:rowOff>
    </xdr:from>
    <xdr:to>
      <xdr:col>6</xdr:col>
      <xdr:colOff>504825</xdr:colOff>
      <xdr:row>15</xdr:row>
      <xdr:rowOff>0</xdr:rowOff>
    </xdr:to>
    <xdr:graphicFrame macro="">
      <xdr:nvGraphicFramePr>
        <xdr:cNvPr id="2" name="Gráfico 1">
          <a:extLst>
            <a:ext uri="{FF2B5EF4-FFF2-40B4-BE49-F238E27FC236}">
              <a16:creationId xmlns:a16="http://schemas.microsoft.com/office/drawing/2014/main" id="{4733E195-F044-4B97-B9A4-0CB3F0C12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174215</xdr:colOff>
      <xdr:row>15</xdr:row>
      <xdr:rowOff>0</xdr:rowOff>
    </xdr:from>
    <xdr:to>
      <xdr:col>9</xdr:col>
      <xdr:colOff>457200</xdr:colOff>
      <xdr:row>15</xdr:row>
      <xdr:rowOff>0</xdr:rowOff>
    </xdr:to>
    <xdr:graphicFrame macro="">
      <xdr:nvGraphicFramePr>
        <xdr:cNvPr id="2" name="Gráfico 1">
          <a:extLst>
            <a:ext uri="{FF2B5EF4-FFF2-40B4-BE49-F238E27FC236}">
              <a16:creationId xmlns:a16="http://schemas.microsoft.com/office/drawing/2014/main" id="{BA15F22E-D589-489E-8702-5D4D7E3C1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590548</xdr:colOff>
      <xdr:row>34</xdr:row>
      <xdr:rowOff>0</xdr:rowOff>
    </xdr:from>
    <xdr:to>
      <xdr:col>13</xdr:col>
      <xdr:colOff>19049</xdr:colOff>
      <xdr:row>34</xdr:row>
      <xdr:rowOff>9524</xdr:rowOff>
    </xdr:to>
    <xdr:graphicFrame macro="">
      <xdr:nvGraphicFramePr>
        <xdr:cNvPr id="4" name="Gráfico 3">
          <a:extLst>
            <a:ext uri="{FF2B5EF4-FFF2-40B4-BE49-F238E27FC236}">
              <a16:creationId xmlns:a16="http://schemas.microsoft.com/office/drawing/2014/main" id="{F2CDB810-D382-4533-968D-2BB3F7B64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590549</xdr:colOff>
      <xdr:row>140</xdr:row>
      <xdr:rowOff>0</xdr:rowOff>
    </xdr:from>
    <xdr:to>
      <xdr:col>15</xdr:col>
      <xdr:colOff>9524</xdr:colOff>
      <xdr:row>140</xdr:row>
      <xdr:rowOff>0</xdr:rowOff>
    </xdr:to>
    <xdr:graphicFrame macro="">
      <xdr:nvGraphicFramePr>
        <xdr:cNvPr id="14" name="Gráfico 13">
          <a:extLst>
            <a:ext uri="{FF2B5EF4-FFF2-40B4-BE49-F238E27FC236}">
              <a16:creationId xmlns:a16="http://schemas.microsoft.com/office/drawing/2014/main" id="{9ED4CB44-CB4C-4B3E-8870-4F7343F0A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66675</xdr:colOff>
      <xdr:row>139</xdr:row>
      <xdr:rowOff>171450</xdr:rowOff>
    </xdr:from>
    <xdr:to>
      <xdr:col>28</xdr:col>
      <xdr:colOff>352425</xdr:colOff>
      <xdr:row>140</xdr:row>
      <xdr:rowOff>0</xdr:rowOff>
    </xdr:to>
    <xdr:graphicFrame macro="">
      <xdr:nvGraphicFramePr>
        <xdr:cNvPr id="15" name="Gráfico 14">
          <a:extLst>
            <a:ext uri="{FF2B5EF4-FFF2-40B4-BE49-F238E27FC236}">
              <a16:creationId xmlns:a16="http://schemas.microsoft.com/office/drawing/2014/main" id="{E737FFFC-CD31-4199-85C3-856D58D67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504825</xdr:colOff>
      <xdr:row>27</xdr:row>
      <xdr:rowOff>0</xdr:rowOff>
    </xdr:from>
    <xdr:to>
      <xdr:col>6</xdr:col>
      <xdr:colOff>504825</xdr:colOff>
      <xdr:row>27</xdr:row>
      <xdr:rowOff>0</xdr:rowOff>
    </xdr:to>
    <xdr:graphicFrame macro="">
      <xdr:nvGraphicFramePr>
        <xdr:cNvPr id="3" name="Gráfico 2">
          <a:extLst>
            <a:ext uri="{FF2B5EF4-FFF2-40B4-BE49-F238E27FC236}">
              <a16:creationId xmlns:a16="http://schemas.microsoft.com/office/drawing/2014/main" id="{8FF3837A-6C2E-4813-9BC7-230FAAE44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419100</xdr:colOff>
      <xdr:row>28</xdr:row>
      <xdr:rowOff>0</xdr:rowOff>
    </xdr:from>
    <xdr:to>
      <xdr:col>6</xdr:col>
      <xdr:colOff>419100</xdr:colOff>
      <xdr:row>28</xdr:row>
      <xdr:rowOff>0</xdr:rowOff>
    </xdr:to>
    <xdr:graphicFrame macro="">
      <xdr:nvGraphicFramePr>
        <xdr:cNvPr id="3" name="Gráfico 2">
          <a:extLst>
            <a:ext uri="{FF2B5EF4-FFF2-40B4-BE49-F238E27FC236}">
              <a16:creationId xmlns:a16="http://schemas.microsoft.com/office/drawing/2014/main" id="{7D708D15-E306-4796-83C4-542387C69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49</xdr:row>
      <xdr:rowOff>0</xdr:rowOff>
    </xdr:from>
    <xdr:to>
      <xdr:col>6</xdr:col>
      <xdr:colOff>581025</xdr:colOff>
      <xdr:row>49</xdr:row>
      <xdr:rowOff>0</xdr:rowOff>
    </xdr:to>
    <xdr:graphicFrame macro="">
      <xdr:nvGraphicFramePr>
        <xdr:cNvPr id="4" name="Gráfico 3">
          <a:extLst>
            <a:ext uri="{FF2B5EF4-FFF2-40B4-BE49-F238E27FC236}">
              <a16:creationId xmlns:a16="http://schemas.microsoft.com/office/drawing/2014/main" id="{FBF0AA1D-29F6-47CC-BD3B-8B8508AC2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torrico\AppData\Local\Microsoft\Windows\INetCache\Content.Outlook\RLNDC3SF\Users\autah\Downloads\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HOUSEHOLD ROSTER"/>
      <sheetName val="TABLE OF CONTENTS"/>
      <sheetName val="upper HHROSTERINFO"/>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11) NONFOOD - A , B , C"/>
      <sheetName val="(12) AGRICULTURE - A1 to A3"/>
      <sheetName val="(12) AGRICULTURE -B"/>
      <sheetName val="(12) AGRICULTURE - C"/>
      <sheetName val="(12) AGRICULTURE - D"/>
      <sheetName val="(12) AGRICULTURE - E&amp;F"/>
      <sheetName val="(13) NONFARM - A "/>
      <sheetName val="(13) NONFARM- B"/>
      <sheetName val="(13) NONFARM - C"/>
      <sheetName val="(13) NONFARM - D"/>
      <sheetName val="(13) NONFARM - E "/>
      <sheetName val="(13) NONFARM - A , B , C"/>
      <sheetName val="(13) NONFARM - D , E"/>
      <sheetName val="(14) OTHER INCOME"/>
      <sheetName val="(15) ANTHROPOM"/>
      <sheetName val="(15) ANTHROPOM-A"/>
      <sheetName val="(15) ANTHROPOM-B"/>
      <sheetName val="FLAP OF HH MEMBERS"/>
      <sheetName val="CONTROL SHEET"/>
      <sheetName val="ROSTER INFORMATION"/>
      <sheetName val="(11) NONFOOD - A "/>
      <sheetName val="(11) NONFOOD - B"/>
      <sheetName val="(11) NONFOOD - C"/>
      <sheetName val="(13) NONFARM- B&amp;c"/>
      <sheetName val="COVER"/>
      <sheetName val="HH_ROSTER_INFO"/>
      <sheetName val="(3) DWELLING - B"/>
      <sheetName val="(3) DWELLING - C"/>
      <sheetName val="(7) LABOUR - C"/>
      <sheetName val="LABOUR - D"/>
      <sheetName val="(8) TRANSFERS - A , B "/>
      <sheetName val="(8) TRANSFERS - C"/>
      <sheetName val="SECTION 2 &amp; PANEL INFORMATION"/>
      <sheetName val="(12) AGRICULTURE - B"/>
      <sheetName val="(12) AGRICULTURE - E &amp; F"/>
      <sheetName val="(13) NONFARM- B &amp; C"/>
      <sheetName val="(15) ANTHROPOMETRIC - A"/>
      <sheetName val="(15) ANTHROPOMETRIC - B"/>
      <sheetName val="COUNTRY, DISTRICT CODES"/>
      <sheetName val="CROP CODES"/>
      <sheetName val="(13) UPPER NONFARM - A "/>
      <sheetName val="(13) UPPER NONFARM- B &amp; C"/>
      <sheetName val="(13) UPPER NONFARM - D"/>
      <sheetName val="(13) UPPER NONFARM - E "/>
      <sheetName val="Instructions"/>
      <sheetName val="1. HH ROSTER"/>
      <sheetName val="2. PLOT ROSTER"/>
      <sheetName val="3. PLOT ROSTER"/>
      <sheetName val="3. PLOT FLAP"/>
      <sheetName val="4. CROPS BY PLOT"/>
      <sheetName val="4. CROPS FLAP"/>
      <sheetName val="5. CROPS - HOUSEHOLD TOTALS"/>
      <sheetName val="CROPS - HOUSEHOLD FLAP"/>
      <sheetName val="6. PERMANENT CROPS BY PLOT"/>
      <sheetName val="7. PERMANENT CROPS - TOTAL"/>
      <sheetName val="8. OUTGROWERS"/>
      <sheetName val="9. BY-PRODUCTS"/>
      <sheetName val="10A. LIVESTOCK"/>
      <sheetName val="10B. LIVESTOCK BY-PRODUCTS"/>
      <sheetName val="11. FARM IMPLEMENTS"/>
      <sheetName val="12. FISHERY"/>
      <sheetName val="13. EXTENSION"/>
      <sheetName val="NETWORK RO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D7614-7977-4067-BB66-6330F8238D2A}">
  <sheetPr>
    <tabColor theme="7" tint="0.39997558519241921"/>
  </sheetPr>
  <dimension ref="B2:I6"/>
  <sheetViews>
    <sheetView tabSelected="1" workbookViewId="0"/>
  </sheetViews>
  <sheetFormatPr defaultColWidth="11.453125" defaultRowHeight="14.5" x14ac:dyDescent="0.35"/>
  <sheetData>
    <row r="2" spans="2:9" ht="26" x14ac:dyDescent="0.6">
      <c r="B2" s="54"/>
      <c r="C2" s="54"/>
      <c r="D2" s="54"/>
      <c r="E2" s="54"/>
      <c r="F2" s="54"/>
      <c r="G2" s="54"/>
      <c r="H2" s="54"/>
      <c r="I2" s="54"/>
    </row>
    <row r="3" spans="2:9" ht="26" x14ac:dyDescent="0.6">
      <c r="B3" s="54"/>
      <c r="C3" s="54"/>
      <c r="D3" s="54"/>
      <c r="E3" s="54"/>
      <c r="F3" s="54"/>
      <c r="G3" s="54"/>
      <c r="H3" s="54"/>
      <c r="I3" s="54"/>
    </row>
    <row r="4" spans="2:9" ht="26" x14ac:dyDescent="0.6">
      <c r="B4" s="54"/>
      <c r="C4" s="54"/>
      <c r="D4" s="54"/>
      <c r="E4" s="54"/>
      <c r="F4" s="54"/>
      <c r="G4" s="54"/>
      <c r="H4" s="54"/>
      <c r="I4" s="54"/>
    </row>
    <row r="5" spans="2:9" ht="26" x14ac:dyDescent="0.6">
      <c r="B5" s="54"/>
      <c r="C5" s="54"/>
      <c r="D5" s="54"/>
      <c r="E5" s="54"/>
      <c r="F5" s="54"/>
      <c r="G5" s="54"/>
      <c r="H5" s="54"/>
      <c r="I5" s="54"/>
    </row>
    <row r="6" spans="2:9" ht="26" x14ac:dyDescent="0.6">
      <c r="B6" s="54"/>
      <c r="C6" s="54"/>
      <c r="D6" s="54"/>
      <c r="E6" s="54"/>
      <c r="F6" s="54"/>
      <c r="G6" s="54"/>
      <c r="H6" s="54"/>
      <c r="I6" s="5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ABC47-9499-4330-BA28-5C28DDD75EA3}">
  <dimension ref="B2:T138"/>
  <sheetViews>
    <sheetView workbookViewId="0"/>
  </sheetViews>
  <sheetFormatPr defaultColWidth="8.81640625" defaultRowHeight="14.5" x14ac:dyDescent="0.35"/>
  <cols>
    <col min="1" max="16384" width="8.81640625" style="19"/>
  </cols>
  <sheetData>
    <row r="2" spans="2:6" x14ac:dyDescent="0.35">
      <c r="B2" s="22" t="s">
        <v>73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72</v>
      </c>
      <c r="C6" s="16">
        <v>205684</v>
      </c>
      <c r="D6" s="15">
        <v>69.069999999999993</v>
      </c>
      <c r="E6" s="16">
        <v>106341</v>
      </c>
      <c r="F6" s="15">
        <v>50.79</v>
      </c>
    </row>
    <row r="7" spans="2:6" x14ac:dyDescent="0.35">
      <c r="B7" s="14" t="s">
        <v>26</v>
      </c>
      <c r="C7" s="16">
        <v>75971</v>
      </c>
      <c r="D7" s="15">
        <v>25.51</v>
      </c>
      <c r="E7" s="16">
        <v>79281</v>
      </c>
      <c r="F7" s="15">
        <v>37.869999999999997</v>
      </c>
    </row>
    <row r="8" spans="2:6" x14ac:dyDescent="0.35">
      <c r="B8" s="14" t="s">
        <v>71</v>
      </c>
      <c r="C8" s="16">
        <v>16133</v>
      </c>
      <c r="D8" s="15">
        <v>5.42</v>
      </c>
      <c r="E8" s="16">
        <v>23754</v>
      </c>
      <c r="F8" s="15">
        <v>11.35</v>
      </c>
    </row>
    <row r="9" spans="2:6" x14ac:dyDescent="0.35">
      <c r="B9" s="14" t="s">
        <v>2</v>
      </c>
      <c r="C9" s="13">
        <v>297788</v>
      </c>
      <c r="D9" s="12">
        <v>100</v>
      </c>
      <c r="E9" s="13">
        <v>209376</v>
      </c>
      <c r="F9"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8" x14ac:dyDescent="0.35">
      <c r="B17" s="14" t="s">
        <v>49</v>
      </c>
      <c r="C17" s="16">
        <v>46307</v>
      </c>
      <c r="D17" s="15">
        <v>15.55</v>
      </c>
      <c r="E17" s="16">
        <v>40741</v>
      </c>
      <c r="F17" s="15">
        <v>19.46</v>
      </c>
    </row>
    <row r="18" spans="2:18" x14ac:dyDescent="0.35">
      <c r="B18" s="14" t="s">
        <v>48</v>
      </c>
      <c r="C18" s="16">
        <v>10218</v>
      </c>
      <c r="D18" s="15">
        <v>3.43</v>
      </c>
      <c r="E18" s="16">
        <v>6316</v>
      </c>
      <c r="F18" s="15">
        <v>3.02</v>
      </c>
    </row>
    <row r="19" spans="2:18" x14ac:dyDescent="0.35">
      <c r="B19" s="14" t="s">
        <v>2</v>
      </c>
      <c r="C19" s="13">
        <v>297788</v>
      </c>
      <c r="D19" s="12">
        <v>100</v>
      </c>
      <c r="E19" s="13">
        <v>209376</v>
      </c>
      <c r="F19" s="12">
        <v>100</v>
      </c>
    </row>
    <row r="22" spans="2:18" x14ac:dyDescent="0.35">
      <c r="B22" s="65" t="s">
        <v>1</v>
      </c>
      <c r="C22" s="64" t="s">
        <v>22</v>
      </c>
      <c r="D22" s="64" t="s">
        <v>22</v>
      </c>
      <c r="E22" s="64" t="s">
        <v>22</v>
      </c>
      <c r="F22" s="64" t="s">
        <v>22</v>
      </c>
      <c r="G22" s="64" t="s">
        <v>22</v>
      </c>
      <c r="H22" s="64" t="s">
        <v>22</v>
      </c>
      <c r="I22" s="64" t="s">
        <v>22</v>
      </c>
      <c r="J22" s="64" t="s">
        <v>22</v>
      </c>
      <c r="K22" s="64" t="s">
        <v>21</v>
      </c>
      <c r="L22" s="64" t="s">
        <v>21</v>
      </c>
      <c r="M22" s="64" t="s">
        <v>21</v>
      </c>
      <c r="N22" s="64" t="s">
        <v>21</v>
      </c>
      <c r="O22" s="64" t="s">
        <v>21</v>
      </c>
      <c r="P22" s="64" t="s">
        <v>21</v>
      </c>
      <c r="Q22" s="64" t="s">
        <v>21</v>
      </c>
      <c r="R22" s="64" t="s">
        <v>21</v>
      </c>
    </row>
    <row r="23" spans="2:18" x14ac:dyDescent="0.35">
      <c r="B23" s="65" t="s">
        <v>1</v>
      </c>
      <c r="C23" s="64" t="s">
        <v>72</v>
      </c>
      <c r="D23" s="64" t="s">
        <v>72</v>
      </c>
      <c r="E23" s="64" t="s">
        <v>26</v>
      </c>
      <c r="F23" s="64" t="s">
        <v>26</v>
      </c>
      <c r="G23" s="64" t="s">
        <v>71</v>
      </c>
      <c r="H23" s="64" t="s">
        <v>71</v>
      </c>
      <c r="I23" s="64" t="s">
        <v>2</v>
      </c>
      <c r="J23" s="64" t="s">
        <v>2</v>
      </c>
      <c r="K23" s="64" t="s">
        <v>72</v>
      </c>
      <c r="L23" s="64" t="s">
        <v>72</v>
      </c>
      <c r="M23" s="64" t="s">
        <v>26</v>
      </c>
      <c r="N23" s="64" t="s">
        <v>26</v>
      </c>
      <c r="O23" s="64" t="s">
        <v>71</v>
      </c>
      <c r="P23" s="64" t="s">
        <v>71</v>
      </c>
      <c r="Q23" s="64" t="s">
        <v>2</v>
      </c>
      <c r="R23" s="64" t="s">
        <v>2</v>
      </c>
    </row>
    <row r="24" spans="2:18"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c r="O24" s="17" t="s">
        <v>14</v>
      </c>
      <c r="P24" s="17" t="s">
        <v>13</v>
      </c>
      <c r="Q24" s="17" t="s">
        <v>14</v>
      </c>
      <c r="R24" s="17" t="s">
        <v>13</v>
      </c>
    </row>
    <row r="25" spans="2:18" x14ac:dyDescent="0.35">
      <c r="B25" s="14" t="s">
        <v>50</v>
      </c>
      <c r="C25" s="16">
        <v>169339</v>
      </c>
      <c r="D25" s="21">
        <v>70.188549425315941</v>
      </c>
      <c r="E25" s="16">
        <v>61977</v>
      </c>
      <c r="F25" s="21">
        <v>25.688563932306241</v>
      </c>
      <c r="G25" s="16">
        <v>9947</v>
      </c>
      <c r="H25" s="21">
        <v>4.1228866423778205</v>
      </c>
      <c r="I25" s="16">
        <v>241263</v>
      </c>
      <c r="J25" s="21">
        <v>100</v>
      </c>
      <c r="K25" s="16">
        <v>82517</v>
      </c>
      <c r="L25" s="21">
        <v>50.83631614290379</v>
      </c>
      <c r="M25" s="16">
        <v>63584</v>
      </c>
      <c r="N25" s="21">
        <v>39.172247241542891</v>
      </c>
      <c r="O25" s="16">
        <v>16218</v>
      </c>
      <c r="P25" s="21">
        <v>9.9914366155533241</v>
      </c>
      <c r="Q25" s="16">
        <v>162319</v>
      </c>
      <c r="R25" s="21">
        <v>100.00000000000001</v>
      </c>
    </row>
    <row r="26" spans="2:18" x14ac:dyDescent="0.35">
      <c r="B26" s="14" t="s">
        <v>49</v>
      </c>
      <c r="C26" s="16">
        <v>29996</v>
      </c>
      <c r="D26" s="21">
        <v>64.77638370008853</v>
      </c>
      <c r="E26" s="16">
        <v>11019</v>
      </c>
      <c r="F26" s="21">
        <v>23.795538471505388</v>
      </c>
      <c r="G26" s="16">
        <v>5292</v>
      </c>
      <c r="H26" s="21">
        <v>11.428077828406073</v>
      </c>
      <c r="I26" s="16">
        <v>46307</v>
      </c>
      <c r="J26" s="21">
        <v>99.999999999999986</v>
      </c>
      <c r="K26" s="16">
        <v>21151</v>
      </c>
      <c r="L26" s="21">
        <v>51.915760536069314</v>
      </c>
      <c r="M26" s="16">
        <v>12999</v>
      </c>
      <c r="N26" s="21">
        <v>31.906433322697037</v>
      </c>
      <c r="O26" s="16">
        <v>6591</v>
      </c>
      <c r="P26" s="21">
        <v>16.177806141233646</v>
      </c>
      <c r="Q26" s="16">
        <v>40741</v>
      </c>
      <c r="R26" s="21">
        <v>100</v>
      </c>
    </row>
    <row r="27" spans="2:18" x14ac:dyDescent="0.35">
      <c r="B27" s="14" t="s">
        <v>48</v>
      </c>
      <c r="C27" s="16">
        <v>6349</v>
      </c>
      <c r="D27" s="21">
        <v>62.135447249951071</v>
      </c>
      <c r="E27" s="16">
        <v>2975</v>
      </c>
      <c r="F27" s="21">
        <v>29.115286748874535</v>
      </c>
      <c r="G27" s="16">
        <v>894</v>
      </c>
      <c r="H27" s="21">
        <v>8.7492660011743979</v>
      </c>
      <c r="I27" s="16">
        <v>10218</v>
      </c>
      <c r="J27" s="21">
        <v>100</v>
      </c>
      <c r="K27" s="16">
        <v>2673</v>
      </c>
      <c r="L27" s="21">
        <v>42.321089297023434</v>
      </c>
      <c r="M27" s="16">
        <v>2698</v>
      </c>
      <c r="N27" s="21">
        <v>42.716909436352125</v>
      </c>
      <c r="O27" s="16">
        <v>945</v>
      </c>
      <c r="P27" s="21">
        <v>14.962001266624444</v>
      </c>
      <c r="Q27" s="16">
        <v>6316</v>
      </c>
      <c r="R27" s="21">
        <v>100</v>
      </c>
    </row>
    <row r="28" spans="2:18" x14ac:dyDescent="0.35">
      <c r="B28" s="20" t="s">
        <v>2</v>
      </c>
      <c r="C28" s="13">
        <f>SUM(C25:C27)</f>
        <v>205684</v>
      </c>
      <c r="D28" s="12">
        <f>C28/I28*100</f>
        <v>69.070613993847971</v>
      </c>
      <c r="E28" s="13">
        <f>SUM(E25:E27)</f>
        <v>75971</v>
      </c>
      <c r="F28" s="12">
        <f>E28/I28*100</f>
        <v>25.511773476432897</v>
      </c>
      <c r="G28" s="13">
        <f>SUM(G25:G27)</f>
        <v>16133</v>
      </c>
      <c r="H28" s="12">
        <f>G28/I28*100</f>
        <v>5.4176125297191291</v>
      </c>
      <c r="I28" s="13">
        <f>SUM(I25:I27)</f>
        <v>297788</v>
      </c>
      <c r="J28" s="12">
        <v>100</v>
      </c>
      <c r="K28" s="13">
        <f>SUM(K25:K27)</f>
        <v>106341</v>
      </c>
      <c r="L28" s="12">
        <f>K28/Q28*100</f>
        <v>50.789488766620813</v>
      </c>
      <c r="M28" s="13">
        <f>SUM(M25:M27)</f>
        <v>79281</v>
      </c>
      <c r="N28" s="12">
        <f>M28/Q28*100</f>
        <v>37.865371389270976</v>
      </c>
      <c r="O28" s="13">
        <f>SUM(O25:O27)</f>
        <v>23754</v>
      </c>
      <c r="P28" s="12">
        <f>O28/Q28*100</f>
        <v>11.345139844108207</v>
      </c>
      <c r="Q28" s="13">
        <f>SUM(Q25:Q27)</f>
        <v>209376</v>
      </c>
      <c r="R28" s="12">
        <v>100</v>
      </c>
    </row>
    <row r="31" spans="2:18" x14ac:dyDescent="0.35">
      <c r="B31" s="22" t="s">
        <v>47</v>
      </c>
    </row>
    <row r="33" spans="2:18" x14ac:dyDescent="0.35">
      <c r="B33" s="63" t="s">
        <v>23</v>
      </c>
      <c r="C33" s="64" t="s">
        <v>22</v>
      </c>
      <c r="D33" s="64" t="s">
        <v>22</v>
      </c>
      <c r="E33" s="64" t="s">
        <v>21</v>
      </c>
      <c r="F33" s="64" t="s">
        <v>21</v>
      </c>
    </row>
    <row r="34" spans="2:18" x14ac:dyDescent="0.35">
      <c r="B34" s="63" t="s">
        <v>23</v>
      </c>
      <c r="C34" s="17" t="s">
        <v>14</v>
      </c>
      <c r="D34" s="17" t="s">
        <v>13</v>
      </c>
      <c r="E34" s="17" t="s">
        <v>14</v>
      </c>
      <c r="F34" s="17" t="s">
        <v>13</v>
      </c>
    </row>
    <row r="35" spans="2:18" x14ac:dyDescent="0.35">
      <c r="B35" s="14" t="s">
        <v>44</v>
      </c>
      <c r="C35" s="16">
        <v>55404</v>
      </c>
      <c r="D35" s="15">
        <v>18.61</v>
      </c>
      <c r="E35" s="16">
        <v>26446</v>
      </c>
      <c r="F35" s="15">
        <v>17.510000000000002</v>
      </c>
    </row>
    <row r="36" spans="2:18" x14ac:dyDescent="0.35">
      <c r="B36" s="14" t="s">
        <v>43</v>
      </c>
      <c r="C36" s="16">
        <v>120160</v>
      </c>
      <c r="D36" s="15">
        <v>40.35</v>
      </c>
      <c r="E36" s="16">
        <v>61548</v>
      </c>
      <c r="F36" s="15">
        <v>40.74</v>
      </c>
    </row>
    <row r="37" spans="2:18" x14ac:dyDescent="0.35">
      <c r="B37" s="14" t="s">
        <v>42</v>
      </c>
      <c r="C37" s="16">
        <v>80810</v>
      </c>
      <c r="D37" s="15">
        <v>27.14</v>
      </c>
      <c r="E37" s="16">
        <v>42281</v>
      </c>
      <c r="F37" s="15">
        <v>27.99</v>
      </c>
    </row>
    <row r="38" spans="2:18" x14ac:dyDescent="0.35">
      <c r="B38" s="14" t="s">
        <v>41</v>
      </c>
      <c r="C38" s="16">
        <v>41414</v>
      </c>
      <c r="D38" s="15">
        <v>13.91</v>
      </c>
      <c r="E38" s="16">
        <v>20801</v>
      </c>
      <c r="F38" s="15">
        <v>13.77</v>
      </c>
    </row>
    <row r="39" spans="2:18" x14ac:dyDescent="0.35">
      <c r="B39" s="14" t="s">
        <v>2</v>
      </c>
      <c r="C39" s="13">
        <v>297788</v>
      </c>
      <c r="D39" s="12">
        <v>100</v>
      </c>
      <c r="E39" s="13">
        <v>151076</v>
      </c>
      <c r="F39" s="12">
        <v>100</v>
      </c>
    </row>
    <row r="40" spans="2:18" x14ac:dyDescent="0.35">
      <c r="B40" s="23" t="s">
        <v>46</v>
      </c>
    </row>
    <row r="42" spans="2:18" x14ac:dyDescent="0.35">
      <c r="B42" s="65" t="s">
        <v>45</v>
      </c>
      <c r="C42" s="64" t="s">
        <v>22</v>
      </c>
      <c r="D42" s="64" t="s">
        <v>22</v>
      </c>
      <c r="E42" s="64" t="s">
        <v>22</v>
      </c>
      <c r="F42" s="64" t="s">
        <v>22</v>
      </c>
      <c r="G42" s="64" t="s">
        <v>22</v>
      </c>
      <c r="H42" s="64" t="s">
        <v>22</v>
      </c>
      <c r="I42" s="64" t="s">
        <v>22</v>
      </c>
      <c r="J42" s="64" t="s">
        <v>22</v>
      </c>
      <c r="K42" s="64" t="s">
        <v>21</v>
      </c>
      <c r="L42" s="64" t="s">
        <v>21</v>
      </c>
      <c r="M42" s="64" t="s">
        <v>21</v>
      </c>
      <c r="N42" s="64" t="s">
        <v>21</v>
      </c>
      <c r="O42" s="64" t="s">
        <v>21</v>
      </c>
      <c r="P42" s="64" t="s">
        <v>21</v>
      </c>
      <c r="Q42" s="64" t="s">
        <v>21</v>
      </c>
      <c r="R42" s="64" t="s">
        <v>21</v>
      </c>
    </row>
    <row r="43" spans="2:18" x14ac:dyDescent="0.35">
      <c r="B43" s="65" t="s">
        <v>45</v>
      </c>
      <c r="C43" s="64" t="s">
        <v>72</v>
      </c>
      <c r="D43" s="64" t="s">
        <v>72</v>
      </c>
      <c r="E43" s="64" t="s">
        <v>26</v>
      </c>
      <c r="F43" s="64" t="s">
        <v>26</v>
      </c>
      <c r="G43" s="64" t="s">
        <v>71</v>
      </c>
      <c r="H43" s="64" t="s">
        <v>71</v>
      </c>
      <c r="I43" s="64" t="s">
        <v>2</v>
      </c>
      <c r="J43" s="64" t="s">
        <v>2</v>
      </c>
      <c r="K43" s="64" t="s">
        <v>72</v>
      </c>
      <c r="L43" s="64" t="s">
        <v>72</v>
      </c>
      <c r="M43" s="64" t="s">
        <v>26</v>
      </c>
      <c r="N43" s="64" t="s">
        <v>26</v>
      </c>
      <c r="O43" s="64" t="s">
        <v>71</v>
      </c>
      <c r="P43" s="64" t="s">
        <v>71</v>
      </c>
      <c r="Q43" s="64" t="s">
        <v>2</v>
      </c>
      <c r="R43" s="64" t="s">
        <v>2</v>
      </c>
    </row>
    <row r="44" spans="2:18"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c r="O44" s="17" t="s">
        <v>14</v>
      </c>
      <c r="P44" s="17" t="s">
        <v>13</v>
      </c>
      <c r="Q44" s="17" t="s">
        <v>14</v>
      </c>
      <c r="R44" s="17" t="s">
        <v>13</v>
      </c>
    </row>
    <row r="45" spans="2:18" x14ac:dyDescent="0.35">
      <c r="B45" s="14" t="s">
        <v>44</v>
      </c>
      <c r="C45" s="16">
        <v>37512</v>
      </c>
      <c r="D45" s="21">
        <v>67.706302794022093</v>
      </c>
      <c r="E45" s="16">
        <v>15321</v>
      </c>
      <c r="F45" s="21">
        <v>27.653238033354992</v>
      </c>
      <c r="G45" s="16">
        <v>2571</v>
      </c>
      <c r="H45" s="21">
        <v>4.6404591726229159</v>
      </c>
      <c r="I45" s="16">
        <v>55404</v>
      </c>
      <c r="J45" s="21">
        <v>100</v>
      </c>
      <c r="K45" s="16">
        <v>14418</v>
      </c>
      <c r="L45" s="21">
        <v>54.518641760568713</v>
      </c>
      <c r="M45" s="16">
        <v>9414</v>
      </c>
      <c r="N45" s="21">
        <v>35.597065718823259</v>
      </c>
      <c r="O45" s="16">
        <v>2614</v>
      </c>
      <c r="P45" s="21">
        <v>9.8842925206080317</v>
      </c>
      <c r="Q45" s="16">
        <v>26446</v>
      </c>
      <c r="R45" s="21">
        <v>100</v>
      </c>
    </row>
    <row r="46" spans="2:18" x14ac:dyDescent="0.35">
      <c r="B46" s="14" t="s">
        <v>43</v>
      </c>
      <c r="C46" s="16">
        <v>75591</v>
      </c>
      <c r="D46" s="21">
        <v>62.908621837549937</v>
      </c>
      <c r="E46" s="16">
        <v>33850</v>
      </c>
      <c r="F46" s="21">
        <v>28.170772303595204</v>
      </c>
      <c r="G46" s="16">
        <v>10719</v>
      </c>
      <c r="H46" s="21">
        <v>8.9206058588548611</v>
      </c>
      <c r="I46" s="16">
        <v>120160</v>
      </c>
      <c r="J46" s="21">
        <v>100</v>
      </c>
      <c r="K46" s="16">
        <v>31035</v>
      </c>
      <c r="L46" s="21">
        <v>50.424059270813025</v>
      </c>
      <c r="M46" s="16">
        <v>21476</v>
      </c>
      <c r="N46" s="21">
        <v>34.893091570806526</v>
      </c>
      <c r="O46" s="16">
        <v>9037</v>
      </c>
      <c r="P46" s="21">
        <v>14.682849158380451</v>
      </c>
      <c r="Q46" s="16">
        <v>61548</v>
      </c>
      <c r="R46" s="21">
        <v>100</v>
      </c>
    </row>
    <row r="47" spans="2:18" x14ac:dyDescent="0.35">
      <c r="B47" s="14" t="s">
        <v>42</v>
      </c>
      <c r="C47" s="16">
        <v>59090</v>
      </c>
      <c r="D47" s="21">
        <v>73.122138349214211</v>
      </c>
      <c r="E47" s="16">
        <v>20174</v>
      </c>
      <c r="F47" s="21">
        <v>24.964732087612919</v>
      </c>
      <c r="G47" s="16">
        <v>1546</v>
      </c>
      <c r="H47" s="21">
        <v>1.9131295631728746</v>
      </c>
      <c r="I47" s="16">
        <v>80810</v>
      </c>
      <c r="J47" s="21">
        <v>100</v>
      </c>
      <c r="K47" s="16">
        <v>24489</v>
      </c>
      <c r="L47" s="21">
        <v>57.919632932049858</v>
      </c>
      <c r="M47" s="16">
        <v>15179</v>
      </c>
      <c r="N47" s="21">
        <v>35.900286180553913</v>
      </c>
      <c r="O47" s="16">
        <v>2613</v>
      </c>
      <c r="P47" s="21">
        <v>6.1800808873962296</v>
      </c>
      <c r="Q47" s="16">
        <v>42281</v>
      </c>
      <c r="R47" s="21">
        <v>100</v>
      </c>
    </row>
    <row r="48" spans="2:18" x14ac:dyDescent="0.35">
      <c r="B48" s="14" t="s">
        <v>41</v>
      </c>
      <c r="C48" s="16">
        <v>33491</v>
      </c>
      <c r="D48" s="21">
        <v>80.868788332447963</v>
      </c>
      <c r="E48" s="16">
        <v>6626</v>
      </c>
      <c r="F48" s="21">
        <v>15.999420485826048</v>
      </c>
      <c r="G48" s="16">
        <v>1297</v>
      </c>
      <c r="H48" s="21">
        <v>3.131791181725986</v>
      </c>
      <c r="I48" s="16">
        <v>41414</v>
      </c>
      <c r="J48" s="21">
        <v>100</v>
      </c>
      <c r="K48" s="16">
        <v>13434</v>
      </c>
      <c r="L48" s="21">
        <v>64.583433488774574</v>
      </c>
      <c r="M48" s="16">
        <v>6649</v>
      </c>
      <c r="N48" s="21">
        <v>31.964809384164223</v>
      </c>
      <c r="O48" s="16">
        <v>718</v>
      </c>
      <c r="P48" s="21">
        <v>3.4517571270611986</v>
      </c>
      <c r="Q48" s="16">
        <v>20801</v>
      </c>
      <c r="R48" s="21">
        <v>100</v>
      </c>
    </row>
    <row r="49" spans="2:20" x14ac:dyDescent="0.35">
      <c r="B49" s="20" t="s">
        <v>2</v>
      </c>
      <c r="C49" s="13">
        <f>SUM(C45:C48)</f>
        <v>205684</v>
      </c>
      <c r="D49" s="12">
        <f>C49/I49*100</f>
        <v>69.070613993847971</v>
      </c>
      <c r="E49" s="13">
        <f>SUM(E45:E48)</f>
        <v>75971</v>
      </c>
      <c r="F49" s="12">
        <f>E49/I49*100</f>
        <v>25.511773476432897</v>
      </c>
      <c r="G49" s="13">
        <f>SUM(G45:G48)</f>
        <v>16133</v>
      </c>
      <c r="H49" s="12">
        <f>G49/I49*100</f>
        <v>5.4176125297191291</v>
      </c>
      <c r="I49" s="13">
        <f>SUM(I45:I48)</f>
        <v>297788</v>
      </c>
      <c r="J49" s="12">
        <v>100</v>
      </c>
      <c r="K49" s="13">
        <f>SUM(K45:K48)</f>
        <v>83376</v>
      </c>
      <c r="L49" s="12">
        <f>K49/Q49*100</f>
        <v>55.188117239005528</v>
      </c>
      <c r="M49" s="13">
        <f>SUM(M45:M48)</f>
        <v>52718</v>
      </c>
      <c r="N49" s="12">
        <f>M49/Q49*100</f>
        <v>34.895019725171437</v>
      </c>
      <c r="O49" s="13">
        <f>SUM(O45:O48)</f>
        <v>14982</v>
      </c>
      <c r="P49" s="12">
        <f>O49/Q49*100</f>
        <v>9.9168630358230292</v>
      </c>
      <c r="Q49" s="13">
        <f>SUM(Q45:Q48)</f>
        <v>151076</v>
      </c>
      <c r="R49" s="12">
        <v>100</v>
      </c>
    </row>
    <row r="52" spans="2:20" x14ac:dyDescent="0.35">
      <c r="B52" s="22" t="s">
        <v>40</v>
      </c>
    </row>
    <row r="54" spans="2:20" x14ac:dyDescent="0.35">
      <c r="B54" s="63" t="s">
        <v>23</v>
      </c>
      <c r="C54" s="64" t="s">
        <v>22</v>
      </c>
      <c r="D54" s="64" t="s">
        <v>22</v>
      </c>
      <c r="F54" s="63" t="s">
        <v>23</v>
      </c>
      <c r="G54" s="64" t="s">
        <v>21</v>
      </c>
      <c r="H54" s="64" t="s">
        <v>21</v>
      </c>
    </row>
    <row r="55" spans="2:20" x14ac:dyDescent="0.35">
      <c r="B55" s="63" t="s">
        <v>23</v>
      </c>
      <c r="C55" s="17" t="s">
        <v>14</v>
      </c>
      <c r="D55" s="17" t="s">
        <v>13</v>
      </c>
      <c r="F55" s="63" t="s">
        <v>23</v>
      </c>
      <c r="G55" s="17" t="s">
        <v>14</v>
      </c>
      <c r="H55" s="17" t="s">
        <v>13</v>
      </c>
    </row>
    <row r="56" spans="2:20" x14ac:dyDescent="0.35">
      <c r="B56" s="14" t="s">
        <v>38</v>
      </c>
      <c r="C56" s="16">
        <v>91797</v>
      </c>
      <c r="D56" s="15">
        <v>30.83</v>
      </c>
      <c r="F56" s="14" t="s">
        <v>38</v>
      </c>
      <c r="G56" s="16">
        <v>118632</v>
      </c>
      <c r="H56" s="15">
        <v>56.66</v>
      </c>
    </row>
    <row r="57" spans="2:20" x14ac:dyDescent="0.35">
      <c r="B57" s="14" t="s">
        <v>37</v>
      </c>
      <c r="C57" s="16">
        <v>205991</v>
      </c>
      <c r="D57" s="15">
        <v>69.17</v>
      </c>
      <c r="F57" s="14" t="s">
        <v>37</v>
      </c>
      <c r="G57" s="16">
        <v>90514</v>
      </c>
      <c r="H57" s="15">
        <v>43.23</v>
      </c>
    </row>
    <row r="58" spans="2:20" x14ac:dyDescent="0.35">
      <c r="B58" s="14" t="s">
        <v>2</v>
      </c>
      <c r="C58" s="13">
        <v>297788</v>
      </c>
      <c r="D58" s="12">
        <v>100</v>
      </c>
      <c r="F58" s="14" t="s">
        <v>36</v>
      </c>
      <c r="G58" s="16">
        <v>230</v>
      </c>
      <c r="H58" s="15">
        <v>0.11</v>
      </c>
    </row>
    <row r="59" spans="2:20" x14ac:dyDescent="0.35">
      <c r="F59" s="14" t="s">
        <v>2</v>
      </c>
      <c r="G59" s="13">
        <v>209376</v>
      </c>
      <c r="H59" s="12">
        <v>100</v>
      </c>
    </row>
    <row r="62" spans="2:20" x14ac:dyDescent="0.35">
      <c r="B62" s="65" t="s">
        <v>39</v>
      </c>
      <c r="C62" s="64" t="s">
        <v>22</v>
      </c>
      <c r="D62" s="64" t="s">
        <v>22</v>
      </c>
      <c r="E62" s="64" t="s">
        <v>22</v>
      </c>
      <c r="F62" s="64" t="s">
        <v>22</v>
      </c>
      <c r="G62" s="64" t="s">
        <v>22</v>
      </c>
      <c r="H62" s="64" t="s">
        <v>22</v>
      </c>
      <c r="I62" s="64" t="s">
        <v>22</v>
      </c>
      <c r="J62" s="64" t="s">
        <v>22</v>
      </c>
      <c r="L62" s="65" t="s">
        <v>39</v>
      </c>
      <c r="M62" s="64" t="s">
        <v>21</v>
      </c>
      <c r="N62" s="64" t="s">
        <v>21</v>
      </c>
      <c r="O62" s="64" t="s">
        <v>21</v>
      </c>
      <c r="P62" s="64" t="s">
        <v>21</v>
      </c>
      <c r="Q62" s="64" t="s">
        <v>21</v>
      </c>
      <c r="R62" s="64" t="s">
        <v>21</v>
      </c>
      <c r="S62" s="64" t="s">
        <v>21</v>
      </c>
      <c r="T62" s="64" t="s">
        <v>21</v>
      </c>
    </row>
    <row r="63" spans="2:20" x14ac:dyDescent="0.35">
      <c r="B63" s="65" t="s">
        <v>39</v>
      </c>
      <c r="C63" s="64" t="s">
        <v>72</v>
      </c>
      <c r="D63" s="64" t="s">
        <v>72</v>
      </c>
      <c r="E63" s="64" t="s">
        <v>26</v>
      </c>
      <c r="F63" s="64" t="s">
        <v>26</v>
      </c>
      <c r="G63" s="64" t="s">
        <v>71</v>
      </c>
      <c r="H63" s="64" t="s">
        <v>71</v>
      </c>
      <c r="I63" s="64" t="s">
        <v>2</v>
      </c>
      <c r="J63" s="64" t="s">
        <v>2</v>
      </c>
      <c r="L63" s="65" t="s">
        <v>39</v>
      </c>
      <c r="M63" s="64" t="s">
        <v>72</v>
      </c>
      <c r="N63" s="64" t="s">
        <v>72</v>
      </c>
      <c r="O63" s="64" t="s">
        <v>26</v>
      </c>
      <c r="P63" s="64" t="s">
        <v>26</v>
      </c>
      <c r="Q63" s="64" t="s">
        <v>71</v>
      </c>
      <c r="R63" s="64" t="s">
        <v>71</v>
      </c>
      <c r="S63" s="64" t="s">
        <v>2</v>
      </c>
      <c r="T63" s="64" t="s">
        <v>2</v>
      </c>
    </row>
    <row r="64" spans="2:20" x14ac:dyDescent="0.35">
      <c r="B64" s="65" t="s">
        <v>39</v>
      </c>
      <c r="C64" s="17" t="s">
        <v>14</v>
      </c>
      <c r="D64" s="17" t="s">
        <v>13</v>
      </c>
      <c r="E64" s="17" t="s">
        <v>14</v>
      </c>
      <c r="F64" s="17" t="s">
        <v>13</v>
      </c>
      <c r="G64" s="17" t="s">
        <v>14</v>
      </c>
      <c r="H64" s="17" t="s">
        <v>13</v>
      </c>
      <c r="I64" s="17" t="s">
        <v>14</v>
      </c>
      <c r="J64" s="17" t="s">
        <v>13</v>
      </c>
      <c r="L64" s="65" t="s">
        <v>39</v>
      </c>
      <c r="M64" s="17" t="s">
        <v>14</v>
      </c>
      <c r="N64" s="17" t="s">
        <v>13</v>
      </c>
      <c r="O64" s="17" t="s">
        <v>14</v>
      </c>
      <c r="P64" s="17" t="s">
        <v>13</v>
      </c>
      <c r="Q64" s="17" t="s">
        <v>14</v>
      </c>
      <c r="R64" s="17" t="s">
        <v>13</v>
      </c>
      <c r="S64" s="17" t="s">
        <v>14</v>
      </c>
      <c r="T64" s="17" t="s">
        <v>13</v>
      </c>
    </row>
    <row r="65" spans="2:20" x14ac:dyDescent="0.35">
      <c r="B65" s="14" t="s">
        <v>38</v>
      </c>
      <c r="C65" s="16">
        <v>63378</v>
      </c>
      <c r="D65" s="21">
        <v>69.041471943527569</v>
      </c>
      <c r="E65" s="16">
        <v>23263</v>
      </c>
      <c r="F65" s="21">
        <v>25.341786768630779</v>
      </c>
      <c r="G65" s="16">
        <v>5156</v>
      </c>
      <c r="H65" s="21">
        <v>5.6167412878416503</v>
      </c>
      <c r="I65" s="16">
        <v>91797</v>
      </c>
      <c r="J65" s="21">
        <v>100</v>
      </c>
      <c r="L65" s="14" t="s">
        <v>38</v>
      </c>
      <c r="M65" s="16">
        <v>58095</v>
      </c>
      <c r="N65" s="21">
        <v>48.97076674084564</v>
      </c>
      <c r="O65" s="16">
        <v>46417</v>
      </c>
      <c r="P65" s="21">
        <v>39.12687976262729</v>
      </c>
      <c r="Q65" s="16">
        <v>14120</v>
      </c>
      <c r="R65" s="21">
        <v>11.902353496527075</v>
      </c>
      <c r="S65" s="16">
        <v>118632</v>
      </c>
      <c r="T65" s="21">
        <v>100</v>
      </c>
    </row>
    <row r="66" spans="2:20" x14ac:dyDescent="0.35">
      <c r="B66" s="14" t="s">
        <v>37</v>
      </c>
      <c r="C66" s="16">
        <v>142306</v>
      </c>
      <c r="D66" s="21">
        <v>69.083600739838147</v>
      </c>
      <c r="E66" s="16">
        <v>52708</v>
      </c>
      <c r="F66" s="21">
        <v>25.587525668597173</v>
      </c>
      <c r="G66" s="16">
        <v>10977</v>
      </c>
      <c r="H66" s="21">
        <v>5.3288735915646797</v>
      </c>
      <c r="I66" s="16">
        <v>205991</v>
      </c>
      <c r="J66" s="21">
        <v>100</v>
      </c>
      <c r="L66" s="14" t="s">
        <v>37</v>
      </c>
      <c r="M66" s="16">
        <v>48246</v>
      </c>
      <c r="N66" s="21">
        <v>53.302251585390103</v>
      </c>
      <c r="O66" s="16">
        <v>32749</v>
      </c>
      <c r="P66" s="21">
        <v>36.181143248558236</v>
      </c>
      <c r="Q66" s="16">
        <v>9519</v>
      </c>
      <c r="R66" s="21">
        <v>10.516605166051662</v>
      </c>
      <c r="S66" s="16">
        <v>90514</v>
      </c>
      <c r="T66" s="21">
        <v>100</v>
      </c>
    </row>
    <row r="67" spans="2:20" x14ac:dyDescent="0.35">
      <c r="B67" s="20" t="s">
        <v>2</v>
      </c>
      <c r="C67" s="13">
        <f>SUM(C65:C66)</f>
        <v>205684</v>
      </c>
      <c r="D67" s="12">
        <f>C67/I67*100</f>
        <v>69.070613993847971</v>
      </c>
      <c r="E67" s="13">
        <f>SUM(E65:E66)</f>
        <v>75971</v>
      </c>
      <c r="F67" s="12">
        <f>E67/I67*100</f>
        <v>25.511773476432897</v>
      </c>
      <c r="G67" s="13">
        <f>SUM(G65:G66)</f>
        <v>16133</v>
      </c>
      <c r="H67" s="12">
        <f>G67/I67*100</f>
        <v>5.4176125297191291</v>
      </c>
      <c r="I67" s="13">
        <f>SUM(I65:I66)</f>
        <v>297788</v>
      </c>
      <c r="J67" s="12">
        <v>100</v>
      </c>
      <c r="L67" s="14" t="s">
        <v>36</v>
      </c>
      <c r="M67" s="16">
        <v>0</v>
      </c>
      <c r="N67" s="21">
        <v>0</v>
      </c>
      <c r="O67" s="16">
        <v>115</v>
      </c>
      <c r="P67" s="21">
        <v>50</v>
      </c>
      <c r="Q67" s="16">
        <v>115</v>
      </c>
      <c r="R67" s="21">
        <v>50</v>
      </c>
      <c r="S67" s="16">
        <v>230</v>
      </c>
      <c r="T67" s="21">
        <v>100</v>
      </c>
    </row>
    <row r="68" spans="2:20" x14ac:dyDescent="0.35">
      <c r="L68" s="20" t="s">
        <v>2</v>
      </c>
      <c r="M68" s="13">
        <f>SUM(M65:M67)</f>
        <v>106341</v>
      </c>
      <c r="N68" s="12">
        <f>M68/S68*100</f>
        <v>50.789488766620813</v>
      </c>
      <c r="O68" s="13">
        <f>SUM(O65:O67)</f>
        <v>79281</v>
      </c>
      <c r="P68" s="12">
        <f>O68/S68*100</f>
        <v>37.865371389270976</v>
      </c>
      <c r="Q68" s="13">
        <f>SUM(Q65:Q67)</f>
        <v>23754</v>
      </c>
      <c r="R68" s="12">
        <f>Q68/S68*100</f>
        <v>11.345139844108207</v>
      </c>
      <c r="S68" s="13">
        <f>SUM(S65:S67)</f>
        <v>209376</v>
      </c>
      <c r="T68" s="12">
        <v>100</v>
      </c>
    </row>
    <row r="71" spans="2:20" x14ac:dyDescent="0.35">
      <c r="B71" s="22" t="s">
        <v>35</v>
      </c>
    </row>
    <row r="73" spans="2:20" x14ac:dyDescent="0.35">
      <c r="B73" s="63" t="s">
        <v>23</v>
      </c>
      <c r="C73" s="64" t="s">
        <v>22</v>
      </c>
      <c r="D73" s="64" t="s">
        <v>22</v>
      </c>
      <c r="E73" s="64" t="s">
        <v>21</v>
      </c>
      <c r="F73" s="64" t="s">
        <v>21</v>
      </c>
    </row>
    <row r="74" spans="2:20" x14ac:dyDescent="0.35">
      <c r="B74" s="63" t="s">
        <v>23</v>
      </c>
      <c r="C74" s="17" t="s">
        <v>14</v>
      </c>
      <c r="D74" s="17" t="s">
        <v>13</v>
      </c>
      <c r="E74" s="17" t="s">
        <v>14</v>
      </c>
      <c r="F74" s="17" t="s">
        <v>13</v>
      </c>
    </row>
    <row r="75" spans="2:20" x14ac:dyDescent="0.35">
      <c r="B75" s="14" t="s">
        <v>33</v>
      </c>
      <c r="C75" s="16">
        <v>49051</v>
      </c>
      <c r="D75" s="15">
        <v>16.55</v>
      </c>
      <c r="E75" s="16">
        <v>24739</v>
      </c>
      <c r="F75" s="15">
        <v>11.86</v>
      </c>
    </row>
    <row r="76" spans="2:20" x14ac:dyDescent="0.35">
      <c r="B76" s="14" t="s">
        <v>32</v>
      </c>
      <c r="C76" s="16">
        <v>247378</v>
      </c>
      <c r="D76" s="15">
        <v>83.45</v>
      </c>
      <c r="E76" s="16">
        <v>183804</v>
      </c>
      <c r="F76" s="15">
        <v>88.14</v>
      </c>
    </row>
    <row r="77" spans="2:20" x14ac:dyDescent="0.35">
      <c r="B77" s="14" t="s">
        <v>2</v>
      </c>
      <c r="C77" s="13">
        <v>296429</v>
      </c>
      <c r="D77" s="12">
        <v>100</v>
      </c>
      <c r="E77" s="13">
        <v>208543</v>
      </c>
      <c r="F77" s="12">
        <v>100</v>
      </c>
    </row>
    <row r="80" spans="2:20" x14ac:dyDescent="0.35">
      <c r="B80" s="65" t="s">
        <v>34</v>
      </c>
      <c r="C80" s="64" t="s">
        <v>22</v>
      </c>
      <c r="D80" s="64" t="s">
        <v>22</v>
      </c>
      <c r="E80" s="64" t="s">
        <v>22</v>
      </c>
      <c r="F80" s="64" t="s">
        <v>22</v>
      </c>
      <c r="G80" s="64" t="s">
        <v>22</v>
      </c>
      <c r="H80" s="64" t="s">
        <v>22</v>
      </c>
      <c r="I80" s="64" t="s">
        <v>22</v>
      </c>
      <c r="J80" s="64" t="s">
        <v>22</v>
      </c>
      <c r="K80" s="64" t="s">
        <v>21</v>
      </c>
      <c r="L80" s="64" t="s">
        <v>21</v>
      </c>
      <c r="M80" s="64" t="s">
        <v>21</v>
      </c>
      <c r="N80" s="64" t="s">
        <v>21</v>
      </c>
      <c r="O80" s="64" t="s">
        <v>21</v>
      </c>
      <c r="P80" s="64" t="s">
        <v>21</v>
      </c>
      <c r="Q80" s="64" t="s">
        <v>21</v>
      </c>
      <c r="R80" s="64" t="s">
        <v>21</v>
      </c>
    </row>
    <row r="81" spans="2:18" x14ac:dyDescent="0.35">
      <c r="B81" s="65" t="s">
        <v>34</v>
      </c>
      <c r="C81" s="64" t="s">
        <v>72</v>
      </c>
      <c r="D81" s="64" t="s">
        <v>72</v>
      </c>
      <c r="E81" s="64" t="s">
        <v>26</v>
      </c>
      <c r="F81" s="64" t="s">
        <v>26</v>
      </c>
      <c r="G81" s="64" t="s">
        <v>71</v>
      </c>
      <c r="H81" s="64" t="s">
        <v>71</v>
      </c>
      <c r="I81" s="64" t="s">
        <v>2</v>
      </c>
      <c r="J81" s="64" t="s">
        <v>2</v>
      </c>
      <c r="K81" s="64" t="s">
        <v>72</v>
      </c>
      <c r="L81" s="64" t="s">
        <v>72</v>
      </c>
      <c r="M81" s="64" t="s">
        <v>26</v>
      </c>
      <c r="N81" s="64" t="s">
        <v>26</v>
      </c>
      <c r="O81" s="64" t="s">
        <v>71</v>
      </c>
      <c r="P81" s="64" t="s">
        <v>71</v>
      </c>
      <c r="Q81" s="64" t="s">
        <v>2</v>
      </c>
      <c r="R81" s="64" t="s">
        <v>2</v>
      </c>
    </row>
    <row r="82" spans="2:18"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c r="O82" s="17" t="s">
        <v>14</v>
      </c>
      <c r="P82" s="17" t="s">
        <v>13</v>
      </c>
      <c r="Q82" s="17" t="s">
        <v>14</v>
      </c>
      <c r="R82" s="17" t="s">
        <v>13</v>
      </c>
    </row>
    <row r="83" spans="2:18" x14ac:dyDescent="0.35">
      <c r="B83" s="14" t="s">
        <v>33</v>
      </c>
      <c r="C83" s="16">
        <v>30282</v>
      </c>
      <c r="D83" s="21">
        <v>61.735744429267491</v>
      </c>
      <c r="E83" s="16">
        <v>14153</v>
      </c>
      <c r="F83" s="21">
        <v>28.853642127581498</v>
      </c>
      <c r="G83" s="16">
        <v>4616</v>
      </c>
      <c r="H83" s="21">
        <v>9.4106134431510053</v>
      </c>
      <c r="I83" s="16">
        <v>49051</v>
      </c>
      <c r="J83" s="21">
        <v>100</v>
      </c>
      <c r="K83" s="16">
        <v>9957</v>
      </c>
      <c r="L83" s="21">
        <v>40.248191115243138</v>
      </c>
      <c r="M83" s="16">
        <v>11574</v>
      </c>
      <c r="N83" s="21">
        <v>46.78442944338898</v>
      </c>
      <c r="O83" s="16">
        <v>3208</v>
      </c>
      <c r="P83" s="21">
        <v>12.96737944136788</v>
      </c>
      <c r="Q83" s="16">
        <v>24739</v>
      </c>
      <c r="R83" s="21">
        <v>100</v>
      </c>
    </row>
    <row r="84" spans="2:18" x14ac:dyDescent="0.35">
      <c r="B84" s="14" t="s">
        <v>32</v>
      </c>
      <c r="C84" s="16">
        <v>174321</v>
      </c>
      <c r="D84" s="21">
        <v>70.467462749314819</v>
      </c>
      <c r="E84" s="16">
        <v>61682</v>
      </c>
      <c r="F84" s="21">
        <v>24.934311054337897</v>
      </c>
      <c r="G84" s="16">
        <v>11375</v>
      </c>
      <c r="H84" s="21">
        <v>4.5982261963472899</v>
      </c>
      <c r="I84" s="16">
        <v>247378</v>
      </c>
      <c r="J84" s="21">
        <v>100</v>
      </c>
      <c r="K84" s="16">
        <v>95932</v>
      </c>
      <c r="L84" s="21">
        <v>52.192552936824008</v>
      </c>
      <c r="M84" s="16">
        <v>67413</v>
      </c>
      <c r="N84" s="21">
        <v>36.676568518639421</v>
      </c>
      <c r="O84" s="16">
        <v>20459</v>
      </c>
      <c r="P84" s="21">
        <v>11.130878544536571</v>
      </c>
      <c r="Q84" s="16">
        <v>183804</v>
      </c>
      <c r="R84" s="21">
        <v>100</v>
      </c>
    </row>
    <row r="85" spans="2:18" x14ac:dyDescent="0.35">
      <c r="B85" s="20" t="s">
        <v>2</v>
      </c>
      <c r="C85" s="13">
        <f>SUM(C83:C84)</f>
        <v>204603</v>
      </c>
      <c r="D85" s="12">
        <f>C85/I85*100</f>
        <v>69.022599003471313</v>
      </c>
      <c r="E85" s="13">
        <f>SUM(E83:E84)</f>
        <v>75835</v>
      </c>
      <c r="F85" s="12">
        <f>E85/I85*100</f>
        <v>25.582854579005428</v>
      </c>
      <c r="G85" s="13">
        <f>SUM(G83:G84)</f>
        <v>15991</v>
      </c>
      <c r="H85" s="12">
        <f>G85/I85*100</f>
        <v>5.3945464175232516</v>
      </c>
      <c r="I85" s="13">
        <f>SUM(I83:I84)</f>
        <v>296429</v>
      </c>
      <c r="J85" s="12">
        <v>100</v>
      </c>
      <c r="K85" s="13">
        <v>205684</v>
      </c>
      <c r="L85" s="24">
        <v>69.069999999999993</v>
      </c>
      <c r="M85" s="25">
        <v>75971</v>
      </c>
      <c r="N85" s="24">
        <v>25.51</v>
      </c>
      <c r="O85" s="25">
        <v>16133</v>
      </c>
      <c r="P85" s="24">
        <v>5.42</v>
      </c>
      <c r="Q85" s="25">
        <v>297788</v>
      </c>
      <c r="R85" s="24">
        <v>100</v>
      </c>
    </row>
    <row r="88" spans="2:18" x14ac:dyDescent="0.35">
      <c r="B88" s="22" t="s">
        <v>31</v>
      </c>
    </row>
    <row r="90" spans="2:18" x14ac:dyDescent="0.35">
      <c r="B90" s="63" t="s">
        <v>23</v>
      </c>
      <c r="C90" s="64" t="s">
        <v>22</v>
      </c>
      <c r="D90" s="64" t="s">
        <v>22</v>
      </c>
      <c r="F90" s="63" t="s">
        <v>23</v>
      </c>
      <c r="G90" s="64" t="s">
        <v>21</v>
      </c>
      <c r="H90" s="64" t="s">
        <v>21</v>
      </c>
    </row>
    <row r="91" spans="2:18" x14ac:dyDescent="0.35">
      <c r="B91" s="63" t="s">
        <v>23</v>
      </c>
      <c r="C91" s="17" t="s">
        <v>14</v>
      </c>
      <c r="D91" s="17" t="s">
        <v>13</v>
      </c>
      <c r="F91" s="63" t="s">
        <v>23</v>
      </c>
      <c r="G91" s="17" t="s">
        <v>14</v>
      </c>
      <c r="H91" s="17" t="s">
        <v>13</v>
      </c>
    </row>
    <row r="92" spans="2:18" x14ac:dyDescent="0.35">
      <c r="B92" s="14" t="s">
        <v>27</v>
      </c>
      <c r="C92" s="16">
        <v>75726</v>
      </c>
      <c r="D92" s="15">
        <v>25.43</v>
      </c>
      <c r="F92" s="14" t="s">
        <v>27</v>
      </c>
      <c r="G92" s="16">
        <v>39285</v>
      </c>
      <c r="H92" s="15">
        <v>18.760000000000002</v>
      </c>
    </row>
    <row r="93" spans="2:18" x14ac:dyDescent="0.35">
      <c r="B93" s="14" t="s">
        <v>26</v>
      </c>
      <c r="C93" s="16">
        <v>36851</v>
      </c>
      <c r="D93" s="15">
        <v>12.37</v>
      </c>
      <c r="F93" s="14" t="s">
        <v>26</v>
      </c>
      <c r="G93" s="16">
        <v>18144</v>
      </c>
      <c r="H93" s="15">
        <v>8.67</v>
      </c>
    </row>
    <row r="94" spans="2:18" x14ac:dyDescent="0.35">
      <c r="B94" s="14" t="s">
        <v>25</v>
      </c>
      <c r="C94" s="16">
        <v>185211</v>
      </c>
      <c r="D94" s="15">
        <v>62.2</v>
      </c>
      <c r="F94" s="14" t="s">
        <v>25</v>
      </c>
      <c r="G94" s="16">
        <v>151947</v>
      </c>
      <c r="H94" s="15">
        <v>72.569999999999993</v>
      </c>
    </row>
    <row r="95" spans="2:18" x14ac:dyDescent="0.35">
      <c r="B95" s="14" t="s">
        <v>2</v>
      </c>
      <c r="C95" s="13">
        <v>297788</v>
      </c>
      <c r="D95" s="12">
        <v>100</v>
      </c>
      <c r="F95" s="14" t="s">
        <v>2</v>
      </c>
      <c r="G95" s="13">
        <v>209376</v>
      </c>
      <c r="H95" s="12">
        <v>100</v>
      </c>
    </row>
    <row r="96" spans="2:18" x14ac:dyDescent="0.35">
      <c r="B96" s="23" t="s">
        <v>30</v>
      </c>
    </row>
    <row r="98" spans="2:20" x14ac:dyDescent="0.35">
      <c r="B98" s="65" t="s">
        <v>29</v>
      </c>
      <c r="C98" s="64" t="s">
        <v>22</v>
      </c>
      <c r="D98" s="64" t="s">
        <v>22</v>
      </c>
      <c r="E98" s="64" t="s">
        <v>22</v>
      </c>
      <c r="F98" s="64" t="s">
        <v>22</v>
      </c>
      <c r="G98" s="64" t="s">
        <v>22</v>
      </c>
      <c r="H98" s="64" t="s">
        <v>22</v>
      </c>
      <c r="I98" s="64" t="s">
        <v>22</v>
      </c>
      <c r="J98" s="64" t="s">
        <v>22</v>
      </c>
      <c r="L98" s="65" t="s">
        <v>28</v>
      </c>
      <c r="M98" s="64" t="s">
        <v>21</v>
      </c>
      <c r="N98" s="64" t="s">
        <v>21</v>
      </c>
      <c r="O98" s="64" t="s">
        <v>21</v>
      </c>
      <c r="P98" s="64" t="s">
        <v>21</v>
      </c>
      <c r="Q98" s="64" t="s">
        <v>21</v>
      </c>
      <c r="R98" s="64" t="s">
        <v>21</v>
      </c>
      <c r="S98" s="64" t="s">
        <v>21</v>
      </c>
      <c r="T98" s="64" t="s">
        <v>21</v>
      </c>
    </row>
    <row r="99" spans="2:20" x14ac:dyDescent="0.35">
      <c r="B99" s="65" t="s">
        <v>29</v>
      </c>
      <c r="C99" s="64" t="s">
        <v>72</v>
      </c>
      <c r="D99" s="64" t="s">
        <v>72</v>
      </c>
      <c r="E99" s="64" t="s">
        <v>26</v>
      </c>
      <c r="F99" s="64" t="s">
        <v>26</v>
      </c>
      <c r="G99" s="64" t="s">
        <v>71</v>
      </c>
      <c r="H99" s="64" t="s">
        <v>71</v>
      </c>
      <c r="I99" s="64" t="s">
        <v>2</v>
      </c>
      <c r="J99" s="64" t="s">
        <v>2</v>
      </c>
      <c r="L99" s="65" t="s">
        <v>28</v>
      </c>
      <c r="M99" s="64" t="s">
        <v>72</v>
      </c>
      <c r="N99" s="64" t="s">
        <v>72</v>
      </c>
      <c r="O99" s="64" t="s">
        <v>26</v>
      </c>
      <c r="P99" s="64" t="s">
        <v>26</v>
      </c>
      <c r="Q99" s="64" t="s">
        <v>71</v>
      </c>
      <c r="R99" s="64" t="s">
        <v>71</v>
      </c>
      <c r="S99" s="64" t="s">
        <v>2</v>
      </c>
      <c r="T99" s="64" t="s">
        <v>2</v>
      </c>
    </row>
    <row r="100" spans="2:20" x14ac:dyDescent="0.35">
      <c r="B100" s="65" t="s">
        <v>29</v>
      </c>
      <c r="C100" s="17" t="s">
        <v>14</v>
      </c>
      <c r="D100" s="17" t="s">
        <v>13</v>
      </c>
      <c r="E100" s="17" t="s">
        <v>14</v>
      </c>
      <c r="F100" s="17" t="s">
        <v>13</v>
      </c>
      <c r="G100" s="17" t="s">
        <v>14</v>
      </c>
      <c r="H100" s="17" t="s">
        <v>13</v>
      </c>
      <c r="I100" s="17" t="s">
        <v>14</v>
      </c>
      <c r="J100" s="17" t="s">
        <v>13</v>
      </c>
      <c r="L100" s="65" t="s">
        <v>28</v>
      </c>
      <c r="M100" s="17" t="s">
        <v>14</v>
      </c>
      <c r="N100" s="17" t="s">
        <v>13</v>
      </c>
      <c r="O100" s="17" t="s">
        <v>14</v>
      </c>
      <c r="P100" s="17" t="s">
        <v>13</v>
      </c>
      <c r="Q100" s="17" t="s">
        <v>14</v>
      </c>
      <c r="R100" s="17" t="s">
        <v>13</v>
      </c>
      <c r="S100" s="17" t="s">
        <v>14</v>
      </c>
      <c r="T100" s="17" t="s">
        <v>13</v>
      </c>
    </row>
    <row r="101" spans="2:20" x14ac:dyDescent="0.35">
      <c r="B101" s="14" t="s">
        <v>27</v>
      </c>
      <c r="C101" s="16">
        <v>44344</v>
      </c>
      <c r="D101" s="21">
        <v>58.558487177455568</v>
      </c>
      <c r="E101" s="16">
        <v>23563</v>
      </c>
      <c r="F101" s="21">
        <v>31.116129202651667</v>
      </c>
      <c r="G101" s="16">
        <v>7819</v>
      </c>
      <c r="H101" s="21">
        <v>10.32538361989277</v>
      </c>
      <c r="I101" s="16">
        <v>75726</v>
      </c>
      <c r="J101" s="21">
        <v>100.00000000000001</v>
      </c>
      <c r="L101" s="14" t="s">
        <v>27</v>
      </c>
      <c r="M101" s="16">
        <v>13304</v>
      </c>
      <c r="N101" s="21">
        <v>33.865343006236479</v>
      </c>
      <c r="O101" s="16">
        <v>17054</v>
      </c>
      <c r="P101" s="21">
        <v>43.410971108565612</v>
      </c>
      <c r="Q101" s="16">
        <v>8927</v>
      </c>
      <c r="R101" s="21">
        <v>22.723685885197913</v>
      </c>
      <c r="S101" s="16">
        <v>39285</v>
      </c>
      <c r="T101" s="21">
        <v>100</v>
      </c>
    </row>
    <row r="102" spans="2:20" x14ac:dyDescent="0.35">
      <c r="B102" s="14" t="s">
        <v>26</v>
      </c>
      <c r="C102" s="16">
        <v>24529</v>
      </c>
      <c r="D102" s="21">
        <v>66.562644161623837</v>
      </c>
      <c r="E102" s="16">
        <v>10996</v>
      </c>
      <c r="F102" s="21">
        <v>29.839081707416355</v>
      </c>
      <c r="G102" s="16">
        <v>1326</v>
      </c>
      <c r="H102" s="21">
        <v>3.598274130959811</v>
      </c>
      <c r="I102" s="16">
        <v>36851</v>
      </c>
      <c r="J102" s="21">
        <v>100</v>
      </c>
      <c r="L102" s="14" t="s">
        <v>26</v>
      </c>
      <c r="M102" s="16">
        <v>6320</v>
      </c>
      <c r="N102" s="21">
        <v>34.832451499118164</v>
      </c>
      <c r="O102" s="16">
        <v>7763</v>
      </c>
      <c r="P102" s="21">
        <v>42.785493827160494</v>
      </c>
      <c r="Q102" s="16">
        <v>4061</v>
      </c>
      <c r="R102" s="21">
        <v>22.382054673721342</v>
      </c>
      <c r="S102" s="16">
        <v>18144</v>
      </c>
      <c r="T102" s="21">
        <v>100</v>
      </c>
    </row>
    <row r="103" spans="2:20" x14ac:dyDescent="0.35">
      <c r="B103" s="14" t="s">
        <v>25</v>
      </c>
      <c r="C103" s="16">
        <v>136811</v>
      </c>
      <c r="D103" s="21">
        <v>73.86764285058662</v>
      </c>
      <c r="E103" s="16">
        <v>41412</v>
      </c>
      <c r="F103" s="21">
        <v>22.359363104783192</v>
      </c>
      <c r="G103" s="16">
        <v>6988</v>
      </c>
      <c r="H103" s="21">
        <v>3.7729940446301784</v>
      </c>
      <c r="I103" s="16">
        <v>185211</v>
      </c>
      <c r="J103" s="21">
        <v>99.999999999999986</v>
      </c>
      <c r="L103" s="14" t="s">
        <v>25</v>
      </c>
      <c r="M103" s="16">
        <v>86717</v>
      </c>
      <c r="N103" s="21">
        <v>57.070557497021987</v>
      </c>
      <c r="O103" s="16">
        <v>54464</v>
      </c>
      <c r="P103" s="21">
        <v>35.844077211132827</v>
      </c>
      <c r="Q103" s="16">
        <v>10766</v>
      </c>
      <c r="R103" s="21">
        <v>7.085365291845183</v>
      </c>
      <c r="S103" s="16">
        <v>151947</v>
      </c>
      <c r="T103" s="21">
        <v>99.999999999999986</v>
      </c>
    </row>
    <row r="104" spans="2:20" x14ac:dyDescent="0.35">
      <c r="B104" s="20" t="s">
        <v>2</v>
      </c>
      <c r="C104" s="13">
        <f>SUM(C101:C103)</f>
        <v>205684</v>
      </c>
      <c r="D104" s="12">
        <f>C104/I104*100</f>
        <v>69.070613993847971</v>
      </c>
      <c r="E104" s="13">
        <f>SUM(E101:E103)</f>
        <v>75971</v>
      </c>
      <c r="F104" s="12">
        <f>E104/I104*100</f>
        <v>25.511773476432897</v>
      </c>
      <c r="G104" s="13">
        <f>SUM(G101:G103)</f>
        <v>16133</v>
      </c>
      <c r="H104" s="12">
        <f>G104/I104*100</f>
        <v>5.4176125297191291</v>
      </c>
      <c r="I104" s="13">
        <f>SUM(I101:I103)</f>
        <v>297788</v>
      </c>
      <c r="J104" s="12">
        <v>100</v>
      </c>
      <c r="L104" s="20" t="s">
        <v>2</v>
      </c>
      <c r="M104" s="13">
        <f>SUM(M101:M103)</f>
        <v>106341</v>
      </c>
      <c r="N104" s="12">
        <f>M104/S104*100</f>
        <v>50.789488766620813</v>
      </c>
      <c r="O104" s="13">
        <f>SUM(O101:O103)</f>
        <v>79281</v>
      </c>
      <c r="P104" s="12">
        <f>O104/S104*100</f>
        <v>37.865371389270976</v>
      </c>
      <c r="Q104" s="13">
        <f>SUM(Q101:Q103)</f>
        <v>23754</v>
      </c>
      <c r="R104" s="12">
        <f>Q104/S104*100</f>
        <v>11.345139844108207</v>
      </c>
      <c r="S104" s="13">
        <f>SUM(S101:S103)</f>
        <v>209376</v>
      </c>
      <c r="T104" s="12">
        <v>100</v>
      </c>
    </row>
    <row r="108" spans="2:20" x14ac:dyDescent="0.35">
      <c r="B108" s="22" t="s">
        <v>24</v>
      </c>
    </row>
    <row r="110" spans="2:20" x14ac:dyDescent="0.35">
      <c r="B110" s="63" t="s">
        <v>23</v>
      </c>
      <c r="C110" s="64" t="s">
        <v>22</v>
      </c>
      <c r="D110" s="64" t="s">
        <v>22</v>
      </c>
      <c r="E110" s="64" t="s">
        <v>21</v>
      </c>
      <c r="F110" s="64" t="s">
        <v>21</v>
      </c>
    </row>
    <row r="111" spans="2:20" x14ac:dyDescent="0.35">
      <c r="B111" s="63" t="s">
        <v>23</v>
      </c>
      <c r="C111" s="17" t="s">
        <v>14</v>
      </c>
      <c r="D111" s="17" t="s">
        <v>13</v>
      </c>
      <c r="E111" s="17" t="s">
        <v>14</v>
      </c>
      <c r="F111" s="17" t="s">
        <v>13</v>
      </c>
    </row>
    <row r="112" spans="2:20" x14ac:dyDescent="0.35">
      <c r="B112" s="14" t="s">
        <v>12</v>
      </c>
      <c r="C112" s="16">
        <v>12250</v>
      </c>
      <c r="D112" s="15">
        <v>4.1100000000000003</v>
      </c>
      <c r="E112" s="16">
        <v>7905</v>
      </c>
      <c r="F112" s="15">
        <v>3.78</v>
      </c>
    </row>
    <row r="113" spans="2:18" x14ac:dyDescent="0.35">
      <c r="B113" s="14" t="s">
        <v>11</v>
      </c>
      <c r="C113" s="16">
        <v>36224</v>
      </c>
      <c r="D113" s="15">
        <v>12.16</v>
      </c>
      <c r="E113" s="16">
        <v>25856</v>
      </c>
      <c r="F113" s="15">
        <v>12.35</v>
      </c>
    </row>
    <row r="114" spans="2:18" x14ac:dyDescent="0.35">
      <c r="B114" s="14" t="s">
        <v>10</v>
      </c>
      <c r="C114" s="16">
        <v>50529</v>
      </c>
      <c r="D114" s="15">
        <v>16.97</v>
      </c>
      <c r="E114" s="16">
        <v>34434</v>
      </c>
      <c r="F114" s="15">
        <v>16.45</v>
      </c>
    </row>
    <row r="115" spans="2:18" x14ac:dyDescent="0.35">
      <c r="B115" s="14" t="s">
        <v>9</v>
      </c>
      <c r="C115" s="16">
        <v>15557</v>
      </c>
      <c r="D115" s="15">
        <v>5.22</v>
      </c>
      <c r="E115" s="16">
        <v>10167</v>
      </c>
      <c r="F115" s="15">
        <v>4.8600000000000003</v>
      </c>
    </row>
    <row r="116" spans="2:18" x14ac:dyDescent="0.35">
      <c r="B116" s="14" t="s">
        <v>8</v>
      </c>
      <c r="C116" s="16">
        <v>13312</v>
      </c>
      <c r="D116" s="15">
        <v>4.47</v>
      </c>
      <c r="E116" s="16">
        <v>8462</v>
      </c>
      <c r="F116" s="15">
        <v>4.04</v>
      </c>
    </row>
    <row r="117" spans="2:18" x14ac:dyDescent="0.35">
      <c r="B117" s="14" t="s">
        <v>7</v>
      </c>
      <c r="C117" s="16">
        <v>16605</v>
      </c>
      <c r="D117" s="15">
        <v>5.58</v>
      </c>
      <c r="E117" s="16">
        <v>11627</v>
      </c>
      <c r="F117" s="15">
        <v>5.55</v>
      </c>
    </row>
    <row r="118" spans="2:18" x14ac:dyDescent="0.35">
      <c r="B118" s="14" t="s">
        <v>6</v>
      </c>
      <c r="C118" s="16">
        <v>102027</v>
      </c>
      <c r="D118" s="15">
        <v>34.26</v>
      </c>
      <c r="E118" s="16">
        <v>72705</v>
      </c>
      <c r="F118" s="15">
        <v>34.72</v>
      </c>
    </row>
    <row r="119" spans="2:18" x14ac:dyDescent="0.35">
      <c r="B119" s="14" t="s">
        <v>5</v>
      </c>
      <c r="C119" s="16">
        <v>10813</v>
      </c>
      <c r="D119" s="15">
        <v>3.63</v>
      </c>
      <c r="E119" s="16">
        <v>7645</v>
      </c>
      <c r="F119" s="15">
        <v>3.65</v>
      </c>
    </row>
    <row r="120" spans="2:18" x14ac:dyDescent="0.35">
      <c r="B120" s="14" t="s">
        <v>4</v>
      </c>
      <c r="C120" s="16">
        <v>2015</v>
      </c>
      <c r="D120" s="15">
        <v>0.68</v>
      </c>
      <c r="E120" s="16">
        <v>1379</v>
      </c>
      <c r="F120" s="15">
        <v>0.66</v>
      </c>
    </row>
    <row r="121" spans="2:18" x14ac:dyDescent="0.35">
      <c r="B121" s="14" t="s">
        <v>3</v>
      </c>
      <c r="C121" s="16">
        <v>38456</v>
      </c>
      <c r="D121" s="15">
        <v>12.91</v>
      </c>
      <c r="E121" s="16">
        <v>29196</v>
      </c>
      <c r="F121" s="15">
        <v>13.94</v>
      </c>
    </row>
    <row r="122" spans="2:18" x14ac:dyDescent="0.35">
      <c r="B122" s="14" t="s">
        <v>2</v>
      </c>
      <c r="C122" s="13">
        <v>297788</v>
      </c>
      <c r="D122" s="12">
        <v>100</v>
      </c>
      <c r="E122" s="13">
        <v>209376</v>
      </c>
      <c r="F122" s="12">
        <v>100</v>
      </c>
    </row>
    <row r="125" spans="2:18" x14ac:dyDescent="0.35">
      <c r="B125" s="65" t="s">
        <v>15</v>
      </c>
      <c r="C125" s="64" t="s">
        <v>22</v>
      </c>
      <c r="D125" s="64" t="s">
        <v>22</v>
      </c>
      <c r="E125" s="64" t="s">
        <v>22</v>
      </c>
      <c r="F125" s="64" t="s">
        <v>22</v>
      </c>
      <c r="G125" s="64" t="s">
        <v>22</v>
      </c>
      <c r="H125" s="64" t="s">
        <v>22</v>
      </c>
      <c r="I125" s="64" t="s">
        <v>22</v>
      </c>
      <c r="J125" s="64" t="s">
        <v>22</v>
      </c>
      <c r="K125" s="64" t="s">
        <v>21</v>
      </c>
      <c r="L125" s="64" t="s">
        <v>21</v>
      </c>
      <c r="M125" s="64" t="s">
        <v>21</v>
      </c>
      <c r="N125" s="64" t="s">
        <v>21</v>
      </c>
      <c r="O125" s="64" t="s">
        <v>21</v>
      </c>
      <c r="P125" s="64" t="s">
        <v>21</v>
      </c>
      <c r="Q125" s="64" t="s">
        <v>21</v>
      </c>
      <c r="R125" s="64" t="s">
        <v>21</v>
      </c>
    </row>
    <row r="126" spans="2:18" x14ac:dyDescent="0.35">
      <c r="B126" s="65" t="s">
        <v>15</v>
      </c>
      <c r="C126" s="64" t="s">
        <v>72</v>
      </c>
      <c r="D126" s="64" t="s">
        <v>72</v>
      </c>
      <c r="E126" s="64" t="s">
        <v>26</v>
      </c>
      <c r="F126" s="64" t="s">
        <v>26</v>
      </c>
      <c r="G126" s="64" t="s">
        <v>71</v>
      </c>
      <c r="H126" s="64" t="s">
        <v>71</v>
      </c>
      <c r="I126" s="64" t="s">
        <v>2</v>
      </c>
      <c r="J126" s="64" t="s">
        <v>2</v>
      </c>
      <c r="K126" s="64" t="s">
        <v>72</v>
      </c>
      <c r="L126" s="64" t="s">
        <v>72</v>
      </c>
      <c r="M126" s="64" t="s">
        <v>26</v>
      </c>
      <c r="N126" s="64" t="s">
        <v>26</v>
      </c>
      <c r="O126" s="64" t="s">
        <v>71</v>
      </c>
      <c r="P126" s="64" t="s">
        <v>71</v>
      </c>
      <c r="Q126" s="64" t="s">
        <v>2</v>
      </c>
      <c r="R126" s="64" t="s">
        <v>2</v>
      </c>
    </row>
    <row r="127" spans="2:18" x14ac:dyDescent="0.35">
      <c r="B127" s="65" t="s">
        <v>15</v>
      </c>
      <c r="C127" s="17" t="s">
        <v>14</v>
      </c>
      <c r="D127" s="17" t="s">
        <v>13</v>
      </c>
      <c r="E127" s="17" t="s">
        <v>14</v>
      </c>
      <c r="F127" s="17" t="s">
        <v>13</v>
      </c>
      <c r="G127" s="17" t="s">
        <v>14</v>
      </c>
      <c r="H127" s="17" t="s">
        <v>13</v>
      </c>
      <c r="I127" s="17" t="s">
        <v>14</v>
      </c>
      <c r="J127" s="17" t="s">
        <v>13</v>
      </c>
      <c r="K127" s="17" t="s">
        <v>14</v>
      </c>
      <c r="L127" s="17" t="s">
        <v>13</v>
      </c>
      <c r="M127" s="17" t="s">
        <v>14</v>
      </c>
      <c r="N127" s="17" t="s">
        <v>13</v>
      </c>
      <c r="O127" s="17" t="s">
        <v>14</v>
      </c>
      <c r="P127" s="17" t="s">
        <v>13</v>
      </c>
      <c r="Q127" s="17" t="s">
        <v>14</v>
      </c>
      <c r="R127" s="17" t="s">
        <v>13</v>
      </c>
    </row>
    <row r="128" spans="2:18" x14ac:dyDescent="0.35">
      <c r="B128" s="14" t="s">
        <v>12</v>
      </c>
      <c r="C128" s="16">
        <v>8682</v>
      </c>
      <c r="D128" s="21">
        <v>70.873469387755108</v>
      </c>
      <c r="E128" s="16">
        <v>3002</v>
      </c>
      <c r="F128" s="21">
        <v>24.506122448979593</v>
      </c>
      <c r="G128" s="16">
        <v>566</v>
      </c>
      <c r="H128" s="21">
        <v>4.6204081632653065</v>
      </c>
      <c r="I128" s="16">
        <v>12250</v>
      </c>
      <c r="J128" s="21">
        <v>100.00000000000001</v>
      </c>
      <c r="K128" s="16">
        <v>4606</v>
      </c>
      <c r="L128" s="21">
        <v>58.266919671094243</v>
      </c>
      <c r="M128" s="16">
        <v>2639</v>
      </c>
      <c r="N128" s="21">
        <v>33.383934218848829</v>
      </c>
      <c r="O128" s="16">
        <v>660</v>
      </c>
      <c r="P128" s="21">
        <v>8.3491461100569264</v>
      </c>
      <c r="Q128" s="16">
        <v>7905</v>
      </c>
      <c r="R128" s="21">
        <v>100</v>
      </c>
    </row>
    <row r="129" spans="2:18" x14ac:dyDescent="0.35">
      <c r="B129" s="14" t="s">
        <v>11</v>
      </c>
      <c r="C129" s="16">
        <v>23692</v>
      </c>
      <c r="D129" s="21">
        <v>65.404151943462892</v>
      </c>
      <c r="E129" s="16">
        <v>10510</v>
      </c>
      <c r="F129" s="21">
        <v>29.013913427561839</v>
      </c>
      <c r="G129" s="16">
        <v>2022</v>
      </c>
      <c r="H129" s="21">
        <v>5.5819346289752652</v>
      </c>
      <c r="I129" s="16">
        <v>36224</v>
      </c>
      <c r="J129" s="21">
        <v>100</v>
      </c>
      <c r="K129" s="16">
        <v>12576</v>
      </c>
      <c r="L129" s="21">
        <v>48.638613861386141</v>
      </c>
      <c r="M129" s="16">
        <v>10502</v>
      </c>
      <c r="N129" s="21">
        <v>40.617264851485146</v>
      </c>
      <c r="O129" s="16">
        <v>2778</v>
      </c>
      <c r="P129" s="21">
        <v>10.744121287128714</v>
      </c>
      <c r="Q129" s="16">
        <v>25856</v>
      </c>
      <c r="R129" s="21">
        <v>100</v>
      </c>
    </row>
    <row r="130" spans="2:18" x14ac:dyDescent="0.35">
      <c r="B130" s="14" t="s">
        <v>10</v>
      </c>
      <c r="C130" s="16">
        <v>36312</v>
      </c>
      <c r="D130" s="21">
        <v>71.863682241880895</v>
      </c>
      <c r="E130" s="16">
        <v>12510</v>
      </c>
      <c r="F130" s="21">
        <v>24.758059728076944</v>
      </c>
      <c r="G130" s="16">
        <v>1707</v>
      </c>
      <c r="H130" s="21">
        <v>3.3782580300421543</v>
      </c>
      <c r="I130" s="16">
        <v>50529</v>
      </c>
      <c r="J130" s="21">
        <v>100</v>
      </c>
      <c r="K130" s="16">
        <v>17871</v>
      </c>
      <c r="L130" s="21">
        <v>51.899285589824004</v>
      </c>
      <c r="M130" s="16">
        <v>12840</v>
      </c>
      <c r="N130" s="21">
        <v>37.288726258930126</v>
      </c>
      <c r="O130" s="16">
        <v>3723</v>
      </c>
      <c r="P130" s="21">
        <v>10.811988151245862</v>
      </c>
      <c r="Q130" s="16">
        <v>34434</v>
      </c>
      <c r="R130" s="21">
        <v>99.999999999999986</v>
      </c>
    </row>
    <row r="131" spans="2:18" x14ac:dyDescent="0.35">
      <c r="B131" s="14" t="s">
        <v>9</v>
      </c>
      <c r="C131" s="16">
        <v>10290</v>
      </c>
      <c r="D131" s="21">
        <v>66.14385807032204</v>
      </c>
      <c r="E131" s="16">
        <v>4378</v>
      </c>
      <c r="F131" s="21">
        <v>28.141672558976666</v>
      </c>
      <c r="G131" s="16">
        <v>889</v>
      </c>
      <c r="H131" s="21">
        <v>5.7144693707012912</v>
      </c>
      <c r="I131" s="16">
        <v>15557</v>
      </c>
      <c r="J131" s="21">
        <v>100</v>
      </c>
      <c r="K131" s="16">
        <v>5803</v>
      </c>
      <c r="L131" s="21">
        <v>57.076817153535956</v>
      </c>
      <c r="M131" s="16">
        <v>3693</v>
      </c>
      <c r="N131" s="21">
        <v>36.323399232812037</v>
      </c>
      <c r="O131" s="16">
        <v>671</v>
      </c>
      <c r="P131" s="21">
        <v>6.5997836136520123</v>
      </c>
      <c r="Q131" s="16">
        <v>10167</v>
      </c>
      <c r="R131" s="21">
        <v>100</v>
      </c>
    </row>
    <row r="132" spans="2:18" x14ac:dyDescent="0.35">
      <c r="B132" s="14" t="s">
        <v>8</v>
      </c>
      <c r="C132" s="16">
        <v>9772</v>
      </c>
      <c r="D132" s="21">
        <v>73.407451923076934</v>
      </c>
      <c r="E132" s="16">
        <v>3001</v>
      </c>
      <c r="F132" s="21">
        <v>22.54356971153846</v>
      </c>
      <c r="G132" s="16">
        <v>539</v>
      </c>
      <c r="H132" s="21">
        <v>4.048978365384615</v>
      </c>
      <c r="I132" s="16">
        <v>13312</v>
      </c>
      <c r="J132" s="21">
        <v>100</v>
      </c>
      <c r="K132" s="16">
        <v>5252</v>
      </c>
      <c r="L132" s="21">
        <v>62.06570550697235</v>
      </c>
      <c r="M132" s="16">
        <v>2737</v>
      </c>
      <c r="N132" s="21">
        <v>32.344599385488067</v>
      </c>
      <c r="O132" s="16">
        <v>473</v>
      </c>
      <c r="P132" s="21">
        <v>5.5896951075395886</v>
      </c>
      <c r="Q132" s="16">
        <v>8462</v>
      </c>
      <c r="R132" s="21">
        <v>100</v>
      </c>
    </row>
    <row r="133" spans="2:18" x14ac:dyDescent="0.35">
      <c r="B133" s="14" t="s">
        <v>7</v>
      </c>
      <c r="C133" s="16">
        <v>10734</v>
      </c>
      <c r="D133" s="21">
        <v>64.643179765130981</v>
      </c>
      <c r="E133" s="16">
        <v>3733</v>
      </c>
      <c r="F133" s="21">
        <v>22.481180367359229</v>
      </c>
      <c r="G133" s="16">
        <v>2138</v>
      </c>
      <c r="H133" s="21">
        <v>12.875639867509786</v>
      </c>
      <c r="I133" s="16">
        <v>16605</v>
      </c>
      <c r="J133" s="21">
        <v>100</v>
      </c>
      <c r="K133" s="16">
        <v>6575</v>
      </c>
      <c r="L133" s="21">
        <v>56.549410854046613</v>
      </c>
      <c r="M133" s="16">
        <v>3440</v>
      </c>
      <c r="N133" s="21">
        <v>29.586307732003096</v>
      </c>
      <c r="O133" s="16">
        <v>1612</v>
      </c>
      <c r="P133" s="21">
        <v>13.864281413950289</v>
      </c>
      <c r="Q133" s="16">
        <v>11627</v>
      </c>
      <c r="R133" s="21">
        <v>100</v>
      </c>
    </row>
    <row r="134" spans="2:18" x14ac:dyDescent="0.35">
      <c r="B134" s="14" t="s">
        <v>6</v>
      </c>
      <c r="C134" s="16">
        <v>68318</v>
      </c>
      <c r="D134" s="21">
        <v>66.960706479657347</v>
      </c>
      <c r="E134" s="16">
        <v>26225</v>
      </c>
      <c r="F134" s="21">
        <v>25.703980318935184</v>
      </c>
      <c r="G134" s="16">
        <v>7484</v>
      </c>
      <c r="H134" s="21">
        <v>7.3353132014074705</v>
      </c>
      <c r="I134" s="16">
        <v>102027</v>
      </c>
      <c r="J134" s="21">
        <v>100</v>
      </c>
      <c r="K134" s="16">
        <v>33887</v>
      </c>
      <c r="L134" s="21">
        <v>46.608898975311192</v>
      </c>
      <c r="M134" s="16">
        <v>28398</v>
      </c>
      <c r="N134" s="21">
        <v>39.059211883639364</v>
      </c>
      <c r="O134" s="16">
        <v>10420</v>
      </c>
      <c r="P134" s="21">
        <v>14.331889141049448</v>
      </c>
      <c r="Q134" s="16">
        <v>72705</v>
      </c>
      <c r="R134" s="21">
        <v>100</v>
      </c>
    </row>
    <row r="135" spans="2:18" x14ac:dyDescent="0.35">
      <c r="B135" s="14" t="s">
        <v>5</v>
      </c>
      <c r="C135" s="16">
        <v>8350</v>
      </c>
      <c r="D135" s="21">
        <v>77.221862572828996</v>
      </c>
      <c r="E135" s="16">
        <v>1960</v>
      </c>
      <c r="F135" s="21">
        <v>18.126329418292798</v>
      </c>
      <c r="G135" s="16">
        <v>503</v>
      </c>
      <c r="H135" s="21">
        <v>4.6518080088782021</v>
      </c>
      <c r="I135" s="16">
        <v>10813</v>
      </c>
      <c r="J135" s="21">
        <v>100</v>
      </c>
      <c r="K135" s="16">
        <v>4574</v>
      </c>
      <c r="L135" s="21">
        <v>59.829954218443426</v>
      </c>
      <c r="M135" s="16">
        <v>2157</v>
      </c>
      <c r="N135" s="21">
        <v>28.214519293655982</v>
      </c>
      <c r="O135" s="16">
        <v>914</v>
      </c>
      <c r="P135" s="21">
        <v>11.955526487900588</v>
      </c>
      <c r="Q135" s="16">
        <v>7645</v>
      </c>
      <c r="R135" s="21">
        <v>100</v>
      </c>
    </row>
    <row r="136" spans="2:18" x14ac:dyDescent="0.35">
      <c r="B136" s="14" t="s">
        <v>4</v>
      </c>
      <c r="C136" s="16">
        <v>1532</v>
      </c>
      <c r="D136" s="21">
        <v>76.029776674937963</v>
      </c>
      <c r="E136" s="16">
        <v>365</v>
      </c>
      <c r="F136" s="21">
        <v>18.114143920595531</v>
      </c>
      <c r="G136" s="16">
        <v>118</v>
      </c>
      <c r="H136" s="21">
        <v>5.8560794044665014</v>
      </c>
      <c r="I136" s="16">
        <v>2015</v>
      </c>
      <c r="J136" s="21">
        <v>100</v>
      </c>
      <c r="K136" s="16">
        <v>892</v>
      </c>
      <c r="L136" s="21">
        <v>64.684554024655554</v>
      </c>
      <c r="M136" s="16">
        <v>327</v>
      </c>
      <c r="N136" s="21">
        <v>23.71283538796229</v>
      </c>
      <c r="O136" s="16">
        <v>160</v>
      </c>
      <c r="P136" s="21">
        <v>11.602610587382161</v>
      </c>
      <c r="Q136" s="16">
        <v>1379</v>
      </c>
      <c r="R136" s="21">
        <v>100</v>
      </c>
    </row>
    <row r="137" spans="2:18" x14ac:dyDescent="0.35">
      <c r="B137" s="14" t="s">
        <v>3</v>
      </c>
      <c r="C137" s="16">
        <v>28002</v>
      </c>
      <c r="D137" s="21">
        <v>72.815685458706056</v>
      </c>
      <c r="E137" s="16">
        <v>10287</v>
      </c>
      <c r="F137" s="21">
        <v>26.750052007489078</v>
      </c>
      <c r="G137" s="16">
        <v>167</v>
      </c>
      <c r="H137" s="21">
        <v>0.43426253380486785</v>
      </c>
      <c r="I137" s="16">
        <v>38456</v>
      </c>
      <c r="J137" s="21">
        <v>100</v>
      </c>
      <c r="K137" s="16">
        <v>14305</v>
      </c>
      <c r="L137" s="21">
        <v>48.996437868201127</v>
      </c>
      <c r="M137" s="16">
        <v>12548</v>
      </c>
      <c r="N137" s="21">
        <v>42.978490204137557</v>
      </c>
      <c r="O137" s="16">
        <v>2343</v>
      </c>
      <c r="P137" s="21">
        <v>8.0250719276613225</v>
      </c>
      <c r="Q137" s="16">
        <v>29196</v>
      </c>
      <c r="R137" s="21">
        <v>100</v>
      </c>
    </row>
    <row r="138" spans="2:18" x14ac:dyDescent="0.35">
      <c r="B138" s="20" t="s">
        <v>2</v>
      </c>
      <c r="C138" s="13">
        <f>SUM(C128:C137)</f>
        <v>205684</v>
      </c>
      <c r="D138" s="12">
        <f>C138/I138*100</f>
        <v>69.070613993847971</v>
      </c>
      <c r="E138" s="13">
        <f>SUM(E128:E137)</f>
        <v>75971</v>
      </c>
      <c r="F138" s="12">
        <f>E138/I138*100</f>
        <v>25.511773476432897</v>
      </c>
      <c r="G138" s="13">
        <f>SUM(G128:G137)</f>
        <v>16133</v>
      </c>
      <c r="H138" s="12">
        <f>G138/I138*100</f>
        <v>5.4176125297191291</v>
      </c>
      <c r="I138" s="13">
        <f>SUM(I128:I137)</f>
        <v>297788</v>
      </c>
      <c r="J138" s="12">
        <v>100</v>
      </c>
      <c r="K138" s="13">
        <f>SUM(K128:K137)</f>
        <v>106341</v>
      </c>
      <c r="L138" s="12">
        <f>K138/Q138*100</f>
        <v>50.789488766620813</v>
      </c>
      <c r="M138" s="13">
        <f>SUM(M128:M137)</f>
        <v>79281</v>
      </c>
      <c r="N138" s="12">
        <f>M138/Q138*100</f>
        <v>37.865371389270976</v>
      </c>
      <c r="O138" s="13">
        <f>SUM(O128:O137)</f>
        <v>23754</v>
      </c>
      <c r="P138" s="12">
        <f>O138/Q138*100</f>
        <v>11.345139844108207</v>
      </c>
      <c r="Q138" s="13">
        <f>SUM(Q128:Q137)</f>
        <v>209376</v>
      </c>
      <c r="R138" s="12">
        <v>100</v>
      </c>
    </row>
  </sheetData>
  <mergeCells count="91">
    <mergeCell ref="B4:B5"/>
    <mergeCell ref="C4:D4"/>
    <mergeCell ref="E4:F4"/>
    <mergeCell ref="B14:B15"/>
    <mergeCell ref="C14:D14"/>
    <mergeCell ref="E14:F14"/>
    <mergeCell ref="B22:B24"/>
    <mergeCell ref="C22:J22"/>
    <mergeCell ref="K22:R22"/>
    <mergeCell ref="C23:D23"/>
    <mergeCell ref="E23:F23"/>
    <mergeCell ref="G23:H23"/>
    <mergeCell ref="I23:J23"/>
    <mergeCell ref="K23:L23"/>
    <mergeCell ref="M23:N23"/>
    <mergeCell ref="O23:P23"/>
    <mergeCell ref="Q23:R23"/>
    <mergeCell ref="B33:B34"/>
    <mergeCell ref="C33:D33"/>
    <mergeCell ref="E33:F33"/>
    <mergeCell ref="B42:B44"/>
    <mergeCell ref="C42:J42"/>
    <mergeCell ref="K42:R42"/>
    <mergeCell ref="C43:D43"/>
    <mergeCell ref="E43:F43"/>
    <mergeCell ref="G43:H43"/>
    <mergeCell ref="I43:J43"/>
    <mergeCell ref="K43:L43"/>
    <mergeCell ref="M43:N43"/>
    <mergeCell ref="O43:P43"/>
    <mergeCell ref="Q43:R43"/>
    <mergeCell ref="B54:B55"/>
    <mergeCell ref="C54:D54"/>
    <mergeCell ref="F54:F55"/>
    <mergeCell ref="G54:H54"/>
    <mergeCell ref="B62:B64"/>
    <mergeCell ref="C62:J62"/>
    <mergeCell ref="L62:L64"/>
    <mergeCell ref="M62:T62"/>
    <mergeCell ref="C63:D63"/>
    <mergeCell ref="E63:F63"/>
    <mergeCell ref="G63:H63"/>
    <mergeCell ref="I63:J63"/>
    <mergeCell ref="M63:N63"/>
    <mergeCell ref="O63:P63"/>
    <mergeCell ref="Q63:R63"/>
    <mergeCell ref="S63:T63"/>
    <mergeCell ref="B73:B74"/>
    <mergeCell ref="C73:D73"/>
    <mergeCell ref="E73:F73"/>
    <mergeCell ref="B80:B82"/>
    <mergeCell ref="C80:J80"/>
    <mergeCell ref="K80:R80"/>
    <mergeCell ref="C81:D81"/>
    <mergeCell ref="E81:F81"/>
    <mergeCell ref="G81:H81"/>
    <mergeCell ref="I81:J81"/>
    <mergeCell ref="K81:L81"/>
    <mergeCell ref="M81:N81"/>
    <mergeCell ref="O81:P81"/>
    <mergeCell ref="Q81:R81"/>
    <mergeCell ref="M99:N99"/>
    <mergeCell ref="O99:P99"/>
    <mergeCell ref="Q99:R99"/>
    <mergeCell ref="S99:T99"/>
    <mergeCell ref="B90:B91"/>
    <mergeCell ref="C90:D90"/>
    <mergeCell ref="F90:F91"/>
    <mergeCell ref="G90:H90"/>
    <mergeCell ref="B98:B100"/>
    <mergeCell ref="C98:J98"/>
    <mergeCell ref="M98:T98"/>
    <mergeCell ref="L98:L100"/>
    <mergeCell ref="C99:D99"/>
    <mergeCell ref="E99:F99"/>
    <mergeCell ref="G99:H99"/>
    <mergeCell ref="I99:J99"/>
    <mergeCell ref="M126:N126"/>
    <mergeCell ref="O126:P126"/>
    <mergeCell ref="Q126:R126"/>
    <mergeCell ref="B110:B111"/>
    <mergeCell ref="C110:D110"/>
    <mergeCell ref="E110:F110"/>
    <mergeCell ref="B125:B127"/>
    <mergeCell ref="C125:J125"/>
    <mergeCell ref="K125:R125"/>
    <mergeCell ref="C126:D126"/>
    <mergeCell ref="E126:F126"/>
    <mergeCell ref="G126:H126"/>
    <mergeCell ref="I126:J126"/>
    <mergeCell ref="K126:L126"/>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4D482-DC60-4E70-BD18-5E1AB4A2E817}">
  <dimension ref="B2:H137"/>
  <sheetViews>
    <sheetView workbookViewId="0"/>
  </sheetViews>
  <sheetFormatPr defaultColWidth="10.1796875" defaultRowHeight="14.5" x14ac:dyDescent="0.35"/>
  <cols>
    <col min="1" max="16384" width="10.1796875" style="19"/>
  </cols>
  <sheetData>
    <row r="2" spans="2:6" x14ac:dyDescent="0.35">
      <c r="B2" s="22" t="s">
        <v>242</v>
      </c>
    </row>
    <row r="4" spans="2:6" x14ac:dyDescent="0.35">
      <c r="B4" s="63" t="s">
        <v>23</v>
      </c>
      <c r="C4" s="64" t="s">
        <v>21</v>
      </c>
      <c r="D4" s="64" t="s">
        <v>21</v>
      </c>
    </row>
    <row r="5" spans="2:6" x14ac:dyDescent="0.35">
      <c r="B5" s="63" t="s">
        <v>23</v>
      </c>
      <c r="C5" s="17" t="s">
        <v>14</v>
      </c>
      <c r="D5" s="17" t="s">
        <v>13</v>
      </c>
    </row>
    <row r="6" spans="2:6" x14ac:dyDescent="0.35">
      <c r="B6" s="14" t="s">
        <v>65</v>
      </c>
      <c r="C6" s="16">
        <v>200203</v>
      </c>
      <c r="D6" s="15">
        <v>95.62</v>
      </c>
    </row>
    <row r="7" spans="2:6" x14ac:dyDescent="0.35">
      <c r="B7" s="14" t="s">
        <v>64</v>
      </c>
      <c r="C7" s="16">
        <v>9173</v>
      </c>
      <c r="D7" s="15">
        <v>4.38</v>
      </c>
    </row>
    <row r="8" spans="2:6" x14ac:dyDescent="0.35">
      <c r="B8" s="14" t="s">
        <v>2</v>
      </c>
      <c r="C8" s="13">
        <v>209376</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155405</v>
      </c>
      <c r="D24" s="21">
        <v>95.740486326308073</v>
      </c>
      <c r="E24" s="16">
        <v>6914</v>
      </c>
      <c r="F24" s="21">
        <v>4.2595136736919272</v>
      </c>
      <c r="G24" s="16">
        <v>162319</v>
      </c>
      <c r="H24" s="21">
        <v>100</v>
      </c>
    </row>
    <row r="25" spans="2:8" x14ac:dyDescent="0.35">
      <c r="B25" s="14" t="s">
        <v>49</v>
      </c>
      <c r="C25" s="16">
        <v>38722</v>
      </c>
      <c r="D25" s="21">
        <v>95.044304263518313</v>
      </c>
      <c r="E25" s="16">
        <v>2019</v>
      </c>
      <c r="F25" s="21">
        <v>4.9556957364816769</v>
      </c>
      <c r="G25" s="16">
        <v>40741</v>
      </c>
      <c r="H25" s="21">
        <v>99.999999999999986</v>
      </c>
    </row>
    <row r="26" spans="2:8" x14ac:dyDescent="0.35">
      <c r="B26" s="14" t="s">
        <v>48</v>
      </c>
      <c r="C26" s="16">
        <v>6076</v>
      </c>
      <c r="D26" s="21">
        <v>96.200126662444589</v>
      </c>
      <c r="E26" s="16">
        <v>240</v>
      </c>
      <c r="F26" s="21">
        <v>3.799873337555415</v>
      </c>
      <c r="G26" s="16">
        <v>6316</v>
      </c>
      <c r="H26" s="21">
        <v>100</v>
      </c>
    </row>
    <row r="27" spans="2:8" x14ac:dyDescent="0.35">
      <c r="B27" s="20" t="s">
        <v>2</v>
      </c>
      <c r="C27" s="13">
        <f>SUM(C24:C26)</f>
        <v>200203</v>
      </c>
      <c r="D27" s="12">
        <f>C27/G27*100</f>
        <v>95.618886596362529</v>
      </c>
      <c r="E27" s="13">
        <f>SUM(E24:E26)</f>
        <v>9173</v>
      </c>
      <c r="F27" s="12">
        <f>E27/G27*100</f>
        <v>4.3811134036374755</v>
      </c>
      <c r="G27" s="13">
        <f>SUM(G24:G26)</f>
        <v>209376</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25678</v>
      </c>
      <c r="D44" s="21">
        <v>97.095969144672168</v>
      </c>
      <c r="E44" s="16">
        <v>768</v>
      </c>
      <c r="F44" s="21">
        <v>2.904030855327838</v>
      </c>
      <c r="G44" s="16">
        <v>26446</v>
      </c>
      <c r="H44" s="21">
        <v>100</v>
      </c>
    </row>
    <row r="45" spans="2:8" x14ac:dyDescent="0.35">
      <c r="B45" s="14" t="s">
        <v>43</v>
      </c>
      <c r="C45" s="16">
        <v>58578</v>
      </c>
      <c r="D45" s="21">
        <v>95.174497952817319</v>
      </c>
      <c r="E45" s="16">
        <v>2970</v>
      </c>
      <c r="F45" s="21">
        <v>4.8255020471826864</v>
      </c>
      <c r="G45" s="16">
        <v>61548</v>
      </c>
      <c r="H45" s="21">
        <v>100</v>
      </c>
    </row>
    <row r="46" spans="2:8" x14ac:dyDescent="0.35">
      <c r="B46" s="14" t="s">
        <v>42</v>
      </c>
      <c r="C46" s="16">
        <v>39536</v>
      </c>
      <c r="D46" s="21">
        <v>93.507722144698562</v>
      </c>
      <c r="E46" s="16">
        <v>2745</v>
      </c>
      <c r="F46" s="21">
        <v>6.4922778553014355</v>
      </c>
      <c r="G46" s="16">
        <v>42281</v>
      </c>
      <c r="H46" s="21">
        <v>100</v>
      </c>
    </row>
    <row r="47" spans="2:8" x14ac:dyDescent="0.35">
      <c r="B47" s="14" t="s">
        <v>41</v>
      </c>
      <c r="C47" s="16">
        <v>19805</v>
      </c>
      <c r="D47" s="21">
        <v>95.211768664968034</v>
      </c>
      <c r="E47" s="16">
        <v>996</v>
      </c>
      <c r="F47" s="21">
        <v>4.7882313350319698</v>
      </c>
      <c r="G47" s="16">
        <v>20801</v>
      </c>
      <c r="H47" s="21">
        <v>100</v>
      </c>
    </row>
    <row r="48" spans="2:8" x14ac:dyDescent="0.35">
      <c r="B48" s="20" t="s">
        <v>2</v>
      </c>
      <c r="C48" s="13">
        <f>SUM(C44:C47)</f>
        <v>143597</v>
      </c>
      <c r="D48" s="12">
        <f>C48/G48*100</f>
        <v>95.049511504143609</v>
      </c>
      <c r="E48" s="13">
        <f>SUM(E44:E47)</f>
        <v>7479</v>
      </c>
      <c r="F48" s="12">
        <f>E48/G48*100</f>
        <v>4.9504884958563897</v>
      </c>
      <c r="G48" s="13">
        <f>SUM(G44:G47)</f>
        <v>151076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113487</v>
      </c>
      <c r="D65" s="21">
        <v>95.663058871130886</v>
      </c>
      <c r="E65" s="16">
        <v>5145</v>
      </c>
      <c r="F65" s="21">
        <v>4.3369411288691078</v>
      </c>
      <c r="G65" s="16">
        <v>118632</v>
      </c>
      <c r="H65" s="21">
        <v>100</v>
      </c>
    </row>
    <row r="66" spans="2:8" x14ac:dyDescent="0.35">
      <c r="B66" s="14" t="s">
        <v>37</v>
      </c>
      <c r="C66" s="16">
        <v>86486</v>
      </c>
      <c r="D66" s="21">
        <v>95.549859690213665</v>
      </c>
      <c r="E66" s="16">
        <v>4028</v>
      </c>
      <c r="F66" s="21">
        <v>4.4501403097863319</v>
      </c>
      <c r="G66" s="16">
        <v>90514</v>
      </c>
      <c r="H66" s="21">
        <v>100</v>
      </c>
    </row>
    <row r="67" spans="2:8" x14ac:dyDescent="0.35">
      <c r="B67" s="14" t="s">
        <v>36</v>
      </c>
      <c r="C67" s="16">
        <v>230</v>
      </c>
      <c r="D67" s="21">
        <v>100</v>
      </c>
      <c r="E67" s="16">
        <v>0</v>
      </c>
      <c r="F67" s="21">
        <v>0</v>
      </c>
      <c r="G67" s="16">
        <v>230</v>
      </c>
      <c r="H67" s="21">
        <v>100</v>
      </c>
    </row>
    <row r="68" spans="2:8" x14ac:dyDescent="0.35">
      <c r="B68" s="20" t="s">
        <v>2</v>
      </c>
      <c r="C68" s="13">
        <f>SUM(C65:C67)</f>
        <v>200203</v>
      </c>
      <c r="D68" s="12">
        <f>C68/G68*100</f>
        <v>95.618886596362529</v>
      </c>
      <c r="E68" s="13">
        <f>SUM(E65:E67)</f>
        <v>9173</v>
      </c>
      <c r="F68" s="12">
        <f>E68/G68*100</f>
        <v>4.3811134036374755</v>
      </c>
      <c r="G68" s="13">
        <f>SUM(G65:G67)</f>
        <v>209376</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23504</v>
      </c>
      <c r="D83" s="21">
        <v>95.007882291119287</v>
      </c>
      <c r="E83" s="16">
        <v>1235</v>
      </c>
      <c r="F83" s="21">
        <v>4.9921177088807145</v>
      </c>
      <c r="G83" s="16">
        <v>24739</v>
      </c>
      <c r="H83" s="21">
        <v>100</v>
      </c>
    </row>
    <row r="84" spans="2:8" x14ac:dyDescent="0.35">
      <c r="B84" s="14" t="s">
        <v>32</v>
      </c>
      <c r="C84" s="16">
        <v>175874</v>
      </c>
      <c r="D84" s="21">
        <v>95.685621640443088</v>
      </c>
      <c r="E84" s="16">
        <v>7930</v>
      </c>
      <c r="F84" s="21">
        <v>4.3143783595569198</v>
      </c>
      <c r="G84" s="16">
        <v>183804</v>
      </c>
      <c r="H84" s="21">
        <v>100.00000000000001</v>
      </c>
    </row>
    <row r="85" spans="2:8" x14ac:dyDescent="0.35">
      <c r="B85" s="20" t="s">
        <v>2</v>
      </c>
      <c r="C85" s="13">
        <f>SUM(C83:C84)</f>
        <v>199378</v>
      </c>
      <c r="D85" s="12">
        <f>C85/G85*100</f>
        <v>95.605222903669755</v>
      </c>
      <c r="E85" s="13">
        <f>SUM(E83:E84)</f>
        <v>9165</v>
      </c>
      <c r="F85" s="12">
        <f>E85/G85*100</f>
        <v>4.3947770963302535</v>
      </c>
      <c r="G85" s="13">
        <f>SUM(G83:G84)</f>
        <v>208543</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36099</v>
      </c>
      <c r="D101" s="21">
        <v>91.890034364261169</v>
      </c>
      <c r="E101" s="16">
        <v>3186</v>
      </c>
      <c r="F101" s="21">
        <v>8.1099656357388312</v>
      </c>
      <c r="G101" s="16">
        <v>39285</v>
      </c>
      <c r="H101" s="21">
        <v>100</v>
      </c>
    </row>
    <row r="102" spans="2:8" x14ac:dyDescent="0.35">
      <c r="B102" s="14" t="s">
        <v>26</v>
      </c>
      <c r="C102" s="16">
        <v>17210</v>
      </c>
      <c r="D102" s="21">
        <v>94.85229276895943</v>
      </c>
      <c r="E102" s="16">
        <v>934</v>
      </c>
      <c r="F102" s="21">
        <v>5.147707231040564</v>
      </c>
      <c r="G102" s="16">
        <v>18144</v>
      </c>
      <c r="H102" s="21">
        <v>100</v>
      </c>
    </row>
    <row r="103" spans="2:8" x14ac:dyDescent="0.35">
      <c r="B103" s="14" t="s">
        <v>25</v>
      </c>
      <c r="C103" s="16">
        <v>146894</v>
      </c>
      <c r="D103" s="21">
        <v>96.674498344817607</v>
      </c>
      <c r="E103" s="16">
        <v>5053</v>
      </c>
      <c r="F103" s="21">
        <v>3.3255016551823995</v>
      </c>
      <c r="G103" s="16">
        <v>151947</v>
      </c>
      <c r="H103" s="21">
        <v>100</v>
      </c>
    </row>
    <row r="104" spans="2:8" x14ac:dyDescent="0.35">
      <c r="B104" s="20" t="s">
        <v>2</v>
      </c>
      <c r="C104" s="13">
        <f>SUM(C101:C103)</f>
        <v>200203</v>
      </c>
      <c r="D104" s="12">
        <f>C104/G104*100</f>
        <v>95.618886596362529</v>
      </c>
      <c r="E104" s="13">
        <f>SUM(E101:E103)</f>
        <v>9173</v>
      </c>
      <c r="F104" s="12">
        <f>E104/G104*100</f>
        <v>4.3811134036374755</v>
      </c>
      <c r="G104" s="13">
        <f>SUM(G101:G103)</f>
        <v>209376</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7259</v>
      </c>
      <c r="D127" s="21">
        <v>91.827956989247312</v>
      </c>
      <c r="E127" s="16">
        <v>646</v>
      </c>
      <c r="F127" s="21">
        <v>8.172043010752688</v>
      </c>
      <c r="G127" s="16">
        <v>7905</v>
      </c>
      <c r="H127" s="21">
        <v>100</v>
      </c>
    </row>
    <row r="128" spans="2:8" x14ac:dyDescent="0.35">
      <c r="B128" s="14" t="s">
        <v>11</v>
      </c>
      <c r="C128" s="16">
        <v>24828</v>
      </c>
      <c r="D128" s="21">
        <v>96.024133663366342</v>
      </c>
      <c r="E128" s="16">
        <v>1028</v>
      </c>
      <c r="F128" s="21">
        <v>3.9758663366336635</v>
      </c>
      <c r="G128" s="16">
        <v>25856</v>
      </c>
      <c r="H128" s="21">
        <v>100</v>
      </c>
    </row>
    <row r="129" spans="2:8" x14ac:dyDescent="0.35">
      <c r="B129" s="14" t="s">
        <v>10</v>
      </c>
      <c r="C129" s="16">
        <v>32877</v>
      </c>
      <c r="D129" s="21">
        <v>95.478306325143762</v>
      </c>
      <c r="E129" s="16">
        <v>1557</v>
      </c>
      <c r="F129" s="21">
        <v>4.5216936748562464</v>
      </c>
      <c r="G129" s="16">
        <v>34434</v>
      </c>
      <c r="H129" s="21">
        <v>100.00000000000001</v>
      </c>
    </row>
    <row r="130" spans="2:8" x14ac:dyDescent="0.35">
      <c r="B130" s="14" t="s">
        <v>9</v>
      </c>
      <c r="C130" s="16">
        <v>9479</v>
      </c>
      <c r="D130" s="21">
        <v>93.233008753811347</v>
      </c>
      <c r="E130" s="16">
        <v>688</v>
      </c>
      <c r="F130" s="21">
        <v>6.7669912461886499</v>
      </c>
      <c r="G130" s="16">
        <v>10167</v>
      </c>
      <c r="H130" s="21">
        <v>100</v>
      </c>
    </row>
    <row r="131" spans="2:8" x14ac:dyDescent="0.35">
      <c r="B131" s="14" t="s">
        <v>8</v>
      </c>
      <c r="C131" s="16">
        <v>7999</v>
      </c>
      <c r="D131" s="21">
        <v>94.52848026471284</v>
      </c>
      <c r="E131" s="16">
        <v>463</v>
      </c>
      <c r="F131" s="21">
        <v>5.4715197352871661</v>
      </c>
      <c r="G131" s="16">
        <v>8462</v>
      </c>
      <c r="H131" s="21">
        <v>100</v>
      </c>
    </row>
    <row r="132" spans="2:8" x14ac:dyDescent="0.35">
      <c r="B132" s="14" t="s">
        <v>7</v>
      </c>
      <c r="C132" s="16">
        <v>10528</v>
      </c>
      <c r="D132" s="21">
        <v>90.547862733293201</v>
      </c>
      <c r="E132" s="16">
        <v>1099</v>
      </c>
      <c r="F132" s="21">
        <v>9.4521372667068029</v>
      </c>
      <c r="G132" s="16">
        <v>11627</v>
      </c>
      <c r="H132" s="21">
        <v>100</v>
      </c>
    </row>
    <row r="133" spans="2:8" x14ac:dyDescent="0.35">
      <c r="B133" s="14" t="s">
        <v>6</v>
      </c>
      <c r="C133" s="16">
        <v>70224</v>
      </c>
      <c r="D133" s="21">
        <v>96.587579946358574</v>
      </c>
      <c r="E133" s="16">
        <v>2481</v>
      </c>
      <c r="F133" s="21">
        <v>3.4124200536414273</v>
      </c>
      <c r="G133" s="16">
        <v>72705</v>
      </c>
      <c r="H133" s="21">
        <v>100</v>
      </c>
    </row>
    <row r="134" spans="2:8" x14ac:dyDescent="0.35">
      <c r="B134" s="14" t="s">
        <v>5</v>
      </c>
      <c r="C134" s="16">
        <v>7494</v>
      </c>
      <c r="D134" s="21">
        <v>98.02485284499673</v>
      </c>
      <c r="E134" s="16">
        <v>151</v>
      </c>
      <c r="F134" s="21">
        <v>1.97514715500327</v>
      </c>
      <c r="G134" s="16">
        <v>7645</v>
      </c>
      <c r="H134" s="21">
        <v>100</v>
      </c>
    </row>
    <row r="135" spans="2:8" x14ac:dyDescent="0.35">
      <c r="B135" s="14" t="s">
        <v>4</v>
      </c>
      <c r="C135" s="16">
        <v>1365</v>
      </c>
      <c r="D135" s="21">
        <v>98.984771573604064</v>
      </c>
      <c r="E135" s="16">
        <v>14</v>
      </c>
      <c r="F135" s="21">
        <v>1.015228426395939</v>
      </c>
      <c r="G135" s="16">
        <v>1379</v>
      </c>
      <c r="H135" s="21">
        <v>100</v>
      </c>
    </row>
    <row r="136" spans="2:8" x14ac:dyDescent="0.35">
      <c r="B136" s="14" t="s">
        <v>3</v>
      </c>
      <c r="C136" s="16">
        <v>28150</v>
      </c>
      <c r="D136" s="21">
        <v>96.417317440745308</v>
      </c>
      <c r="E136" s="16">
        <v>1046</v>
      </c>
      <c r="F136" s="21">
        <v>3.582682559254692</v>
      </c>
      <c r="G136" s="16">
        <v>29196</v>
      </c>
      <c r="H136" s="21">
        <v>100</v>
      </c>
    </row>
    <row r="137" spans="2:8" x14ac:dyDescent="0.35">
      <c r="B137" s="20" t="s">
        <v>2</v>
      </c>
      <c r="C137" s="13">
        <f>SUM(C127:C136)</f>
        <v>200203</v>
      </c>
      <c r="D137" s="12">
        <f>C137/G137*100</f>
        <v>95.618886596362529</v>
      </c>
      <c r="E137" s="13">
        <f>SUM(E127:E136)</f>
        <v>9173</v>
      </c>
      <c r="F137" s="12">
        <f>E137/G137*100</f>
        <v>4.3811134036374755</v>
      </c>
      <c r="G137" s="13">
        <f>SUM(G127:G136)</f>
        <v>209376</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34EAF-5521-473D-A26E-5E241F120147}">
  <dimension ref="B2:H135"/>
  <sheetViews>
    <sheetView workbookViewId="0"/>
  </sheetViews>
  <sheetFormatPr defaultColWidth="10.1796875" defaultRowHeight="14.5" x14ac:dyDescent="0.35"/>
  <cols>
    <col min="1" max="16384" width="10.1796875" style="19"/>
  </cols>
  <sheetData>
    <row r="2" spans="2:6" x14ac:dyDescent="0.35">
      <c r="B2" s="22" t="s">
        <v>243</v>
      </c>
    </row>
    <row r="4" spans="2:6" x14ac:dyDescent="0.35">
      <c r="B4" s="63" t="s">
        <v>23</v>
      </c>
      <c r="C4" s="64" t="s">
        <v>22</v>
      </c>
      <c r="D4" s="64" t="s">
        <v>22</v>
      </c>
    </row>
    <row r="5" spans="2:6" x14ac:dyDescent="0.35">
      <c r="B5" s="63" t="s">
        <v>23</v>
      </c>
      <c r="C5" s="17" t="s">
        <v>14</v>
      </c>
      <c r="D5" s="17" t="s">
        <v>13</v>
      </c>
    </row>
    <row r="6" spans="2:6" x14ac:dyDescent="0.35">
      <c r="B6" s="14" t="s">
        <v>65</v>
      </c>
      <c r="C6" s="16">
        <v>497</v>
      </c>
      <c r="D6" s="15">
        <v>7.15</v>
      </c>
    </row>
    <row r="7" spans="2:6" x14ac:dyDescent="0.35">
      <c r="B7" s="14" t="s">
        <v>64</v>
      </c>
      <c r="C7" s="16">
        <v>6453</v>
      </c>
      <c r="D7" s="15">
        <v>92.85</v>
      </c>
    </row>
    <row r="8" spans="2:6" x14ac:dyDescent="0.35">
      <c r="B8" s="14" t="s">
        <v>2</v>
      </c>
      <c r="C8" s="13">
        <v>6950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374</v>
      </c>
      <c r="D24" s="21">
        <v>7.7432712215320914</v>
      </c>
      <c r="E24" s="16">
        <v>4456</v>
      </c>
      <c r="F24" s="21">
        <v>92.256728778467917</v>
      </c>
      <c r="G24" s="16">
        <v>4830</v>
      </c>
      <c r="H24" s="21">
        <v>100.00000000000001</v>
      </c>
    </row>
    <row r="25" spans="2:8" x14ac:dyDescent="0.35">
      <c r="B25" s="14" t="s">
        <v>49</v>
      </c>
      <c r="C25" s="16">
        <v>47</v>
      </c>
      <c r="D25" s="21">
        <v>2.6980482204362799</v>
      </c>
      <c r="E25" s="16">
        <v>1695</v>
      </c>
      <c r="F25" s="21">
        <v>97.301951779563723</v>
      </c>
      <c r="G25" s="16">
        <v>1742</v>
      </c>
      <c r="H25" s="21">
        <v>100</v>
      </c>
    </row>
    <row r="26" spans="2:8" x14ac:dyDescent="0.35">
      <c r="B26" s="14" t="s">
        <v>48</v>
      </c>
      <c r="C26" s="16">
        <v>76</v>
      </c>
      <c r="D26" s="21">
        <v>20.105820105820104</v>
      </c>
      <c r="E26" s="16">
        <v>302</v>
      </c>
      <c r="F26" s="21">
        <v>79.894179894179899</v>
      </c>
      <c r="G26" s="16">
        <v>378</v>
      </c>
      <c r="H26" s="21">
        <v>100</v>
      </c>
    </row>
    <row r="27" spans="2:8" x14ac:dyDescent="0.35">
      <c r="B27" s="20" t="s">
        <v>2</v>
      </c>
      <c r="C27" s="13">
        <f>SUM(C24:C26)</f>
        <v>497</v>
      </c>
      <c r="D27" s="12">
        <f>C27/G27*100</f>
        <v>7.1510791366906483</v>
      </c>
      <c r="E27" s="13">
        <f>SUM(E24:E26)</f>
        <v>6453</v>
      </c>
      <c r="F27" s="12">
        <f>E27/G27*100</f>
        <v>92.848920863309345</v>
      </c>
      <c r="G27" s="13">
        <f>SUM(G24:G26)</f>
        <v>6950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22</v>
      </c>
      <c r="D41" s="64" t="s">
        <v>22</v>
      </c>
      <c r="E41" s="64" t="s">
        <v>22</v>
      </c>
      <c r="F41" s="64" t="s">
        <v>22</v>
      </c>
      <c r="G41" s="64" t="s">
        <v>22</v>
      </c>
      <c r="H41" s="64" t="s">
        <v>22</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18</v>
      </c>
      <c r="D44" s="21">
        <v>3.6734693877551026</v>
      </c>
      <c r="E44" s="16">
        <v>472</v>
      </c>
      <c r="F44" s="21">
        <v>96.326530612244895</v>
      </c>
      <c r="G44" s="16">
        <v>490</v>
      </c>
      <c r="H44" s="21">
        <v>100</v>
      </c>
    </row>
    <row r="45" spans="2:8" x14ac:dyDescent="0.35">
      <c r="B45" s="14" t="s">
        <v>43</v>
      </c>
      <c r="C45" s="16">
        <v>234</v>
      </c>
      <c r="D45" s="21">
        <v>8.6795252225519288</v>
      </c>
      <c r="E45" s="16">
        <v>2462</v>
      </c>
      <c r="F45" s="21">
        <v>91.320474777448069</v>
      </c>
      <c r="G45" s="16">
        <v>2696</v>
      </c>
      <c r="H45" s="21">
        <v>100</v>
      </c>
    </row>
    <row r="46" spans="2:8" x14ac:dyDescent="0.35">
      <c r="B46" s="14" t="s">
        <v>42</v>
      </c>
      <c r="C46" s="16">
        <v>235</v>
      </c>
      <c r="D46" s="21">
        <v>7.8333333333333339</v>
      </c>
      <c r="E46" s="16">
        <v>2765</v>
      </c>
      <c r="F46" s="21">
        <v>92.166666666666657</v>
      </c>
      <c r="G46" s="16">
        <v>3000</v>
      </c>
      <c r="H46" s="21">
        <v>99.999999999999986</v>
      </c>
    </row>
    <row r="47" spans="2:8" x14ac:dyDescent="0.35">
      <c r="B47" s="14" t="s">
        <v>41</v>
      </c>
      <c r="C47" s="16">
        <v>10</v>
      </c>
      <c r="D47" s="21">
        <v>1.3089005235602094</v>
      </c>
      <c r="E47" s="16">
        <v>754</v>
      </c>
      <c r="F47" s="21">
        <v>98.691099476439788</v>
      </c>
      <c r="G47" s="16">
        <v>764</v>
      </c>
      <c r="H47" s="21">
        <v>100</v>
      </c>
    </row>
    <row r="48" spans="2:8" x14ac:dyDescent="0.35">
      <c r="B48" s="20" t="s">
        <v>2</v>
      </c>
      <c r="C48" s="13">
        <f>SUM(C44:C47)</f>
        <v>497</v>
      </c>
      <c r="D48" s="12">
        <f>C48/G48*100</f>
        <v>7.1510791366906483</v>
      </c>
      <c r="E48" s="13">
        <f>SUM(E44:E47)</f>
        <v>6453</v>
      </c>
      <c r="F48" s="12">
        <f>E48/G48*100</f>
        <v>92.848920863309345</v>
      </c>
      <c r="G48" s="13">
        <f>SUM(G44:G47)</f>
        <v>6950</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22</v>
      </c>
      <c r="D61" s="64" t="s">
        <v>22</v>
      </c>
      <c r="E61" s="64" t="s">
        <v>22</v>
      </c>
      <c r="F61" s="64" t="s">
        <v>22</v>
      </c>
      <c r="G61" s="64" t="s">
        <v>22</v>
      </c>
      <c r="H61" s="64" t="s">
        <v>22</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138</v>
      </c>
      <c r="D64" s="21">
        <v>5.551086082059534</v>
      </c>
      <c r="E64" s="16">
        <v>2348</v>
      </c>
      <c r="F64" s="21">
        <v>94.448913917940473</v>
      </c>
      <c r="G64" s="16">
        <v>2486</v>
      </c>
      <c r="H64" s="21">
        <v>100</v>
      </c>
    </row>
    <row r="65" spans="2:8" x14ac:dyDescent="0.35">
      <c r="B65" s="14" t="s">
        <v>37</v>
      </c>
      <c r="C65" s="16">
        <v>359</v>
      </c>
      <c r="D65" s="21">
        <v>8.0421146953405014</v>
      </c>
      <c r="E65" s="16">
        <v>4105</v>
      </c>
      <c r="F65" s="21">
        <v>91.957885304659499</v>
      </c>
      <c r="G65" s="16">
        <v>4464</v>
      </c>
      <c r="H65" s="21">
        <v>100</v>
      </c>
    </row>
    <row r="66" spans="2:8" x14ac:dyDescent="0.35">
      <c r="B66" s="20" t="s">
        <v>2</v>
      </c>
      <c r="C66" s="13">
        <f>SUM(C64:C65)</f>
        <v>497</v>
      </c>
      <c r="D66" s="12">
        <f>C66/G66*100</f>
        <v>7.1510791366906483</v>
      </c>
      <c r="E66" s="13">
        <f>SUM(E64:E65)</f>
        <v>6453</v>
      </c>
      <c r="F66" s="12">
        <f>E66/G66*100</f>
        <v>92.848920863309345</v>
      </c>
      <c r="G66" s="13">
        <f>SUM(G64:G65)</f>
        <v>6950</v>
      </c>
      <c r="H66" s="12">
        <v>100</v>
      </c>
    </row>
    <row r="69" spans="2:8" x14ac:dyDescent="0.35">
      <c r="B69" s="22" t="s">
        <v>35</v>
      </c>
    </row>
    <row r="71" spans="2:8" x14ac:dyDescent="0.35">
      <c r="B71" s="63" t="s">
        <v>23</v>
      </c>
      <c r="C71" s="64" t="s">
        <v>22</v>
      </c>
      <c r="D71" s="64" t="s">
        <v>22</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22</v>
      </c>
      <c r="D78" s="64" t="s">
        <v>22</v>
      </c>
      <c r="E78" s="64" t="s">
        <v>22</v>
      </c>
      <c r="F78" s="64" t="s">
        <v>22</v>
      </c>
      <c r="G78" s="64" t="s">
        <v>22</v>
      </c>
      <c r="H78" s="64" t="s">
        <v>22</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162</v>
      </c>
      <c r="D81" s="21">
        <v>11.126373626373626</v>
      </c>
      <c r="E81" s="16">
        <v>1294</v>
      </c>
      <c r="F81" s="21">
        <v>88.873626373626365</v>
      </c>
      <c r="G81" s="16">
        <v>1456</v>
      </c>
      <c r="H81" s="21">
        <v>99.999999999999986</v>
      </c>
    </row>
    <row r="82" spans="2:8" x14ac:dyDescent="0.35">
      <c r="B82" s="14" t="s">
        <v>32</v>
      </c>
      <c r="C82" s="16">
        <v>279</v>
      </c>
      <c r="D82" s="21">
        <v>5.1476014760147599</v>
      </c>
      <c r="E82" s="16">
        <v>5141</v>
      </c>
      <c r="F82" s="21">
        <v>94.852398523985244</v>
      </c>
      <c r="G82" s="16">
        <v>5420</v>
      </c>
      <c r="H82" s="21">
        <v>100</v>
      </c>
    </row>
    <row r="83" spans="2:8" x14ac:dyDescent="0.35">
      <c r="B83" s="20" t="s">
        <v>2</v>
      </c>
      <c r="C83" s="13">
        <f>SUM(C81:C82)</f>
        <v>441</v>
      </c>
      <c r="D83" s="12">
        <f>C83/G83*100</f>
        <v>6.4136125654450264</v>
      </c>
      <c r="E83" s="13">
        <f>SUM(E81:E82)</f>
        <v>6435</v>
      </c>
      <c r="F83" s="12">
        <f>E83/G83*100</f>
        <v>93.586387434554979</v>
      </c>
      <c r="G83" s="13">
        <f>SUM(G81:G82)</f>
        <v>6876</v>
      </c>
      <c r="H83" s="12">
        <v>100</v>
      </c>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22</v>
      </c>
      <c r="D96" s="64" t="s">
        <v>22</v>
      </c>
      <c r="E96" s="64" t="s">
        <v>22</v>
      </c>
      <c r="F96" s="64" t="s">
        <v>22</v>
      </c>
      <c r="G96" s="64" t="s">
        <v>22</v>
      </c>
      <c r="H96" s="64" t="s">
        <v>22</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119</v>
      </c>
      <c r="D99" s="21">
        <v>5.7543520309477758</v>
      </c>
      <c r="E99" s="16">
        <v>1949</v>
      </c>
      <c r="F99" s="21">
        <v>94.245647969052229</v>
      </c>
      <c r="G99" s="16">
        <v>2068</v>
      </c>
      <c r="H99" s="21">
        <v>100</v>
      </c>
    </row>
    <row r="100" spans="2:8" x14ac:dyDescent="0.35">
      <c r="B100" s="14" t="s">
        <v>26</v>
      </c>
      <c r="C100" s="16">
        <v>125</v>
      </c>
      <c r="D100" s="21">
        <v>8.0128205128205128</v>
      </c>
      <c r="E100" s="16">
        <v>1435</v>
      </c>
      <c r="F100" s="21">
        <v>91.987179487179489</v>
      </c>
      <c r="G100" s="16">
        <v>1560</v>
      </c>
      <c r="H100" s="21">
        <v>100</v>
      </c>
    </row>
    <row r="101" spans="2:8" x14ac:dyDescent="0.35">
      <c r="B101" s="14" t="s">
        <v>25</v>
      </c>
      <c r="C101" s="16">
        <v>253</v>
      </c>
      <c r="D101" s="21">
        <v>7.6158940397350996</v>
      </c>
      <c r="E101" s="16">
        <v>3069</v>
      </c>
      <c r="F101" s="21">
        <v>92.384105960264904</v>
      </c>
      <c r="G101" s="16">
        <v>3322</v>
      </c>
      <c r="H101" s="21">
        <v>100</v>
      </c>
    </row>
    <row r="102" spans="2:8" x14ac:dyDescent="0.35">
      <c r="B102" s="20" t="s">
        <v>2</v>
      </c>
      <c r="C102" s="13">
        <f>SUM(C99:C101)</f>
        <v>497</v>
      </c>
      <c r="D102" s="12">
        <f>C102/G102*100</f>
        <v>7.1510791366906483</v>
      </c>
      <c r="E102" s="13">
        <f>SUM(E99:E101)</f>
        <v>6453</v>
      </c>
      <c r="F102" s="12">
        <f>E102/G102*100</f>
        <v>92.848920863309345</v>
      </c>
      <c r="G102" s="13">
        <f>SUM(G99:G101)</f>
        <v>6950</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22</v>
      </c>
      <c r="D122" s="64" t="s">
        <v>22</v>
      </c>
      <c r="E122" s="64" t="s">
        <v>22</v>
      </c>
      <c r="F122" s="64" t="s">
        <v>22</v>
      </c>
      <c r="G122" s="64" t="s">
        <v>22</v>
      </c>
      <c r="H122" s="64" t="s">
        <v>22</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13</v>
      </c>
      <c r="D125" s="21">
        <v>3.217821782178218</v>
      </c>
      <c r="E125" s="16">
        <v>391</v>
      </c>
      <c r="F125" s="21">
        <v>96.78217821782178</v>
      </c>
      <c r="G125" s="16">
        <v>404</v>
      </c>
      <c r="H125" s="21">
        <v>100</v>
      </c>
    </row>
    <row r="126" spans="2:8" x14ac:dyDescent="0.35">
      <c r="B126" s="14" t="s">
        <v>11</v>
      </c>
      <c r="C126" s="16">
        <v>166</v>
      </c>
      <c r="D126" s="21">
        <v>13.984835720303284</v>
      </c>
      <c r="E126" s="16">
        <v>1021</v>
      </c>
      <c r="F126" s="21">
        <v>86.015164279696705</v>
      </c>
      <c r="G126" s="16">
        <v>1187</v>
      </c>
      <c r="H126" s="21">
        <v>99.999999999999986</v>
      </c>
    </row>
    <row r="127" spans="2:8" x14ac:dyDescent="0.35">
      <c r="B127" s="14" t="s">
        <v>10</v>
      </c>
      <c r="C127" s="16">
        <v>147</v>
      </c>
      <c r="D127" s="21">
        <v>22.58064516129032</v>
      </c>
      <c r="E127" s="16">
        <v>504</v>
      </c>
      <c r="F127" s="21">
        <v>77.41935483870968</v>
      </c>
      <c r="G127" s="16">
        <v>651</v>
      </c>
      <c r="H127" s="21">
        <v>100</v>
      </c>
    </row>
    <row r="128" spans="2:8" x14ac:dyDescent="0.35">
      <c r="B128" s="14" t="s">
        <v>9</v>
      </c>
      <c r="C128" s="16">
        <v>0</v>
      </c>
      <c r="D128" s="21">
        <v>0</v>
      </c>
      <c r="E128" s="16">
        <v>582</v>
      </c>
      <c r="F128" s="21">
        <v>100</v>
      </c>
      <c r="G128" s="16">
        <v>582</v>
      </c>
      <c r="H128" s="21">
        <v>100</v>
      </c>
    </row>
    <row r="129" spans="2:8" x14ac:dyDescent="0.35">
      <c r="B129" s="14" t="s">
        <v>8</v>
      </c>
      <c r="C129" s="16">
        <v>10</v>
      </c>
      <c r="D129" s="21">
        <v>13.157894736842104</v>
      </c>
      <c r="E129" s="16">
        <v>66</v>
      </c>
      <c r="F129" s="21">
        <v>86.842105263157904</v>
      </c>
      <c r="G129" s="16">
        <v>76</v>
      </c>
      <c r="H129" s="21">
        <v>100.00000000000001</v>
      </c>
    </row>
    <row r="130" spans="2:8" x14ac:dyDescent="0.35">
      <c r="B130" s="14" t="s">
        <v>7</v>
      </c>
      <c r="C130" s="16">
        <v>0</v>
      </c>
      <c r="D130" s="21">
        <v>0</v>
      </c>
      <c r="E130" s="16">
        <v>451</v>
      </c>
      <c r="F130" s="21">
        <v>100</v>
      </c>
      <c r="G130" s="16">
        <v>451</v>
      </c>
      <c r="H130" s="21">
        <v>100</v>
      </c>
    </row>
    <row r="131" spans="2:8" x14ac:dyDescent="0.35">
      <c r="B131" s="14" t="s">
        <v>6</v>
      </c>
      <c r="C131" s="16">
        <v>36</v>
      </c>
      <c r="D131" s="21">
        <v>1.5247776365946633</v>
      </c>
      <c r="E131" s="16">
        <v>2325</v>
      </c>
      <c r="F131" s="21">
        <v>98.475222363405337</v>
      </c>
      <c r="G131" s="16">
        <v>2361</v>
      </c>
      <c r="H131" s="21">
        <v>100</v>
      </c>
    </row>
    <row r="132" spans="2:8" x14ac:dyDescent="0.35">
      <c r="B132" s="14" t="s">
        <v>5</v>
      </c>
      <c r="C132" s="16">
        <v>70</v>
      </c>
      <c r="D132" s="21">
        <v>13.916500994035786</v>
      </c>
      <c r="E132" s="16">
        <v>433</v>
      </c>
      <c r="F132" s="21">
        <v>86.083499005964214</v>
      </c>
      <c r="G132" s="16">
        <v>503</v>
      </c>
      <c r="H132" s="21">
        <v>100</v>
      </c>
    </row>
    <row r="133" spans="2:8" x14ac:dyDescent="0.35">
      <c r="B133" s="14" t="s">
        <v>4</v>
      </c>
      <c r="C133" s="16">
        <v>47</v>
      </c>
      <c r="D133" s="21">
        <v>55.294117647058826</v>
      </c>
      <c r="E133" s="16">
        <v>38</v>
      </c>
      <c r="F133" s="21">
        <v>44.705882352941181</v>
      </c>
      <c r="G133" s="16">
        <v>85</v>
      </c>
      <c r="H133" s="21">
        <v>100</v>
      </c>
    </row>
    <row r="134" spans="2:8" x14ac:dyDescent="0.35">
      <c r="B134" s="14" t="s">
        <v>3</v>
      </c>
      <c r="C134" s="16">
        <v>8</v>
      </c>
      <c r="D134" s="21">
        <v>1.2307692307692308</v>
      </c>
      <c r="E134" s="16">
        <v>642</v>
      </c>
      <c r="F134" s="21">
        <v>98.769230769230759</v>
      </c>
      <c r="G134" s="16">
        <v>650</v>
      </c>
      <c r="H134" s="21">
        <v>99.999999999999986</v>
      </c>
    </row>
    <row r="135" spans="2:8" x14ac:dyDescent="0.35">
      <c r="B135" s="20" t="s">
        <v>2</v>
      </c>
      <c r="C135" s="13">
        <f>SUM(C125:C134)</f>
        <v>497</v>
      </c>
      <c r="D135" s="12">
        <f>C135/G135*100</f>
        <v>7.1510791366906483</v>
      </c>
      <c r="E135" s="13">
        <f>SUM(E125:E134)</f>
        <v>6453</v>
      </c>
      <c r="F135" s="12">
        <f>E135/G135*100</f>
        <v>92.848920863309345</v>
      </c>
      <c r="G135" s="13">
        <f>SUM(G125:G134)</f>
        <v>6950</v>
      </c>
      <c r="H135" s="12">
        <f>SUM(H125:H134)/10</f>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B0B24-6342-43EF-B29B-3B43020572EA}">
  <dimension ref="B2:H135"/>
  <sheetViews>
    <sheetView workbookViewId="0"/>
  </sheetViews>
  <sheetFormatPr defaultColWidth="10.1796875" defaultRowHeight="14.5" x14ac:dyDescent="0.35"/>
  <cols>
    <col min="1" max="16384" width="10.1796875" style="19"/>
  </cols>
  <sheetData>
    <row r="2" spans="2:6" x14ac:dyDescent="0.35">
      <c r="B2" s="22" t="s">
        <v>243</v>
      </c>
    </row>
    <row r="4" spans="2:6" x14ac:dyDescent="0.35">
      <c r="B4" s="63" t="s">
        <v>23</v>
      </c>
      <c r="C4" s="64" t="s">
        <v>21</v>
      </c>
      <c r="D4" s="64" t="s">
        <v>21</v>
      </c>
    </row>
    <row r="5" spans="2:6" x14ac:dyDescent="0.35">
      <c r="B5" s="63" t="s">
        <v>23</v>
      </c>
      <c r="C5" s="17" t="s">
        <v>14</v>
      </c>
      <c r="D5" s="17" t="s">
        <v>13</v>
      </c>
    </row>
    <row r="6" spans="2:6" x14ac:dyDescent="0.35">
      <c r="B6" s="14" t="s">
        <v>65</v>
      </c>
      <c r="C6" s="16">
        <v>11382</v>
      </c>
      <c r="D6" s="15">
        <v>19.87</v>
      </c>
    </row>
    <row r="7" spans="2:6" x14ac:dyDescent="0.35">
      <c r="B7" s="14" t="s">
        <v>64</v>
      </c>
      <c r="C7" s="16">
        <v>45910</v>
      </c>
      <c r="D7" s="15">
        <v>80.13</v>
      </c>
    </row>
    <row r="8" spans="2:6" x14ac:dyDescent="0.35">
      <c r="B8" s="14" t="s">
        <v>2</v>
      </c>
      <c r="C8" s="13">
        <v>57292</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7705</v>
      </c>
      <c r="D24" s="21">
        <v>20.077129530708497</v>
      </c>
      <c r="E24" s="16">
        <v>30672</v>
      </c>
      <c r="F24" s="21">
        <v>79.92287046929151</v>
      </c>
      <c r="G24" s="16">
        <v>38377</v>
      </c>
      <c r="H24" s="21">
        <v>100</v>
      </c>
    </row>
    <row r="25" spans="2:8" x14ac:dyDescent="0.35">
      <c r="B25" s="14" t="s">
        <v>49</v>
      </c>
      <c r="C25" s="16">
        <v>3221</v>
      </c>
      <c r="D25" s="21">
        <v>19.045648060548722</v>
      </c>
      <c r="E25" s="16">
        <v>13691</v>
      </c>
      <c r="F25" s="21">
        <v>80.954351939451271</v>
      </c>
      <c r="G25" s="16">
        <v>16912</v>
      </c>
      <c r="H25" s="21">
        <v>100</v>
      </c>
    </row>
    <row r="26" spans="2:8" x14ac:dyDescent="0.35">
      <c r="B26" s="14" t="s">
        <v>48</v>
      </c>
      <c r="C26" s="16">
        <v>456</v>
      </c>
      <c r="D26" s="21">
        <v>22.765851223165249</v>
      </c>
      <c r="E26" s="16">
        <v>1547</v>
      </c>
      <c r="F26" s="21">
        <v>77.234148776834743</v>
      </c>
      <c r="G26" s="16">
        <v>2003</v>
      </c>
      <c r="H26" s="21">
        <v>100</v>
      </c>
    </row>
    <row r="27" spans="2:8" x14ac:dyDescent="0.35">
      <c r="B27" s="20" t="s">
        <v>2</v>
      </c>
      <c r="C27" s="13">
        <f>SUM(C24:C26)</f>
        <v>11382</v>
      </c>
      <c r="D27" s="12">
        <f>C27/G27*100</f>
        <v>19.86664804859317</v>
      </c>
      <c r="E27" s="13">
        <f>SUM(E24:E26)</f>
        <v>45910</v>
      </c>
      <c r="F27" s="12">
        <f>E27/G27*100</f>
        <v>80.133351951406823</v>
      </c>
      <c r="G27" s="13">
        <f>SUM(G24:G26)</f>
        <v>57292</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1934</v>
      </c>
      <c r="D44" s="21">
        <v>17.406174061740618</v>
      </c>
      <c r="E44" s="16">
        <v>9177</v>
      </c>
      <c r="F44" s="21">
        <v>82.593825938259386</v>
      </c>
      <c r="G44" s="16">
        <v>11111</v>
      </c>
      <c r="H44" s="21">
        <v>100</v>
      </c>
    </row>
    <row r="45" spans="2:8" x14ac:dyDescent="0.35">
      <c r="B45" s="14" t="s">
        <v>43</v>
      </c>
      <c r="C45" s="16">
        <v>5120</v>
      </c>
      <c r="D45" s="21">
        <v>22.907252471925194</v>
      </c>
      <c r="E45" s="16">
        <v>17231</v>
      </c>
      <c r="F45" s="21">
        <v>77.09274752807481</v>
      </c>
      <c r="G45" s="16">
        <v>22351</v>
      </c>
      <c r="H45" s="21">
        <v>100</v>
      </c>
    </row>
    <row r="46" spans="2:8" x14ac:dyDescent="0.35">
      <c r="B46" s="14" t="s">
        <v>42</v>
      </c>
      <c r="C46" s="16">
        <v>2096</v>
      </c>
      <c r="D46" s="21">
        <v>16.083486801718845</v>
      </c>
      <c r="E46" s="16">
        <v>10936</v>
      </c>
      <c r="F46" s="21">
        <v>83.916513198281152</v>
      </c>
      <c r="G46" s="16">
        <v>13032</v>
      </c>
      <c r="H46" s="21">
        <v>100</v>
      </c>
    </row>
    <row r="47" spans="2:8" x14ac:dyDescent="0.35">
      <c r="B47" s="14" t="s">
        <v>41</v>
      </c>
      <c r="C47" s="16">
        <v>1952</v>
      </c>
      <c r="D47" s="21">
        <v>22.021660649819495</v>
      </c>
      <c r="E47" s="16">
        <v>6912</v>
      </c>
      <c r="F47" s="21">
        <v>77.978339350180505</v>
      </c>
      <c r="G47" s="16">
        <v>8864</v>
      </c>
      <c r="H47" s="21">
        <v>100</v>
      </c>
    </row>
    <row r="48" spans="2:8" x14ac:dyDescent="0.35">
      <c r="B48" s="20" t="s">
        <v>2</v>
      </c>
      <c r="C48" s="13">
        <f>SUM(C44:C47)</f>
        <v>11102</v>
      </c>
      <c r="D48" s="12">
        <f>C48/G48*100</f>
        <v>20.054915278731166</v>
      </c>
      <c r="E48" s="13">
        <f>SUM(E44:E47)</f>
        <v>44256</v>
      </c>
      <c r="F48" s="12">
        <f>E48/G48*100</f>
        <v>79.945084721268827</v>
      </c>
      <c r="G48" s="13">
        <f>SUM(G44:G47)</f>
        <v>55358</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3650</v>
      </c>
      <c r="D64" s="21">
        <v>19.172181951885705</v>
      </c>
      <c r="E64" s="16">
        <v>15388</v>
      </c>
      <c r="F64" s="21">
        <v>80.827818048114295</v>
      </c>
      <c r="G64" s="16">
        <v>19038</v>
      </c>
      <c r="H64" s="21">
        <v>100</v>
      </c>
    </row>
    <row r="65" spans="2:8" x14ac:dyDescent="0.35">
      <c r="B65" s="14" t="s">
        <v>37</v>
      </c>
      <c r="C65" s="16">
        <v>7732</v>
      </c>
      <c r="D65" s="21">
        <v>20.212265384012127</v>
      </c>
      <c r="E65" s="16">
        <v>30522</v>
      </c>
      <c r="F65" s="21">
        <v>79.787734615987873</v>
      </c>
      <c r="G65" s="16">
        <v>38254</v>
      </c>
      <c r="H65" s="21">
        <v>100</v>
      </c>
    </row>
    <row r="66" spans="2:8" x14ac:dyDescent="0.35">
      <c r="B66" s="20" t="s">
        <v>2</v>
      </c>
      <c r="C66" s="13">
        <f>SUM(C64:C65)</f>
        <v>11382</v>
      </c>
      <c r="D66" s="12">
        <f>C66/G66*100</f>
        <v>19.86664804859317</v>
      </c>
      <c r="E66" s="13">
        <f>SUM(E64:E65)</f>
        <v>45910</v>
      </c>
      <c r="F66" s="12">
        <f>E66/G66*100</f>
        <v>80.133351951406823</v>
      </c>
      <c r="G66" s="13">
        <f>SUM(G64:G65)</f>
        <v>57292</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1259</v>
      </c>
      <c r="D81" s="21">
        <v>17.481255206886974</v>
      </c>
      <c r="E81" s="16">
        <v>5943</v>
      </c>
      <c r="F81" s="21">
        <v>82.518744793113015</v>
      </c>
      <c r="G81" s="16">
        <v>7202</v>
      </c>
      <c r="H81" s="21">
        <v>99.999999999999986</v>
      </c>
    </row>
    <row r="82" spans="2:8" x14ac:dyDescent="0.35">
      <c r="B82" s="14" t="s">
        <v>32</v>
      </c>
      <c r="C82" s="16">
        <v>10115</v>
      </c>
      <c r="D82" s="21">
        <v>20.305536596137632</v>
      </c>
      <c r="E82" s="16">
        <v>39699</v>
      </c>
      <c r="F82" s="21">
        <v>79.694463403862372</v>
      </c>
      <c r="G82" s="16">
        <v>49814</v>
      </c>
      <c r="H82" s="21">
        <v>100</v>
      </c>
    </row>
    <row r="83" spans="2:8" x14ac:dyDescent="0.35">
      <c r="B83" s="20" t="s">
        <v>2</v>
      </c>
      <c r="C83" s="13">
        <f>SUM(C81:C82)</f>
        <v>11374</v>
      </c>
      <c r="D83" s="12">
        <f>C83/G83*100</f>
        <v>19.948786305598428</v>
      </c>
      <c r="E83" s="13">
        <f>SUM(E81:E82)</f>
        <v>45642</v>
      </c>
      <c r="F83" s="12">
        <f>E83/G83*100</f>
        <v>80.051213694401568</v>
      </c>
      <c r="G83" s="13">
        <f>SUM(G81:G82)</f>
        <v>57016</v>
      </c>
      <c r="H83" s="12">
        <v>100</v>
      </c>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21</v>
      </c>
      <c r="D96" s="64" t="s">
        <v>21</v>
      </c>
      <c r="E96" s="64" t="s">
        <v>21</v>
      </c>
      <c r="F96" s="64" t="s">
        <v>21</v>
      </c>
      <c r="G96" s="64" t="s">
        <v>21</v>
      </c>
      <c r="H96" s="64" t="s">
        <v>21</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1549</v>
      </c>
      <c r="D99" s="21">
        <v>16.827810972297662</v>
      </c>
      <c r="E99" s="16">
        <v>7656</v>
      </c>
      <c r="F99" s="21">
        <v>83.172189027702331</v>
      </c>
      <c r="G99" s="16">
        <v>9205</v>
      </c>
      <c r="H99" s="21">
        <v>100</v>
      </c>
    </row>
    <row r="100" spans="2:8" x14ac:dyDescent="0.35">
      <c r="B100" s="14" t="s">
        <v>26</v>
      </c>
      <c r="C100" s="16">
        <v>1265</v>
      </c>
      <c r="D100" s="21">
        <v>21.40077821011673</v>
      </c>
      <c r="E100" s="16">
        <v>4646</v>
      </c>
      <c r="F100" s="21">
        <v>78.599221789883273</v>
      </c>
      <c r="G100" s="16">
        <v>5911</v>
      </c>
      <c r="H100" s="21">
        <v>100</v>
      </c>
    </row>
    <row r="101" spans="2:8" x14ac:dyDescent="0.35">
      <c r="B101" s="14" t="s">
        <v>25</v>
      </c>
      <c r="C101" s="16">
        <v>8568</v>
      </c>
      <c r="D101" s="21">
        <v>20.314871016691956</v>
      </c>
      <c r="E101" s="16">
        <v>33608</v>
      </c>
      <c r="F101" s="21">
        <v>79.685128983308033</v>
      </c>
      <c r="G101" s="16">
        <v>42176</v>
      </c>
      <c r="H101" s="21">
        <v>99.999999999999986</v>
      </c>
    </row>
    <row r="102" spans="2:8" x14ac:dyDescent="0.35">
      <c r="B102" s="20" t="s">
        <v>2</v>
      </c>
      <c r="C102" s="13">
        <f>SUM(C99:C101)</f>
        <v>11382</v>
      </c>
      <c r="D102" s="12">
        <f>C102/G102*100</f>
        <v>19.86664804859317</v>
      </c>
      <c r="E102" s="13">
        <f>SUM(E99:E101)</f>
        <v>45910</v>
      </c>
      <c r="F102" s="12">
        <f>E102/G102*100</f>
        <v>80.133351951406823</v>
      </c>
      <c r="G102" s="13">
        <f>SUM(G99:G101)</f>
        <v>57292</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21</v>
      </c>
      <c r="D122" s="64" t="s">
        <v>21</v>
      </c>
      <c r="E122" s="64" t="s">
        <v>21</v>
      </c>
      <c r="F122" s="64" t="s">
        <v>21</v>
      </c>
      <c r="G122" s="64" t="s">
        <v>21</v>
      </c>
      <c r="H122" s="64" t="s">
        <v>21</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496</v>
      </c>
      <c r="D125" s="21">
        <v>20.555325321176959</v>
      </c>
      <c r="E125" s="16">
        <v>1917</v>
      </c>
      <c r="F125" s="21">
        <v>79.444674678823048</v>
      </c>
      <c r="G125" s="16">
        <v>2413</v>
      </c>
      <c r="H125" s="21">
        <v>100</v>
      </c>
    </row>
    <row r="126" spans="2:8" x14ac:dyDescent="0.35">
      <c r="B126" s="14" t="s">
        <v>11</v>
      </c>
      <c r="C126" s="16">
        <v>578</v>
      </c>
      <c r="D126" s="21">
        <v>10.944896799848514</v>
      </c>
      <c r="E126" s="16">
        <v>4703</v>
      </c>
      <c r="F126" s="21">
        <v>89.055103200151493</v>
      </c>
      <c r="G126" s="16">
        <v>5281</v>
      </c>
      <c r="H126" s="21">
        <v>100</v>
      </c>
    </row>
    <row r="127" spans="2:8" x14ac:dyDescent="0.35">
      <c r="B127" s="14" t="s">
        <v>10</v>
      </c>
      <c r="C127" s="16">
        <v>606</v>
      </c>
      <c r="D127" s="21">
        <v>9.4480823199251631</v>
      </c>
      <c r="E127" s="16">
        <v>5808</v>
      </c>
      <c r="F127" s="21">
        <v>90.551917680074837</v>
      </c>
      <c r="G127" s="16">
        <v>6414</v>
      </c>
      <c r="H127" s="21">
        <v>100</v>
      </c>
    </row>
    <row r="128" spans="2:8" x14ac:dyDescent="0.35">
      <c r="B128" s="14" t="s">
        <v>9</v>
      </c>
      <c r="C128" s="16">
        <v>349</v>
      </c>
      <c r="D128" s="21">
        <v>10.80160940885175</v>
      </c>
      <c r="E128" s="16">
        <v>2882</v>
      </c>
      <c r="F128" s="21">
        <v>89.19839059114824</v>
      </c>
      <c r="G128" s="16">
        <v>3231</v>
      </c>
      <c r="H128" s="21">
        <v>99.999999999999986</v>
      </c>
    </row>
    <row r="129" spans="2:8" x14ac:dyDescent="0.35">
      <c r="B129" s="14" t="s">
        <v>8</v>
      </c>
      <c r="C129" s="16">
        <v>1228</v>
      </c>
      <c r="D129" s="21">
        <v>22.627602727105213</v>
      </c>
      <c r="E129" s="16">
        <v>4199</v>
      </c>
      <c r="F129" s="21">
        <v>77.372397272894787</v>
      </c>
      <c r="G129" s="16">
        <v>5427</v>
      </c>
      <c r="H129" s="21">
        <v>100</v>
      </c>
    </row>
    <row r="130" spans="2:8" x14ac:dyDescent="0.35">
      <c r="B130" s="14" t="s">
        <v>7</v>
      </c>
      <c r="C130" s="16">
        <v>1610</v>
      </c>
      <c r="D130" s="21">
        <v>18.790849673202615</v>
      </c>
      <c r="E130" s="16">
        <v>6958</v>
      </c>
      <c r="F130" s="21">
        <v>81.209150326797385</v>
      </c>
      <c r="G130" s="16">
        <v>8568</v>
      </c>
      <c r="H130" s="21">
        <v>100</v>
      </c>
    </row>
    <row r="131" spans="2:8" x14ac:dyDescent="0.35">
      <c r="B131" s="14" t="s">
        <v>6</v>
      </c>
      <c r="C131" s="16">
        <v>5009</v>
      </c>
      <c r="D131" s="21">
        <v>27.762997450393527</v>
      </c>
      <c r="E131" s="16">
        <v>13033</v>
      </c>
      <c r="F131" s="21">
        <v>72.237002549606473</v>
      </c>
      <c r="G131" s="16">
        <v>18042</v>
      </c>
      <c r="H131" s="21">
        <v>100</v>
      </c>
    </row>
    <row r="132" spans="2:8" x14ac:dyDescent="0.35">
      <c r="B132" s="14" t="s">
        <v>5</v>
      </c>
      <c r="C132" s="16">
        <v>1190</v>
      </c>
      <c r="D132" s="21">
        <v>29.616724738675959</v>
      </c>
      <c r="E132" s="16">
        <v>2828</v>
      </c>
      <c r="F132" s="21">
        <v>70.383275261324044</v>
      </c>
      <c r="G132" s="16">
        <v>4018</v>
      </c>
      <c r="H132" s="21">
        <v>100</v>
      </c>
    </row>
    <row r="133" spans="2:8" x14ac:dyDescent="0.35">
      <c r="B133" s="14" t="s">
        <v>4</v>
      </c>
      <c r="C133" s="16">
        <v>189</v>
      </c>
      <c r="D133" s="21">
        <v>16.666666666666664</v>
      </c>
      <c r="E133" s="16">
        <v>945</v>
      </c>
      <c r="F133" s="21">
        <v>83.333333333333343</v>
      </c>
      <c r="G133" s="16">
        <v>1134</v>
      </c>
      <c r="H133" s="21">
        <v>100</v>
      </c>
    </row>
    <row r="134" spans="2:8" x14ac:dyDescent="0.35">
      <c r="B134" s="14" t="s">
        <v>3</v>
      </c>
      <c r="C134" s="16">
        <v>127</v>
      </c>
      <c r="D134" s="21">
        <v>4.5947901591895803</v>
      </c>
      <c r="E134" s="16">
        <v>2637</v>
      </c>
      <c r="F134" s="21">
        <v>95.405209840810429</v>
      </c>
      <c r="G134" s="16">
        <v>2764</v>
      </c>
      <c r="H134" s="21">
        <v>100.00000000000001</v>
      </c>
    </row>
    <row r="135" spans="2:8" x14ac:dyDescent="0.35">
      <c r="B135" s="20" t="s">
        <v>2</v>
      </c>
      <c r="C135" s="13">
        <f>SUM(C125:C134)</f>
        <v>11382</v>
      </c>
      <c r="D135" s="12">
        <f>C135/G135*100</f>
        <v>19.86664804859317</v>
      </c>
      <c r="E135" s="13">
        <f>SUM(E125:E134)</f>
        <v>45910</v>
      </c>
      <c r="F135" s="12">
        <f>E135/G135*100</f>
        <v>80.133351951406823</v>
      </c>
      <c r="G135" s="13">
        <f>SUM(G125:G134)</f>
        <v>57292</v>
      </c>
      <c r="H135"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C431D-2A04-4C5D-82C2-EDBB1077F5DA}">
  <dimension ref="B2:H134"/>
  <sheetViews>
    <sheetView workbookViewId="0"/>
  </sheetViews>
  <sheetFormatPr defaultColWidth="10.1796875" defaultRowHeight="14.5" x14ac:dyDescent="0.35"/>
  <cols>
    <col min="1" max="16384" width="10.1796875" style="19"/>
  </cols>
  <sheetData>
    <row r="2" spans="2:6" x14ac:dyDescent="0.35">
      <c r="B2" s="22" t="s">
        <v>244</v>
      </c>
    </row>
    <row r="4" spans="2:6" x14ac:dyDescent="0.35">
      <c r="B4" s="63" t="s">
        <v>23</v>
      </c>
      <c r="C4" s="64" t="s">
        <v>22</v>
      </c>
      <c r="D4" s="64" t="s">
        <v>22</v>
      </c>
    </row>
    <row r="5" spans="2:6" x14ac:dyDescent="0.35">
      <c r="B5" s="63" t="s">
        <v>23</v>
      </c>
      <c r="C5" s="17" t="s">
        <v>14</v>
      </c>
      <c r="D5" s="17" t="s">
        <v>13</v>
      </c>
    </row>
    <row r="6" spans="2:6" x14ac:dyDescent="0.35">
      <c r="B6" s="14" t="s">
        <v>65</v>
      </c>
      <c r="C6" s="16">
        <v>126</v>
      </c>
      <c r="D6" s="15">
        <v>1.81</v>
      </c>
    </row>
    <row r="7" spans="2:6" x14ac:dyDescent="0.35">
      <c r="B7" s="14" t="s">
        <v>64</v>
      </c>
      <c r="C7" s="16">
        <v>6824</v>
      </c>
      <c r="D7" s="15">
        <v>98.19</v>
      </c>
    </row>
    <row r="8" spans="2:6" x14ac:dyDescent="0.35">
      <c r="B8" s="14" t="s">
        <v>2</v>
      </c>
      <c r="C8" s="13">
        <v>6950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70</v>
      </c>
      <c r="D24" s="21">
        <v>1.4492753623188406</v>
      </c>
      <c r="E24" s="16">
        <v>4760</v>
      </c>
      <c r="F24" s="21">
        <v>98.550724637681171</v>
      </c>
      <c r="G24" s="16">
        <v>4830</v>
      </c>
      <c r="H24" s="21">
        <v>100.00000000000001</v>
      </c>
    </row>
    <row r="25" spans="2:8" x14ac:dyDescent="0.35">
      <c r="B25" s="14" t="s">
        <v>49</v>
      </c>
      <c r="C25" s="16">
        <v>47</v>
      </c>
      <c r="D25" s="21">
        <v>2.6980482204362799</v>
      </c>
      <c r="E25" s="16">
        <v>1695</v>
      </c>
      <c r="F25" s="21">
        <v>97.301951779563723</v>
      </c>
      <c r="G25" s="16">
        <v>1742</v>
      </c>
      <c r="H25" s="21">
        <v>100</v>
      </c>
    </row>
    <row r="26" spans="2:8" x14ac:dyDescent="0.35">
      <c r="B26" s="14" t="s">
        <v>48</v>
      </c>
      <c r="C26" s="16">
        <v>9</v>
      </c>
      <c r="D26" s="21">
        <v>2.3809523809523809</v>
      </c>
      <c r="E26" s="16">
        <v>369</v>
      </c>
      <c r="F26" s="21">
        <v>97.61904761904762</v>
      </c>
      <c r="G26" s="16">
        <v>378</v>
      </c>
      <c r="H26" s="21">
        <v>100</v>
      </c>
    </row>
    <row r="27" spans="2:8" x14ac:dyDescent="0.35">
      <c r="B27" s="20" t="s">
        <v>2</v>
      </c>
      <c r="C27" s="13">
        <f>SUM(C24:C26)</f>
        <v>126</v>
      </c>
      <c r="D27" s="12">
        <f>C27/G27*100</f>
        <v>1.8129496402877698</v>
      </c>
      <c r="E27" s="13">
        <f>SUM(E24:E26)</f>
        <v>6824</v>
      </c>
      <c r="F27" s="12">
        <f>E27/G27*100</f>
        <v>98.187050359712231</v>
      </c>
      <c r="G27" s="13">
        <f>SUM(G24:G26)</f>
        <v>6950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22</v>
      </c>
      <c r="D41" s="64" t="s">
        <v>22</v>
      </c>
      <c r="E41" s="64" t="s">
        <v>22</v>
      </c>
      <c r="F41" s="64" t="s">
        <v>22</v>
      </c>
      <c r="G41" s="64" t="s">
        <v>22</v>
      </c>
      <c r="H41" s="64" t="s">
        <v>22</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0</v>
      </c>
      <c r="D44" s="21">
        <v>0</v>
      </c>
      <c r="E44" s="16">
        <v>490</v>
      </c>
      <c r="F44" s="21">
        <v>100</v>
      </c>
      <c r="G44" s="16">
        <v>490</v>
      </c>
      <c r="H44" s="21">
        <v>100</v>
      </c>
    </row>
    <row r="45" spans="2:8" x14ac:dyDescent="0.35">
      <c r="B45" s="14" t="s">
        <v>43</v>
      </c>
      <c r="C45" s="16">
        <v>117</v>
      </c>
      <c r="D45" s="21">
        <v>4.3397626112759644</v>
      </c>
      <c r="E45" s="16">
        <v>2579</v>
      </c>
      <c r="F45" s="21">
        <v>95.660237388724028</v>
      </c>
      <c r="G45" s="16">
        <v>2696</v>
      </c>
      <c r="H45" s="21">
        <v>99.999999999999986</v>
      </c>
    </row>
    <row r="46" spans="2:8" x14ac:dyDescent="0.35">
      <c r="B46" s="14" t="s">
        <v>42</v>
      </c>
      <c r="C46" s="16">
        <v>9</v>
      </c>
      <c r="D46" s="21">
        <v>0.3</v>
      </c>
      <c r="E46" s="16">
        <v>2991</v>
      </c>
      <c r="F46" s="21">
        <v>99.7</v>
      </c>
      <c r="G46" s="16">
        <v>3000</v>
      </c>
      <c r="H46" s="21">
        <v>100</v>
      </c>
    </row>
    <row r="47" spans="2:8" x14ac:dyDescent="0.35">
      <c r="B47" s="14" t="s">
        <v>41</v>
      </c>
      <c r="C47" s="16">
        <v>0</v>
      </c>
      <c r="D47" s="21">
        <v>0</v>
      </c>
      <c r="E47" s="16">
        <v>764</v>
      </c>
      <c r="F47" s="21">
        <v>100</v>
      </c>
      <c r="G47" s="16">
        <v>764</v>
      </c>
      <c r="H47" s="21">
        <v>100</v>
      </c>
    </row>
    <row r="48" spans="2:8" x14ac:dyDescent="0.35">
      <c r="B48" s="20" t="s">
        <v>2</v>
      </c>
      <c r="C48" s="13">
        <f>SUM(C44:C47)</f>
        <v>126</v>
      </c>
      <c r="D48" s="12">
        <f>C48/G48*100</f>
        <v>1.8129496402877698</v>
      </c>
      <c r="E48" s="13">
        <f>SUM(E44:E47)</f>
        <v>6824</v>
      </c>
      <c r="F48" s="12">
        <f>E48/G48*100</f>
        <v>98.187050359712231</v>
      </c>
      <c r="G48" s="13">
        <f>SUM(G44:G47)</f>
        <v>6950</v>
      </c>
      <c r="H48" s="12">
        <v>100</v>
      </c>
    </row>
    <row r="50" spans="2:8" x14ac:dyDescent="0.35">
      <c r="B50" s="22" t="s">
        <v>40</v>
      </c>
    </row>
    <row r="52" spans="2:8" x14ac:dyDescent="0.35">
      <c r="B52" s="63" t="s">
        <v>23</v>
      </c>
      <c r="C52" s="64" t="s">
        <v>22</v>
      </c>
      <c r="D52" s="64" t="s">
        <v>22</v>
      </c>
      <c r="F52" s="63" t="s">
        <v>23</v>
      </c>
      <c r="G52" s="64" t="s">
        <v>21</v>
      </c>
      <c r="H52" s="64" t="s">
        <v>21</v>
      </c>
    </row>
    <row r="53" spans="2:8" x14ac:dyDescent="0.35">
      <c r="B53" s="63" t="s">
        <v>23</v>
      </c>
      <c r="C53" s="17" t="s">
        <v>14</v>
      </c>
      <c r="D53" s="17" t="s">
        <v>13</v>
      </c>
      <c r="F53" s="63" t="s">
        <v>23</v>
      </c>
      <c r="G53" s="17" t="s">
        <v>14</v>
      </c>
      <c r="H53" s="17" t="s">
        <v>13</v>
      </c>
    </row>
    <row r="54" spans="2:8" x14ac:dyDescent="0.35">
      <c r="B54" s="14" t="s">
        <v>38</v>
      </c>
      <c r="C54" s="16">
        <v>91797</v>
      </c>
      <c r="D54" s="15">
        <v>30.83</v>
      </c>
      <c r="F54" s="14" t="s">
        <v>38</v>
      </c>
      <c r="G54" s="16">
        <v>118632</v>
      </c>
      <c r="H54" s="15">
        <v>56.66</v>
      </c>
    </row>
    <row r="55" spans="2:8" x14ac:dyDescent="0.35">
      <c r="B55" s="14" t="s">
        <v>37</v>
      </c>
      <c r="C55" s="16">
        <v>205991</v>
      </c>
      <c r="D55" s="15">
        <v>69.17</v>
      </c>
      <c r="F55" s="14" t="s">
        <v>37</v>
      </c>
      <c r="G55" s="16">
        <v>90514</v>
      </c>
      <c r="H55" s="15">
        <v>43.23</v>
      </c>
    </row>
    <row r="56" spans="2:8" x14ac:dyDescent="0.35">
      <c r="B56" s="14" t="s">
        <v>2</v>
      </c>
      <c r="C56" s="13">
        <v>297788</v>
      </c>
      <c r="D56" s="12">
        <v>100</v>
      </c>
      <c r="F56" s="14" t="s">
        <v>36</v>
      </c>
      <c r="G56" s="16">
        <v>230</v>
      </c>
      <c r="H56" s="15">
        <v>0.11</v>
      </c>
    </row>
    <row r="57" spans="2:8" x14ac:dyDescent="0.35">
      <c r="F57" s="14" t="s">
        <v>2</v>
      </c>
      <c r="G57" s="13">
        <v>209376</v>
      </c>
      <c r="H57" s="12">
        <v>100</v>
      </c>
    </row>
    <row r="60" spans="2:8" x14ac:dyDescent="0.35">
      <c r="B60" s="65" t="s">
        <v>39</v>
      </c>
      <c r="C60" s="64" t="s">
        <v>22</v>
      </c>
      <c r="D60" s="64" t="s">
        <v>22</v>
      </c>
      <c r="E60" s="64" t="s">
        <v>22</v>
      </c>
      <c r="F60" s="64" t="s">
        <v>22</v>
      </c>
      <c r="G60" s="64" t="s">
        <v>22</v>
      </c>
      <c r="H60" s="64" t="s">
        <v>22</v>
      </c>
    </row>
    <row r="61" spans="2:8" x14ac:dyDescent="0.35">
      <c r="B61" s="65" t="s">
        <v>39</v>
      </c>
      <c r="C61" s="64" t="s">
        <v>65</v>
      </c>
      <c r="D61" s="64" t="s">
        <v>65</v>
      </c>
      <c r="E61" s="64" t="s">
        <v>64</v>
      </c>
      <c r="F61" s="64" t="s">
        <v>64</v>
      </c>
      <c r="G61" s="64" t="s">
        <v>2</v>
      </c>
      <c r="H61" s="64" t="s">
        <v>2</v>
      </c>
    </row>
    <row r="62" spans="2:8" x14ac:dyDescent="0.35">
      <c r="B62" s="65" t="s">
        <v>39</v>
      </c>
      <c r="C62" s="17" t="s">
        <v>14</v>
      </c>
      <c r="D62" s="17" t="s">
        <v>13</v>
      </c>
      <c r="E62" s="17" t="s">
        <v>14</v>
      </c>
      <c r="F62" s="17" t="s">
        <v>13</v>
      </c>
      <c r="G62" s="17" t="s">
        <v>14</v>
      </c>
      <c r="H62" s="17" t="s">
        <v>13</v>
      </c>
    </row>
    <row r="63" spans="2:8" x14ac:dyDescent="0.35">
      <c r="B63" s="14" t="s">
        <v>38</v>
      </c>
      <c r="C63" s="16">
        <v>56</v>
      </c>
      <c r="D63" s="21">
        <v>2.2526146419951729</v>
      </c>
      <c r="E63" s="16">
        <v>2430</v>
      </c>
      <c r="F63" s="21">
        <v>97.74738535800482</v>
      </c>
      <c r="G63" s="16">
        <v>2486</v>
      </c>
      <c r="H63" s="21">
        <v>100</v>
      </c>
    </row>
    <row r="64" spans="2:8" x14ac:dyDescent="0.35">
      <c r="B64" s="14" t="s">
        <v>37</v>
      </c>
      <c r="C64" s="16">
        <v>70</v>
      </c>
      <c r="D64" s="21">
        <v>1.5681003584229389</v>
      </c>
      <c r="E64" s="16">
        <v>4394</v>
      </c>
      <c r="F64" s="21">
        <v>98.431899641577061</v>
      </c>
      <c r="G64" s="16">
        <v>4464</v>
      </c>
      <c r="H64" s="21">
        <v>100</v>
      </c>
    </row>
    <row r="65" spans="2:8" x14ac:dyDescent="0.35">
      <c r="B65" s="20" t="s">
        <v>2</v>
      </c>
      <c r="C65" s="13">
        <f>SUM(C63:C64)</f>
        <v>126</v>
      </c>
      <c r="D65" s="12">
        <f>C65/G65*100</f>
        <v>1.8129496402877698</v>
      </c>
      <c r="E65" s="13">
        <f>SUM(E63:E64)</f>
        <v>6824</v>
      </c>
      <c r="F65" s="12">
        <f>E65/G65*100</f>
        <v>98.187050359712231</v>
      </c>
      <c r="G65" s="13">
        <f>SUM(G63:G64)</f>
        <v>6950</v>
      </c>
      <c r="H65" s="12">
        <v>100</v>
      </c>
    </row>
    <row r="68" spans="2:8" x14ac:dyDescent="0.35">
      <c r="B68" s="22" t="s">
        <v>35</v>
      </c>
    </row>
    <row r="70" spans="2:8" x14ac:dyDescent="0.35">
      <c r="B70" s="63" t="s">
        <v>23</v>
      </c>
      <c r="C70" s="64" t="s">
        <v>22</v>
      </c>
      <c r="D70" s="64" t="s">
        <v>22</v>
      </c>
      <c r="E70" s="64" t="s">
        <v>21</v>
      </c>
      <c r="F70" s="64" t="s">
        <v>21</v>
      </c>
    </row>
    <row r="71" spans="2:8" x14ac:dyDescent="0.35">
      <c r="B71" s="63" t="s">
        <v>23</v>
      </c>
      <c r="C71" s="17" t="s">
        <v>14</v>
      </c>
      <c r="D71" s="17" t="s">
        <v>13</v>
      </c>
      <c r="E71" s="17" t="s">
        <v>14</v>
      </c>
      <c r="F71" s="17" t="s">
        <v>13</v>
      </c>
    </row>
    <row r="72" spans="2:8" x14ac:dyDescent="0.35">
      <c r="B72" s="14" t="s">
        <v>33</v>
      </c>
      <c r="C72" s="16">
        <v>49051</v>
      </c>
      <c r="D72" s="15">
        <v>16.55</v>
      </c>
      <c r="E72" s="16">
        <v>24739</v>
      </c>
      <c r="F72" s="15">
        <v>11.86</v>
      </c>
    </row>
    <row r="73" spans="2:8" x14ac:dyDescent="0.35">
      <c r="B73" s="14" t="s">
        <v>32</v>
      </c>
      <c r="C73" s="16">
        <v>247378</v>
      </c>
      <c r="D73" s="15">
        <v>83.45</v>
      </c>
      <c r="E73" s="16">
        <v>183804</v>
      </c>
      <c r="F73" s="15">
        <v>88.14</v>
      </c>
    </row>
    <row r="74" spans="2:8" x14ac:dyDescent="0.35">
      <c r="B74" s="14" t="s">
        <v>2</v>
      </c>
      <c r="C74" s="13">
        <v>296429</v>
      </c>
      <c r="D74" s="12">
        <v>100</v>
      </c>
      <c r="E74" s="13">
        <v>208543</v>
      </c>
      <c r="F74" s="12">
        <v>100</v>
      </c>
    </row>
    <row r="77" spans="2:8" x14ac:dyDescent="0.35">
      <c r="B77" s="65" t="s">
        <v>34</v>
      </c>
      <c r="C77" s="64" t="s">
        <v>22</v>
      </c>
      <c r="D77" s="64" t="s">
        <v>22</v>
      </c>
      <c r="E77" s="64" t="s">
        <v>22</v>
      </c>
      <c r="F77" s="64" t="s">
        <v>22</v>
      </c>
      <c r="G77" s="64" t="s">
        <v>22</v>
      </c>
      <c r="H77" s="64" t="s">
        <v>22</v>
      </c>
    </row>
    <row r="78" spans="2:8" x14ac:dyDescent="0.35">
      <c r="B78" s="65" t="s">
        <v>34</v>
      </c>
      <c r="C78" s="64" t="s">
        <v>65</v>
      </c>
      <c r="D78" s="64" t="s">
        <v>65</v>
      </c>
      <c r="E78" s="64" t="s">
        <v>64</v>
      </c>
      <c r="F78" s="64" t="s">
        <v>64</v>
      </c>
      <c r="G78" s="64" t="s">
        <v>2</v>
      </c>
      <c r="H78" s="64" t="s">
        <v>2</v>
      </c>
    </row>
    <row r="79" spans="2:8" x14ac:dyDescent="0.35">
      <c r="B79" s="65" t="s">
        <v>34</v>
      </c>
      <c r="C79" s="17" t="s">
        <v>14</v>
      </c>
      <c r="D79" s="17" t="s">
        <v>13</v>
      </c>
      <c r="E79" s="17" t="s">
        <v>14</v>
      </c>
      <c r="F79" s="17" t="s">
        <v>13</v>
      </c>
      <c r="G79" s="17" t="s">
        <v>14</v>
      </c>
      <c r="H79" s="17" t="s">
        <v>13</v>
      </c>
    </row>
    <row r="80" spans="2:8" x14ac:dyDescent="0.35">
      <c r="B80" s="14" t="s">
        <v>33</v>
      </c>
      <c r="C80" s="16">
        <v>0</v>
      </c>
      <c r="D80" s="21">
        <v>0</v>
      </c>
      <c r="E80" s="16">
        <v>1456</v>
      </c>
      <c r="F80" s="21">
        <v>100</v>
      </c>
      <c r="G80" s="16">
        <v>1456</v>
      </c>
      <c r="H80" s="21">
        <v>100</v>
      </c>
    </row>
    <row r="81" spans="2:8" x14ac:dyDescent="0.35">
      <c r="B81" s="14" t="s">
        <v>32</v>
      </c>
      <c r="C81" s="16">
        <v>70</v>
      </c>
      <c r="D81" s="21">
        <v>1.2915129151291513</v>
      </c>
      <c r="E81" s="16">
        <v>5350</v>
      </c>
      <c r="F81" s="21">
        <v>98.708487084870839</v>
      </c>
      <c r="G81" s="16">
        <v>5420</v>
      </c>
      <c r="H81" s="21">
        <v>99.999999999999986</v>
      </c>
    </row>
    <row r="82" spans="2:8" x14ac:dyDescent="0.35">
      <c r="B82" s="20" t="s">
        <v>2</v>
      </c>
      <c r="C82" s="13">
        <f>SUM(C80:C81)</f>
        <v>70</v>
      </c>
      <c r="D82" s="12">
        <f>C82/G82*100</f>
        <v>1.0180337405468296</v>
      </c>
      <c r="E82" s="13">
        <f>SUM(E80:E81)</f>
        <v>6806</v>
      </c>
      <c r="F82" s="12">
        <f>E82/G82*100</f>
        <v>98.981966259453174</v>
      </c>
      <c r="G82" s="13">
        <f>SUM(G80:G81)</f>
        <v>6876</v>
      </c>
      <c r="H82" s="12">
        <v>100</v>
      </c>
    </row>
    <row r="85" spans="2:8" x14ac:dyDescent="0.35">
      <c r="B85" s="22" t="s">
        <v>31</v>
      </c>
    </row>
    <row r="87" spans="2:8" x14ac:dyDescent="0.35">
      <c r="B87" s="63" t="s">
        <v>23</v>
      </c>
      <c r="C87" s="64" t="s">
        <v>22</v>
      </c>
      <c r="D87" s="64" t="s">
        <v>22</v>
      </c>
      <c r="F87" s="63" t="s">
        <v>23</v>
      </c>
      <c r="G87" s="64" t="s">
        <v>21</v>
      </c>
      <c r="H87" s="64" t="s">
        <v>21</v>
      </c>
    </row>
    <row r="88" spans="2:8" x14ac:dyDescent="0.35">
      <c r="B88" s="63" t="s">
        <v>23</v>
      </c>
      <c r="C88" s="17" t="s">
        <v>14</v>
      </c>
      <c r="D88" s="17" t="s">
        <v>13</v>
      </c>
      <c r="F88" s="63" t="s">
        <v>23</v>
      </c>
      <c r="G88" s="17" t="s">
        <v>14</v>
      </c>
      <c r="H88" s="17" t="s">
        <v>13</v>
      </c>
    </row>
    <row r="89" spans="2:8" x14ac:dyDescent="0.35">
      <c r="B89" s="14" t="s">
        <v>27</v>
      </c>
      <c r="C89" s="16">
        <v>75726</v>
      </c>
      <c r="D89" s="15">
        <v>25.43</v>
      </c>
      <c r="F89" s="14" t="s">
        <v>27</v>
      </c>
      <c r="G89" s="16">
        <v>39285</v>
      </c>
      <c r="H89" s="15">
        <v>18.760000000000002</v>
      </c>
    </row>
    <row r="90" spans="2:8" x14ac:dyDescent="0.35">
      <c r="B90" s="14" t="s">
        <v>26</v>
      </c>
      <c r="C90" s="16">
        <v>36851</v>
      </c>
      <c r="D90" s="15">
        <v>12.37</v>
      </c>
      <c r="F90" s="14" t="s">
        <v>26</v>
      </c>
      <c r="G90" s="16">
        <v>18144</v>
      </c>
      <c r="H90" s="15">
        <v>8.67</v>
      </c>
    </row>
    <row r="91" spans="2:8" x14ac:dyDescent="0.35">
      <c r="B91" s="14" t="s">
        <v>25</v>
      </c>
      <c r="C91" s="16">
        <v>185211</v>
      </c>
      <c r="D91" s="15">
        <v>62.2</v>
      </c>
      <c r="F91" s="14" t="s">
        <v>25</v>
      </c>
      <c r="G91" s="16">
        <v>151947</v>
      </c>
      <c r="H91" s="15">
        <v>72.569999999999993</v>
      </c>
    </row>
    <row r="92" spans="2:8" x14ac:dyDescent="0.35">
      <c r="B92" s="14" t="s">
        <v>2</v>
      </c>
      <c r="C92" s="13">
        <v>297788</v>
      </c>
      <c r="D92" s="12">
        <v>100</v>
      </c>
      <c r="F92" s="14" t="s">
        <v>2</v>
      </c>
      <c r="G92" s="13">
        <v>209376</v>
      </c>
      <c r="H92" s="12">
        <v>100</v>
      </c>
    </row>
    <row r="93" spans="2:8" x14ac:dyDescent="0.35">
      <c r="B93" s="23" t="s">
        <v>30</v>
      </c>
    </row>
    <row r="95" spans="2:8" x14ac:dyDescent="0.35">
      <c r="B95" s="65" t="s">
        <v>29</v>
      </c>
      <c r="C95" s="64" t="s">
        <v>22</v>
      </c>
      <c r="D95" s="64" t="s">
        <v>22</v>
      </c>
      <c r="E95" s="64" t="s">
        <v>22</v>
      </c>
      <c r="F95" s="64" t="s">
        <v>22</v>
      </c>
      <c r="G95" s="64" t="s">
        <v>22</v>
      </c>
      <c r="H95" s="64" t="s">
        <v>22</v>
      </c>
    </row>
    <row r="96" spans="2:8" x14ac:dyDescent="0.35">
      <c r="B96" s="65" t="s">
        <v>29</v>
      </c>
      <c r="C96" s="64" t="s">
        <v>65</v>
      </c>
      <c r="D96" s="64" t="s">
        <v>65</v>
      </c>
      <c r="E96" s="64" t="s">
        <v>64</v>
      </c>
      <c r="F96" s="64" t="s">
        <v>64</v>
      </c>
      <c r="G96" s="64" t="s">
        <v>2</v>
      </c>
      <c r="H96" s="64" t="s">
        <v>2</v>
      </c>
    </row>
    <row r="97" spans="2:8" x14ac:dyDescent="0.35">
      <c r="B97" s="65" t="s">
        <v>29</v>
      </c>
      <c r="C97" s="17" t="s">
        <v>14</v>
      </c>
      <c r="D97" s="17" t="s">
        <v>13</v>
      </c>
      <c r="E97" s="17" t="s">
        <v>14</v>
      </c>
      <c r="F97" s="17" t="s">
        <v>13</v>
      </c>
      <c r="G97" s="17" t="s">
        <v>14</v>
      </c>
      <c r="H97" s="17" t="s">
        <v>13</v>
      </c>
    </row>
    <row r="98" spans="2:8" x14ac:dyDescent="0.35">
      <c r="B98" s="14" t="s">
        <v>27</v>
      </c>
      <c r="C98" s="16">
        <v>0</v>
      </c>
      <c r="D98" s="21">
        <v>0</v>
      </c>
      <c r="E98" s="16">
        <v>2068</v>
      </c>
      <c r="F98" s="21">
        <v>100</v>
      </c>
      <c r="G98" s="16">
        <v>2068</v>
      </c>
      <c r="H98" s="21">
        <v>100</v>
      </c>
    </row>
    <row r="99" spans="2:8" x14ac:dyDescent="0.35">
      <c r="B99" s="14" t="s">
        <v>26</v>
      </c>
      <c r="C99" s="16">
        <v>56</v>
      </c>
      <c r="D99" s="21">
        <v>3.5897435897435894</v>
      </c>
      <c r="E99" s="16">
        <v>1504</v>
      </c>
      <c r="F99" s="21">
        <v>96.410256410256409</v>
      </c>
      <c r="G99" s="16">
        <v>1560</v>
      </c>
      <c r="H99" s="21">
        <v>100</v>
      </c>
    </row>
    <row r="100" spans="2:8" x14ac:dyDescent="0.35">
      <c r="B100" s="14" t="s">
        <v>25</v>
      </c>
      <c r="C100" s="16">
        <v>70</v>
      </c>
      <c r="D100" s="21">
        <v>2.107164358819988</v>
      </c>
      <c r="E100" s="16">
        <v>3252</v>
      </c>
      <c r="F100" s="21">
        <v>97.892835641180014</v>
      </c>
      <c r="G100" s="16">
        <v>3322</v>
      </c>
      <c r="H100" s="21">
        <v>100</v>
      </c>
    </row>
    <row r="101" spans="2:8" x14ac:dyDescent="0.35">
      <c r="B101" s="20" t="s">
        <v>2</v>
      </c>
      <c r="C101" s="13">
        <f>SUM(C98:C100)</f>
        <v>126</v>
      </c>
      <c r="D101" s="12">
        <f>C101/G101*100</f>
        <v>1.8129496402877698</v>
      </c>
      <c r="E101" s="13">
        <f>SUM(E98:E100)</f>
        <v>6824</v>
      </c>
      <c r="F101" s="12">
        <f>E101/G101*100</f>
        <v>98.187050359712231</v>
      </c>
      <c r="G101" s="13">
        <f>SUM(G98:G100)</f>
        <v>6950</v>
      </c>
      <c r="H101" s="12">
        <v>100</v>
      </c>
    </row>
    <row r="104" spans="2:8" x14ac:dyDescent="0.35">
      <c r="B104" s="22" t="s">
        <v>24</v>
      </c>
    </row>
    <row r="106" spans="2:8" x14ac:dyDescent="0.35">
      <c r="B106" s="63" t="s">
        <v>23</v>
      </c>
      <c r="C106" s="64" t="s">
        <v>22</v>
      </c>
      <c r="D106" s="64" t="s">
        <v>22</v>
      </c>
      <c r="E106" s="64" t="s">
        <v>21</v>
      </c>
      <c r="F106" s="64" t="s">
        <v>21</v>
      </c>
    </row>
    <row r="107" spans="2:8" x14ac:dyDescent="0.35">
      <c r="B107" s="63" t="s">
        <v>23</v>
      </c>
      <c r="C107" s="17" t="s">
        <v>14</v>
      </c>
      <c r="D107" s="17" t="s">
        <v>13</v>
      </c>
      <c r="E107" s="17" t="s">
        <v>14</v>
      </c>
      <c r="F107" s="17" t="s">
        <v>13</v>
      </c>
    </row>
    <row r="108" spans="2:8" x14ac:dyDescent="0.35">
      <c r="B108" s="14" t="s">
        <v>12</v>
      </c>
      <c r="C108" s="16">
        <v>12250</v>
      </c>
      <c r="D108" s="15">
        <v>4.1100000000000003</v>
      </c>
      <c r="E108" s="16">
        <v>7905</v>
      </c>
      <c r="F108" s="15">
        <v>3.78</v>
      </c>
    </row>
    <row r="109" spans="2:8" x14ac:dyDescent="0.35">
      <c r="B109" s="14" t="s">
        <v>11</v>
      </c>
      <c r="C109" s="16">
        <v>36224</v>
      </c>
      <c r="D109" s="15">
        <v>12.16</v>
      </c>
      <c r="E109" s="16">
        <v>25856</v>
      </c>
      <c r="F109" s="15">
        <v>12.35</v>
      </c>
    </row>
    <row r="110" spans="2:8" x14ac:dyDescent="0.35">
      <c r="B110" s="14" t="s">
        <v>10</v>
      </c>
      <c r="C110" s="16">
        <v>50529</v>
      </c>
      <c r="D110" s="15">
        <v>16.97</v>
      </c>
      <c r="E110" s="16">
        <v>34434</v>
      </c>
      <c r="F110" s="15">
        <v>16.45</v>
      </c>
    </row>
    <row r="111" spans="2:8" x14ac:dyDescent="0.35">
      <c r="B111" s="14" t="s">
        <v>9</v>
      </c>
      <c r="C111" s="16">
        <v>15557</v>
      </c>
      <c r="D111" s="15">
        <v>5.22</v>
      </c>
      <c r="E111" s="16">
        <v>10167</v>
      </c>
      <c r="F111" s="15">
        <v>4.8600000000000003</v>
      </c>
    </row>
    <row r="112" spans="2:8" x14ac:dyDescent="0.35">
      <c r="B112" s="14" t="s">
        <v>8</v>
      </c>
      <c r="C112" s="16">
        <v>13312</v>
      </c>
      <c r="D112" s="15">
        <v>4.47</v>
      </c>
      <c r="E112" s="16">
        <v>8462</v>
      </c>
      <c r="F112" s="15">
        <v>4.04</v>
      </c>
    </row>
    <row r="113" spans="2:8" x14ac:dyDescent="0.35">
      <c r="B113" s="14" t="s">
        <v>7</v>
      </c>
      <c r="C113" s="16">
        <v>16605</v>
      </c>
      <c r="D113" s="15">
        <v>5.58</v>
      </c>
      <c r="E113" s="16">
        <v>11627</v>
      </c>
      <c r="F113" s="15">
        <v>5.55</v>
      </c>
    </row>
    <row r="114" spans="2:8" x14ac:dyDescent="0.35">
      <c r="B114" s="14" t="s">
        <v>6</v>
      </c>
      <c r="C114" s="16">
        <v>102027</v>
      </c>
      <c r="D114" s="15">
        <v>34.26</v>
      </c>
      <c r="E114" s="16">
        <v>72705</v>
      </c>
      <c r="F114" s="15">
        <v>34.72</v>
      </c>
    </row>
    <row r="115" spans="2:8" x14ac:dyDescent="0.35">
      <c r="B115" s="14" t="s">
        <v>5</v>
      </c>
      <c r="C115" s="16">
        <v>10813</v>
      </c>
      <c r="D115" s="15">
        <v>3.63</v>
      </c>
      <c r="E115" s="16">
        <v>7645</v>
      </c>
      <c r="F115" s="15">
        <v>3.65</v>
      </c>
    </row>
    <row r="116" spans="2:8" x14ac:dyDescent="0.35">
      <c r="B116" s="14" t="s">
        <v>4</v>
      </c>
      <c r="C116" s="16">
        <v>2015</v>
      </c>
      <c r="D116" s="15">
        <v>0.68</v>
      </c>
      <c r="E116" s="16">
        <v>1379</v>
      </c>
      <c r="F116" s="15">
        <v>0.66</v>
      </c>
    </row>
    <row r="117" spans="2:8" x14ac:dyDescent="0.35">
      <c r="B117" s="14" t="s">
        <v>3</v>
      </c>
      <c r="C117" s="16">
        <v>38456</v>
      </c>
      <c r="D117" s="15">
        <v>12.91</v>
      </c>
      <c r="E117" s="16">
        <v>29196</v>
      </c>
      <c r="F117" s="15">
        <v>13.94</v>
      </c>
    </row>
    <row r="118" spans="2:8" x14ac:dyDescent="0.35">
      <c r="B118" s="14" t="s">
        <v>2</v>
      </c>
      <c r="C118" s="13">
        <v>297788</v>
      </c>
      <c r="D118" s="12">
        <v>100</v>
      </c>
      <c r="E118" s="13">
        <v>209376</v>
      </c>
      <c r="F118" s="12">
        <v>100</v>
      </c>
    </row>
    <row r="121" spans="2:8" x14ac:dyDescent="0.35">
      <c r="B121" s="65" t="s">
        <v>15</v>
      </c>
      <c r="C121" s="64" t="s">
        <v>22</v>
      </c>
      <c r="D121" s="64" t="s">
        <v>22</v>
      </c>
      <c r="E121" s="64" t="s">
        <v>22</v>
      </c>
      <c r="F121" s="64" t="s">
        <v>22</v>
      </c>
      <c r="G121" s="64" t="s">
        <v>22</v>
      </c>
      <c r="H121" s="64" t="s">
        <v>22</v>
      </c>
    </row>
    <row r="122" spans="2:8" x14ac:dyDescent="0.35">
      <c r="B122" s="65" t="s">
        <v>15</v>
      </c>
      <c r="C122" s="64" t="s">
        <v>65</v>
      </c>
      <c r="D122" s="64" t="s">
        <v>65</v>
      </c>
      <c r="E122" s="64" t="s">
        <v>64</v>
      </c>
      <c r="F122" s="64" t="s">
        <v>64</v>
      </c>
      <c r="G122" s="64" t="s">
        <v>2</v>
      </c>
      <c r="H122" s="64" t="s">
        <v>2</v>
      </c>
    </row>
    <row r="123" spans="2:8" x14ac:dyDescent="0.35">
      <c r="B123" s="65" t="s">
        <v>15</v>
      </c>
      <c r="C123" s="17" t="s">
        <v>14</v>
      </c>
      <c r="D123" s="17" t="s">
        <v>13</v>
      </c>
      <c r="E123" s="17" t="s">
        <v>14</v>
      </c>
      <c r="F123" s="17" t="s">
        <v>13</v>
      </c>
      <c r="G123" s="17" t="s">
        <v>14</v>
      </c>
      <c r="H123" s="17" t="s">
        <v>13</v>
      </c>
    </row>
    <row r="124" spans="2:8" x14ac:dyDescent="0.35">
      <c r="B124" s="14" t="s">
        <v>12</v>
      </c>
      <c r="C124" s="16">
        <v>0</v>
      </c>
      <c r="D124" s="21">
        <v>0</v>
      </c>
      <c r="E124" s="16">
        <v>404</v>
      </c>
      <c r="F124" s="21">
        <v>100</v>
      </c>
      <c r="G124" s="16">
        <v>404</v>
      </c>
      <c r="H124" s="21">
        <v>100</v>
      </c>
    </row>
    <row r="125" spans="2:8" x14ac:dyDescent="0.35">
      <c r="B125" s="14" t="s">
        <v>11</v>
      </c>
      <c r="C125" s="16">
        <v>0</v>
      </c>
      <c r="D125" s="21">
        <v>0</v>
      </c>
      <c r="E125" s="16">
        <v>1187</v>
      </c>
      <c r="F125" s="21">
        <v>100</v>
      </c>
      <c r="G125" s="16">
        <v>1187</v>
      </c>
      <c r="H125" s="21">
        <v>100</v>
      </c>
    </row>
    <row r="126" spans="2:8" x14ac:dyDescent="0.35">
      <c r="B126" s="14" t="s">
        <v>10</v>
      </c>
      <c r="C126" s="16">
        <v>0</v>
      </c>
      <c r="D126" s="21">
        <v>0</v>
      </c>
      <c r="E126" s="16">
        <v>651</v>
      </c>
      <c r="F126" s="21">
        <v>100</v>
      </c>
      <c r="G126" s="16">
        <v>651</v>
      </c>
      <c r="H126" s="21">
        <v>100</v>
      </c>
    </row>
    <row r="127" spans="2:8" x14ac:dyDescent="0.35">
      <c r="B127" s="14" t="s">
        <v>9</v>
      </c>
      <c r="C127" s="16">
        <v>0</v>
      </c>
      <c r="D127" s="21">
        <v>0</v>
      </c>
      <c r="E127" s="16">
        <v>582</v>
      </c>
      <c r="F127" s="21">
        <v>100</v>
      </c>
      <c r="G127" s="16">
        <v>582</v>
      </c>
      <c r="H127" s="21">
        <v>100</v>
      </c>
    </row>
    <row r="128" spans="2:8" x14ac:dyDescent="0.35">
      <c r="B128" s="14" t="s">
        <v>8</v>
      </c>
      <c r="C128" s="16">
        <v>0</v>
      </c>
      <c r="D128" s="21">
        <v>0</v>
      </c>
      <c r="E128" s="16">
        <v>76</v>
      </c>
      <c r="F128" s="21">
        <v>100</v>
      </c>
      <c r="G128" s="16">
        <v>76</v>
      </c>
      <c r="H128" s="21">
        <v>100</v>
      </c>
    </row>
    <row r="129" spans="2:8" x14ac:dyDescent="0.35">
      <c r="B129" s="14" t="s">
        <v>7</v>
      </c>
      <c r="C129" s="16">
        <v>0</v>
      </c>
      <c r="D129" s="21">
        <v>0</v>
      </c>
      <c r="E129" s="16">
        <v>451</v>
      </c>
      <c r="F129" s="21">
        <v>100</v>
      </c>
      <c r="G129" s="16">
        <v>451</v>
      </c>
      <c r="H129" s="21">
        <v>100</v>
      </c>
    </row>
    <row r="130" spans="2:8" x14ac:dyDescent="0.35">
      <c r="B130" s="14" t="s">
        <v>6</v>
      </c>
      <c r="C130" s="16">
        <v>9</v>
      </c>
      <c r="D130" s="21">
        <v>0.38119440914866581</v>
      </c>
      <c r="E130" s="16">
        <v>2352</v>
      </c>
      <c r="F130" s="21">
        <v>99.618805590851338</v>
      </c>
      <c r="G130" s="16">
        <v>2361</v>
      </c>
      <c r="H130" s="21">
        <v>100</v>
      </c>
    </row>
    <row r="131" spans="2:8" x14ac:dyDescent="0.35">
      <c r="B131" s="14" t="s">
        <v>5</v>
      </c>
      <c r="C131" s="16">
        <v>70</v>
      </c>
      <c r="D131" s="21">
        <v>13.916500994035786</v>
      </c>
      <c r="E131" s="16">
        <v>433</v>
      </c>
      <c r="F131" s="21">
        <v>86.083499005964214</v>
      </c>
      <c r="G131" s="16">
        <v>503</v>
      </c>
      <c r="H131" s="21">
        <v>100</v>
      </c>
    </row>
    <row r="132" spans="2:8" x14ac:dyDescent="0.35">
      <c r="B132" s="14" t="s">
        <v>4</v>
      </c>
      <c r="C132" s="16">
        <v>47</v>
      </c>
      <c r="D132" s="21">
        <v>55.294117647058826</v>
      </c>
      <c r="E132" s="16">
        <v>38</v>
      </c>
      <c r="F132" s="21">
        <v>44.705882352941181</v>
      </c>
      <c r="G132" s="16">
        <v>85</v>
      </c>
      <c r="H132" s="21">
        <v>100</v>
      </c>
    </row>
    <row r="133" spans="2:8" x14ac:dyDescent="0.35">
      <c r="B133" s="14" t="s">
        <v>3</v>
      </c>
      <c r="C133" s="16">
        <v>0</v>
      </c>
      <c r="D133" s="21">
        <v>0</v>
      </c>
      <c r="E133" s="16">
        <v>650</v>
      </c>
      <c r="F133" s="21">
        <v>100</v>
      </c>
      <c r="G133" s="16">
        <v>650</v>
      </c>
      <c r="H133" s="21">
        <v>100</v>
      </c>
    </row>
    <row r="134" spans="2:8" x14ac:dyDescent="0.35">
      <c r="B134" s="20" t="s">
        <v>2</v>
      </c>
      <c r="C134" s="13">
        <f>SUM(C124:C133)</f>
        <v>126</v>
      </c>
      <c r="D134" s="12">
        <f>C134/G134*100</f>
        <v>1.8129496402877698</v>
      </c>
      <c r="E134" s="13">
        <f>SUM(E124:E133)</f>
        <v>6824</v>
      </c>
      <c r="F134" s="12">
        <f>E134/G134*100</f>
        <v>98.187050359712231</v>
      </c>
      <c r="G134" s="13">
        <f>SUM(G124:G133)</f>
        <v>6950</v>
      </c>
      <c r="H134" s="12">
        <f>SUM(H124:H133)/10</f>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2:B53"/>
    <mergeCell ref="C52:D52"/>
    <mergeCell ref="F52:F53"/>
    <mergeCell ref="G52:H52"/>
    <mergeCell ref="B60:B62"/>
    <mergeCell ref="C60:H60"/>
    <mergeCell ref="C61:D61"/>
    <mergeCell ref="E61:F61"/>
    <mergeCell ref="G61:H61"/>
    <mergeCell ref="B70:B71"/>
    <mergeCell ref="C70:D70"/>
    <mergeCell ref="E70:F70"/>
    <mergeCell ref="B77:B79"/>
    <mergeCell ref="C77:H77"/>
    <mergeCell ref="C78:D78"/>
    <mergeCell ref="E78:F78"/>
    <mergeCell ref="G78:H78"/>
    <mergeCell ref="B87:B88"/>
    <mergeCell ref="C87:D87"/>
    <mergeCell ref="F87:F88"/>
    <mergeCell ref="G87:H87"/>
    <mergeCell ref="B95:B97"/>
    <mergeCell ref="C95:H95"/>
    <mergeCell ref="C96:D96"/>
    <mergeCell ref="E96:F96"/>
    <mergeCell ref="G96:H96"/>
    <mergeCell ref="B106:B107"/>
    <mergeCell ref="C106:D106"/>
    <mergeCell ref="E106:F106"/>
    <mergeCell ref="B121:B123"/>
    <mergeCell ref="C121:H121"/>
    <mergeCell ref="C122:D122"/>
    <mergeCell ref="E122:F122"/>
    <mergeCell ref="G122:H122"/>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9818D-E7BC-4D7A-AC4F-C89F7F2890FF}">
  <dimension ref="B2:H137"/>
  <sheetViews>
    <sheetView workbookViewId="0"/>
  </sheetViews>
  <sheetFormatPr defaultColWidth="10.1796875" defaultRowHeight="14.5" x14ac:dyDescent="0.35"/>
  <cols>
    <col min="1" max="16384" width="10.1796875" style="19"/>
  </cols>
  <sheetData>
    <row r="2" spans="2:6" x14ac:dyDescent="0.35">
      <c r="B2" s="22" t="s">
        <v>244</v>
      </c>
    </row>
    <row r="4" spans="2:6" x14ac:dyDescent="0.35">
      <c r="B4" s="63" t="s">
        <v>23</v>
      </c>
      <c r="C4" s="64" t="s">
        <v>21</v>
      </c>
      <c r="D4" s="64" t="s">
        <v>21</v>
      </c>
    </row>
    <row r="5" spans="2:6" x14ac:dyDescent="0.35">
      <c r="B5" s="63" t="s">
        <v>23</v>
      </c>
      <c r="C5" s="17" t="s">
        <v>14</v>
      </c>
      <c r="D5" s="17" t="s">
        <v>13</v>
      </c>
    </row>
    <row r="6" spans="2:6" x14ac:dyDescent="0.35">
      <c r="B6" s="14" t="s">
        <v>65</v>
      </c>
      <c r="C6" s="16">
        <v>10083</v>
      </c>
      <c r="D6" s="15">
        <v>17.600000000000001</v>
      </c>
    </row>
    <row r="7" spans="2:6" x14ac:dyDescent="0.35">
      <c r="B7" s="14" t="s">
        <v>64</v>
      </c>
      <c r="C7" s="16">
        <v>47209</v>
      </c>
      <c r="D7" s="15">
        <v>82.4</v>
      </c>
    </row>
    <row r="8" spans="2:6" x14ac:dyDescent="0.35">
      <c r="B8" s="14" t="s">
        <v>2</v>
      </c>
      <c r="C8" s="13">
        <v>57292</v>
      </c>
      <c r="D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8" x14ac:dyDescent="0.35">
      <c r="B17" s="14" t="s">
        <v>49</v>
      </c>
      <c r="C17" s="16">
        <v>46307</v>
      </c>
      <c r="D17" s="15">
        <v>15.55</v>
      </c>
      <c r="E17" s="16">
        <v>40741</v>
      </c>
      <c r="F17" s="15">
        <v>19.46</v>
      </c>
    </row>
    <row r="18" spans="2:8" x14ac:dyDescent="0.35">
      <c r="B18" s="14" t="s">
        <v>48</v>
      </c>
      <c r="C18" s="16">
        <v>10218</v>
      </c>
      <c r="D18" s="15">
        <v>3.43</v>
      </c>
      <c r="E18" s="16">
        <v>6316</v>
      </c>
      <c r="F18" s="15">
        <v>3.02</v>
      </c>
    </row>
    <row r="19" spans="2:8" x14ac:dyDescent="0.35">
      <c r="B19" s="14" t="s">
        <v>2</v>
      </c>
      <c r="C19" s="13">
        <v>297788</v>
      </c>
      <c r="D19" s="12">
        <v>100</v>
      </c>
      <c r="E19" s="13">
        <v>209376</v>
      </c>
      <c r="F19" s="12">
        <v>100</v>
      </c>
    </row>
    <row r="22" spans="2:8" x14ac:dyDescent="0.35">
      <c r="B22" s="65" t="s">
        <v>1</v>
      </c>
      <c r="C22" s="64" t="s">
        <v>21</v>
      </c>
      <c r="D22" s="64" t="s">
        <v>21</v>
      </c>
      <c r="E22" s="64" t="s">
        <v>21</v>
      </c>
      <c r="F22" s="64" t="s">
        <v>21</v>
      </c>
      <c r="G22" s="64" t="s">
        <v>21</v>
      </c>
      <c r="H22" s="64" t="s">
        <v>21</v>
      </c>
    </row>
    <row r="23" spans="2:8" x14ac:dyDescent="0.35">
      <c r="B23" s="65" t="s">
        <v>1</v>
      </c>
      <c r="C23" s="64" t="s">
        <v>65</v>
      </c>
      <c r="D23" s="64" t="s">
        <v>65</v>
      </c>
      <c r="E23" s="64" t="s">
        <v>64</v>
      </c>
      <c r="F23" s="64" t="s">
        <v>64</v>
      </c>
      <c r="G23" s="64" t="s">
        <v>2</v>
      </c>
      <c r="H23" s="64" t="s">
        <v>2</v>
      </c>
    </row>
    <row r="24" spans="2:8" x14ac:dyDescent="0.35">
      <c r="B24" s="65" t="s">
        <v>1</v>
      </c>
      <c r="C24" s="17" t="s">
        <v>14</v>
      </c>
      <c r="D24" s="17" t="s">
        <v>13</v>
      </c>
      <c r="E24" s="17" t="s">
        <v>14</v>
      </c>
      <c r="F24" s="17" t="s">
        <v>13</v>
      </c>
      <c r="G24" s="17" t="s">
        <v>14</v>
      </c>
      <c r="H24" s="17" t="s">
        <v>13</v>
      </c>
    </row>
    <row r="25" spans="2:8" x14ac:dyDescent="0.35">
      <c r="B25" s="14" t="s">
        <v>50</v>
      </c>
      <c r="C25" s="16">
        <v>6893</v>
      </c>
      <c r="D25" s="21">
        <v>17.961278891002426</v>
      </c>
      <c r="E25" s="16">
        <v>31484</v>
      </c>
      <c r="F25" s="21">
        <v>82.038721108997578</v>
      </c>
      <c r="G25" s="16">
        <v>38377</v>
      </c>
      <c r="H25" s="21">
        <v>100</v>
      </c>
    </row>
    <row r="26" spans="2:8" x14ac:dyDescent="0.35">
      <c r="B26" s="14" t="s">
        <v>49</v>
      </c>
      <c r="C26" s="16">
        <v>2818</v>
      </c>
      <c r="D26" s="21">
        <v>16.66272469252602</v>
      </c>
      <c r="E26" s="16">
        <v>14094</v>
      </c>
      <c r="F26" s="21">
        <v>83.337275307473973</v>
      </c>
      <c r="G26" s="16">
        <v>16912</v>
      </c>
      <c r="H26" s="21">
        <v>100</v>
      </c>
    </row>
    <row r="27" spans="2:8" x14ac:dyDescent="0.35">
      <c r="B27" s="14" t="s">
        <v>48</v>
      </c>
      <c r="C27" s="16">
        <v>372</v>
      </c>
      <c r="D27" s="21">
        <v>18.572141787319023</v>
      </c>
      <c r="E27" s="16">
        <v>1631</v>
      </c>
      <c r="F27" s="21">
        <v>81.427858212680988</v>
      </c>
      <c r="G27" s="16">
        <v>2003</v>
      </c>
      <c r="H27" s="21">
        <v>100.00000000000001</v>
      </c>
    </row>
    <row r="28" spans="2:8" x14ac:dyDescent="0.35">
      <c r="B28" s="20" t="s">
        <v>2</v>
      </c>
      <c r="C28" s="13">
        <f>SUM(C25:C27)</f>
        <v>10083</v>
      </c>
      <c r="D28" s="12">
        <f>C28/G28*100</f>
        <v>17.599315785799064</v>
      </c>
      <c r="E28" s="13">
        <f>SUM(E25:E27)</f>
        <v>47209</v>
      </c>
      <c r="F28" s="12">
        <f>E28/G28*100</f>
        <v>82.400684214200936</v>
      </c>
      <c r="G28" s="13">
        <f>SUM(G25:G27)</f>
        <v>57292</v>
      </c>
      <c r="H28" s="12">
        <v>100</v>
      </c>
    </row>
    <row r="31" spans="2:8" x14ac:dyDescent="0.35">
      <c r="B31" s="22" t="s">
        <v>47</v>
      </c>
    </row>
    <row r="33" spans="2:8" x14ac:dyDescent="0.35">
      <c r="B33" s="63" t="s">
        <v>23</v>
      </c>
      <c r="C33" s="64" t="s">
        <v>22</v>
      </c>
      <c r="D33" s="64" t="s">
        <v>22</v>
      </c>
      <c r="E33" s="64" t="s">
        <v>21</v>
      </c>
      <c r="F33" s="64" t="s">
        <v>21</v>
      </c>
    </row>
    <row r="34" spans="2:8" x14ac:dyDescent="0.35">
      <c r="B34" s="63" t="s">
        <v>23</v>
      </c>
      <c r="C34" s="17" t="s">
        <v>14</v>
      </c>
      <c r="D34" s="17" t="s">
        <v>13</v>
      </c>
      <c r="E34" s="17" t="s">
        <v>14</v>
      </c>
      <c r="F34" s="17" t="s">
        <v>13</v>
      </c>
    </row>
    <row r="35" spans="2:8" x14ac:dyDescent="0.35">
      <c r="B35" s="14" t="s">
        <v>44</v>
      </c>
      <c r="C35" s="16">
        <v>55404</v>
      </c>
      <c r="D35" s="15">
        <v>18.61</v>
      </c>
      <c r="E35" s="16">
        <v>26446</v>
      </c>
      <c r="F35" s="15">
        <v>17.510000000000002</v>
      </c>
    </row>
    <row r="36" spans="2:8" x14ac:dyDescent="0.35">
      <c r="B36" s="14" t="s">
        <v>43</v>
      </c>
      <c r="C36" s="16">
        <v>120160</v>
      </c>
      <c r="D36" s="15">
        <v>40.35</v>
      </c>
      <c r="E36" s="16">
        <v>61548</v>
      </c>
      <c r="F36" s="15">
        <v>40.74</v>
      </c>
    </row>
    <row r="37" spans="2:8" x14ac:dyDescent="0.35">
      <c r="B37" s="14" t="s">
        <v>42</v>
      </c>
      <c r="C37" s="16">
        <v>80810</v>
      </c>
      <c r="D37" s="15">
        <v>27.14</v>
      </c>
      <c r="E37" s="16">
        <v>42281</v>
      </c>
      <c r="F37" s="15">
        <v>27.99</v>
      </c>
    </row>
    <row r="38" spans="2:8" x14ac:dyDescent="0.35">
      <c r="B38" s="14" t="s">
        <v>41</v>
      </c>
      <c r="C38" s="16">
        <v>41414</v>
      </c>
      <c r="D38" s="15">
        <v>13.91</v>
      </c>
      <c r="E38" s="16">
        <v>20801</v>
      </c>
      <c r="F38" s="15">
        <v>13.77</v>
      </c>
    </row>
    <row r="39" spans="2:8" x14ac:dyDescent="0.35">
      <c r="B39" s="14" t="s">
        <v>2</v>
      </c>
      <c r="C39" s="13">
        <v>297788</v>
      </c>
      <c r="D39" s="12">
        <v>100</v>
      </c>
      <c r="E39" s="13">
        <v>151076</v>
      </c>
      <c r="F39" s="12">
        <v>100</v>
      </c>
    </row>
    <row r="40" spans="2:8" x14ac:dyDescent="0.35">
      <c r="B40" s="23" t="s">
        <v>46</v>
      </c>
    </row>
    <row r="42" spans="2:8" x14ac:dyDescent="0.35">
      <c r="B42" s="65" t="s">
        <v>45</v>
      </c>
      <c r="C42" s="64" t="s">
        <v>21</v>
      </c>
      <c r="D42" s="64" t="s">
        <v>21</v>
      </c>
      <c r="E42" s="64" t="s">
        <v>21</v>
      </c>
      <c r="F42" s="64" t="s">
        <v>21</v>
      </c>
      <c r="G42" s="64" t="s">
        <v>21</v>
      </c>
      <c r="H42" s="64" t="s">
        <v>21</v>
      </c>
    </row>
    <row r="43" spans="2:8" x14ac:dyDescent="0.35">
      <c r="B43" s="65" t="s">
        <v>45</v>
      </c>
      <c r="C43" s="64" t="s">
        <v>65</v>
      </c>
      <c r="D43" s="64" t="s">
        <v>65</v>
      </c>
      <c r="E43" s="64" t="s">
        <v>64</v>
      </c>
      <c r="F43" s="64" t="s">
        <v>64</v>
      </c>
      <c r="G43" s="64" t="s">
        <v>2</v>
      </c>
      <c r="H43" s="64" t="s">
        <v>2</v>
      </c>
    </row>
    <row r="44" spans="2:8" x14ac:dyDescent="0.35">
      <c r="B44" s="65" t="s">
        <v>45</v>
      </c>
      <c r="C44" s="17" t="s">
        <v>14</v>
      </c>
      <c r="D44" s="17" t="s">
        <v>13</v>
      </c>
      <c r="E44" s="17" t="s">
        <v>14</v>
      </c>
      <c r="F44" s="17" t="s">
        <v>13</v>
      </c>
      <c r="G44" s="17" t="s">
        <v>14</v>
      </c>
      <c r="H44" s="17" t="s">
        <v>13</v>
      </c>
    </row>
    <row r="45" spans="2:8" x14ac:dyDescent="0.35">
      <c r="B45" s="14" t="s">
        <v>44</v>
      </c>
      <c r="C45" s="16">
        <v>2213</v>
      </c>
      <c r="D45" s="21">
        <v>19.917199171991719</v>
      </c>
      <c r="E45" s="16">
        <v>8898</v>
      </c>
      <c r="F45" s="21">
        <v>80.082800828008288</v>
      </c>
      <c r="G45" s="16">
        <v>11111</v>
      </c>
      <c r="H45" s="21">
        <v>100</v>
      </c>
    </row>
    <row r="46" spans="2:8" x14ac:dyDescent="0.35">
      <c r="B46" s="14" t="s">
        <v>43</v>
      </c>
      <c r="C46" s="16">
        <v>4366</v>
      </c>
      <c r="D46" s="21">
        <v>19.533801619614337</v>
      </c>
      <c r="E46" s="16">
        <v>17985</v>
      </c>
      <c r="F46" s="21">
        <v>80.466198380385663</v>
      </c>
      <c r="G46" s="16">
        <v>22351</v>
      </c>
      <c r="H46" s="21">
        <v>100</v>
      </c>
    </row>
    <row r="47" spans="2:8" x14ac:dyDescent="0.35">
      <c r="B47" s="14" t="s">
        <v>42</v>
      </c>
      <c r="C47" s="16">
        <v>1765</v>
      </c>
      <c r="D47" s="21">
        <v>13.543585021485574</v>
      </c>
      <c r="E47" s="16">
        <v>11267</v>
      </c>
      <c r="F47" s="21">
        <v>86.456414978514431</v>
      </c>
      <c r="G47" s="16">
        <v>13032</v>
      </c>
      <c r="H47" s="21">
        <v>100</v>
      </c>
    </row>
    <row r="48" spans="2:8" x14ac:dyDescent="0.35">
      <c r="B48" s="14" t="s">
        <v>41</v>
      </c>
      <c r="C48" s="16">
        <v>1427</v>
      </c>
      <c r="D48" s="21">
        <v>16.098826714801444</v>
      </c>
      <c r="E48" s="16">
        <v>7437</v>
      </c>
      <c r="F48" s="21">
        <v>83.901173285198567</v>
      </c>
      <c r="G48" s="16">
        <v>8864</v>
      </c>
      <c r="H48" s="21">
        <v>100.00000000000001</v>
      </c>
    </row>
    <row r="49" spans="2:8" x14ac:dyDescent="0.35">
      <c r="B49" s="20" t="s">
        <v>2</v>
      </c>
      <c r="C49" s="13">
        <f>SUM(C45:C48)</f>
        <v>9771</v>
      </c>
      <c r="D49" s="12">
        <f>C49/G49*100</f>
        <v>17.650565410600095</v>
      </c>
      <c r="E49" s="13">
        <f>SUM(E45:E48)</f>
        <v>45587</v>
      </c>
      <c r="F49" s="12">
        <f>E49/G49*100</f>
        <v>82.349434589399905</v>
      </c>
      <c r="G49" s="13">
        <f>SUM(G45:G48)</f>
        <v>55358</v>
      </c>
      <c r="H49"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3513</v>
      </c>
      <c r="D65" s="21">
        <v>18.452568547116293</v>
      </c>
      <c r="E65" s="16">
        <v>15525</v>
      </c>
      <c r="F65" s="21">
        <v>81.5474314528837</v>
      </c>
      <c r="G65" s="16">
        <v>19038</v>
      </c>
      <c r="H65" s="21">
        <v>100</v>
      </c>
    </row>
    <row r="66" spans="2:8" x14ac:dyDescent="0.35">
      <c r="B66" s="14" t="s">
        <v>37</v>
      </c>
      <c r="C66" s="16">
        <v>6570</v>
      </c>
      <c r="D66" s="21">
        <v>17.174674543838552</v>
      </c>
      <c r="E66" s="16">
        <v>31684</v>
      </c>
      <c r="F66" s="21">
        <v>82.825325456161451</v>
      </c>
      <c r="G66" s="16">
        <v>38254</v>
      </c>
      <c r="H66" s="21">
        <v>100</v>
      </c>
    </row>
    <row r="67" spans="2:8" x14ac:dyDescent="0.35">
      <c r="B67" s="20" t="s">
        <v>2</v>
      </c>
      <c r="C67" s="13">
        <f>SUM(C65:C66)</f>
        <v>10083</v>
      </c>
      <c r="D67" s="12">
        <f>C67/G67*100</f>
        <v>17.599315785799064</v>
      </c>
      <c r="E67" s="13">
        <f>SUM(E65:E66)</f>
        <v>47209</v>
      </c>
      <c r="F67" s="12">
        <f>E67/G67*100</f>
        <v>82.400684214200936</v>
      </c>
      <c r="G67" s="13">
        <f>SUM(G65:G66)</f>
        <v>57292</v>
      </c>
      <c r="H67"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989</v>
      </c>
      <c r="D83" s="21">
        <v>13.732296584282144</v>
      </c>
      <c r="E83" s="16">
        <v>6213</v>
      </c>
      <c r="F83" s="21">
        <v>86.267703415717861</v>
      </c>
      <c r="G83" s="16">
        <v>7202</v>
      </c>
      <c r="H83" s="21">
        <v>100</v>
      </c>
    </row>
    <row r="84" spans="2:8" x14ac:dyDescent="0.35">
      <c r="B84" s="14" t="s">
        <v>32</v>
      </c>
      <c r="C84" s="16">
        <v>9094</v>
      </c>
      <c r="D84" s="21">
        <v>18.255911992612521</v>
      </c>
      <c r="E84" s="16">
        <v>40720</v>
      </c>
      <c r="F84" s="21">
        <v>81.744088007387489</v>
      </c>
      <c r="G84" s="16">
        <v>49814</v>
      </c>
      <c r="H84" s="21">
        <v>100.00000000000001</v>
      </c>
    </row>
    <row r="85" spans="2:8" x14ac:dyDescent="0.35">
      <c r="B85" s="20" t="s">
        <v>2</v>
      </c>
      <c r="C85" s="13">
        <f>SUM(C83:C84)</f>
        <v>10083</v>
      </c>
      <c r="D85" s="12">
        <f>C85/G85*100</f>
        <v>17.68450961133717</v>
      </c>
      <c r="E85" s="13">
        <f>SUM(E83:E84)</f>
        <v>46933</v>
      </c>
      <c r="F85" s="12">
        <f>E85/G85*100</f>
        <v>82.315490388662823</v>
      </c>
      <c r="G85" s="13">
        <f>SUM(G83:G84)</f>
        <v>57016</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1749</v>
      </c>
      <c r="D101" s="21">
        <v>19.000543183052692</v>
      </c>
      <c r="E101" s="16">
        <v>7456</v>
      </c>
      <c r="F101" s="21">
        <v>80.999456816947315</v>
      </c>
      <c r="G101" s="16">
        <v>9205</v>
      </c>
      <c r="H101" s="21">
        <v>100</v>
      </c>
    </row>
    <row r="102" spans="2:8" x14ac:dyDescent="0.35">
      <c r="B102" s="14" t="s">
        <v>26</v>
      </c>
      <c r="C102" s="16">
        <v>785</v>
      </c>
      <c r="D102" s="21">
        <v>13.28032481813568</v>
      </c>
      <c r="E102" s="16">
        <v>5126</v>
      </c>
      <c r="F102" s="21">
        <v>86.719675181864318</v>
      </c>
      <c r="G102" s="16">
        <v>5911</v>
      </c>
      <c r="H102" s="21">
        <v>100</v>
      </c>
    </row>
    <row r="103" spans="2:8" x14ac:dyDescent="0.35">
      <c r="B103" s="14" t="s">
        <v>25</v>
      </c>
      <c r="C103" s="16">
        <v>7549</v>
      </c>
      <c r="D103" s="21">
        <v>17.898805007587253</v>
      </c>
      <c r="E103" s="16">
        <v>34627</v>
      </c>
      <c r="F103" s="21">
        <v>82.101194992412758</v>
      </c>
      <c r="G103" s="16">
        <v>42176</v>
      </c>
      <c r="H103" s="21">
        <v>100.00000000000001</v>
      </c>
    </row>
    <row r="104" spans="2:8" x14ac:dyDescent="0.35">
      <c r="B104" s="20" t="s">
        <v>2</v>
      </c>
      <c r="C104" s="13">
        <f>SUM(C101:C103)</f>
        <v>10083</v>
      </c>
      <c r="D104" s="12">
        <f>C104/G104*100</f>
        <v>17.599315785799064</v>
      </c>
      <c r="E104" s="13">
        <f>SUM(E101:E103)</f>
        <v>47209</v>
      </c>
      <c r="F104" s="12">
        <f>E104/G104*100</f>
        <v>82.400684214200936</v>
      </c>
      <c r="G104" s="13">
        <f>SUM(G101:G103)</f>
        <v>57292</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214</v>
      </c>
      <c r="D127" s="21">
        <v>8.8686282635723153</v>
      </c>
      <c r="E127" s="16">
        <v>2199</v>
      </c>
      <c r="F127" s="21">
        <v>91.131371736427681</v>
      </c>
      <c r="G127" s="16">
        <v>2413</v>
      </c>
      <c r="H127" s="21">
        <v>100</v>
      </c>
    </row>
    <row r="128" spans="2:8" x14ac:dyDescent="0.35">
      <c r="B128" s="14" t="s">
        <v>11</v>
      </c>
      <c r="C128" s="16">
        <v>1164</v>
      </c>
      <c r="D128" s="21">
        <v>22.041280060594584</v>
      </c>
      <c r="E128" s="16">
        <v>4117</v>
      </c>
      <c r="F128" s="21">
        <v>77.958719939405412</v>
      </c>
      <c r="G128" s="16">
        <v>5281</v>
      </c>
      <c r="H128" s="21">
        <v>100</v>
      </c>
    </row>
    <row r="129" spans="2:8" x14ac:dyDescent="0.35">
      <c r="B129" s="14" t="s">
        <v>10</v>
      </c>
      <c r="C129" s="16">
        <v>1548</v>
      </c>
      <c r="D129" s="21">
        <v>24.134705332086064</v>
      </c>
      <c r="E129" s="16">
        <v>4866</v>
      </c>
      <c r="F129" s="21">
        <v>75.865294667913943</v>
      </c>
      <c r="G129" s="16">
        <v>6414</v>
      </c>
      <c r="H129" s="21">
        <v>100</v>
      </c>
    </row>
    <row r="130" spans="2:8" x14ac:dyDescent="0.35">
      <c r="B130" s="14" t="s">
        <v>9</v>
      </c>
      <c r="C130" s="16">
        <v>582</v>
      </c>
      <c r="D130" s="21">
        <v>18.012999071494892</v>
      </c>
      <c r="E130" s="16">
        <v>2649</v>
      </c>
      <c r="F130" s="21">
        <v>81.987000928505111</v>
      </c>
      <c r="G130" s="16">
        <v>3231</v>
      </c>
      <c r="H130" s="21">
        <v>100</v>
      </c>
    </row>
    <row r="131" spans="2:8" x14ac:dyDescent="0.35">
      <c r="B131" s="14" t="s">
        <v>8</v>
      </c>
      <c r="C131" s="16">
        <v>934</v>
      </c>
      <c r="D131" s="21">
        <v>17.210245070941589</v>
      </c>
      <c r="E131" s="16">
        <v>4493</v>
      </c>
      <c r="F131" s="21">
        <v>82.789754929058418</v>
      </c>
      <c r="G131" s="16">
        <v>5427</v>
      </c>
      <c r="H131" s="21">
        <v>100</v>
      </c>
    </row>
    <row r="132" spans="2:8" x14ac:dyDescent="0.35">
      <c r="B132" s="14" t="s">
        <v>7</v>
      </c>
      <c r="C132" s="16">
        <v>669</v>
      </c>
      <c r="D132" s="21">
        <v>7.8081232492997197</v>
      </c>
      <c r="E132" s="16">
        <v>7899</v>
      </c>
      <c r="F132" s="21">
        <v>92.191876750700288</v>
      </c>
      <c r="G132" s="16">
        <v>8568</v>
      </c>
      <c r="H132" s="21">
        <v>100.00000000000001</v>
      </c>
    </row>
    <row r="133" spans="2:8" x14ac:dyDescent="0.35">
      <c r="B133" s="14" t="s">
        <v>6</v>
      </c>
      <c r="C133" s="16">
        <v>3339</v>
      </c>
      <c r="D133" s="21">
        <v>18.506817426005988</v>
      </c>
      <c r="E133" s="16">
        <v>14703</v>
      </c>
      <c r="F133" s="21">
        <v>81.493182573994019</v>
      </c>
      <c r="G133" s="16">
        <v>18042</v>
      </c>
      <c r="H133" s="21">
        <v>100</v>
      </c>
    </row>
    <row r="134" spans="2:8" x14ac:dyDescent="0.35">
      <c r="B134" s="14" t="s">
        <v>5</v>
      </c>
      <c r="C134" s="16">
        <v>1124</v>
      </c>
      <c r="D134" s="21">
        <v>27.974116475858636</v>
      </c>
      <c r="E134" s="16">
        <v>2894</v>
      </c>
      <c r="F134" s="21">
        <v>72.025883524141364</v>
      </c>
      <c r="G134" s="16">
        <v>4018</v>
      </c>
      <c r="H134" s="21">
        <v>100</v>
      </c>
    </row>
    <row r="135" spans="2:8" x14ac:dyDescent="0.35">
      <c r="B135" s="14" t="s">
        <v>4</v>
      </c>
      <c r="C135" s="16">
        <v>247</v>
      </c>
      <c r="D135" s="21">
        <v>21.781305114638446</v>
      </c>
      <c r="E135" s="16">
        <v>887</v>
      </c>
      <c r="F135" s="21">
        <v>78.218694885361543</v>
      </c>
      <c r="G135" s="16">
        <v>1134</v>
      </c>
      <c r="H135" s="21">
        <v>99.999999999999986</v>
      </c>
    </row>
    <row r="136" spans="2:8" x14ac:dyDescent="0.35">
      <c r="B136" s="14" t="s">
        <v>3</v>
      </c>
      <c r="C136" s="16">
        <v>262</v>
      </c>
      <c r="D136" s="21">
        <v>9.4790159189580319</v>
      </c>
      <c r="E136" s="16">
        <v>2502</v>
      </c>
      <c r="F136" s="21">
        <v>90.520984081041973</v>
      </c>
      <c r="G136" s="16">
        <v>2764</v>
      </c>
      <c r="H136" s="21">
        <v>100</v>
      </c>
    </row>
    <row r="137" spans="2:8" x14ac:dyDescent="0.35">
      <c r="B137" s="20" t="s">
        <v>2</v>
      </c>
      <c r="C137" s="13">
        <f>SUM(C127:C136)</f>
        <v>10083</v>
      </c>
      <c r="D137" s="12">
        <f>C137/G137*100</f>
        <v>17.599315785799064</v>
      </c>
      <c r="E137" s="13">
        <f>SUM(E127:E136)</f>
        <v>47209</v>
      </c>
      <c r="F137" s="12">
        <f>E137/G137*100</f>
        <v>82.400684214200936</v>
      </c>
      <c r="G137" s="13">
        <f>SUM(G127:G136)</f>
        <v>57292</v>
      </c>
      <c r="H137" s="12">
        <v>100</v>
      </c>
    </row>
  </sheetData>
  <mergeCells count="52">
    <mergeCell ref="B4:B5"/>
    <mergeCell ref="C4:D4"/>
    <mergeCell ref="B14:B15"/>
    <mergeCell ref="C14:D14"/>
    <mergeCell ref="E14:F14"/>
    <mergeCell ref="B22:B24"/>
    <mergeCell ref="C22:H22"/>
    <mergeCell ref="C23:D23"/>
    <mergeCell ref="E23:F23"/>
    <mergeCell ref="G23:H23"/>
    <mergeCell ref="B33:B34"/>
    <mergeCell ref="C33:D33"/>
    <mergeCell ref="E33:F33"/>
    <mergeCell ref="B42:B44"/>
    <mergeCell ref="C42:H42"/>
    <mergeCell ref="C43:D43"/>
    <mergeCell ref="E43:F43"/>
    <mergeCell ref="G43:H43"/>
    <mergeCell ref="B54:B55"/>
    <mergeCell ref="C54:D54"/>
    <mergeCell ref="F54:F55"/>
    <mergeCell ref="G54:H54"/>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2D08E-B8BE-47D8-8353-72C0F4AFAA64}">
  <dimension ref="B2:H134"/>
  <sheetViews>
    <sheetView workbookViewId="0"/>
  </sheetViews>
  <sheetFormatPr defaultColWidth="10.1796875" defaultRowHeight="14.5" x14ac:dyDescent="0.35"/>
  <cols>
    <col min="1" max="16384" width="10.1796875" style="19"/>
  </cols>
  <sheetData>
    <row r="2" spans="2:6" x14ac:dyDescent="0.35">
      <c r="B2" s="22" t="s">
        <v>245</v>
      </c>
    </row>
    <row r="4" spans="2:6" x14ac:dyDescent="0.35">
      <c r="B4" s="63" t="s">
        <v>23</v>
      </c>
      <c r="C4" s="64" t="s">
        <v>22</v>
      </c>
      <c r="D4" s="64" t="s">
        <v>22</v>
      </c>
    </row>
    <row r="5" spans="2:6" x14ac:dyDescent="0.35">
      <c r="B5" s="63" t="s">
        <v>23</v>
      </c>
      <c r="C5" s="17" t="s">
        <v>14</v>
      </c>
      <c r="D5" s="17" t="s">
        <v>13</v>
      </c>
    </row>
    <row r="6" spans="2:6" x14ac:dyDescent="0.35">
      <c r="B6" s="14" t="s">
        <v>65</v>
      </c>
      <c r="C6" s="16">
        <v>1158</v>
      </c>
      <c r="D6" s="15">
        <v>16.66</v>
      </c>
    </row>
    <row r="7" spans="2:6" x14ac:dyDescent="0.35">
      <c r="B7" s="14" t="s">
        <v>64</v>
      </c>
      <c r="C7" s="16">
        <v>5792</v>
      </c>
      <c r="D7" s="15">
        <v>83.34</v>
      </c>
    </row>
    <row r="8" spans="2:6" x14ac:dyDescent="0.35">
      <c r="B8" s="14" t="s">
        <v>2</v>
      </c>
      <c r="C8" s="13">
        <v>6950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841</v>
      </c>
      <c r="D24" s="21">
        <v>17.412008281573499</v>
      </c>
      <c r="E24" s="16">
        <v>3989</v>
      </c>
      <c r="F24" s="21">
        <v>82.587991718426508</v>
      </c>
      <c r="G24" s="16">
        <v>4830</v>
      </c>
      <c r="H24" s="21">
        <v>100</v>
      </c>
    </row>
    <row r="25" spans="2:8" x14ac:dyDescent="0.35">
      <c r="B25" s="14" t="s">
        <v>49</v>
      </c>
      <c r="C25" s="16">
        <v>282</v>
      </c>
      <c r="D25" s="21">
        <v>16.188289322617681</v>
      </c>
      <c r="E25" s="16">
        <v>1460</v>
      </c>
      <c r="F25" s="21">
        <v>83.811710677382322</v>
      </c>
      <c r="G25" s="16">
        <v>1742</v>
      </c>
      <c r="H25" s="21">
        <v>100</v>
      </c>
    </row>
    <row r="26" spans="2:8" x14ac:dyDescent="0.35">
      <c r="B26" s="14" t="s">
        <v>48</v>
      </c>
      <c r="C26" s="16">
        <v>35</v>
      </c>
      <c r="D26" s="21">
        <v>9.2592592592592595</v>
      </c>
      <c r="E26" s="16">
        <v>343</v>
      </c>
      <c r="F26" s="21">
        <v>90.740740740740748</v>
      </c>
      <c r="G26" s="16">
        <v>378</v>
      </c>
      <c r="H26" s="21">
        <v>100</v>
      </c>
    </row>
    <row r="27" spans="2:8" x14ac:dyDescent="0.35">
      <c r="B27" s="20" t="s">
        <v>2</v>
      </c>
      <c r="C27" s="13">
        <f>SUM(C24:C26)</f>
        <v>1158</v>
      </c>
      <c r="D27" s="12">
        <f>C27/G27*100</f>
        <v>16.661870503597122</v>
      </c>
      <c r="E27" s="13">
        <f>SUM(E24:E26)</f>
        <v>5792</v>
      </c>
      <c r="F27" s="12">
        <f>E27/G27*100</f>
        <v>83.338129496402885</v>
      </c>
      <c r="G27" s="13">
        <f>SUM(G24:G26)</f>
        <v>6950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22</v>
      </c>
      <c r="D41" s="64" t="s">
        <v>22</v>
      </c>
      <c r="E41" s="64" t="s">
        <v>22</v>
      </c>
      <c r="F41" s="64" t="s">
        <v>22</v>
      </c>
      <c r="G41" s="64" t="s">
        <v>22</v>
      </c>
      <c r="H41" s="64" t="s">
        <v>22</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9</v>
      </c>
      <c r="D44" s="21">
        <v>1.8367346938775513</v>
      </c>
      <c r="E44" s="16">
        <v>481</v>
      </c>
      <c r="F44" s="21">
        <v>98.163265306122454</v>
      </c>
      <c r="G44" s="16">
        <v>490</v>
      </c>
      <c r="H44" s="21">
        <v>100</v>
      </c>
    </row>
    <row r="45" spans="2:8" x14ac:dyDescent="0.35">
      <c r="B45" s="14" t="s">
        <v>43</v>
      </c>
      <c r="C45" s="16">
        <v>506</v>
      </c>
      <c r="D45" s="21">
        <v>18.768545994065285</v>
      </c>
      <c r="E45" s="16">
        <v>2190</v>
      </c>
      <c r="F45" s="21">
        <v>81.231454005934722</v>
      </c>
      <c r="G45" s="16">
        <v>2696</v>
      </c>
      <c r="H45" s="21">
        <v>100</v>
      </c>
    </row>
    <row r="46" spans="2:8" x14ac:dyDescent="0.35">
      <c r="B46" s="14" t="s">
        <v>42</v>
      </c>
      <c r="C46" s="16">
        <v>560</v>
      </c>
      <c r="D46" s="21">
        <v>18.666666666666668</v>
      </c>
      <c r="E46" s="16">
        <v>2440</v>
      </c>
      <c r="F46" s="21">
        <v>81.333333333333329</v>
      </c>
      <c r="G46" s="16">
        <v>3000</v>
      </c>
      <c r="H46" s="21">
        <v>100</v>
      </c>
    </row>
    <row r="47" spans="2:8" x14ac:dyDescent="0.35">
      <c r="B47" s="14" t="s">
        <v>41</v>
      </c>
      <c r="C47" s="16">
        <v>83</v>
      </c>
      <c r="D47" s="21">
        <v>10.863874345549739</v>
      </c>
      <c r="E47" s="16">
        <v>681</v>
      </c>
      <c r="F47" s="21">
        <v>89.136125654450254</v>
      </c>
      <c r="G47" s="16">
        <v>764</v>
      </c>
      <c r="H47" s="21">
        <v>100</v>
      </c>
    </row>
    <row r="48" spans="2:8" x14ac:dyDescent="0.35">
      <c r="B48" s="20" t="s">
        <v>2</v>
      </c>
      <c r="C48" s="13">
        <f>SUM(C44:C47)</f>
        <v>1158</v>
      </c>
      <c r="D48" s="12">
        <f>C48/G48*100</f>
        <v>16.661870503597122</v>
      </c>
      <c r="E48" s="13">
        <f>SUM(E44:E47)</f>
        <v>5792</v>
      </c>
      <c r="F48" s="12">
        <f>E48/G48*100</f>
        <v>83.338129496402885</v>
      </c>
      <c r="G48" s="13">
        <f>SUM(G44:G47)</f>
        <v>6950</v>
      </c>
      <c r="H48" s="12">
        <v>100</v>
      </c>
    </row>
    <row r="50" spans="2:8" x14ac:dyDescent="0.35">
      <c r="B50" s="22" t="s">
        <v>40</v>
      </c>
    </row>
    <row r="52" spans="2:8" x14ac:dyDescent="0.35">
      <c r="B52" s="63" t="s">
        <v>23</v>
      </c>
      <c r="C52" s="64" t="s">
        <v>22</v>
      </c>
      <c r="D52" s="64" t="s">
        <v>22</v>
      </c>
      <c r="F52" s="63" t="s">
        <v>23</v>
      </c>
      <c r="G52" s="64" t="s">
        <v>21</v>
      </c>
      <c r="H52" s="64" t="s">
        <v>21</v>
      </c>
    </row>
    <row r="53" spans="2:8" x14ac:dyDescent="0.35">
      <c r="B53" s="63" t="s">
        <v>23</v>
      </c>
      <c r="C53" s="17" t="s">
        <v>14</v>
      </c>
      <c r="D53" s="17" t="s">
        <v>13</v>
      </c>
      <c r="F53" s="63" t="s">
        <v>23</v>
      </c>
      <c r="G53" s="17" t="s">
        <v>14</v>
      </c>
      <c r="H53" s="17" t="s">
        <v>13</v>
      </c>
    </row>
    <row r="54" spans="2:8" x14ac:dyDescent="0.35">
      <c r="B54" s="14" t="s">
        <v>38</v>
      </c>
      <c r="C54" s="16">
        <v>91797</v>
      </c>
      <c r="D54" s="15">
        <v>30.83</v>
      </c>
      <c r="F54" s="14" t="s">
        <v>38</v>
      </c>
      <c r="G54" s="16">
        <v>118632</v>
      </c>
      <c r="H54" s="15">
        <v>56.66</v>
      </c>
    </row>
    <row r="55" spans="2:8" x14ac:dyDescent="0.35">
      <c r="B55" s="14" t="s">
        <v>37</v>
      </c>
      <c r="C55" s="16">
        <v>205991</v>
      </c>
      <c r="D55" s="15">
        <v>69.17</v>
      </c>
      <c r="F55" s="14" t="s">
        <v>37</v>
      </c>
      <c r="G55" s="16">
        <v>90514</v>
      </c>
      <c r="H55" s="15">
        <v>43.23</v>
      </c>
    </row>
    <row r="56" spans="2:8" x14ac:dyDescent="0.35">
      <c r="B56" s="14" t="s">
        <v>2</v>
      </c>
      <c r="C56" s="13">
        <v>297788</v>
      </c>
      <c r="D56" s="12">
        <v>100</v>
      </c>
      <c r="F56" s="14" t="s">
        <v>36</v>
      </c>
      <c r="G56" s="16">
        <v>230</v>
      </c>
      <c r="H56" s="15">
        <v>0.11</v>
      </c>
    </row>
    <row r="57" spans="2:8" x14ac:dyDescent="0.35">
      <c r="F57" s="14" t="s">
        <v>2</v>
      </c>
      <c r="G57" s="13">
        <v>209376</v>
      </c>
      <c r="H57" s="12">
        <v>100</v>
      </c>
    </row>
    <row r="60" spans="2:8" x14ac:dyDescent="0.35">
      <c r="B60" s="65" t="s">
        <v>39</v>
      </c>
      <c r="C60" s="64" t="s">
        <v>22</v>
      </c>
      <c r="D60" s="64" t="s">
        <v>22</v>
      </c>
      <c r="E60" s="64" t="s">
        <v>22</v>
      </c>
      <c r="F60" s="64" t="s">
        <v>22</v>
      </c>
      <c r="G60" s="64" t="s">
        <v>22</v>
      </c>
      <c r="H60" s="64" t="s">
        <v>22</v>
      </c>
    </row>
    <row r="61" spans="2:8" x14ac:dyDescent="0.35">
      <c r="B61" s="65" t="s">
        <v>39</v>
      </c>
      <c r="C61" s="64" t="s">
        <v>65</v>
      </c>
      <c r="D61" s="64" t="s">
        <v>65</v>
      </c>
      <c r="E61" s="64" t="s">
        <v>64</v>
      </c>
      <c r="F61" s="64" t="s">
        <v>64</v>
      </c>
      <c r="G61" s="64" t="s">
        <v>2</v>
      </c>
      <c r="H61" s="64" t="s">
        <v>2</v>
      </c>
    </row>
    <row r="62" spans="2:8" x14ac:dyDescent="0.35">
      <c r="B62" s="65" t="s">
        <v>39</v>
      </c>
      <c r="C62" s="17" t="s">
        <v>14</v>
      </c>
      <c r="D62" s="17" t="s">
        <v>13</v>
      </c>
      <c r="E62" s="17" t="s">
        <v>14</v>
      </c>
      <c r="F62" s="17" t="s">
        <v>13</v>
      </c>
      <c r="G62" s="17" t="s">
        <v>14</v>
      </c>
      <c r="H62" s="17" t="s">
        <v>13</v>
      </c>
    </row>
    <row r="63" spans="2:8" x14ac:dyDescent="0.35">
      <c r="B63" s="14" t="s">
        <v>38</v>
      </c>
      <c r="C63" s="16">
        <v>375</v>
      </c>
      <c r="D63" s="21">
        <v>15.08447304907482</v>
      </c>
      <c r="E63" s="16">
        <v>2111</v>
      </c>
      <c r="F63" s="21">
        <v>84.915526950925184</v>
      </c>
      <c r="G63" s="16">
        <v>2486</v>
      </c>
      <c r="H63" s="21">
        <v>100</v>
      </c>
    </row>
    <row r="64" spans="2:8" x14ac:dyDescent="0.35">
      <c r="B64" s="14" t="s">
        <v>37</v>
      </c>
      <c r="C64" s="16">
        <v>783</v>
      </c>
      <c r="D64" s="21">
        <v>17.540322580645164</v>
      </c>
      <c r="E64" s="16">
        <v>3681</v>
      </c>
      <c r="F64" s="21">
        <v>82.459677419354833</v>
      </c>
      <c r="G64" s="16">
        <v>4464</v>
      </c>
      <c r="H64" s="21">
        <v>100</v>
      </c>
    </row>
    <row r="65" spans="2:8" x14ac:dyDescent="0.35">
      <c r="B65" s="20" t="s">
        <v>2</v>
      </c>
      <c r="C65" s="13">
        <f>SUM(C63:C64)</f>
        <v>1158</v>
      </c>
      <c r="D65" s="12">
        <f>C65/G65*100</f>
        <v>16.661870503597122</v>
      </c>
      <c r="E65" s="13">
        <f>SUM(E63:E64)</f>
        <v>5792</v>
      </c>
      <c r="F65" s="12">
        <f>E65/G65*100</f>
        <v>83.338129496402885</v>
      </c>
      <c r="G65" s="13">
        <f>SUM(G63:G64)</f>
        <v>6950</v>
      </c>
      <c r="H65" s="12">
        <v>100</v>
      </c>
    </row>
    <row r="68" spans="2:8" x14ac:dyDescent="0.35">
      <c r="B68" s="22" t="s">
        <v>35</v>
      </c>
    </row>
    <row r="70" spans="2:8" x14ac:dyDescent="0.35">
      <c r="B70" s="63" t="s">
        <v>23</v>
      </c>
      <c r="C70" s="64" t="s">
        <v>22</v>
      </c>
      <c r="D70" s="64" t="s">
        <v>22</v>
      </c>
      <c r="E70" s="64" t="s">
        <v>21</v>
      </c>
      <c r="F70" s="64" t="s">
        <v>21</v>
      </c>
    </row>
    <row r="71" spans="2:8" x14ac:dyDescent="0.35">
      <c r="B71" s="63" t="s">
        <v>23</v>
      </c>
      <c r="C71" s="17" t="s">
        <v>14</v>
      </c>
      <c r="D71" s="17" t="s">
        <v>13</v>
      </c>
      <c r="E71" s="17" t="s">
        <v>14</v>
      </c>
      <c r="F71" s="17" t="s">
        <v>13</v>
      </c>
    </row>
    <row r="72" spans="2:8" x14ac:dyDescent="0.35">
      <c r="B72" s="14" t="s">
        <v>33</v>
      </c>
      <c r="C72" s="16">
        <v>49051</v>
      </c>
      <c r="D72" s="15">
        <v>16.55</v>
      </c>
      <c r="E72" s="16">
        <v>24739</v>
      </c>
      <c r="F72" s="15">
        <v>11.86</v>
      </c>
    </row>
    <row r="73" spans="2:8" x14ac:dyDescent="0.35">
      <c r="B73" s="14" t="s">
        <v>32</v>
      </c>
      <c r="C73" s="16">
        <v>247378</v>
      </c>
      <c r="D73" s="15">
        <v>83.45</v>
      </c>
      <c r="E73" s="16">
        <v>183804</v>
      </c>
      <c r="F73" s="15">
        <v>88.14</v>
      </c>
    </row>
    <row r="74" spans="2:8" x14ac:dyDescent="0.35">
      <c r="B74" s="14" t="s">
        <v>2</v>
      </c>
      <c r="C74" s="13">
        <v>296429</v>
      </c>
      <c r="D74" s="12">
        <v>100</v>
      </c>
      <c r="E74" s="13">
        <v>208543</v>
      </c>
      <c r="F74" s="12">
        <v>100</v>
      </c>
    </row>
    <row r="77" spans="2:8" x14ac:dyDescent="0.35">
      <c r="B77" s="65" t="s">
        <v>34</v>
      </c>
      <c r="C77" s="64" t="s">
        <v>22</v>
      </c>
      <c r="D77" s="64" t="s">
        <v>22</v>
      </c>
      <c r="E77" s="64" t="s">
        <v>22</v>
      </c>
      <c r="F77" s="64" t="s">
        <v>22</v>
      </c>
      <c r="G77" s="64" t="s">
        <v>22</v>
      </c>
      <c r="H77" s="64" t="s">
        <v>22</v>
      </c>
    </row>
    <row r="78" spans="2:8" x14ac:dyDescent="0.35">
      <c r="B78" s="65" t="s">
        <v>34</v>
      </c>
      <c r="C78" s="64" t="s">
        <v>65</v>
      </c>
      <c r="D78" s="64" t="s">
        <v>65</v>
      </c>
      <c r="E78" s="64" t="s">
        <v>64</v>
      </c>
      <c r="F78" s="64" t="s">
        <v>64</v>
      </c>
      <c r="G78" s="64" t="s">
        <v>2</v>
      </c>
      <c r="H78" s="64" t="s">
        <v>2</v>
      </c>
    </row>
    <row r="79" spans="2:8" x14ac:dyDescent="0.35">
      <c r="B79" s="65" t="s">
        <v>34</v>
      </c>
      <c r="C79" s="17" t="s">
        <v>14</v>
      </c>
      <c r="D79" s="17" t="s">
        <v>13</v>
      </c>
      <c r="E79" s="17" t="s">
        <v>14</v>
      </c>
      <c r="F79" s="17" t="s">
        <v>13</v>
      </c>
      <c r="G79" s="17" t="s">
        <v>14</v>
      </c>
      <c r="H79" s="17" t="s">
        <v>13</v>
      </c>
    </row>
    <row r="80" spans="2:8" x14ac:dyDescent="0.35">
      <c r="B80" s="14" t="s">
        <v>33</v>
      </c>
      <c r="C80" s="16">
        <v>0</v>
      </c>
      <c r="D80" s="21">
        <v>0</v>
      </c>
      <c r="E80" s="16">
        <v>1456</v>
      </c>
      <c r="F80" s="21">
        <v>100</v>
      </c>
      <c r="G80" s="16">
        <v>1456</v>
      </c>
      <c r="H80" s="21">
        <v>100</v>
      </c>
    </row>
    <row r="81" spans="2:8" x14ac:dyDescent="0.35">
      <c r="B81" s="14" t="s">
        <v>32</v>
      </c>
      <c r="C81" s="16">
        <v>1158</v>
      </c>
      <c r="D81" s="21">
        <v>21.365313653136532</v>
      </c>
      <c r="E81" s="16">
        <v>4262</v>
      </c>
      <c r="F81" s="21">
        <v>78.634686346863475</v>
      </c>
      <c r="G81" s="16">
        <v>5420</v>
      </c>
      <c r="H81" s="21">
        <v>100</v>
      </c>
    </row>
    <row r="82" spans="2:8" x14ac:dyDescent="0.35">
      <c r="B82" s="20" t="s">
        <v>2</v>
      </c>
      <c r="C82" s="13">
        <f>SUM(C80:C81)</f>
        <v>1158</v>
      </c>
      <c r="D82" s="12">
        <f>C82/G82*100</f>
        <v>16.841186736474693</v>
      </c>
      <c r="E82" s="13">
        <f>SUM(E80:E81)</f>
        <v>5718</v>
      </c>
      <c r="F82" s="12">
        <f>E82/G82*100</f>
        <v>83.158813263525317</v>
      </c>
      <c r="G82" s="13">
        <f>SUM(G80:G81)</f>
        <v>6876</v>
      </c>
      <c r="H82" s="12">
        <v>100</v>
      </c>
    </row>
    <row r="85" spans="2:8" x14ac:dyDescent="0.35">
      <c r="B85" s="22" t="s">
        <v>31</v>
      </c>
    </row>
    <row r="87" spans="2:8" x14ac:dyDescent="0.35">
      <c r="B87" s="63" t="s">
        <v>23</v>
      </c>
      <c r="C87" s="64" t="s">
        <v>22</v>
      </c>
      <c r="D87" s="64" t="s">
        <v>22</v>
      </c>
      <c r="F87" s="63" t="s">
        <v>23</v>
      </c>
      <c r="G87" s="64" t="s">
        <v>21</v>
      </c>
      <c r="H87" s="64" t="s">
        <v>21</v>
      </c>
    </row>
    <row r="88" spans="2:8" x14ac:dyDescent="0.35">
      <c r="B88" s="63" t="s">
        <v>23</v>
      </c>
      <c r="C88" s="17" t="s">
        <v>14</v>
      </c>
      <c r="D88" s="17" t="s">
        <v>13</v>
      </c>
      <c r="F88" s="63" t="s">
        <v>23</v>
      </c>
      <c r="G88" s="17" t="s">
        <v>14</v>
      </c>
      <c r="H88" s="17" t="s">
        <v>13</v>
      </c>
    </row>
    <row r="89" spans="2:8" x14ac:dyDescent="0.35">
      <c r="B89" s="14" t="s">
        <v>27</v>
      </c>
      <c r="C89" s="16">
        <v>75726</v>
      </c>
      <c r="D89" s="15">
        <v>25.43</v>
      </c>
      <c r="F89" s="14" t="s">
        <v>27</v>
      </c>
      <c r="G89" s="16">
        <v>39285</v>
      </c>
      <c r="H89" s="15">
        <v>18.760000000000002</v>
      </c>
    </row>
    <row r="90" spans="2:8" x14ac:dyDescent="0.35">
      <c r="B90" s="14" t="s">
        <v>26</v>
      </c>
      <c r="C90" s="16">
        <v>36851</v>
      </c>
      <c r="D90" s="15">
        <v>12.37</v>
      </c>
      <c r="F90" s="14" t="s">
        <v>26</v>
      </c>
      <c r="G90" s="16">
        <v>18144</v>
      </c>
      <c r="H90" s="15">
        <v>8.67</v>
      </c>
    </row>
    <row r="91" spans="2:8" x14ac:dyDescent="0.35">
      <c r="B91" s="14" t="s">
        <v>25</v>
      </c>
      <c r="C91" s="16">
        <v>185211</v>
      </c>
      <c r="D91" s="15">
        <v>62.2</v>
      </c>
      <c r="F91" s="14" t="s">
        <v>25</v>
      </c>
      <c r="G91" s="16">
        <v>151947</v>
      </c>
      <c r="H91" s="15">
        <v>72.569999999999993</v>
      </c>
    </row>
    <row r="92" spans="2:8" x14ac:dyDescent="0.35">
      <c r="B92" s="14" t="s">
        <v>2</v>
      </c>
      <c r="C92" s="13">
        <v>297788</v>
      </c>
      <c r="D92" s="12">
        <v>100</v>
      </c>
      <c r="F92" s="14" t="s">
        <v>2</v>
      </c>
      <c r="G92" s="13">
        <v>209376</v>
      </c>
      <c r="H92" s="12">
        <v>100</v>
      </c>
    </row>
    <row r="93" spans="2:8" x14ac:dyDescent="0.35">
      <c r="B93" s="23" t="s">
        <v>30</v>
      </c>
    </row>
    <row r="95" spans="2:8" x14ac:dyDescent="0.35">
      <c r="B95" s="65" t="s">
        <v>29</v>
      </c>
      <c r="C95" s="64" t="s">
        <v>22</v>
      </c>
      <c r="D95" s="64" t="s">
        <v>22</v>
      </c>
      <c r="E95" s="64" t="s">
        <v>22</v>
      </c>
      <c r="F95" s="64" t="s">
        <v>22</v>
      </c>
      <c r="G95" s="64" t="s">
        <v>22</v>
      </c>
      <c r="H95" s="64" t="s">
        <v>22</v>
      </c>
    </row>
    <row r="96" spans="2:8" x14ac:dyDescent="0.35">
      <c r="B96" s="65" t="s">
        <v>29</v>
      </c>
      <c r="C96" s="64" t="s">
        <v>65</v>
      </c>
      <c r="D96" s="64" t="s">
        <v>65</v>
      </c>
      <c r="E96" s="64" t="s">
        <v>64</v>
      </c>
      <c r="F96" s="64" t="s">
        <v>64</v>
      </c>
      <c r="G96" s="64" t="s">
        <v>2</v>
      </c>
      <c r="H96" s="64" t="s">
        <v>2</v>
      </c>
    </row>
    <row r="97" spans="2:8" x14ac:dyDescent="0.35">
      <c r="B97" s="65" t="s">
        <v>29</v>
      </c>
      <c r="C97" s="17" t="s">
        <v>14</v>
      </c>
      <c r="D97" s="17" t="s">
        <v>13</v>
      </c>
      <c r="E97" s="17" t="s">
        <v>14</v>
      </c>
      <c r="F97" s="17" t="s">
        <v>13</v>
      </c>
      <c r="G97" s="17" t="s">
        <v>14</v>
      </c>
      <c r="H97" s="17" t="s">
        <v>13</v>
      </c>
    </row>
    <row r="98" spans="2:8" x14ac:dyDescent="0.35">
      <c r="B98" s="14" t="s">
        <v>27</v>
      </c>
      <c r="C98" s="16">
        <v>83</v>
      </c>
      <c r="D98" s="21">
        <v>4.0135396518375241</v>
      </c>
      <c r="E98" s="16">
        <v>1985</v>
      </c>
      <c r="F98" s="21">
        <v>95.986460348162467</v>
      </c>
      <c r="G98" s="16">
        <v>2068</v>
      </c>
      <c r="H98" s="21">
        <v>99.999999999999986</v>
      </c>
    </row>
    <row r="99" spans="2:8" x14ac:dyDescent="0.35">
      <c r="B99" s="14" t="s">
        <v>26</v>
      </c>
      <c r="C99" s="16">
        <v>468</v>
      </c>
      <c r="D99" s="21">
        <v>30</v>
      </c>
      <c r="E99" s="16">
        <v>1092</v>
      </c>
      <c r="F99" s="21">
        <v>70</v>
      </c>
      <c r="G99" s="16">
        <v>1560</v>
      </c>
      <c r="H99" s="21">
        <v>100</v>
      </c>
    </row>
    <row r="100" spans="2:8" x14ac:dyDescent="0.35">
      <c r="B100" s="14" t="s">
        <v>25</v>
      </c>
      <c r="C100" s="16">
        <v>607</v>
      </c>
      <c r="D100" s="21">
        <v>18.27212522576761</v>
      </c>
      <c r="E100" s="16">
        <v>2715</v>
      </c>
      <c r="F100" s="21">
        <v>81.72787477423239</v>
      </c>
      <c r="G100" s="16">
        <v>3322</v>
      </c>
      <c r="H100" s="21">
        <v>100</v>
      </c>
    </row>
    <row r="101" spans="2:8" x14ac:dyDescent="0.35">
      <c r="B101" s="20" t="s">
        <v>2</v>
      </c>
      <c r="C101" s="13">
        <f>SUM(C98:C100)</f>
        <v>1158</v>
      </c>
      <c r="D101" s="12">
        <f>C101/G101*100</f>
        <v>16.661870503597122</v>
      </c>
      <c r="E101" s="13">
        <f>SUM(E98:E100)</f>
        <v>5792</v>
      </c>
      <c r="F101" s="12">
        <f>E101/G101*100</f>
        <v>83.338129496402885</v>
      </c>
      <c r="G101" s="13">
        <f>SUM(G98:G100)</f>
        <v>6950</v>
      </c>
      <c r="H101" s="12">
        <v>100</v>
      </c>
    </row>
    <row r="104" spans="2:8" x14ac:dyDescent="0.35">
      <c r="B104" s="22" t="s">
        <v>24</v>
      </c>
    </row>
    <row r="106" spans="2:8" x14ac:dyDescent="0.35">
      <c r="B106" s="63" t="s">
        <v>23</v>
      </c>
      <c r="C106" s="64" t="s">
        <v>22</v>
      </c>
      <c r="D106" s="64" t="s">
        <v>22</v>
      </c>
      <c r="E106" s="64" t="s">
        <v>21</v>
      </c>
      <c r="F106" s="64" t="s">
        <v>21</v>
      </c>
    </row>
    <row r="107" spans="2:8" x14ac:dyDescent="0.35">
      <c r="B107" s="63" t="s">
        <v>23</v>
      </c>
      <c r="C107" s="17" t="s">
        <v>14</v>
      </c>
      <c r="D107" s="17" t="s">
        <v>13</v>
      </c>
      <c r="E107" s="17" t="s">
        <v>14</v>
      </c>
      <c r="F107" s="17" t="s">
        <v>13</v>
      </c>
    </row>
    <row r="108" spans="2:8" x14ac:dyDescent="0.35">
      <c r="B108" s="14" t="s">
        <v>12</v>
      </c>
      <c r="C108" s="16">
        <v>12250</v>
      </c>
      <c r="D108" s="15">
        <v>4.1100000000000003</v>
      </c>
      <c r="E108" s="16">
        <v>7905</v>
      </c>
      <c r="F108" s="15">
        <v>3.78</v>
      </c>
    </row>
    <row r="109" spans="2:8" x14ac:dyDescent="0.35">
      <c r="B109" s="14" t="s">
        <v>11</v>
      </c>
      <c r="C109" s="16">
        <v>36224</v>
      </c>
      <c r="D109" s="15">
        <v>12.16</v>
      </c>
      <c r="E109" s="16">
        <v>25856</v>
      </c>
      <c r="F109" s="15">
        <v>12.35</v>
      </c>
    </row>
    <row r="110" spans="2:8" x14ac:dyDescent="0.35">
      <c r="B110" s="14" t="s">
        <v>10</v>
      </c>
      <c r="C110" s="16">
        <v>50529</v>
      </c>
      <c r="D110" s="15">
        <v>16.97</v>
      </c>
      <c r="E110" s="16">
        <v>34434</v>
      </c>
      <c r="F110" s="15">
        <v>16.45</v>
      </c>
    </row>
    <row r="111" spans="2:8" x14ac:dyDescent="0.35">
      <c r="B111" s="14" t="s">
        <v>9</v>
      </c>
      <c r="C111" s="16">
        <v>15557</v>
      </c>
      <c r="D111" s="15">
        <v>5.22</v>
      </c>
      <c r="E111" s="16">
        <v>10167</v>
      </c>
      <c r="F111" s="15">
        <v>4.8600000000000003</v>
      </c>
    </row>
    <row r="112" spans="2:8" x14ac:dyDescent="0.35">
      <c r="B112" s="14" t="s">
        <v>8</v>
      </c>
      <c r="C112" s="16">
        <v>13312</v>
      </c>
      <c r="D112" s="15">
        <v>4.47</v>
      </c>
      <c r="E112" s="16">
        <v>8462</v>
      </c>
      <c r="F112" s="15">
        <v>4.04</v>
      </c>
    </row>
    <row r="113" spans="2:8" x14ac:dyDescent="0.35">
      <c r="B113" s="14" t="s">
        <v>7</v>
      </c>
      <c r="C113" s="16">
        <v>16605</v>
      </c>
      <c r="D113" s="15">
        <v>5.58</v>
      </c>
      <c r="E113" s="16">
        <v>11627</v>
      </c>
      <c r="F113" s="15">
        <v>5.55</v>
      </c>
    </row>
    <row r="114" spans="2:8" x14ac:dyDescent="0.35">
      <c r="B114" s="14" t="s">
        <v>6</v>
      </c>
      <c r="C114" s="16">
        <v>102027</v>
      </c>
      <c r="D114" s="15">
        <v>34.26</v>
      </c>
      <c r="E114" s="16">
        <v>72705</v>
      </c>
      <c r="F114" s="15">
        <v>34.72</v>
      </c>
    </row>
    <row r="115" spans="2:8" x14ac:dyDescent="0.35">
      <c r="B115" s="14" t="s">
        <v>5</v>
      </c>
      <c r="C115" s="16">
        <v>10813</v>
      </c>
      <c r="D115" s="15">
        <v>3.63</v>
      </c>
      <c r="E115" s="16">
        <v>7645</v>
      </c>
      <c r="F115" s="15">
        <v>3.65</v>
      </c>
    </row>
    <row r="116" spans="2:8" x14ac:dyDescent="0.35">
      <c r="B116" s="14" t="s">
        <v>4</v>
      </c>
      <c r="C116" s="16">
        <v>2015</v>
      </c>
      <c r="D116" s="15">
        <v>0.68</v>
      </c>
      <c r="E116" s="16">
        <v>1379</v>
      </c>
      <c r="F116" s="15">
        <v>0.66</v>
      </c>
    </row>
    <row r="117" spans="2:8" x14ac:dyDescent="0.35">
      <c r="B117" s="14" t="s">
        <v>3</v>
      </c>
      <c r="C117" s="16">
        <v>38456</v>
      </c>
      <c r="D117" s="15">
        <v>12.91</v>
      </c>
      <c r="E117" s="16">
        <v>29196</v>
      </c>
      <c r="F117" s="15">
        <v>13.94</v>
      </c>
    </row>
    <row r="118" spans="2:8" x14ac:dyDescent="0.35">
      <c r="B118" s="14" t="s">
        <v>2</v>
      </c>
      <c r="C118" s="13">
        <v>297788</v>
      </c>
      <c r="D118" s="12">
        <v>100</v>
      </c>
      <c r="E118" s="13">
        <v>209376</v>
      </c>
      <c r="F118" s="12">
        <v>100</v>
      </c>
    </row>
    <row r="121" spans="2:8" x14ac:dyDescent="0.35">
      <c r="B121" s="65" t="s">
        <v>15</v>
      </c>
      <c r="C121" s="64" t="s">
        <v>22</v>
      </c>
      <c r="D121" s="64" t="s">
        <v>22</v>
      </c>
      <c r="E121" s="64" t="s">
        <v>22</v>
      </c>
      <c r="F121" s="64" t="s">
        <v>22</v>
      </c>
      <c r="G121" s="64" t="s">
        <v>22</v>
      </c>
      <c r="H121" s="64" t="s">
        <v>22</v>
      </c>
    </row>
    <row r="122" spans="2:8" x14ac:dyDescent="0.35">
      <c r="B122" s="65" t="s">
        <v>15</v>
      </c>
      <c r="C122" s="64" t="s">
        <v>65</v>
      </c>
      <c r="D122" s="64" t="s">
        <v>65</v>
      </c>
      <c r="E122" s="64" t="s">
        <v>64</v>
      </c>
      <c r="F122" s="64" t="s">
        <v>64</v>
      </c>
      <c r="G122" s="64" t="s">
        <v>2</v>
      </c>
      <c r="H122" s="64" t="s">
        <v>2</v>
      </c>
    </row>
    <row r="123" spans="2:8" x14ac:dyDescent="0.35">
      <c r="B123" s="65" t="s">
        <v>15</v>
      </c>
      <c r="C123" s="17" t="s">
        <v>14</v>
      </c>
      <c r="D123" s="17" t="s">
        <v>13</v>
      </c>
      <c r="E123" s="17" t="s">
        <v>14</v>
      </c>
      <c r="F123" s="17" t="s">
        <v>13</v>
      </c>
      <c r="G123" s="17" t="s">
        <v>14</v>
      </c>
      <c r="H123" s="17" t="s">
        <v>13</v>
      </c>
    </row>
    <row r="124" spans="2:8" x14ac:dyDescent="0.35">
      <c r="B124" s="14" t="s">
        <v>12</v>
      </c>
      <c r="C124" s="16">
        <v>0</v>
      </c>
      <c r="D124" s="21">
        <v>0</v>
      </c>
      <c r="E124" s="16">
        <v>404</v>
      </c>
      <c r="F124" s="21">
        <v>100</v>
      </c>
      <c r="G124" s="16">
        <v>404</v>
      </c>
      <c r="H124" s="21">
        <v>100</v>
      </c>
    </row>
    <row r="125" spans="2:8" x14ac:dyDescent="0.35">
      <c r="B125" s="14" t="s">
        <v>11</v>
      </c>
      <c r="C125" s="16">
        <v>257</v>
      </c>
      <c r="D125" s="21">
        <v>21.651221566975568</v>
      </c>
      <c r="E125" s="16">
        <v>930</v>
      </c>
      <c r="F125" s="21">
        <v>78.348778433024435</v>
      </c>
      <c r="G125" s="16">
        <v>1187</v>
      </c>
      <c r="H125" s="21">
        <v>100</v>
      </c>
    </row>
    <row r="126" spans="2:8" x14ac:dyDescent="0.35">
      <c r="B126" s="14" t="s">
        <v>10</v>
      </c>
      <c r="C126" s="16">
        <v>0</v>
      </c>
      <c r="D126" s="21">
        <v>0</v>
      </c>
      <c r="E126" s="16">
        <v>651</v>
      </c>
      <c r="F126" s="21">
        <v>100</v>
      </c>
      <c r="G126" s="16">
        <v>651</v>
      </c>
      <c r="H126" s="21">
        <v>100</v>
      </c>
    </row>
    <row r="127" spans="2:8" x14ac:dyDescent="0.35">
      <c r="B127" s="14" t="s">
        <v>9</v>
      </c>
      <c r="C127" s="16">
        <v>62</v>
      </c>
      <c r="D127" s="21">
        <v>10.652920962199312</v>
      </c>
      <c r="E127" s="16">
        <v>520</v>
      </c>
      <c r="F127" s="21">
        <v>89.347079037800697</v>
      </c>
      <c r="G127" s="16">
        <v>582</v>
      </c>
      <c r="H127" s="21">
        <v>100.00000000000001</v>
      </c>
    </row>
    <row r="128" spans="2:8" x14ac:dyDescent="0.35">
      <c r="B128" s="14" t="s">
        <v>8</v>
      </c>
      <c r="C128" s="16">
        <v>0</v>
      </c>
      <c r="D128" s="21">
        <v>0</v>
      </c>
      <c r="E128" s="16">
        <v>76</v>
      </c>
      <c r="F128" s="21">
        <v>100</v>
      </c>
      <c r="G128" s="16">
        <v>76</v>
      </c>
      <c r="H128" s="21">
        <v>100</v>
      </c>
    </row>
    <row r="129" spans="2:8" x14ac:dyDescent="0.35">
      <c r="B129" s="14" t="s">
        <v>7</v>
      </c>
      <c r="C129" s="16">
        <v>70</v>
      </c>
      <c r="D129" s="21">
        <v>15.521064301552107</v>
      </c>
      <c r="E129" s="16">
        <v>381</v>
      </c>
      <c r="F129" s="21">
        <v>84.478935698447899</v>
      </c>
      <c r="G129" s="16">
        <v>451</v>
      </c>
      <c r="H129" s="21">
        <v>100</v>
      </c>
    </row>
    <row r="130" spans="2:8" x14ac:dyDescent="0.35">
      <c r="B130" s="14" t="s">
        <v>6</v>
      </c>
      <c r="C130" s="16">
        <v>487</v>
      </c>
      <c r="D130" s="21">
        <v>20.626853028377806</v>
      </c>
      <c r="E130" s="16">
        <v>1874</v>
      </c>
      <c r="F130" s="21">
        <v>79.373146971622205</v>
      </c>
      <c r="G130" s="16">
        <v>2361</v>
      </c>
      <c r="H130" s="21">
        <v>100.00000000000001</v>
      </c>
    </row>
    <row r="131" spans="2:8" x14ac:dyDescent="0.35">
      <c r="B131" s="14" t="s">
        <v>5</v>
      </c>
      <c r="C131" s="16">
        <v>282</v>
      </c>
      <c r="D131" s="21">
        <v>56.063618290258454</v>
      </c>
      <c r="E131" s="16">
        <v>221</v>
      </c>
      <c r="F131" s="21">
        <v>43.936381709741553</v>
      </c>
      <c r="G131" s="16">
        <v>503</v>
      </c>
      <c r="H131" s="21">
        <v>100</v>
      </c>
    </row>
    <row r="132" spans="2:8" x14ac:dyDescent="0.35">
      <c r="B132" s="14" t="s">
        <v>4</v>
      </c>
      <c r="C132" s="16">
        <v>0</v>
      </c>
      <c r="D132" s="21">
        <v>0</v>
      </c>
      <c r="E132" s="16">
        <v>85</v>
      </c>
      <c r="F132" s="21">
        <v>100</v>
      </c>
      <c r="G132" s="16">
        <v>85</v>
      </c>
      <c r="H132" s="21">
        <v>100</v>
      </c>
    </row>
    <row r="133" spans="2:8" x14ac:dyDescent="0.35">
      <c r="B133" s="14" t="s">
        <v>3</v>
      </c>
      <c r="C133" s="16">
        <v>0</v>
      </c>
      <c r="D133" s="21">
        <v>0</v>
      </c>
      <c r="E133" s="16">
        <v>650</v>
      </c>
      <c r="F133" s="21">
        <v>100</v>
      </c>
      <c r="G133" s="16">
        <v>650</v>
      </c>
      <c r="H133" s="21">
        <v>100</v>
      </c>
    </row>
    <row r="134" spans="2:8" x14ac:dyDescent="0.35">
      <c r="B134" s="20" t="s">
        <v>2</v>
      </c>
      <c r="C134" s="13">
        <f>SUM(C124:C133)</f>
        <v>1158</v>
      </c>
      <c r="D134" s="12">
        <f>C134/G134*100</f>
        <v>16.661870503597122</v>
      </c>
      <c r="E134" s="13">
        <f>SUM(E124:E133)</f>
        <v>5792</v>
      </c>
      <c r="F134" s="12">
        <f>E134/G134*100</f>
        <v>83.338129496402885</v>
      </c>
      <c r="G134" s="13">
        <f>SUM(G124:G133)</f>
        <v>6950</v>
      </c>
      <c r="H134" s="12">
        <f>SUM(H124:H133)/10</f>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2:B53"/>
    <mergeCell ref="C52:D52"/>
    <mergeCell ref="F52:F53"/>
    <mergeCell ref="G52:H52"/>
    <mergeCell ref="B60:B62"/>
    <mergeCell ref="C60:H60"/>
    <mergeCell ref="C61:D61"/>
    <mergeCell ref="E61:F61"/>
    <mergeCell ref="G61:H61"/>
    <mergeCell ref="B70:B71"/>
    <mergeCell ref="C70:D70"/>
    <mergeCell ref="E70:F70"/>
    <mergeCell ref="B77:B79"/>
    <mergeCell ref="C77:H77"/>
    <mergeCell ref="C78:D78"/>
    <mergeCell ref="E78:F78"/>
    <mergeCell ref="G78:H78"/>
    <mergeCell ref="B87:B88"/>
    <mergeCell ref="C87:D87"/>
    <mergeCell ref="F87:F88"/>
    <mergeCell ref="G87:H87"/>
    <mergeCell ref="B95:B97"/>
    <mergeCell ref="C95:H95"/>
    <mergeCell ref="C96:D96"/>
    <mergeCell ref="E96:F96"/>
    <mergeCell ref="G96:H96"/>
    <mergeCell ref="B106:B107"/>
    <mergeCell ref="C106:D106"/>
    <mergeCell ref="E106:F106"/>
    <mergeCell ref="B121:B123"/>
    <mergeCell ref="C121:H121"/>
    <mergeCell ref="C122:D122"/>
    <mergeCell ref="E122:F122"/>
    <mergeCell ref="G122:H122"/>
  </mergeCell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5FF4B-233D-4BA5-955B-0DFEFC3F6861}">
  <dimension ref="B2:H136"/>
  <sheetViews>
    <sheetView workbookViewId="0"/>
  </sheetViews>
  <sheetFormatPr defaultColWidth="10.1796875" defaultRowHeight="14.5" x14ac:dyDescent="0.35"/>
  <cols>
    <col min="1" max="16384" width="10.1796875" style="19"/>
  </cols>
  <sheetData>
    <row r="2" spans="2:6" x14ac:dyDescent="0.35">
      <c r="B2" s="22" t="s">
        <v>245</v>
      </c>
    </row>
    <row r="4" spans="2:6" x14ac:dyDescent="0.35">
      <c r="B4" s="63" t="s">
        <v>23</v>
      </c>
      <c r="C4" s="64" t="s">
        <v>21</v>
      </c>
      <c r="D4" s="64" t="s">
        <v>21</v>
      </c>
    </row>
    <row r="5" spans="2:6" x14ac:dyDescent="0.35">
      <c r="B5" s="63" t="s">
        <v>23</v>
      </c>
      <c r="C5" s="17" t="s">
        <v>14</v>
      </c>
      <c r="D5" s="17" t="s">
        <v>13</v>
      </c>
    </row>
    <row r="6" spans="2:6" x14ac:dyDescent="0.35">
      <c r="B6" s="14" t="s">
        <v>65</v>
      </c>
      <c r="C6" s="16">
        <v>8048</v>
      </c>
      <c r="D6" s="15">
        <v>14.05</v>
      </c>
    </row>
    <row r="7" spans="2:6" x14ac:dyDescent="0.35">
      <c r="B7" s="14" t="s">
        <v>64</v>
      </c>
      <c r="C7" s="16">
        <v>49244</v>
      </c>
      <c r="D7" s="15">
        <v>85.95</v>
      </c>
    </row>
    <row r="8" spans="2:6" x14ac:dyDescent="0.35">
      <c r="B8" s="14" t="s">
        <v>2</v>
      </c>
      <c r="C8" s="13">
        <v>57292</v>
      </c>
      <c r="D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8" x14ac:dyDescent="0.35">
      <c r="B17" s="14" t="s">
        <v>49</v>
      </c>
      <c r="C17" s="16">
        <v>46307</v>
      </c>
      <c r="D17" s="15">
        <v>15.55</v>
      </c>
      <c r="E17" s="16">
        <v>40741</v>
      </c>
      <c r="F17" s="15">
        <v>19.46</v>
      </c>
    </row>
    <row r="18" spans="2:8" x14ac:dyDescent="0.35">
      <c r="B18" s="14" t="s">
        <v>48</v>
      </c>
      <c r="C18" s="16">
        <v>10218</v>
      </c>
      <c r="D18" s="15">
        <v>3.43</v>
      </c>
      <c r="E18" s="16">
        <v>6316</v>
      </c>
      <c r="F18" s="15">
        <v>3.02</v>
      </c>
    </row>
    <row r="19" spans="2:8" x14ac:dyDescent="0.35">
      <c r="B19" s="14" t="s">
        <v>2</v>
      </c>
      <c r="C19" s="13">
        <v>297788</v>
      </c>
      <c r="D19" s="12">
        <v>100</v>
      </c>
      <c r="E19" s="13">
        <v>209376</v>
      </c>
      <c r="F19" s="12">
        <v>100</v>
      </c>
    </row>
    <row r="22" spans="2:8" x14ac:dyDescent="0.35">
      <c r="B22" s="65" t="s">
        <v>1</v>
      </c>
      <c r="C22" s="64" t="s">
        <v>21</v>
      </c>
      <c r="D22" s="64" t="s">
        <v>21</v>
      </c>
      <c r="E22" s="64" t="s">
        <v>21</v>
      </c>
      <c r="F22" s="64" t="s">
        <v>21</v>
      </c>
      <c r="G22" s="64" t="s">
        <v>21</v>
      </c>
      <c r="H22" s="64" t="s">
        <v>21</v>
      </c>
    </row>
    <row r="23" spans="2:8" x14ac:dyDescent="0.35">
      <c r="B23" s="65" t="s">
        <v>1</v>
      </c>
      <c r="C23" s="64" t="s">
        <v>65</v>
      </c>
      <c r="D23" s="64" t="s">
        <v>65</v>
      </c>
      <c r="E23" s="64" t="s">
        <v>64</v>
      </c>
      <c r="F23" s="64" t="s">
        <v>64</v>
      </c>
      <c r="G23" s="64" t="s">
        <v>2</v>
      </c>
      <c r="H23" s="64" t="s">
        <v>2</v>
      </c>
    </row>
    <row r="24" spans="2:8" x14ac:dyDescent="0.35">
      <c r="B24" s="65" t="s">
        <v>1</v>
      </c>
      <c r="C24" s="17" t="s">
        <v>14</v>
      </c>
      <c r="D24" s="17" t="s">
        <v>13</v>
      </c>
      <c r="E24" s="17" t="s">
        <v>14</v>
      </c>
      <c r="F24" s="17" t="s">
        <v>13</v>
      </c>
      <c r="G24" s="17" t="s">
        <v>14</v>
      </c>
      <c r="H24" s="17" t="s">
        <v>13</v>
      </c>
    </row>
    <row r="25" spans="2:8" x14ac:dyDescent="0.35">
      <c r="B25" s="14" t="s">
        <v>50</v>
      </c>
      <c r="C25" s="16">
        <v>5512</v>
      </c>
      <c r="D25" s="21">
        <v>14.362769367068818</v>
      </c>
      <c r="E25" s="16">
        <v>32865</v>
      </c>
      <c r="F25" s="21">
        <v>85.637230632931178</v>
      </c>
      <c r="G25" s="16">
        <v>38377</v>
      </c>
      <c r="H25" s="21">
        <v>100</v>
      </c>
    </row>
    <row r="26" spans="2:8" x14ac:dyDescent="0.35">
      <c r="B26" s="14" t="s">
        <v>49</v>
      </c>
      <c r="C26" s="16">
        <v>2253</v>
      </c>
      <c r="D26" s="21">
        <v>13.321901608325447</v>
      </c>
      <c r="E26" s="16">
        <v>14659</v>
      </c>
      <c r="F26" s="21">
        <v>86.678098391674553</v>
      </c>
      <c r="G26" s="16">
        <v>16912</v>
      </c>
      <c r="H26" s="21">
        <v>100</v>
      </c>
    </row>
    <row r="27" spans="2:8" x14ac:dyDescent="0.35">
      <c r="B27" s="14" t="s">
        <v>48</v>
      </c>
      <c r="C27" s="16">
        <v>283</v>
      </c>
      <c r="D27" s="21">
        <v>14.128806789815277</v>
      </c>
      <c r="E27" s="16">
        <v>1720</v>
      </c>
      <c r="F27" s="21">
        <v>85.871193210184728</v>
      </c>
      <c r="G27" s="16">
        <v>2003</v>
      </c>
      <c r="H27" s="21">
        <v>100</v>
      </c>
    </row>
    <row r="28" spans="2:8" x14ac:dyDescent="0.35">
      <c r="B28" s="20" t="s">
        <v>2</v>
      </c>
      <c r="C28" s="13">
        <f>SUM(C25:C27)</f>
        <v>8048</v>
      </c>
      <c r="D28" s="12">
        <f>C28/G28*100</f>
        <v>14.047336451860643</v>
      </c>
      <c r="E28" s="13">
        <f>SUM(E25:E27)</f>
        <v>49244</v>
      </c>
      <c r="F28" s="12">
        <f>E28/G28*100</f>
        <v>85.952663548139355</v>
      </c>
      <c r="G28" s="13">
        <f>SUM(G25:G27)</f>
        <v>57292</v>
      </c>
      <c r="H28" s="12">
        <v>100</v>
      </c>
    </row>
    <row r="31" spans="2:8" x14ac:dyDescent="0.35">
      <c r="B31" s="22" t="s">
        <v>47</v>
      </c>
    </row>
    <row r="33" spans="2:8" x14ac:dyDescent="0.35">
      <c r="B33" s="63" t="s">
        <v>23</v>
      </c>
      <c r="C33" s="64" t="s">
        <v>22</v>
      </c>
      <c r="D33" s="64" t="s">
        <v>22</v>
      </c>
      <c r="E33" s="64" t="s">
        <v>21</v>
      </c>
      <c r="F33" s="64" t="s">
        <v>21</v>
      </c>
    </row>
    <row r="34" spans="2:8" x14ac:dyDescent="0.35">
      <c r="B34" s="63" t="s">
        <v>23</v>
      </c>
      <c r="C34" s="17" t="s">
        <v>14</v>
      </c>
      <c r="D34" s="17" t="s">
        <v>13</v>
      </c>
      <c r="E34" s="17" t="s">
        <v>14</v>
      </c>
      <c r="F34" s="17" t="s">
        <v>13</v>
      </c>
    </row>
    <row r="35" spans="2:8" x14ac:dyDescent="0.35">
      <c r="B35" s="14" t="s">
        <v>44</v>
      </c>
      <c r="C35" s="16">
        <v>55404</v>
      </c>
      <c r="D35" s="15">
        <v>18.61</v>
      </c>
      <c r="E35" s="16">
        <v>26446</v>
      </c>
      <c r="F35" s="15">
        <v>17.510000000000002</v>
      </c>
    </row>
    <row r="36" spans="2:8" x14ac:dyDescent="0.35">
      <c r="B36" s="14" t="s">
        <v>43</v>
      </c>
      <c r="C36" s="16">
        <v>120160</v>
      </c>
      <c r="D36" s="15">
        <v>40.35</v>
      </c>
      <c r="E36" s="16">
        <v>61548</v>
      </c>
      <c r="F36" s="15">
        <v>40.74</v>
      </c>
    </row>
    <row r="37" spans="2:8" x14ac:dyDescent="0.35">
      <c r="B37" s="14" t="s">
        <v>42</v>
      </c>
      <c r="C37" s="16">
        <v>80810</v>
      </c>
      <c r="D37" s="15">
        <v>27.14</v>
      </c>
      <c r="E37" s="16">
        <v>42281</v>
      </c>
      <c r="F37" s="15">
        <v>27.99</v>
      </c>
    </row>
    <row r="38" spans="2:8" x14ac:dyDescent="0.35">
      <c r="B38" s="14" t="s">
        <v>41</v>
      </c>
      <c r="C38" s="16">
        <v>41414</v>
      </c>
      <c r="D38" s="15">
        <v>13.91</v>
      </c>
      <c r="E38" s="16">
        <v>20801</v>
      </c>
      <c r="F38" s="15">
        <v>13.77</v>
      </c>
    </row>
    <row r="39" spans="2:8" x14ac:dyDescent="0.35">
      <c r="B39" s="14" t="s">
        <v>2</v>
      </c>
      <c r="C39" s="13">
        <v>297788</v>
      </c>
      <c r="D39" s="12">
        <v>100</v>
      </c>
      <c r="E39" s="13">
        <v>151076</v>
      </c>
      <c r="F39" s="12">
        <v>100</v>
      </c>
    </row>
    <row r="40" spans="2:8" x14ac:dyDescent="0.35">
      <c r="B40" s="23" t="s">
        <v>46</v>
      </c>
    </row>
    <row r="42" spans="2:8" x14ac:dyDescent="0.35">
      <c r="B42" s="65" t="s">
        <v>45</v>
      </c>
      <c r="C42" s="64" t="s">
        <v>21</v>
      </c>
      <c r="D42" s="64" t="s">
        <v>21</v>
      </c>
      <c r="E42" s="64" t="s">
        <v>21</v>
      </c>
      <c r="F42" s="64" t="s">
        <v>21</v>
      </c>
      <c r="G42" s="64" t="s">
        <v>21</v>
      </c>
      <c r="H42" s="64" t="s">
        <v>21</v>
      </c>
    </row>
    <row r="43" spans="2:8" x14ac:dyDescent="0.35">
      <c r="B43" s="65" t="s">
        <v>45</v>
      </c>
      <c r="C43" s="64" t="s">
        <v>65</v>
      </c>
      <c r="D43" s="64" t="s">
        <v>65</v>
      </c>
      <c r="E43" s="64" t="s">
        <v>64</v>
      </c>
      <c r="F43" s="64" t="s">
        <v>64</v>
      </c>
      <c r="G43" s="64" t="s">
        <v>2</v>
      </c>
      <c r="H43" s="64" t="s">
        <v>2</v>
      </c>
    </row>
    <row r="44" spans="2:8" x14ac:dyDescent="0.35">
      <c r="B44" s="65" t="s">
        <v>45</v>
      </c>
      <c r="C44" s="17" t="s">
        <v>14</v>
      </c>
      <c r="D44" s="17" t="s">
        <v>13</v>
      </c>
      <c r="E44" s="17" t="s">
        <v>14</v>
      </c>
      <c r="F44" s="17" t="s">
        <v>13</v>
      </c>
      <c r="G44" s="17" t="s">
        <v>14</v>
      </c>
      <c r="H44" s="17" t="s">
        <v>13</v>
      </c>
    </row>
    <row r="45" spans="2:8" x14ac:dyDescent="0.35">
      <c r="B45" s="14" t="s">
        <v>44</v>
      </c>
      <c r="C45" s="16">
        <v>1843</v>
      </c>
      <c r="D45" s="21">
        <v>16.587165871658716</v>
      </c>
      <c r="E45" s="16">
        <v>9268</v>
      </c>
      <c r="F45" s="21">
        <v>83.412834128341288</v>
      </c>
      <c r="G45" s="16">
        <v>11111</v>
      </c>
      <c r="H45" s="21">
        <v>100</v>
      </c>
    </row>
    <row r="46" spans="2:8" x14ac:dyDescent="0.35">
      <c r="B46" s="14" t="s">
        <v>43</v>
      </c>
      <c r="C46" s="16">
        <v>3422</v>
      </c>
      <c r="D46" s="21">
        <v>15.310276945103126</v>
      </c>
      <c r="E46" s="16">
        <v>18929</v>
      </c>
      <c r="F46" s="21">
        <v>84.689723054896874</v>
      </c>
      <c r="G46" s="16">
        <v>22351</v>
      </c>
      <c r="H46" s="21">
        <v>100</v>
      </c>
    </row>
    <row r="47" spans="2:8" x14ac:dyDescent="0.35">
      <c r="B47" s="14" t="s">
        <v>42</v>
      </c>
      <c r="C47" s="16">
        <v>1839</v>
      </c>
      <c r="D47" s="21">
        <v>14.111418047882134</v>
      </c>
      <c r="E47" s="16">
        <v>11193</v>
      </c>
      <c r="F47" s="21">
        <v>85.88858195211786</v>
      </c>
      <c r="G47" s="16">
        <v>13032</v>
      </c>
      <c r="H47" s="21">
        <v>100</v>
      </c>
    </row>
    <row r="48" spans="2:8" x14ac:dyDescent="0.35">
      <c r="B48" s="14" t="s">
        <v>41</v>
      </c>
      <c r="C48" s="16">
        <v>586</v>
      </c>
      <c r="D48" s="21">
        <v>6.6110108303249095</v>
      </c>
      <c r="E48" s="16">
        <v>8278</v>
      </c>
      <c r="F48" s="21">
        <v>93.388989169675085</v>
      </c>
      <c r="G48" s="16">
        <v>8864</v>
      </c>
      <c r="H48" s="21">
        <v>100</v>
      </c>
    </row>
    <row r="49" spans="2:8" x14ac:dyDescent="0.35">
      <c r="B49" s="20" t="s">
        <v>2</v>
      </c>
      <c r="C49" s="13">
        <f>SUM(C45:C48)</f>
        <v>7690</v>
      </c>
      <c r="D49" s="12">
        <f>C49/G49*100</f>
        <v>13.891397810614544</v>
      </c>
      <c r="E49" s="13">
        <f>SUM(E45:E48)</f>
        <v>47668</v>
      </c>
      <c r="F49" s="12">
        <f>E49/G49*100</f>
        <v>86.108602189385451</v>
      </c>
      <c r="G49" s="13">
        <f>SUM(G45:G48)</f>
        <v>55358</v>
      </c>
      <c r="H49"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2605</v>
      </c>
      <c r="D65" s="21">
        <v>13.683159995797878</v>
      </c>
      <c r="E65" s="16">
        <v>16433</v>
      </c>
      <c r="F65" s="21">
        <v>86.31684000420212</v>
      </c>
      <c r="G65" s="16">
        <v>19038</v>
      </c>
      <c r="H65" s="21">
        <v>100</v>
      </c>
    </row>
    <row r="66" spans="2:8" x14ac:dyDescent="0.35">
      <c r="B66" s="14" t="s">
        <v>37</v>
      </c>
      <c r="C66" s="16">
        <v>5443</v>
      </c>
      <c r="D66" s="21">
        <v>14.228577403670203</v>
      </c>
      <c r="E66" s="16">
        <v>32811</v>
      </c>
      <c r="F66" s="21">
        <v>85.771422596329799</v>
      </c>
      <c r="G66" s="16">
        <v>38254</v>
      </c>
      <c r="H66" s="21">
        <v>100</v>
      </c>
    </row>
    <row r="67" spans="2:8" x14ac:dyDescent="0.35">
      <c r="B67" s="20" t="s">
        <v>2</v>
      </c>
      <c r="C67" s="13">
        <f>SUM(C65:C66)</f>
        <v>8048</v>
      </c>
      <c r="D67" s="12">
        <f>C67/G67*100</f>
        <v>14.047336451860643</v>
      </c>
      <c r="E67" s="13">
        <f>SUM(E65:E66)</f>
        <v>49244</v>
      </c>
      <c r="F67" s="12">
        <f>E67/G67*100</f>
        <v>85.952663548139355</v>
      </c>
      <c r="G67" s="13">
        <f>SUM(G65:G66)</f>
        <v>57292</v>
      </c>
      <c r="H67" s="12">
        <v>100</v>
      </c>
    </row>
    <row r="70" spans="2:8" x14ac:dyDescent="0.35">
      <c r="B70" s="22" t="s">
        <v>35</v>
      </c>
    </row>
    <row r="72" spans="2:8" x14ac:dyDescent="0.35">
      <c r="B72" s="63" t="s">
        <v>23</v>
      </c>
      <c r="C72" s="64" t="s">
        <v>21</v>
      </c>
      <c r="D72" s="64" t="s">
        <v>21</v>
      </c>
      <c r="E72" s="64" t="s">
        <v>21</v>
      </c>
      <c r="F72" s="64" t="s">
        <v>21</v>
      </c>
    </row>
    <row r="73" spans="2:8" x14ac:dyDescent="0.35">
      <c r="B73" s="63" t="s">
        <v>23</v>
      </c>
      <c r="C73" s="17" t="s">
        <v>14</v>
      </c>
      <c r="D73" s="17" t="s">
        <v>13</v>
      </c>
      <c r="E73" s="17" t="s">
        <v>14</v>
      </c>
      <c r="F73" s="17" t="s">
        <v>13</v>
      </c>
    </row>
    <row r="74" spans="2:8" x14ac:dyDescent="0.35">
      <c r="B74" s="14" t="s">
        <v>33</v>
      </c>
      <c r="C74" s="16">
        <v>49051</v>
      </c>
      <c r="D74" s="15">
        <v>16.55</v>
      </c>
      <c r="E74" s="16">
        <v>24739</v>
      </c>
      <c r="F74" s="15">
        <v>11.86</v>
      </c>
    </row>
    <row r="75" spans="2:8" x14ac:dyDescent="0.35">
      <c r="B75" s="14" t="s">
        <v>32</v>
      </c>
      <c r="C75" s="16">
        <v>247378</v>
      </c>
      <c r="D75" s="15">
        <v>83.45</v>
      </c>
      <c r="E75" s="16">
        <v>183804</v>
      </c>
      <c r="F75" s="15">
        <v>88.14</v>
      </c>
    </row>
    <row r="76" spans="2:8" x14ac:dyDescent="0.35">
      <c r="B76" s="14" t="s">
        <v>2</v>
      </c>
      <c r="C76" s="13">
        <v>296429</v>
      </c>
      <c r="D76" s="12">
        <v>100</v>
      </c>
      <c r="E76" s="13">
        <v>208543</v>
      </c>
      <c r="F76" s="12">
        <v>100</v>
      </c>
    </row>
    <row r="79" spans="2:8" x14ac:dyDescent="0.35">
      <c r="B79" s="65" t="s">
        <v>34</v>
      </c>
      <c r="C79" s="64" t="s">
        <v>21</v>
      </c>
      <c r="D79" s="64" t="s">
        <v>21</v>
      </c>
      <c r="E79" s="64" t="s">
        <v>21</v>
      </c>
      <c r="F79" s="64" t="s">
        <v>21</v>
      </c>
      <c r="G79" s="64" t="s">
        <v>21</v>
      </c>
      <c r="H79" s="64" t="s">
        <v>21</v>
      </c>
    </row>
    <row r="80" spans="2:8" x14ac:dyDescent="0.35">
      <c r="B80" s="65" t="s">
        <v>34</v>
      </c>
      <c r="C80" s="64" t="s">
        <v>65</v>
      </c>
      <c r="D80" s="64" t="s">
        <v>65</v>
      </c>
      <c r="E80" s="64" t="s">
        <v>64</v>
      </c>
      <c r="F80" s="64" t="s">
        <v>64</v>
      </c>
      <c r="G80" s="64" t="s">
        <v>2</v>
      </c>
      <c r="H80" s="64" t="s">
        <v>2</v>
      </c>
    </row>
    <row r="81" spans="2:8" x14ac:dyDescent="0.35">
      <c r="B81" s="65" t="s">
        <v>34</v>
      </c>
      <c r="C81" s="17" t="s">
        <v>14</v>
      </c>
      <c r="D81" s="17" t="s">
        <v>13</v>
      </c>
      <c r="E81" s="17" t="s">
        <v>14</v>
      </c>
      <c r="F81" s="17" t="s">
        <v>13</v>
      </c>
      <c r="G81" s="17" t="s">
        <v>14</v>
      </c>
      <c r="H81" s="17" t="s">
        <v>13</v>
      </c>
    </row>
    <row r="82" spans="2:8" x14ac:dyDescent="0.35">
      <c r="B82" s="14" t="s">
        <v>33</v>
      </c>
      <c r="C82" s="16">
        <v>1423</v>
      </c>
      <c r="D82" s="21">
        <v>19.758400444321023</v>
      </c>
      <c r="E82" s="16">
        <v>5779</v>
      </c>
      <c r="F82" s="21">
        <v>80.241599555678974</v>
      </c>
      <c r="G82" s="16">
        <v>7202</v>
      </c>
      <c r="H82" s="21">
        <v>100</v>
      </c>
    </row>
    <row r="83" spans="2:8" x14ac:dyDescent="0.35">
      <c r="B83" s="14" t="s">
        <v>32</v>
      </c>
      <c r="C83" s="16">
        <v>6625</v>
      </c>
      <c r="D83" s="21">
        <v>13.299474043441602</v>
      </c>
      <c r="E83" s="16">
        <v>43189</v>
      </c>
      <c r="F83" s="21">
        <v>86.700525956558394</v>
      </c>
      <c r="G83" s="16">
        <v>49814</v>
      </c>
      <c r="H83" s="21">
        <v>100</v>
      </c>
    </row>
    <row r="84" spans="2:8" x14ac:dyDescent="0.35">
      <c r="B84" s="20" t="s">
        <v>2</v>
      </c>
      <c r="C84" s="13">
        <f>SUM(C82:C83)</f>
        <v>8048</v>
      </c>
      <c r="D84" s="12">
        <f>C84/G84*100</f>
        <v>14.11533604602217</v>
      </c>
      <c r="E84" s="13">
        <f>SUM(E82:E83)</f>
        <v>48968</v>
      </c>
      <c r="F84" s="12">
        <f>E84/G84*100</f>
        <v>85.884663953977835</v>
      </c>
      <c r="G84" s="13">
        <f>SUM(G82:G83)</f>
        <v>57016</v>
      </c>
      <c r="H84" s="12">
        <v>100</v>
      </c>
    </row>
    <row r="87" spans="2:8" x14ac:dyDescent="0.35">
      <c r="B87" s="22" t="s">
        <v>31</v>
      </c>
    </row>
    <row r="89" spans="2:8" x14ac:dyDescent="0.35">
      <c r="B89" s="63" t="s">
        <v>23</v>
      </c>
      <c r="C89" s="64" t="s">
        <v>22</v>
      </c>
      <c r="D89" s="64" t="s">
        <v>22</v>
      </c>
      <c r="F89" s="63" t="s">
        <v>23</v>
      </c>
      <c r="G89" s="64" t="s">
        <v>21</v>
      </c>
      <c r="H89" s="64" t="s">
        <v>21</v>
      </c>
    </row>
    <row r="90" spans="2:8" x14ac:dyDescent="0.35">
      <c r="B90" s="63" t="s">
        <v>23</v>
      </c>
      <c r="C90" s="17" t="s">
        <v>14</v>
      </c>
      <c r="D90" s="17" t="s">
        <v>13</v>
      </c>
      <c r="F90" s="63" t="s">
        <v>23</v>
      </c>
      <c r="G90" s="17" t="s">
        <v>14</v>
      </c>
      <c r="H90" s="17" t="s">
        <v>13</v>
      </c>
    </row>
    <row r="91" spans="2:8" x14ac:dyDescent="0.35">
      <c r="B91" s="14" t="s">
        <v>27</v>
      </c>
      <c r="C91" s="16">
        <v>75726</v>
      </c>
      <c r="D91" s="15">
        <v>25.43</v>
      </c>
      <c r="F91" s="14" t="s">
        <v>27</v>
      </c>
      <c r="G91" s="16">
        <v>39285</v>
      </c>
      <c r="H91" s="15">
        <v>18.760000000000002</v>
      </c>
    </row>
    <row r="92" spans="2:8" x14ac:dyDescent="0.35">
      <c r="B92" s="14" t="s">
        <v>26</v>
      </c>
      <c r="C92" s="16">
        <v>36851</v>
      </c>
      <c r="D92" s="15">
        <v>12.37</v>
      </c>
      <c r="F92" s="14" t="s">
        <v>26</v>
      </c>
      <c r="G92" s="16">
        <v>18144</v>
      </c>
      <c r="H92" s="15">
        <v>8.67</v>
      </c>
    </row>
    <row r="93" spans="2:8" x14ac:dyDescent="0.35">
      <c r="B93" s="14" t="s">
        <v>25</v>
      </c>
      <c r="C93" s="16">
        <v>185211</v>
      </c>
      <c r="D93" s="15">
        <v>62.2</v>
      </c>
      <c r="F93" s="14" t="s">
        <v>25</v>
      </c>
      <c r="G93" s="16">
        <v>151947</v>
      </c>
      <c r="H93" s="15">
        <v>72.569999999999993</v>
      </c>
    </row>
    <row r="94" spans="2:8" x14ac:dyDescent="0.35">
      <c r="B94" s="14" t="s">
        <v>2</v>
      </c>
      <c r="C94" s="13">
        <v>297788</v>
      </c>
      <c r="D94" s="12">
        <v>100</v>
      </c>
      <c r="F94" s="14" t="s">
        <v>2</v>
      </c>
      <c r="G94" s="13">
        <v>209376</v>
      </c>
      <c r="H94" s="12">
        <v>100</v>
      </c>
    </row>
    <row r="95" spans="2:8" x14ac:dyDescent="0.35">
      <c r="B95" s="23" t="s">
        <v>30</v>
      </c>
    </row>
    <row r="97" spans="2:8" x14ac:dyDescent="0.35">
      <c r="B97" s="65" t="s">
        <v>29</v>
      </c>
      <c r="C97" s="64" t="s">
        <v>21</v>
      </c>
      <c r="D97" s="64" t="s">
        <v>21</v>
      </c>
      <c r="E97" s="64" t="s">
        <v>21</v>
      </c>
      <c r="F97" s="64" t="s">
        <v>21</v>
      </c>
      <c r="G97" s="64" t="s">
        <v>21</v>
      </c>
      <c r="H97" s="64" t="s">
        <v>21</v>
      </c>
    </row>
    <row r="98" spans="2:8" x14ac:dyDescent="0.35">
      <c r="B98" s="65" t="s">
        <v>29</v>
      </c>
      <c r="C98" s="64" t="s">
        <v>65</v>
      </c>
      <c r="D98" s="64" t="s">
        <v>65</v>
      </c>
      <c r="E98" s="64" t="s">
        <v>64</v>
      </c>
      <c r="F98" s="64" t="s">
        <v>64</v>
      </c>
      <c r="G98" s="64" t="s">
        <v>2</v>
      </c>
      <c r="H98" s="64" t="s">
        <v>2</v>
      </c>
    </row>
    <row r="99" spans="2:8" x14ac:dyDescent="0.35">
      <c r="B99" s="65" t="s">
        <v>29</v>
      </c>
      <c r="C99" s="17" t="s">
        <v>14</v>
      </c>
      <c r="D99" s="17" t="s">
        <v>13</v>
      </c>
      <c r="E99" s="17" t="s">
        <v>14</v>
      </c>
      <c r="F99" s="17" t="s">
        <v>13</v>
      </c>
      <c r="G99" s="17" t="s">
        <v>14</v>
      </c>
      <c r="H99" s="17" t="s">
        <v>13</v>
      </c>
    </row>
    <row r="100" spans="2:8" x14ac:dyDescent="0.35">
      <c r="B100" s="14" t="s">
        <v>27</v>
      </c>
      <c r="C100" s="16">
        <v>1763</v>
      </c>
      <c r="D100" s="21">
        <v>19.152634437805542</v>
      </c>
      <c r="E100" s="16">
        <v>7442</v>
      </c>
      <c r="F100" s="21">
        <v>80.847365562194469</v>
      </c>
      <c r="G100" s="16">
        <v>9205</v>
      </c>
      <c r="H100" s="21">
        <v>100.00000000000001</v>
      </c>
    </row>
    <row r="101" spans="2:8" x14ac:dyDescent="0.35">
      <c r="B101" s="14" t="s">
        <v>26</v>
      </c>
      <c r="C101" s="16">
        <v>1031</v>
      </c>
      <c r="D101" s="21">
        <v>17.442057181525968</v>
      </c>
      <c r="E101" s="16">
        <v>4880</v>
      </c>
      <c r="F101" s="21">
        <v>82.557942818474032</v>
      </c>
      <c r="G101" s="16">
        <v>5911</v>
      </c>
      <c r="H101" s="21">
        <v>100</v>
      </c>
    </row>
    <row r="102" spans="2:8" x14ac:dyDescent="0.35">
      <c r="B102" s="14" t="s">
        <v>25</v>
      </c>
      <c r="C102" s="16">
        <v>5254</v>
      </c>
      <c r="D102" s="21">
        <v>12.457321699544764</v>
      </c>
      <c r="E102" s="16">
        <v>36922</v>
      </c>
      <c r="F102" s="21">
        <v>87.542678300455236</v>
      </c>
      <c r="G102" s="16">
        <v>42176</v>
      </c>
      <c r="H102" s="21">
        <v>100</v>
      </c>
    </row>
    <row r="103" spans="2:8" x14ac:dyDescent="0.35">
      <c r="B103" s="20" t="s">
        <v>2</v>
      </c>
      <c r="C103" s="13">
        <f>SUM(C100:C102)</f>
        <v>8048</v>
      </c>
      <c r="D103" s="12">
        <f>C103/G103*100</f>
        <v>14.047336451860643</v>
      </c>
      <c r="E103" s="13">
        <f>SUM(E100:E102)</f>
        <v>49244</v>
      </c>
      <c r="F103" s="12">
        <f>E103/G103*100</f>
        <v>85.952663548139355</v>
      </c>
      <c r="G103" s="13">
        <f>SUM(G100:G102)</f>
        <v>57292</v>
      </c>
      <c r="H103" s="12">
        <v>100</v>
      </c>
    </row>
    <row r="106" spans="2:8" x14ac:dyDescent="0.35">
      <c r="B106" s="22" t="s">
        <v>24</v>
      </c>
    </row>
    <row r="108" spans="2:8" x14ac:dyDescent="0.35">
      <c r="B108" s="63" t="s">
        <v>23</v>
      </c>
      <c r="C108" s="64" t="s">
        <v>22</v>
      </c>
      <c r="D108" s="64" t="s">
        <v>22</v>
      </c>
      <c r="E108" s="64" t="s">
        <v>21</v>
      </c>
      <c r="F108" s="64" t="s">
        <v>21</v>
      </c>
    </row>
    <row r="109" spans="2:8" x14ac:dyDescent="0.35">
      <c r="B109" s="63" t="s">
        <v>23</v>
      </c>
      <c r="C109" s="17" t="s">
        <v>14</v>
      </c>
      <c r="D109" s="17" t="s">
        <v>13</v>
      </c>
      <c r="E109" s="17" t="s">
        <v>14</v>
      </c>
      <c r="F109" s="17" t="s">
        <v>13</v>
      </c>
    </row>
    <row r="110" spans="2:8" x14ac:dyDescent="0.35">
      <c r="B110" s="14" t="s">
        <v>12</v>
      </c>
      <c r="C110" s="16">
        <v>12250</v>
      </c>
      <c r="D110" s="15">
        <v>4.1100000000000003</v>
      </c>
      <c r="E110" s="16">
        <v>7905</v>
      </c>
      <c r="F110" s="15">
        <v>3.78</v>
      </c>
    </row>
    <row r="111" spans="2:8" x14ac:dyDescent="0.35">
      <c r="B111" s="14" t="s">
        <v>11</v>
      </c>
      <c r="C111" s="16">
        <v>36224</v>
      </c>
      <c r="D111" s="15">
        <v>12.16</v>
      </c>
      <c r="E111" s="16">
        <v>25856</v>
      </c>
      <c r="F111" s="15">
        <v>12.35</v>
      </c>
    </row>
    <row r="112" spans="2:8" x14ac:dyDescent="0.35">
      <c r="B112" s="14" t="s">
        <v>10</v>
      </c>
      <c r="C112" s="16">
        <v>50529</v>
      </c>
      <c r="D112" s="15">
        <v>16.97</v>
      </c>
      <c r="E112" s="16">
        <v>34434</v>
      </c>
      <c r="F112" s="15">
        <v>16.45</v>
      </c>
    </row>
    <row r="113" spans="2:8" x14ac:dyDescent="0.35">
      <c r="B113" s="14" t="s">
        <v>9</v>
      </c>
      <c r="C113" s="16">
        <v>15557</v>
      </c>
      <c r="D113" s="15">
        <v>5.22</v>
      </c>
      <c r="E113" s="16">
        <v>10167</v>
      </c>
      <c r="F113" s="15">
        <v>4.8600000000000003</v>
      </c>
    </row>
    <row r="114" spans="2:8" x14ac:dyDescent="0.35">
      <c r="B114" s="14" t="s">
        <v>8</v>
      </c>
      <c r="C114" s="16">
        <v>13312</v>
      </c>
      <c r="D114" s="15">
        <v>4.47</v>
      </c>
      <c r="E114" s="16">
        <v>8462</v>
      </c>
      <c r="F114" s="15">
        <v>4.04</v>
      </c>
    </row>
    <row r="115" spans="2:8" x14ac:dyDescent="0.35">
      <c r="B115" s="14" t="s">
        <v>7</v>
      </c>
      <c r="C115" s="16">
        <v>16605</v>
      </c>
      <c r="D115" s="15">
        <v>5.58</v>
      </c>
      <c r="E115" s="16">
        <v>11627</v>
      </c>
      <c r="F115" s="15">
        <v>5.55</v>
      </c>
    </row>
    <row r="116" spans="2:8" x14ac:dyDescent="0.35">
      <c r="B116" s="14" t="s">
        <v>6</v>
      </c>
      <c r="C116" s="16">
        <v>102027</v>
      </c>
      <c r="D116" s="15">
        <v>34.26</v>
      </c>
      <c r="E116" s="16">
        <v>72705</v>
      </c>
      <c r="F116" s="15">
        <v>34.72</v>
      </c>
    </row>
    <row r="117" spans="2:8" x14ac:dyDescent="0.35">
      <c r="B117" s="14" t="s">
        <v>5</v>
      </c>
      <c r="C117" s="16">
        <v>10813</v>
      </c>
      <c r="D117" s="15">
        <v>3.63</v>
      </c>
      <c r="E117" s="16">
        <v>7645</v>
      </c>
      <c r="F117" s="15">
        <v>3.65</v>
      </c>
    </row>
    <row r="118" spans="2:8" x14ac:dyDescent="0.35">
      <c r="B118" s="14" t="s">
        <v>4</v>
      </c>
      <c r="C118" s="16">
        <v>2015</v>
      </c>
      <c r="D118" s="15">
        <v>0.68</v>
      </c>
      <c r="E118" s="16">
        <v>1379</v>
      </c>
      <c r="F118" s="15">
        <v>0.66</v>
      </c>
    </row>
    <row r="119" spans="2:8" x14ac:dyDescent="0.35">
      <c r="B119" s="14" t="s">
        <v>3</v>
      </c>
      <c r="C119" s="16">
        <v>38456</v>
      </c>
      <c r="D119" s="15">
        <v>12.91</v>
      </c>
      <c r="E119" s="16">
        <v>29196</v>
      </c>
      <c r="F119" s="15">
        <v>13.94</v>
      </c>
    </row>
    <row r="120" spans="2:8" x14ac:dyDescent="0.35">
      <c r="B120" s="14" t="s">
        <v>2</v>
      </c>
      <c r="C120" s="13">
        <v>297788</v>
      </c>
      <c r="D120" s="12">
        <v>100</v>
      </c>
      <c r="E120" s="13">
        <v>209376</v>
      </c>
      <c r="F120" s="12">
        <v>100</v>
      </c>
    </row>
    <row r="123" spans="2:8" x14ac:dyDescent="0.35">
      <c r="B123" s="65" t="s">
        <v>15</v>
      </c>
      <c r="C123" s="64" t="s">
        <v>21</v>
      </c>
      <c r="D123" s="64" t="s">
        <v>21</v>
      </c>
      <c r="E123" s="64" t="s">
        <v>21</v>
      </c>
      <c r="F123" s="64" t="s">
        <v>21</v>
      </c>
      <c r="G123" s="64" t="s">
        <v>21</v>
      </c>
      <c r="H123" s="64" t="s">
        <v>21</v>
      </c>
    </row>
    <row r="124" spans="2:8" x14ac:dyDescent="0.35">
      <c r="B124" s="65" t="s">
        <v>15</v>
      </c>
      <c r="C124" s="64" t="s">
        <v>65</v>
      </c>
      <c r="D124" s="64" t="s">
        <v>65</v>
      </c>
      <c r="E124" s="64" t="s">
        <v>64</v>
      </c>
      <c r="F124" s="64" t="s">
        <v>64</v>
      </c>
      <c r="G124" s="64" t="s">
        <v>2</v>
      </c>
      <c r="H124" s="64" t="s">
        <v>2</v>
      </c>
    </row>
    <row r="125" spans="2:8" x14ac:dyDescent="0.35">
      <c r="B125" s="65" t="s">
        <v>15</v>
      </c>
      <c r="C125" s="17" t="s">
        <v>14</v>
      </c>
      <c r="D125" s="17" t="s">
        <v>13</v>
      </c>
      <c r="E125" s="17" t="s">
        <v>14</v>
      </c>
      <c r="F125" s="17" t="s">
        <v>13</v>
      </c>
      <c r="G125" s="17" t="s">
        <v>14</v>
      </c>
      <c r="H125" s="17" t="s">
        <v>13</v>
      </c>
    </row>
    <row r="126" spans="2:8" x14ac:dyDescent="0.35">
      <c r="B126" s="14" t="s">
        <v>12</v>
      </c>
      <c r="C126" s="16">
        <v>672</v>
      </c>
      <c r="D126" s="21">
        <v>27.849150435142977</v>
      </c>
      <c r="E126" s="16">
        <v>1741</v>
      </c>
      <c r="F126" s="21">
        <v>72.150849564857026</v>
      </c>
      <c r="G126" s="16">
        <v>2413</v>
      </c>
      <c r="H126" s="21">
        <v>100</v>
      </c>
    </row>
    <row r="127" spans="2:8" x14ac:dyDescent="0.35">
      <c r="B127" s="14" t="s">
        <v>11</v>
      </c>
      <c r="C127" s="16">
        <v>990</v>
      </c>
      <c r="D127" s="21">
        <v>18.746449536072713</v>
      </c>
      <c r="E127" s="16">
        <v>4291</v>
      </c>
      <c r="F127" s="21">
        <v>81.253550463927283</v>
      </c>
      <c r="G127" s="16">
        <v>5281</v>
      </c>
      <c r="H127" s="21">
        <v>100</v>
      </c>
    </row>
    <row r="128" spans="2:8" x14ac:dyDescent="0.35">
      <c r="B128" s="14" t="s">
        <v>10</v>
      </c>
      <c r="C128" s="16">
        <v>855</v>
      </c>
      <c r="D128" s="21">
        <v>13.330215154349858</v>
      </c>
      <c r="E128" s="16">
        <v>5559</v>
      </c>
      <c r="F128" s="21">
        <v>86.669784845650142</v>
      </c>
      <c r="G128" s="16">
        <v>6414</v>
      </c>
      <c r="H128" s="21">
        <v>100</v>
      </c>
    </row>
    <row r="129" spans="2:8" x14ac:dyDescent="0.35">
      <c r="B129" s="14" t="s">
        <v>9</v>
      </c>
      <c r="C129" s="16">
        <v>833</v>
      </c>
      <c r="D129" s="21">
        <v>25.781491798204893</v>
      </c>
      <c r="E129" s="16">
        <v>2398</v>
      </c>
      <c r="F129" s="21">
        <v>74.218508201795103</v>
      </c>
      <c r="G129" s="16">
        <v>3231</v>
      </c>
      <c r="H129" s="21">
        <v>100</v>
      </c>
    </row>
    <row r="130" spans="2:8" x14ac:dyDescent="0.35">
      <c r="B130" s="14" t="s">
        <v>8</v>
      </c>
      <c r="C130" s="16">
        <v>462</v>
      </c>
      <c r="D130" s="21">
        <v>8.5129906025428408</v>
      </c>
      <c r="E130" s="16">
        <v>4965</v>
      </c>
      <c r="F130" s="21">
        <v>91.487009397457157</v>
      </c>
      <c r="G130" s="16">
        <v>5427</v>
      </c>
      <c r="H130" s="21">
        <v>100</v>
      </c>
    </row>
    <row r="131" spans="2:8" x14ac:dyDescent="0.35">
      <c r="B131" s="14" t="s">
        <v>7</v>
      </c>
      <c r="C131" s="16">
        <v>998</v>
      </c>
      <c r="D131" s="21">
        <v>11.647992530345471</v>
      </c>
      <c r="E131" s="16">
        <v>7570</v>
      </c>
      <c r="F131" s="21">
        <v>88.352007469654524</v>
      </c>
      <c r="G131" s="16">
        <v>8568</v>
      </c>
      <c r="H131" s="21">
        <v>100</v>
      </c>
    </row>
    <row r="132" spans="2:8" x14ac:dyDescent="0.35">
      <c r="B132" s="14" t="s">
        <v>6</v>
      </c>
      <c r="C132" s="16">
        <v>2511</v>
      </c>
      <c r="D132" s="21">
        <v>13.917525773195877</v>
      </c>
      <c r="E132" s="16">
        <v>15531</v>
      </c>
      <c r="F132" s="21">
        <v>86.082474226804123</v>
      </c>
      <c r="G132" s="16">
        <v>18042</v>
      </c>
      <c r="H132" s="21">
        <v>100</v>
      </c>
    </row>
    <row r="133" spans="2:8" x14ac:dyDescent="0.35">
      <c r="B133" s="14" t="s">
        <v>5</v>
      </c>
      <c r="C133" s="16">
        <v>280</v>
      </c>
      <c r="D133" s="21">
        <v>6.968641114982578</v>
      </c>
      <c r="E133" s="16">
        <v>3738</v>
      </c>
      <c r="F133" s="21">
        <v>93.031358885017426</v>
      </c>
      <c r="G133" s="16">
        <v>4018</v>
      </c>
      <c r="H133" s="21">
        <v>100</v>
      </c>
    </row>
    <row r="134" spans="2:8" x14ac:dyDescent="0.35">
      <c r="B134" s="14" t="s">
        <v>4</v>
      </c>
      <c r="C134" s="16">
        <v>114</v>
      </c>
      <c r="D134" s="21">
        <v>10.052910052910052</v>
      </c>
      <c r="E134" s="16">
        <v>1020</v>
      </c>
      <c r="F134" s="21">
        <v>89.947089947089935</v>
      </c>
      <c r="G134" s="16">
        <v>1134</v>
      </c>
      <c r="H134" s="21">
        <v>99.999999999999986</v>
      </c>
    </row>
    <row r="135" spans="2:8" x14ac:dyDescent="0.35">
      <c r="B135" s="14" t="s">
        <v>3</v>
      </c>
      <c r="C135" s="16">
        <v>333</v>
      </c>
      <c r="D135" s="21">
        <v>12.047756874095514</v>
      </c>
      <c r="E135" s="16">
        <v>2431</v>
      </c>
      <c r="F135" s="21">
        <v>87.952243125904488</v>
      </c>
      <c r="G135" s="16">
        <v>2764</v>
      </c>
      <c r="H135" s="21">
        <v>100</v>
      </c>
    </row>
    <row r="136" spans="2:8" x14ac:dyDescent="0.35">
      <c r="B136" s="20" t="s">
        <v>2</v>
      </c>
      <c r="C136" s="13">
        <f>SUM(C126:C135)</f>
        <v>8048</v>
      </c>
      <c r="D136" s="12">
        <f>C136/G136*100</f>
        <v>14.047336451860643</v>
      </c>
      <c r="E136" s="13">
        <f>SUM(E126:E135)</f>
        <v>49244</v>
      </c>
      <c r="F136" s="12">
        <f>E136/G136*100</f>
        <v>85.952663548139355</v>
      </c>
      <c r="G136" s="13">
        <f>SUM(G126:G135)</f>
        <v>57292</v>
      </c>
      <c r="H136" s="12">
        <v>100</v>
      </c>
    </row>
  </sheetData>
  <mergeCells count="52">
    <mergeCell ref="B4:B5"/>
    <mergeCell ref="C4:D4"/>
    <mergeCell ref="B14:B15"/>
    <mergeCell ref="C14:D14"/>
    <mergeCell ref="E14:F14"/>
    <mergeCell ref="B22:B24"/>
    <mergeCell ref="C22:H22"/>
    <mergeCell ref="C23:D23"/>
    <mergeCell ref="E23:F23"/>
    <mergeCell ref="G23:H23"/>
    <mergeCell ref="B33:B34"/>
    <mergeCell ref="C33:D33"/>
    <mergeCell ref="E33:F33"/>
    <mergeCell ref="B42:B44"/>
    <mergeCell ref="C42:H42"/>
    <mergeCell ref="C43:D43"/>
    <mergeCell ref="E43:F43"/>
    <mergeCell ref="G43:H43"/>
    <mergeCell ref="B54:B55"/>
    <mergeCell ref="C54:D54"/>
    <mergeCell ref="F54:F55"/>
    <mergeCell ref="G54:H54"/>
    <mergeCell ref="B62:B64"/>
    <mergeCell ref="C62:H62"/>
    <mergeCell ref="C63:D63"/>
    <mergeCell ref="E63:F63"/>
    <mergeCell ref="G63:H63"/>
    <mergeCell ref="B72:B73"/>
    <mergeCell ref="C72:D72"/>
    <mergeCell ref="E72:F72"/>
    <mergeCell ref="B79:B81"/>
    <mergeCell ref="C79:H79"/>
    <mergeCell ref="C80:D80"/>
    <mergeCell ref="E80:F80"/>
    <mergeCell ref="G80:H80"/>
    <mergeCell ref="B89:B90"/>
    <mergeCell ref="C89:D89"/>
    <mergeCell ref="F89:F90"/>
    <mergeCell ref="G89:H89"/>
    <mergeCell ref="B97:B99"/>
    <mergeCell ref="C97:H97"/>
    <mergeCell ref="C98:D98"/>
    <mergeCell ref="E98:F98"/>
    <mergeCell ref="G98:H98"/>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FC11-402F-4B41-874F-921E07C699CC}">
  <dimension ref="B2:H134"/>
  <sheetViews>
    <sheetView workbookViewId="0"/>
  </sheetViews>
  <sheetFormatPr defaultColWidth="10.1796875" defaultRowHeight="14.5" x14ac:dyDescent="0.35"/>
  <cols>
    <col min="1" max="16384" width="10.1796875" style="19"/>
  </cols>
  <sheetData>
    <row r="2" spans="2:6" x14ac:dyDescent="0.35">
      <c r="B2" s="22" t="s">
        <v>246</v>
      </c>
    </row>
    <row r="4" spans="2:6" x14ac:dyDescent="0.35">
      <c r="B4" s="63" t="s">
        <v>23</v>
      </c>
      <c r="C4" s="64" t="s">
        <v>22</v>
      </c>
      <c r="D4" s="64" t="s">
        <v>22</v>
      </c>
    </row>
    <row r="5" spans="2:6" x14ac:dyDescent="0.35">
      <c r="B5" s="63" t="s">
        <v>23</v>
      </c>
      <c r="C5" s="17" t="s">
        <v>14</v>
      </c>
      <c r="D5" s="17" t="s">
        <v>13</v>
      </c>
    </row>
    <row r="6" spans="2:6" x14ac:dyDescent="0.35">
      <c r="B6" s="14" t="s">
        <v>65</v>
      </c>
      <c r="C6" s="16">
        <v>1316</v>
      </c>
      <c r="D6" s="15">
        <v>18.940000000000001</v>
      </c>
    </row>
    <row r="7" spans="2:6" x14ac:dyDescent="0.35">
      <c r="B7" s="14" t="s">
        <v>64</v>
      </c>
      <c r="C7" s="16">
        <v>5634</v>
      </c>
      <c r="D7" s="15">
        <v>81.06</v>
      </c>
    </row>
    <row r="8" spans="2:6" x14ac:dyDescent="0.35">
      <c r="B8" s="14" t="s">
        <v>2</v>
      </c>
      <c r="C8" s="13">
        <v>6950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925</v>
      </c>
      <c r="D24" s="21">
        <v>19.151138716356108</v>
      </c>
      <c r="E24" s="16">
        <v>3905</v>
      </c>
      <c r="F24" s="21">
        <v>80.848861283643885</v>
      </c>
      <c r="G24" s="16">
        <v>4830</v>
      </c>
      <c r="H24" s="21">
        <v>100</v>
      </c>
    </row>
    <row r="25" spans="2:8" x14ac:dyDescent="0.35">
      <c r="B25" s="14" t="s">
        <v>49</v>
      </c>
      <c r="C25" s="16">
        <v>252</v>
      </c>
      <c r="D25" s="21">
        <v>14.466130884041331</v>
      </c>
      <c r="E25" s="16">
        <v>1490</v>
      </c>
      <c r="F25" s="21">
        <v>85.533869115958666</v>
      </c>
      <c r="G25" s="16">
        <v>1742</v>
      </c>
      <c r="H25" s="21">
        <v>100</v>
      </c>
    </row>
    <row r="26" spans="2:8" x14ac:dyDescent="0.35">
      <c r="B26" s="14" t="s">
        <v>48</v>
      </c>
      <c r="C26" s="16">
        <v>139</v>
      </c>
      <c r="D26" s="21">
        <v>36.772486772486772</v>
      </c>
      <c r="E26" s="16">
        <v>239</v>
      </c>
      <c r="F26" s="21">
        <v>63.227513227513235</v>
      </c>
      <c r="G26" s="16">
        <v>378</v>
      </c>
      <c r="H26" s="21">
        <v>100</v>
      </c>
    </row>
    <row r="27" spans="2:8" x14ac:dyDescent="0.35">
      <c r="B27" s="20" t="s">
        <v>2</v>
      </c>
      <c r="C27" s="13">
        <f>SUM(C24:C26)</f>
        <v>1316</v>
      </c>
      <c r="D27" s="12">
        <f>C27/G27*100</f>
        <v>18.935251798561151</v>
      </c>
      <c r="E27" s="13">
        <f>SUM(E24:E26)</f>
        <v>5634</v>
      </c>
      <c r="F27" s="12">
        <f>E27/G27*100</f>
        <v>81.064748201438846</v>
      </c>
      <c r="G27" s="13">
        <f>SUM(G24:G26)</f>
        <v>6950</v>
      </c>
      <c r="H27" s="12">
        <v>100</v>
      </c>
    </row>
    <row r="29" spans="2:8" x14ac:dyDescent="0.35">
      <c r="B29" s="22" t="s">
        <v>47</v>
      </c>
    </row>
    <row r="31" spans="2:8" x14ac:dyDescent="0.35">
      <c r="B31" s="63" t="s">
        <v>23</v>
      </c>
      <c r="C31" s="64" t="s">
        <v>22</v>
      </c>
      <c r="D31" s="64" t="s">
        <v>22</v>
      </c>
      <c r="E31" s="64" t="s">
        <v>21</v>
      </c>
      <c r="F31" s="64" t="s">
        <v>21</v>
      </c>
    </row>
    <row r="32" spans="2:8" x14ac:dyDescent="0.35">
      <c r="B32" s="63" t="s">
        <v>23</v>
      </c>
      <c r="C32" s="17" t="s">
        <v>14</v>
      </c>
      <c r="D32" s="17" t="s">
        <v>13</v>
      </c>
      <c r="E32" s="17" t="s">
        <v>14</v>
      </c>
      <c r="F32" s="17" t="s">
        <v>13</v>
      </c>
    </row>
    <row r="33" spans="2:8" x14ac:dyDescent="0.35">
      <c r="B33" s="14" t="s">
        <v>44</v>
      </c>
      <c r="C33" s="16">
        <v>55404</v>
      </c>
      <c r="D33" s="15">
        <v>18.61</v>
      </c>
      <c r="E33" s="16">
        <v>26446</v>
      </c>
      <c r="F33" s="15">
        <v>17.510000000000002</v>
      </c>
    </row>
    <row r="34" spans="2:8" x14ac:dyDescent="0.35">
      <c r="B34" s="14" t="s">
        <v>43</v>
      </c>
      <c r="C34" s="16">
        <v>120160</v>
      </c>
      <c r="D34" s="15">
        <v>40.35</v>
      </c>
      <c r="E34" s="16">
        <v>61548</v>
      </c>
      <c r="F34" s="15">
        <v>40.74</v>
      </c>
    </row>
    <row r="35" spans="2:8" x14ac:dyDescent="0.35">
      <c r="B35" s="14" t="s">
        <v>42</v>
      </c>
      <c r="C35" s="16">
        <v>80810</v>
      </c>
      <c r="D35" s="15">
        <v>27.14</v>
      </c>
      <c r="E35" s="16">
        <v>42281</v>
      </c>
      <c r="F35" s="15">
        <v>27.99</v>
      </c>
    </row>
    <row r="36" spans="2:8" x14ac:dyDescent="0.35">
      <c r="B36" s="14" t="s">
        <v>41</v>
      </c>
      <c r="C36" s="16">
        <v>41414</v>
      </c>
      <c r="D36" s="15">
        <v>13.91</v>
      </c>
      <c r="E36" s="16">
        <v>20801</v>
      </c>
      <c r="F36" s="15">
        <v>13.77</v>
      </c>
    </row>
    <row r="37" spans="2:8" x14ac:dyDescent="0.35">
      <c r="B37" s="14" t="s">
        <v>2</v>
      </c>
      <c r="C37" s="13">
        <v>297788</v>
      </c>
      <c r="D37" s="12">
        <v>100</v>
      </c>
      <c r="E37" s="13">
        <v>151076</v>
      </c>
      <c r="F37" s="12">
        <v>100</v>
      </c>
    </row>
    <row r="38" spans="2:8" x14ac:dyDescent="0.35">
      <c r="B38" s="23" t="s">
        <v>46</v>
      </c>
    </row>
    <row r="40" spans="2:8" x14ac:dyDescent="0.35">
      <c r="B40" s="65" t="s">
        <v>45</v>
      </c>
      <c r="C40" s="64" t="s">
        <v>22</v>
      </c>
      <c r="D40" s="64" t="s">
        <v>22</v>
      </c>
      <c r="E40" s="64" t="s">
        <v>22</v>
      </c>
      <c r="F40" s="64" t="s">
        <v>22</v>
      </c>
      <c r="G40" s="64" t="s">
        <v>22</v>
      </c>
      <c r="H40" s="64" t="s">
        <v>22</v>
      </c>
    </row>
    <row r="41" spans="2:8" x14ac:dyDescent="0.35">
      <c r="B41" s="65" t="s">
        <v>45</v>
      </c>
      <c r="C41" s="64" t="s">
        <v>65</v>
      </c>
      <c r="D41" s="64" t="s">
        <v>65</v>
      </c>
      <c r="E41" s="64" t="s">
        <v>64</v>
      </c>
      <c r="F41" s="64" t="s">
        <v>64</v>
      </c>
      <c r="G41" s="64" t="s">
        <v>2</v>
      </c>
      <c r="H41" s="64" t="s">
        <v>2</v>
      </c>
    </row>
    <row r="42" spans="2:8" x14ac:dyDescent="0.35">
      <c r="B42" s="65" t="s">
        <v>45</v>
      </c>
      <c r="C42" s="17" t="s">
        <v>14</v>
      </c>
      <c r="D42" s="17" t="s">
        <v>13</v>
      </c>
      <c r="E42" s="17" t="s">
        <v>14</v>
      </c>
      <c r="F42" s="17" t="s">
        <v>13</v>
      </c>
      <c r="G42" s="17" t="s">
        <v>14</v>
      </c>
      <c r="H42" s="17" t="s">
        <v>13</v>
      </c>
    </row>
    <row r="43" spans="2:8" x14ac:dyDescent="0.35">
      <c r="B43" s="14" t="s">
        <v>44</v>
      </c>
      <c r="C43" s="16">
        <v>46</v>
      </c>
      <c r="D43" s="21">
        <v>9.387755102040817</v>
      </c>
      <c r="E43" s="16">
        <v>444</v>
      </c>
      <c r="F43" s="21">
        <v>90.612244897959187</v>
      </c>
      <c r="G43" s="16">
        <v>490</v>
      </c>
      <c r="H43" s="21">
        <v>100</v>
      </c>
    </row>
    <row r="44" spans="2:8" x14ac:dyDescent="0.35">
      <c r="B44" s="14" t="s">
        <v>43</v>
      </c>
      <c r="C44" s="16">
        <v>419</v>
      </c>
      <c r="D44" s="21">
        <v>15.541543026706231</v>
      </c>
      <c r="E44" s="16">
        <v>2277</v>
      </c>
      <c r="F44" s="21">
        <v>84.458456973293778</v>
      </c>
      <c r="G44" s="16">
        <v>2696</v>
      </c>
      <c r="H44" s="21">
        <v>100.00000000000001</v>
      </c>
    </row>
    <row r="45" spans="2:8" x14ac:dyDescent="0.35">
      <c r="B45" s="14" t="s">
        <v>42</v>
      </c>
      <c r="C45" s="16">
        <v>791</v>
      </c>
      <c r="D45" s="21">
        <v>26.366666666666667</v>
      </c>
      <c r="E45" s="16">
        <v>2209</v>
      </c>
      <c r="F45" s="21">
        <v>73.633333333333326</v>
      </c>
      <c r="G45" s="16">
        <v>3000</v>
      </c>
      <c r="H45" s="21">
        <v>100</v>
      </c>
    </row>
    <row r="46" spans="2:8" x14ac:dyDescent="0.35">
      <c r="B46" s="14" t="s">
        <v>41</v>
      </c>
      <c r="C46" s="16">
        <v>60</v>
      </c>
      <c r="D46" s="21">
        <v>7.8534031413612562</v>
      </c>
      <c r="E46" s="16">
        <v>704</v>
      </c>
      <c r="F46" s="21">
        <v>92.146596858638745</v>
      </c>
      <c r="G46" s="16">
        <v>764</v>
      </c>
      <c r="H46" s="21">
        <v>100</v>
      </c>
    </row>
    <row r="47" spans="2:8" x14ac:dyDescent="0.35">
      <c r="B47" s="20" t="s">
        <v>2</v>
      </c>
      <c r="C47" s="13">
        <f>SUM(C43:C46)</f>
        <v>1316</v>
      </c>
      <c r="D47" s="12">
        <f>C47/G47*100</f>
        <v>18.935251798561151</v>
      </c>
      <c r="E47" s="13">
        <f>SUM(E43:E46)</f>
        <v>5634</v>
      </c>
      <c r="F47" s="12">
        <f>E47/G47*100</f>
        <v>81.064748201438846</v>
      </c>
      <c r="G47" s="13">
        <f>SUM(G43:G46)</f>
        <v>6950</v>
      </c>
      <c r="H47" s="12">
        <v>100</v>
      </c>
    </row>
    <row r="49" spans="2:8" x14ac:dyDescent="0.35">
      <c r="B49" s="22" t="s">
        <v>40</v>
      </c>
    </row>
    <row r="51" spans="2:8" x14ac:dyDescent="0.35">
      <c r="B51" s="63" t="s">
        <v>23</v>
      </c>
      <c r="C51" s="64" t="s">
        <v>22</v>
      </c>
      <c r="D51" s="64" t="s">
        <v>22</v>
      </c>
      <c r="F51" s="63" t="s">
        <v>23</v>
      </c>
      <c r="G51" s="64" t="s">
        <v>21</v>
      </c>
      <c r="H51" s="64" t="s">
        <v>21</v>
      </c>
    </row>
    <row r="52" spans="2:8" x14ac:dyDescent="0.35">
      <c r="B52" s="63" t="s">
        <v>23</v>
      </c>
      <c r="C52" s="17" t="s">
        <v>14</v>
      </c>
      <c r="D52" s="17" t="s">
        <v>13</v>
      </c>
      <c r="F52" s="63" t="s">
        <v>23</v>
      </c>
      <c r="G52" s="17" t="s">
        <v>14</v>
      </c>
      <c r="H52" s="17" t="s">
        <v>13</v>
      </c>
    </row>
    <row r="53" spans="2:8" x14ac:dyDescent="0.35">
      <c r="B53" s="14" t="s">
        <v>38</v>
      </c>
      <c r="C53" s="16">
        <v>91797</v>
      </c>
      <c r="D53" s="15">
        <v>30.83</v>
      </c>
      <c r="F53" s="14" t="s">
        <v>38</v>
      </c>
      <c r="G53" s="16">
        <v>118632</v>
      </c>
      <c r="H53" s="15">
        <v>56.66</v>
      </c>
    </row>
    <row r="54" spans="2:8" x14ac:dyDescent="0.35">
      <c r="B54" s="14" t="s">
        <v>37</v>
      </c>
      <c r="C54" s="16">
        <v>205991</v>
      </c>
      <c r="D54" s="15">
        <v>69.17</v>
      </c>
      <c r="F54" s="14" t="s">
        <v>37</v>
      </c>
      <c r="G54" s="16">
        <v>90514</v>
      </c>
      <c r="H54" s="15">
        <v>43.23</v>
      </c>
    </row>
    <row r="55" spans="2:8" x14ac:dyDescent="0.35">
      <c r="B55" s="14" t="s">
        <v>2</v>
      </c>
      <c r="C55" s="13">
        <v>297788</v>
      </c>
      <c r="D55" s="12">
        <v>100</v>
      </c>
      <c r="F55" s="14" t="s">
        <v>36</v>
      </c>
      <c r="G55" s="16">
        <v>230</v>
      </c>
      <c r="H55" s="15">
        <v>0.11</v>
      </c>
    </row>
    <row r="56" spans="2:8" x14ac:dyDescent="0.35">
      <c r="F56" s="14" t="s">
        <v>2</v>
      </c>
      <c r="G56" s="13">
        <v>209376</v>
      </c>
      <c r="H56" s="12">
        <v>100</v>
      </c>
    </row>
    <row r="59" spans="2:8" x14ac:dyDescent="0.35">
      <c r="B59" s="65" t="s">
        <v>39</v>
      </c>
      <c r="C59" s="64" t="s">
        <v>22</v>
      </c>
      <c r="D59" s="64" t="s">
        <v>22</v>
      </c>
      <c r="E59" s="64" t="s">
        <v>22</v>
      </c>
      <c r="F59" s="64" t="s">
        <v>22</v>
      </c>
      <c r="G59" s="64" t="s">
        <v>22</v>
      </c>
      <c r="H59" s="64" t="s">
        <v>22</v>
      </c>
    </row>
    <row r="60" spans="2:8" x14ac:dyDescent="0.35">
      <c r="B60" s="65" t="s">
        <v>39</v>
      </c>
      <c r="C60" s="64" t="s">
        <v>65</v>
      </c>
      <c r="D60" s="64" t="s">
        <v>65</v>
      </c>
      <c r="E60" s="64" t="s">
        <v>64</v>
      </c>
      <c r="F60" s="64" t="s">
        <v>64</v>
      </c>
      <c r="G60" s="64" t="s">
        <v>2</v>
      </c>
      <c r="H60" s="64" t="s">
        <v>2</v>
      </c>
    </row>
    <row r="61" spans="2:8" x14ac:dyDescent="0.35">
      <c r="B61" s="65" t="s">
        <v>39</v>
      </c>
      <c r="C61" s="17" t="s">
        <v>14</v>
      </c>
      <c r="D61" s="17" t="s">
        <v>13</v>
      </c>
      <c r="E61" s="17" t="s">
        <v>14</v>
      </c>
      <c r="F61" s="17" t="s">
        <v>13</v>
      </c>
      <c r="G61" s="17" t="s">
        <v>14</v>
      </c>
      <c r="H61" s="17" t="s">
        <v>13</v>
      </c>
    </row>
    <row r="62" spans="2:8" x14ac:dyDescent="0.35">
      <c r="B62" s="14" t="s">
        <v>38</v>
      </c>
      <c r="C62" s="16">
        <v>597</v>
      </c>
      <c r="D62" s="21">
        <v>24.014481094127113</v>
      </c>
      <c r="E62" s="16">
        <v>1889</v>
      </c>
      <c r="F62" s="21">
        <v>75.98551890587288</v>
      </c>
      <c r="G62" s="16">
        <v>2486</v>
      </c>
      <c r="H62" s="21">
        <v>100</v>
      </c>
    </row>
    <row r="63" spans="2:8" x14ac:dyDescent="0.35">
      <c r="B63" s="14" t="s">
        <v>37</v>
      </c>
      <c r="C63" s="16">
        <v>719</v>
      </c>
      <c r="D63" s="21">
        <v>16.106630824372758</v>
      </c>
      <c r="E63" s="16">
        <v>3745</v>
      </c>
      <c r="F63" s="21">
        <v>83.893369175627242</v>
      </c>
      <c r="G63" s="16">
        <v>4464</v>
      </c>
      <c r="H63" s="21">
        <v>100</v>
      </c>
    </row>
    <row r="64" spans="2:8" x14ac:dyDescent="0.35">
      <c r="B64" s="20" t="s">
        <v>2</v>
      </c>
      <c r="C64" s="13">
        <f>SUM(C62:C63)</f>
        <v>1316</v>
      </c>
      <c r="D64" s="12">
        <f>C64/G64*100</f>
        <v>18.935251798561151</v>
      </c>
      <c r="E64" s="13">
        <f>SUM(E62:E63)</f>
        <v>5634</v>
      </c>
      <c r="F64" s="12">
        <f>E64/G64*100</f>
        <v>81.064748201438846</v>
      </c>
      <c r="G64" s="13">
        <f>SUM(G62:G63)</f>
        <v>6950</v>
      </c>
      <c r="H64" s="12">
        <v>100</v>
      </c>
    </row>
    <row r="68" spans="2:8" x14ac:dyDescent="0.35">
      <c r="B68" s="22" t="s">
        <v>35</v>
      </c>
    </row>
    <row r="70" spans="2:8" x14ac:dyDescent="0.35">
      <c r="B70" s="63" t="s">
        <v>23</v>
      </c>
      <c r="C70" s="64" t="s">
        <v>22</v>
      </c>
      <c r="D70" s="64" t="s">
        <v>22</v>
      </c>
      <c r="E70" s="64" t="s">
        <v>21</v>
      </c>
      <c r="F70" s="64" t="s">
        <v>21</v>
      </c>
    </row>
    <row r="71" spans="2:8" x14ac:dyDescent="0.35">
      <c r="B71" s="63" t="s">
        <v>23</v>
      </c>
      <c r="C71" s="17" t="s">
        <v>14</v>
      </c>
      <c r="D71" s="17" t="s">
        <v>13</v>
      </c>
      <c r="E71" s="17" t="s">
        <v>14</v>
      </c>
      <c r="F71" s="17" t="s">
        <v>13</v>
      </c>
    </row>
    <row r="72" spans="2:8" x14ac:dyDescent="0.35">
      <c r="B72" s="14" t="s">
        <v>33</v>
      </c>
      <c r="C72" s="16">
        <v>49051</v>
      </c>
      <c r="D72" s="15">
        <v>16.55</v>
      </c>
      <c r="E72" s="16">
        <v>24739</v>
      </c>
      <c r="F72" s="15">
        <v>11.86</v>
      </c>
    </row>
    <row r="73" spans="2:8" x14ac:dyDescent="0.35">
      <c r="B73" s="14" t="s">
        <v>32</v>
      </c>
      <c r="C73" s="16">
        <v>247378</v>
      </c>
      <c r="D73" s="15">
        <v>83.45</v>
      </c>
      <c r="E73" s="16">
        <v>183804</v>
      </c>
      <c r="F73" s="15">
        <v>88.14</v>
      </c>
    </row>
    <row r="74" spans="2:8" x14ac:dyDescent="0.35">
      <c r="B74" s="14" t="s">
        <v>2</v>
      </c>
      <c r="C74" s="13">
        <v>296429</v>
      </c>
      <c r="D74" s="12">
        <v>100</v>
      </c>
      <c r="E74" s="13">
        <v>208543</v>
      </c>
      <c r="F74" s="12">
        <v>100</v>
      </c>
    </row>
    <row r="77" spans="2:8" x14ac:dyDescent="0.35">
      <c r="B77" s="65" t="s">
        <v>34</v>
      </c>
      <c r="C77" s="64" t="s">
        <v>22</v>
      </c>
      <c r="D77" s="64" t="s">
        <v>22</v>
      </c>
      <c r="E77" s="64" t="s">
        <v>22</v>
      </c>
      <c r="F77" s="64" t="s">
        <v>22</v>
      </c>
      <c r="G77" s="64" t="s">
        <v>22</v>
      </c>
      <c r="H77" s="64" t="s">
        <v>22</v>
      </c>
    </row>
    <row r="78" spans="2:8" x14ac:dyDescent="0.35">
      <c r="B78" s="65" t="s">
        <v>34</v>
      </c>
      <c r="C78" s="64" t="s">
        <v>65</v>
      </c>
      <c r="D78" s="64" t="s">
        <v>65</v>
      </c>
      <c r="E78" s="64" t="s">
        <v>64</v>
      </c>
      <c r="F78" s="64" t="s">
        <v>64</v>
      </c>
      <c r="G78" s="64" t="s">
        <v>2</v>
      </c>
      <c r="H78" s="64" t="s">
        <v>2</v>
      </c>
    </row>
    <row r="79" spans="2:8" x14ac:dyDescent="0.35">
      <c r="B79" s="65" t="s">
        <v>34</v>
      </c>
      <c r="C79" s="17" t="s">
        <v>14</v>
      </c>
      <c r="D79" s="17" t="s">
        <v>13</v>
      </c>
      <c r="E79" s="17" t="s">
        <v>14</v>
      </c>
      <c r="F79" s="17" t="s">
        <v>13</v>
      </c>
      <c r="G79" s="17" t="s">
        <v>14</v>
      </c>
      <c r="H79" s="17" t="s">
        <v>13</v>
      </c>
    </row>
    <row r="80" spans="2:8" x14ac:dyDescent="0.35">
      <c r="B80" s="14" t="s">
        <v>33</v>
      </c>
      <c r="C80" s="16">
        <v>228</v>
      </c>
      <c r="D80" s="21">
        <v>15.659340659340659</v>
      </c>
      <c r="E80" s="16">
        <v>1228</v>
      </c>
      <c r="F80" s="21">
        <v>84.340659340659343</v>
      </c>
      <c r="G80" s="16">
        <v>1456</v>
      </c>
      <c r="H80" s="21">
        <v>100</v>
      </c>
    </row>
    <row r="81" spans="2:8" x14ac:dyDescent="0.35">
      <c r="B81" s="14" t="s">
        <v>32</v>
      </c>
      <c r="C81" s="16">
        <v>1079</v>
      </c>
      <c r="D81" s="21">
        <v>19.907749077490774</v>
      </c>
      <c r="E81" s="16">
        <v>4341</v>
      </c>
      <c r="F81" s="21">
        <v>80.092250922509223</v>
      </c>
      <c r="G81" s="16">
        <v>5420</v>
      </c>
      <c r="H81" s="21">
        <v>100</v>
      </c>
    </row>
    <row r="82" spans="2:8" x14ac:dyDescent="0.35">
      <c r="B82" s="20" t="s">
        <v>2</v>
      </c>
      <c r="C82" s="13">
        <f>SUM(C80:C81)</f>
        <v>1307</v>
      </c>
      <c r="D82" s="12">
        <f>C82/G82*100</f>
        <v>19.008144269924372</v>
      </c>
      <c r="E82" s="13">
        <f>SUM(E80:E81)</f>
        <v>5569</v>
      </c>
      <c r="F82" s="12">
        <f>E82/G82*100</f>
        <v>80.991855730075628</v>
      </c>
      <c r="G82" s="13">
        <f>SUM(G80:G81)</f>
        <v>6876</v>
      </c>
      <c r="H82" s="12">
        <v>100</v>
      </c>
    </row>
    <row r="85" spans="2:8" x14ac:dyDescent="0.35">
      <c r="B85" s="22" t="s">
        <v>31</v>
      </c>
    </row>
    <row r="87" spans="2:8" x14ac:dyDescent="0.35">
      <c r="B87" s="63" t="s">
        <v>23</v>
      </c>
      <c r="C87" s="64" t="s">
        <v>22</v>
      </c>
      <c r="D87" s="64" t="s">
        <v>22</v>
      </c>
      <c r="F87" s="63" t="s">
        <v>23</v>
      </c>
      <c r="G87" s="64" t="s">
        <v>21</v>
      </c>
      <c r="H87" s="64" t="s">
        <v>21</v>
      </c>
    </row>
    <row r="88" spans="2:8" x14ac:dyDescent="0.35">
      <c r="B88" s="63" t="s">
        <v>23</v>
      </c>
      <c r="C88" s="17" t="s">
        <v>14</v>
      </c>
      <c r="D88" s="17" t="s">
        <v>13</v>
      </c>
      <c r="F88" s="63" t="s">
        <v>23</v>
      </c>
      <c r="G88" s="17" t="s">
        <v>14</v>
      </c>
      <c r="H88" s="17" t="s">
        <v>13</v>
      </c>
    </row>
    <row r="89" spans="2:8" x14ac:dyDescent="0.35">
      <c r="B89" s="14" t="s">
        <v>27</v>
      </c>
      <c r="C89" s="16">
        <v>75726</v>
      </c>
      <c r="D89" s="15">
        <v>25.43</v>
      </c>
      <c r="F89" s="14" t="s">
        <v>27</v>
      </c>
      <c r="G89" s="16">
        <v>39285</v>
      </c>
      <c r="H89" s="15">
        <v>18.760000000000002</v>
      </c>
    </row>
    <row r="90" spans="2:8" x14ac:dyDescent="0.35">
      <c r="B90" s="14" t="s">
        <v>26</v>
      </c>
      <c r="C90" s="16">
        <v>36851</v>
      </c>
      <c r="D90" s="15">
        <v>12.37</v>
      </c>
      <c r="F90" s="14" t="s">
        <v>26</v>
      </c>
      <c r="G90" s="16">
        <v>18144</v>
      </c>
      <c r="H90" s="15">
        <v>8.67</v>
      </c>
    </row>
    <row r="91" spans="2:8" x14ac:dyDescent="0.35">
      <c r="B91" s="14" t="s">
        <v>25</v>
      </c>
      <c r="C91" s="16">
        <v>185211</v>
      </c>
      <c r="D91" s="15">
        <v>62.2</v>
      </c>
      <c r="F91" s="14" t="s">
        <v>25</v>
      </c>
      <c r="G91" s="16">
        <v>151947</v>
      </c>
      <c r="H91" s="15">
        <v>72.569999999999993</v>
      </c>
    </row>
    <row r="92" spans="2:8" x14ac:dyDescent="0.35">
      <c r="B92" s="14" t="s">
        <v>2</v>
      </c>
      <c r="C92" s="13">
        <v>297788</v>
      </c>
      <c r="D92" s="12">
        <v>100</v>
      </c>
      <c r="F92" s="14" t="s">
        <v>2</v>
      </c>
      <c r="G92" s="13">
        <v>209376</v>
      </c>
      <c r="H92" s="12">
        <v>100</v>
      </c>
    </row>
    <row r="93" spans="2:8" x14ac:dyDescent="0.35">
      <c r="B93" s="23" t="s">
        <v>30</v>
      </c>
    </row>
    <row r="95" spans="2:8" x14ac:dyDescent="0.35">
      <c r="B95" s="65" t="s">
        <v>29</v>
      </c>
      <c r="C95" s="64" t="s">
        <v>22</v>
      </c>
      <c r="D95" s="64" t="s">
        <v>22</v>
      </c>
      <c r="E95" s="64" t="s">
        <v>22</v>
      </c>
      <c r="F95" s="64" t="s">
        <v>22</v>
      </c>
      <c r="G95" s="64" t="s">
        <v>22</v>
      </c>
      <c r="H95" s="64" t="s">
        <v>22</v>
      </c>
    </row>
    <row r="96" spans="2:8" x14ac:dyDescent="0.35">
      <c r="B96" s="65" t="s">
        <v>29</v>
      </c>
      <c r="C96" s="64" t="s">
        <v>65</v>
      </c>
      <c r="D96" s="64" t="s">
        <v>65</v>
      </c>
      <c r="E96" s="64" t="s">
        <v>64</v>
      </c>
      <c r="F96" s="64" t="s">
        <v>64</v>
      </c>
      <c r="G96" s="64" t="s">
        <v>2</v>
      </c>
      <c r="H96" s="64" t="s">
        <v>2</v>
      </c>
    </row>
    <row r="97" spans="2:8" x14ac:dyDescent="0.35">
      <c r="B97" s="65" t="s">
        <v>29</v>
      </c>
      <c r="C97" s="17" t="s">
        <v>14</v>
      </c>
      <c r="D97" s="17" t="s">
        <v>13</v>
      </c>
      <c r="E97" s="17" t="s">
        <v>14</v>
      </c>
      <c r="F97" s="17" t="s">
        <v>13</v>
      </c>
      <c r="G97" s="17" t="s">
        <v>14</v>
      </c>
      <c r="H97" s="17" t="s">
        <v>13</v>
      </c>
    </row>
    <row r="98" spans="2:8" x14ac:dyDescent="0.35">
      <c r="B98" s="14" t="s">
        <v>27</v>
      </c>
      <c r="C98" s="16">
        <v>265</v>
      </c>
      <c r="D98" s="21">
        <v>12.814313346228239</v>
      </c>
      <c r="E98" s="16">
        <v>1803</v>
      </c>
      <c r="F98" s="21">
        <v>87.185686653771768</v>
      </c>
      <c r="G98" s="16">
        <v>2068</v>
      </c>
      <c r="H98" s="21">
        <v>100</v>
      </c>
    </row>
    <row r="99" spans="2:8" x14ac:dyDescent="0.35">
      <c r="B99" s="14" t="s">
        <v>26</v>
      </c>
      <c r="C99" s="16">
        <v>122</v>
      </c>
      <c r="D99" s="21">
        <v>7.8205128205128203</v>
      </c>
      <c r="E99" s="16">
        <v>1438</v>
      </c>
      <c r="F99" s="21">
        <v>92.179487179487168</v>
      </c>
      <c r="G99" s="16">
        <v>1560</v>
      </c>
      <c r="H99" s="21">
        <v>99.999999999999986</v>
      </c>
    </row>
    <row r="100" spans="2:8" x14ac:dyDescent="0.35">
      <c r="B100" s="14" t="s">
        <v>25</v>
      </c>
      <c r="C100" s="16">
        <v>929</v>
      </c>
      <c r="D100" s="21">
        <v>27.965081276339554</v>
      </c>
      <c r="E100" s="16">
        <v>2393</v>
      </c>
      <c r="F100" s="21">
        <v>72.034918723660439</v>
      </c>
      <c r="G100" s="16">
        <v>3322</v>
      </c>
      <c r="H100" s="21">
        <v>100</v>
      </c>
    </row>
    <row r="101" spans="2:8" x14ac:dyDescent="0.35">
      <c r="B101" s="20" t="s">
        <v>2</v>
      </c>
      <c r="C101" s="13">
        <f>SUM(C98:C100)</f>
        <v>1316</v>
      </c>
      <c r="D101" s="12">
        <f>C101/G101*100</f>
        <v>18.935251798561151</v>
      </c>
      <c r="E101" s="13">
        <f>SUM(E98:E100)</f>
        <v>5634</v>
      </c>
      <c r="F101" s="12">
        <f>E101/G101*100</f>
        <v>81.064748201438846</v>
      </c>
      <c r="G101" s="13">
        <f>SUM(G98:G100)</f>
        <v>6950</v>
      </c>
      <c r="H101" s="12">
        <v>100</v>
      </c>
    </row>
    <row r="104" spans="2:8" x14ac:dyDescent="0.35">
      <c r="B104" s="22" t="s">
        <v>24</v>
      </c>
    </row>
    <row r="106" spans="2:8" x14ac:dyDescent="0.35">
      <c r="B106" s="63" t="s">
        <v>23</v>
      </c>
      <c r="C106" s="64" t="s">
        <v>22</v>
      </c>
      <c r="D106" s="64" t="s">
        <v>22</v>
      </c>
      <c r="E106" s="64" t="s">
        <v>21</v>
      </c>
      <c r="F106" s="64" t="s">
        <v>21</v>
      </c>
    </row>
    <row r="107" spans="2:8" x14ac:dyDescent="0.35">
      <c r="B107" s="63" t="s">
        <v>23</v>
      </c>
      <c r="C107" s="17" t="s">
        <v>14</v>
      </c>
      <c r="D107" s="17" t="s">
        <v>13</v>
      </c>
      <c r="E107" s="17" t="s">
        <v>14</v>
      </c>
      <c r="F107" s="17" t="s">
        <v>13</v>
      </c>
    </row>
    <row r="108" spans="2:8" x14ac:dyDescent="0.35">
      <c r="B108" s="14" t="s">
        <v>12</v>
      </c>
      <c r="C108" s="16">
        <v>12250</v>
      </c>
      <c r="D108" s="15">
        <v>4.1100000000000003</v>
      </c>
      <c r="E108" s="16">
        <v>7905</v>
      </c>
      <c r="F108" s="15">
        <v>3.78</v>
      </c>
    </row>
    <row r="109" spans="2:8" x14ac:dyDescent="0.35">
      <c r="B109" s="14" t="s">
        <v>11</v>
      </c>
      <c r="C109" s="16">
        <v>36224</v>
      </c>
      <c r="D109" s="15">
        <v>12.16</v>
      </c>
      <c r="E109" s="16">
        <v>25856</v>
      </c>
      <c r="F109" s="15">
        <v>12.35</v>
      </c>
    </row>
    <row r="110" spans="2:8" x14ac:dyDescent="0.35">
      <c r="B110" s="14" t="s">
        <v>10</v>
      </c>
      <c r="C110" s="16">
        <v>50529</v>
      </c>
      <c r="D110" s="15">
        <v>16.97</v>
      </c>
      <c r="E110" s="16">
        <v>34434</v>
      </c>
      <c r="F110" s="15">
        <v>16.45</v>
      </c>
    </row>
    <row r="111" spans="2:8" x14ac:dyDescent="0.35">
      <c r="B111" s="14" t="s">
        <v>9</v>
      </c>
      <c r="C111" s="16">
        <v>15557</v>
      </c>
      <c r="D111" s="15">
        <v>5.22</v>
      </c>
      <c r="E111" s="16">
        <v>10167</v>
      </c>
      <c r="F111" s="15">
        <v>4.8600000000000003</v>
      </c>
    </row>
    <row r="112" spans="2:8" x14ac:dyDescent="0.35">
      <c r="B112" s="14" t="s">
        <v>8</v>
      </c>
      <c r="C112" s="16">
        <v>13312</v>
      </c>
      <c r="D112" s="15">
        <v>4.47</v>
      </c>
      <c r="E112" s="16">
        <v>8462</v>
      </c>
      <c r="F112" s="15">
        <v>4.04</v>
      </c>
    </row>
    <row r="113" spans="2:8" x14ac:dyDescent="0.35">
      <c r="B113" s="14" t="s">
        <v>7</v>
      </c>
      <c r="C113" s="16">
        <v>16605</v>
      </c>
      <c r="D113" s="15">
        <v>5.58</v>
      </c>
      <c r="E113" s="16">
        <v>11627</v>
      </c>
      <c r="F113" s="15">
        <v>5.55</v>
      </c>
    </row>
    <row r="114" spans="2:8" x14ac:dyDescent="0.35">
      <c r="B114" s="14" t="s">
        <v>6</v>
      </c>
      <c r="C114" s="16">
        <v>102027</v>
      </c>
      <c r="D114" s="15">
        <v>34.26</v>
      </c>
      <c r="E114" s="16">
        <v>72705</v>
      </c>
      <c r="F114" s="15">
        <v>34.72</v>
      </c>
    </row>
    <row r="115" spans="2:8" x14ac:dyDescent="0.35">
      <c r="B115" s="14" t="s">
        <v>5</v>
      </c>
      <c r="C115" s="16">
        <v>10813</v>
      </c>
      <c r="D115" s="15">
        <v>3.63</v>
      </c>
      <c r="E115" s="16">
        <v>7645</v>
      </c>
      <c r="F115" s="15">
        <v>3.65</v>
      </c>
    </row>
    <row r="116" spans="2:8" x14ac:dyDescent="0.35">
      <c r="B116" s="14" t="s">
        <v>4</v>
      </c>
      <c r="C116" s="16">
        <v>2015</v>
      </c>
      <c r="D116" s="15">
        <v>0.68</v>
      </c>
      <c r="E116" s="16">
        <v>1379</v>
      </c>
      <c r="F116" s="15">
        <v>0.66</v>
      </c>
    </row>
    <row r="117" spans="2:8" x14ac:dyDescent="0.35">
      <c r="B117" s="14" t="s">
        <v>3</v>
      </c>
      <c r="C117" s="16">
        <v>38456</v>
      </c>
      <c r="D117" s="15">
        <v>12.91</v>
      </c>
      <c r="E117" s="16">
        <v>29196</v>
      </c>
      <c r="F117" s="15">
        <v>13.94</v>
      </c>
    </row>
    <row r="118" spans="2:8" x14ac:dyDescent="0.35">
      <c r="B118" s="14" t="s">
        <v>2</v>
      </c>
      <c r="C118" s="13">
        <v>297788</v>
      </c>
      <c r="D118" s="12">
        <v>100</v>
      </c>
      <c r="E118" s="13">
        <v>209376</v>
      </c>
      <c r="F118" s="12">
        <v>100</v>
      </c>
    </row>
    <row r="121" spans="2:8" x14ac:dyDescent="0.35">
      <c r="B121" s="65" t="s">
        <v>15</v>
      </c>
      <c r="C121" s="64" t="s">
        <v>22</v>
      </c>
      <c r="D121" s="64" t="s">
        <v>22</v>
      </c>
      <c r="E121" s="64" t="s">
        <v>22</v>
      </c>
      <c r="F121" s="64" t="s">
        <v>22</v>
      </c>
      <c r="G121" s="64" t="s">
        <v>22</v>
      </c>
      <c r="H121" s="64" t="s">
        <v>22</v>
      </c>
    </row>
    <row r="122" spans="2:8" x14ac:dyDescent="0.35">
      <c r="B122" s="65" t="s">
        <v>15</v>
      </c>
      <c r="C122" s="64" t="s">
        <v>65</v>
      </c>
      <c r="D122" s="64" t="s">
        <v>65</v>
      </c>
      <c r="E122" s="64" t="s">
        <v>64</v>
      </c>
      <c r="F122" s="64" t="s">
        <v>64</v>
      </c>
      <c r="G122" s="64" t="s">
        <v>2</v>
      </c>
      <c r="H122" s="64" t="s">
        <v>2</v>
      </c>
    </row>
    <row r="123" spans="2:8" x14ac:dyDescent="0.35">
      <c r="B123" s="65" t="s">
        <v>15</v>
      </c>
      <c r="C123" s="17" t="s">
        <v>14</v>
      </c>
      <c r="D123" s="17" t="s">
        <v>13</v>
      </c>
      <c r="E123" s="17" t="s">
        <v>14</v>
      </c>
      <c r="F123" s="17" t="s">
        <v>13</v>
      </c>
      <c r="G123" s="17" t="s">
        <v>14</v>
      </c>
      <c r="H123" s="17" t="s">
        <v>13</v>
      </c>
    </row>
    <row r="124" spans="2:8" x14ac:dyDescent="0.35">
      <c r="B124" s="14" t="s">
        <v>12</v>
      </c>
      <c r="C124" s="16">
        <v>26</v>
      </c>
      <c r="D124" s="21">
        <v>6.435643564356436</v>
      </c>
      <c r="E124" s="16">
        <v>378</v>
      </c>
      <c r="F124" s="21">
        <v>93.564356435643575</v>
      </c>
      <c r="G124" s="16">
        <v>404</v>
      </c>
      <c r="H124" s="21">
        <v>100.00000000000001</v>
      </c>
    </row>
    <row r="125" spans="2:8" x14ac:dyDescent="0.35">
      <c r="B125" s="14" t="s">
        <v>11</v>
      </c>
      <c r="C125" s="16">
        <v>190</v>
      </c>
      <c r="D125" s="21">
        <v>16.006739679865206</v>
      </c>
      <c r="E125" s="16">
        <v>997</v>
      </c>
      <c r="F125" s="21">
        <v>83.993260320134794</v>
      </c>
      <c r="G125" s="16">
        <v>1187</v>
      </c>
      <c r="H125" s="21">
        <v>100</v>
      </c>
    </row>
    <row r="126" spans="2:8" x14ac:dyDescent="0.35">
      <c r="B126" s="14" t="s">
        <v>10</v>
      </c>
      <c r="C126" s="16">
        <v>348</v>
      </c>
      <c r="D126" s="21">
        <v>53.456221198156683</v>
      </c>
      <c r="E126" s="16">
        <v>303</v>
      </c>
      <c r="F126" s="21">
        <v>46.543778801843317</v>
      </c>
      <c r="G126" s="16">
        <v>651</v>
      </c>
      <c r="H126" s="21">
        <v>100</v>
      </c>
    </row>
    <row r="127" spans="2:8" x14ac:dyDescent="0.35">
      <c r="B127" s="14" t="s">
        <v>9</v>
      </c>
      <c r="C127" s="16">
        <v>74</v>
      </c>
      <c r="D127" s="21">
        <v>12.714776632302405</v>
      </c>
      <c r="E127" s="16">
        <v>508</v>
      </c>
      <c r="F127" s="21">
        <v>87.285223367697597</v>
      </c>
      <c r="G127" s="16">
        <v>582</v>
      </c>
      <c r="H127" s="21">
        <v>100</v>
      </c>
    </row>
    <row r="128" spans="2:8" x14ac:dyDescent="0.35">
      <c r="B128" s="14" t="s">
        <v>8</v>
      </c>
      <c r="C128" s="16">
        <v>0</v>
      </c>
      <c r="D128" s="21">
        <v>0</v>
      </c>
      <c r="E128" s="16">
        <v>76</v>
      </c>
      <c r="F128" s="21">
        <v>100</v>
      </c>
      <c r="G128" s="16">
        <v>76</v>
      </c>
      <c r="H128" s="21">
        <v>100</v>
      </c>
    </row>
    <row r="129" spans="2:8" x14ac:dyDescent="0.35">
      <c r="B129" s="14" t="s">
        <v>7</v>
      </c>
      <c r="C129" s="16">
        <v>83</v>
      </c>
      <c r="D129" s="21">
        <v>18.403547671840354</v>
      </c>
      <c r="E129" s="16">
        <v>368</v>
      </c>
      <c r="F129" s="21">
        <v>81.596452328159643</v>
      </c>
      <c r="G129" s="16">
        <v>451</v>
      </c>
      <c r="H129" s="21">
        <v>100</v>
      </c>
    </row>
    <row r="130" spans="2:8" x14ac:dyDescent="0.35">
      <c r="B130" s="14" t="s">
        <v>6</v>
      </c>
      <c r="C130" s="16">
        <v>248</v>
      </c>
      <c r="D130" s="21">
        <v>10.504023718763236</v>
      </c>
      <c r="E130" s="16">
        <v>2113</v>
      </c>
      <c r="F130" s="21">
        <v>89.495976281236764</v>
      </c>
      <c r="G130" s="16">
        <v>2361</v>
      </c>
      <c r="H130" s="21">
        <v>100</v>
      </c>
    </row>
    <row r="131" spans="2:8" x14ac:dyDescent="0.35">
      <c r="B131" s="14" t="s">
        <v>5</v>
      </c>
      <c r="C131" s="16">
        <v>11</v>
      </c>
      <c r="D131" s="21">
        <v>2.1868787276341948</v>
      </c>
      <c r="E131" s="16">
        <v>492</v>
      </c>
      <c r="F131" s="21">
        <v>97.813121272365805</v>
      </c>
      <c r="G131" s="16">
        <v>503</v>
      </c>
      <c r="H131" s="21">
        <v>100</v>
      </c>
    </row>
    <row r="132" spans="2:8" x14ac:dyDescent="0.35">
      <c r="B132" s="14" t="s">
        <v>4</v>
      </c>
      <c r="C132" s="16">
        <v>19</v>
      </c>
      <c r="D132" s="21">
        <v>22.352941176470591</v>
      </c>
      <c r="E132" s="16">
        <v>66</v>
      </c>
      <c r="F132" s="21">
        <v>77.64705882352942</v>
      </c>
      <c r="G132" s="16">
        <v>85</v>
      </c>
      <c r="H132" s="21">
        <v>100.00000000000001</v>
      </c>
    </row>
    <row r="133" spans="2:8" x14ac:dyDescent="0.35">
      <c r="B133" s="14" t="s">
        <v>3</v>
      </c>
      <c r="C133" s="16">
        <v>317</v>
      </c>
      <c r="D133" s="21">
        <v>48.769230769230774</v>
      </c>
      <c r="E133" s="16">
        <v>333</v>
      </c>
      <c r="F133" s="21">
        <v>51.230769230769234</v>
      </c>
      <c r="G133" s="16">
        <v>650</v>
      </c>
      <c r="H133" s="21">
        <v>100</v>
      </c>
    </row>
    <row r="134" spans="2:8" x14ac:dyDescent="0.35">
      <c r="B134" s="20" t="s">
        <v>2</v>
      </c>
      <c r="C134" s="13">
        <f>SUM(C124:C133)</f>
        <v>1316</v>
      </c>
      <c r="D134" s="12">
        <f>C134/G134*100</f>
        <v>18.935251798561151</v>
      </c>
      <c r="E134" s="13">
        <f>SUM(E124:E133)</f>
        <v>5634</v>
      </c>
      <c r="F134" s="12">
        <f>E134/G134*100</f>
        <v>81.064748201438846</v>
      </c>
      <c r="G134" s="13">
        <f>SUM(G124:G133)</f>
        <v>6950</v>
      </c>
      <c r="H134" s="12">
        <f>SUM(H124:H133)/10</f>
        <v>100</v>
      </c>
    </row>
  </sheetData>
  <mergeCells count="52">
    <mergeCell ref="B4:B5"/>
    <mergeCell ref="C4:D4"/>
    <mergeCell ref="B13:B14"/>
    <mergeCell ref="C13:D13"/>
    <mergeCell ref="E13:F13"/>
    <mergeCell ref="B21:B23"/>
    <mergeCell ref="C21:H21"/>
    <mergeCell ref="C22:D22"/>
    <mergeCell ref="E22:F22"/>
    <mergeCell ref="G22:H22"/>
    <mergeCell ref="B31:B32"/>
    <mergeCell ref="C31:D31"/>
    <mergeCell ref="E31:F31"/>
    <mergeCell ref="B40:B42"/>
    <mergeCell ref="C40:H40"/>
    <mergeCell ref="C41:D41"/>
    <mergeCell ref="E41:F41"/>
    <mergeCell ref="G41:H41"/>
    <mergeCell ref="B51:B52"/>
    <mergeCell ref="C51:D51"/>
    <mergeCell ref="F51:F52"/>
    <mergeCell ref="G51:H51"/>
    <mergeCell ref="B59:B61"/>
    <mergeCell ref="C59:H59"/>
    <mergeCell ref="C60:D60"/>
    <mergeCell ref="E60:F60"/>
    <mergeCell ref="G60:H60"/>
    <mergeCell ref="B70:B71"/>
    <mergeCell ref="C70:D70"/>
    <mergeCell ref="E70:F70"/>
    <mergeCell ref="B77:B79"/>
    <mergeCell ref="C77:H77"/>
    <mergeCell ref="C78:D78"/>
    <mergeCell ref="E78:F78"/>
    <mergeCell ref="G78:H78"/>
    <mergeCell ref="B87:B88"/>
    <mergeCell ref="C87:D87"/>
    <mergeCell ref="F87:F88"/>
    <mergeCell ref="G87:H87"/>
    <mergeCell ref="B95:B97"/>
    <mergeCell ref="C95:H95"/>
    <mergeCell ref="C96:D96"/>
    <mergeCell ref="E96:F96"/>
    <mergeCell ref="G96:H96"/>
    <mergeCell ref="B106:B107"/>
    <mergeCell ref="C106:D106"/>
    <mergeCell ref="E106:F106"/>
    <mergeCell ref="B121:B123"/>
    <mergeCell ref="C121:H121"/>
    <mergeCell ref="C122:D122"/>
    <mergeCell ref="E122:F122"/>
    <mergeCell ref="G122:H122"/>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DA877-514D-4D6B-A2EE-56A1C9AD58BC}">
  <dimension ref="B2:H136"/>
  <sheetViews>
    <sheetView workbookViewId="0"/>
  </sheetViews>
  <sheetFormatPr defaultColWidth="10.1796875" defaultRowHeight="14.5" x14ac:dyDescent="0.35"/>
  <cols>
    <col min="1" max="16384" width="10.1796875" style="19"/>
  </cols>
  <sheetData>
    <row r="2" spans="2:6" x14ac:dyDescent="0.35">
      <c r="B2" s="22" t="s">
        <v>246</v>
      </c>
    </row>
    <row r="4" spans="2:6" x14ac:dyDescent="0.35">
      <c r="B4" s="63" t="s">
        <v>23</v>
      </c>
      <c r="C4" s="64" t="s">
        <v>21</v>
      </c>
      <c r="D4" s="64" t="s">
        <v>21</v>
      </c>
    </row>
    <row r="5" spans="2:6" x14ac:dyDescent="0.35">
      <c r="B5" s="63" t="s">
        <v>23</v>
      </c>
      <c r="C5" s="17" t="s">
        <v>14</v>
      </c>
      <c r="D5" s="17" t="s">
        <v>13</v>
      </c>
    </row>
    <row r="6" spans="2:6" x14ac:dyDescent="0.35">
      <c r="B6" s="14" t="s">
        <v>65</v>
      </c>
      <c r="C6" s="16">
        <v>21830</v>
      </c>
      <c r="D6" s="15">
        <v>38.1</v>
      </c>
    </row>
    <row r="7" spans="2:6" x14ac:dyDescent="0.35">
      <c r="B7" s="14" t="s">
        <v>64</v>
      </c>
      <c r="C7" s="16">
        <v>35462</v>
      </c>
      <c r="D7" s="15">
        <v>61.9</v>
      </c>
    </row>
    <row r="8" spans="2:6" x14ac:dyDescent="0.35">
      <c r="B8" s="14" t="s">
        <v>2</v>
      </c>
      <c r="C8" s="13">
        <v>57292</v>
      </c>
      <c r="D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8" x14ac:dyDescent="0.35">
      <c r="B17" s="14" t="s">
        <v>49</v>
      </c>
      <c r="C17" s="16">
        <v>46307</v>
      </c>
      <c r="D17" s="15">
        <v>15.55</v>
      </c>
      <c r="E17" s="16">
        <v>40741</v>
      </c>
      <c r="F17" s="15">
        <v>19.46</v>
      </c>
    </row>
    <row r="18" spans="2:8" x14ac:dyDescent="0.35">
      <c r="B18" s="14" t="s">
        <v>48</v>
      </c>
      <c r="C18" s="16">
        <v>10218</v>
      </c>
      <c r="D18" s="15">
        <v>3.43</v>
      </c>
      <c r="E18" s="16">
        <v>6316</v>
      </c>
      <c r="F18" s="15">
        <v>3.02</v>
      </c>
    </row>
    <row r="19" spans="2:8" x14ac:dyDescent="0.35">
      <c r="B19" s="14" t="s">
        <v>2</v>
      </c>
      <c r="C19" s="13">
        <v>297788</v>
      </c>
      <c r="D19" s="12">
        <v>100</v>
      </c>
      <c r="E19" s="13">
        <v>209376</v>
      </c>
      <c r="F19" s="12">
        <v>100</v>
      </c>
    </row>
    <row r="22" spans="2:8" x14ac:dyDescent="0.35">
      <c r="B22" s="65" t="s">
        <v>1</v>
      </c>
      <c r="C22" s="64" t="s">
        <v>21</v>
      </c>
      <c r="D22" s="64" t="s">
        <v>21</v>
      </c>
      <c r="E22" s="64" t="s">
        <v>21</v>
      </c>
      <c r="F22" s="64" t="s">
        <v>21</v>
      </c>
      <c r="G22" s="64" t="s">
        <v>21</v>
      </c>
      <c r="H22" s="64" t="s">
        <v>21</v>
      </c>
    </row>
    <row r="23" spans="2:8" x14ac:dyDescent="0.35">
      <c r="B23" s="65" t="s">
        <v>1</v>
      </c>
      <c r="C23" s="64" t="s">
        <v>65</v>
      </c>
      <c r="D23" s="64" t="s">
        <v>65</v>
      </c>
      <c r="E23" s="64" t="s">
        <v>64</v>
      </c>
      <c r="F23" s="64" t="s">
        <v>64</v>
      </c>
      <c r="G23" s="64" t="s">
        <v>2</v>
      </c>
      <c r="H23" s="64" t="s">
        <v>2</v>
      </c>
    </row>
    <row r="24" spans="2:8" x14ac:dyDescent="0.35">
      <c r="B24" s="65" t="s">
        <v>1</v>
      </c>
      <c r="C24" s="17" t="s">
        <v>14</v>
      </c>
      <c r="D24" s="17" t="s">
        <v>13</v>
      </c>
      <c r="E24" s="17" t="s">
        <v>14</v>
      </c>
      <c r="F24" s="17" t="s">
        <v>13</v>
      </c>
      <c r="G24" s="17" t="s">
        <v>14</v>
      </c>
      <c r="H24" s="17" t="s">
        <v>13</v>
      </c>
    </row>
    <row r="25" spans="2:8" x14ac:dyDescent="0.35">
      <c r="B25" s="14" t="s">
        <v>50</v>
      </c>
      <c r="C25" s="16">
        <v>14739</v>
      </c>
      <c r="D25" s="21">
        <v>38.405815983531802</v>
      </c>
      <c r="E25" s="16">
        <v>23638</v>
      </c>
      <c r="F25" s="21">
        <v>61.594184016468198</v>
      </c>
      <c r="G25" s="16">
        <v>38377</v>
      </c>
      <c r="H25" s="21">
        <v>100</v>
      </c>
    </row>
    <row r="26" spans="2:8" x14ac:dyDescent="0.35">
      <c r="B26" s="14" t="s">
        <v>49</v>
      </c>
      <c r="C26" s="16">
        <v>6232</v>
      </c>
      <c r="D26" s="21">
        <v>36.849574266792814</v>
      </c>
      <c r="E26" s="16">
        <v>10680</v>
      </c>
      <c r="F26" s="21">
        <v>63.150425733207193</v>
      </c>
      <c r="G26" s="16">
        <v>16912</v>
      </c>
      <c r="H26" s="21">
        <v>100</v>
      </c>
    </row>
    <row r="27" spans="2:8" x14ac:dyDescent="0.35">
      <c r="B27" s="14" t="s">
        <v>48</v>
      </c>
      <c r="C27" s="16">
        <v>859</v>
      </c>
      <c r="D27" s="21">
        <v>42.885671492760856</v>
      </c>
      <c r="E27" s="16">
        <v>1144</v>
      </c>
      <c r="F27" s="21">
        <v>57.114328507239144</v>
      </c>
      <c r="G27" s="16">
        <v>2003</v>
      </c>
      <c r="H27" s="21">
        <v>100</v>
      </c>
    </row>
    <row r="28" spans="2:8" x14ac:dyDescent="0.35">
      <c r="B28" s="20" t="s">
        <v>2</v>
      </c>
      <c r="C28" s="13">
        <f>SUM(C25:C27)</f>
        <v>21830</v>
      </c>
      <c r="D28" s="12">
        <f>C28/G28*100</f>
        <v>38.103051036793964</v>
      </c>
      <c r="E28" s="13">
        <f>SUM(E25:E27)</f>
        <v>35462</v>
      </c>
      <c r="F28" s="12">
        <f>E28/G28*100</f>
        <v>61.896948963206036</v>
      </c>
      <c r="G28" s="13">
        <f>SUM(G25:G27)</f>
        <v>57292</v>
      </c>
      <c r="H28" s="12">
        <v>100</v>
      </c>
    </row>
    <row r="31" spans="2:8" x14ac:dyDescent="0.35">
      <c r="B31" s="22" t="s">
        <v>47</v>
      </c>
    </row>
    <row r="33" spans="2:8" x14ac:dyDescent="0.35">
      <c r="B33" s="63" t="s">
        <v>23</v>
      </c>
      <c r="C33" s="64" t="s">
        <v>22</v>
      </c>
      <c r="D33" s="64" t="s">
        <v>22</v>
      </c>
      <c r="E33" s="64" t="s">
        <v>21</v>
      </c>
      <c r="F33" s="64" t="s">
        <v>21</v>
      </c>
    </row>
    <row r="34" spans="2:8" x14ac:dyDescent="0.35">
      <c r="B34" s="63" t="s">
        <v>23</v>
      </c>
      <c r="C34" s="17" t="s">
        <v>14</v>
      </c>
      <c r="D34" s="17" t="s">
        <v>13</v>
      </c>
      <c r="E34" s="17" t="s">
        <v>14</v>
      </c>
      <c r="F34" s="17" t="s">
        <v>13</v>
      </c>
    </row>
    <row r="35" spans="2:8" x14ac:dyDescent="0.35">
      <c r="B35" s="14" t="s">
        <v>44</v>
      </c>
      <c r="C35" s="16">
        <v>55404</v>
      </c>
      <c r="D35" s="15">
        <v>18.61</v>
      </c>
      <c r="E35" s="16">
        <v>26446</v>
      </c>
      <c r="F35" s="15">
        <v>17.510000000000002</v>
      </c>
    </row>
    <row r="36" spans="2:8" x14ac:dyDescent="0.35">
      <c r="B36" s="14" t="s">
        <v>43</v>
      </c>
      <c r="C36" s="16">
        <v>120160</v>
      </c>
      <c r="D36" s="15">
        <v>40.35</v>
      </c>
      <c r="E36" s="16">
        <v>61548</v>
      </c>
      <c r="F36" s="15">
        <v>40.74</v>
      </c>
    </row>
    <row r="37" spans="2:8" x14ac:dyDescent="0.35">
      <c r="B37" s="14" t="s">
        <v>42</v>
      </c>
      <c r="C37" s="16">
        <v>80810</v>
      </c>
      <c r="D37" s="15">
        <v>27.14</v>
      </c>
      <c r="E37" s="16">
        <v>42281</v>
      </c>
      <c r="F37" s="15">
        <v>27.99</v>
      </c>
    </row>
    <row r="38" spans="2:8" x14ac:dyDescent="0.35">
      <c r="B38" s="14" t="s">
        <v>41</v>
      </c>
      <c r="C38" s="16">
        <v>41414</v>
      </c>
      <c r="D38" s="15">
        <v>13.91</v>
      </c>
      <c r="E38" s="16">
        <v>20801</v>
      </c>
      <c r="F38" s="15">
        <v>13.77</v>
      </c>
    </row>
    <row r="39" spans="2:8" x14ac:dyDescent="0.35">
      <c r="B39" s="14" t="s">
        <v>2</v>
      </c>
      <c r="C39" s="13">
        <v>297788</v>
      </c>
      <c r="D39" s="12">
        <v>100</v>
      </c>
      <c r="E39" s="13">
        <v>151076</v>
      </c>
      <c r="F39" s="12">
        <v>100</v>
      </c>
    </row>
    <row r="40" spans="2:8" x14ac:dyDescent="0.35">
      <c r="B40" s="23" t="s">
        <v>46</v>
      </c>
    </row>
    <row r="42" spans="2:8" x14ac:dyDescent="0.35">
      <c r="B42" s="65" t="s">
        <v>45</v>
      </c>
      <c r="C42" s="64" t="s">
        <v>21</v>
      </c>
      <c r="D42" s="64" t="s">
        <v>21</v>
      </c>
      <c r="E42" s="64" t="s">
        <v>21</v>
      </c>
      <c r="F42" s="64" t="s">
        <v>21</v>
      </c>
      <c r="G42" s="64" t="s">
        <v>21</v>
      </c>
      <c r="H42" s="64" t="s">
        <v>21</v>
      </c>
    </row>
    <row r="43" spans="2:8" x14ac:dyDescent="0.35">
      <c r="B43" s="65" t="s">
        <v>45</v>
      </c>
      <c r="C43" s="64" t="s">
        <v>65</v>
      </c>
      <c r="D43" s="64" t="s">
        <v>65</v>
      </c>
      <c r="E43" s="64" t="s">
        <v>64</v>
      </c>
      <c r="F43" s="64" t="s">
        <v>64</v>
      </c>
      <c r="G43" s="64" t="s">
        <v>2</v>
      </c>
      <c r="H43" s="64" t="s">
        <v>2</v>
      </c>
    </row>
    <row r="44" spans="2:8" x14ac:dyDescent="0.35">
      <c r="B44" s="65" t="s">
        <v>45</v>
      </c>
      <c r="C44" s="17" t="s">
        <v>14</v>
      </c>
      <c r="D44" s="17" t="s">
        <v>13</v>
      </c>
      <c r="E44" s="17" t="s">
        <v>14</v>
      </c>
      <c r="F44" s="17" t="s">
        <v>13</v>
      </c>
      <c r="G44" s="17" t="s">
        <v>14</v>
      </c>
      <c r="H44" s="17" t="s">
        <v>13</v>
      </c>
    </row>
    <row r="45" spans="2:8" x14ac:dyDescent="0.35">
      <c r="B45" s="14" t="s">
        <v>44</v>
      </c>
      <c r="C45" s="16">
        <v>4542</v>
      </c>
      <c r="D45" s="21">
        <v>40.878408784087839</v>
      </c>
      <c r="E45" s="16">
        <v>6569</v>
      </c>
      <c r="F45" s="21">
        <v>59.121591215912161</v>
      </c>
      <c r="G45" s="16">
        <v>11111</v>
      </c>
      <c r="H45" s="21">
        <v>100</v>
      </c>
    </row>
    <row r="46" spans="2:8" x14ac:dyDescent="0.35">
      <c r="B46" s="14" t="s">
        <v>43</v>
      </c>
      <c r="C46" s="16">
        <v>8335</v>
      </c>
      <c r="D46" s="21">
        <v>37.291396358104784</v>
      </c>
      <c r="E46" s="16">
        <v>14016</v>
      </c>
      <c r="F46" s="21">
        <v>62.708603641895223</v>
      </c>
      <c r="G46" s="16">
        <v>22351</v>
      </c>
      <c r="H46" s="21">
        <v>100</v>
      </c>
    </row>
    <row r="47" spans="2:8" x14ac:dyDescent="0.35">
      <c r="B47" s="14" t="s">
        <v>42</v>
      </c>
      <c r="C47" s="16">
        <v>5721</v>
      </c>
      <c r="D47" s="21">
        <v>43.899631675874765</v>
      </c>
      <c r="E47" s="16">
        <v>7311</v>
      </c>
      <c r="F47" s="21">
        <v>56.100368324125228</v>
      </c>
      <c r="G47" s="16">
        <v>13032</v>
      </c>
      <c r="H47" s="21">
        <v>100</v>
      </c>
    </row>
    <row r="48" spans="2:8" x14ac:dyDescent="0.35">
      <c r="B48" s="14" t="s">
        <v>41</v>
      </c>
      <c r="C48" s="16">
        <v>2853</v>
      </c>
      <c r="D48" s="21">
        <v>32.186371841155236</v>
      </c>
      <c r="E48" s="16">
        <v>6011</v>
      </c>
      <c r="F48" s="21">
        <v>67.813628158844764</v>
      </c>
      <c r="G48" s="16">
        <v>8864</v>
      </c>
      <c r="H48" s="21">
        <v>100</v>
      </c>
    </row>
    <row r="49" spans="2:8" x14ac:dyDescent="0.35">
      <c r="B49" s="20" t="s">
        <v>2</v>
      </c>
      <c r="C49" s="13">
        <f>SUM(C45:C48)</f>
        <v>21451</v>
      </c>
      <c r="D49" s="12">
        <f>C49/G49*100</f>
        <v>38.749593554680445</v>
      </c>
      <c r="E49" s="13">
        <f>SUM(E45:E48)</f>
        <v>33907</v>
      </c>
      <c r="F49" s="12">
        <f>E49/G49*100</f>
        <v>61.250406445319562</v>
      </c>
      <c r="G49" s="13">
        <f>SUM(G45:G48)</f>
        <v>55358</v>
      </c>
      <c r="H49"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7514</v>
      </c>
      <c r="D65" s="21">
        <v>39.468431557936754</v>
      </c>
      <c r="E65" s="16">
        <v>11524</v>
      </c>
      <c r="F65" s="21">
        <v>60.531568442063246</v>
      </c>
      <c r="G65" s="16">
        <v>19038</v>
      </c>
      <c r="H65" s="21">
        <v>100</v>
      </c>
    </row>
    <row r="66" spans="2:8" x14ac:dyDescent="0.35">
      <c r="B66" s="14" t="s">
        <v>37</v>
      </c>
      <c r="C66" s="16">
        <v>14316</v>
      </c>
      <c r="D66" s="21">
        <v>37.423537407852777</v>
      </c>
      <c r="E66" s="16">
        <v>23938</v>
      </c>
      <c r="F66" s="21">
        <v>62.57646259214723</v>
      </c>
      <c r="G66" s="16">
        <v>38254</v>
      </c>
      <c r="H66" s="21">
        <v>100</v>
      </c>
    </row>
    <row r="67" spans="2:8" x14ac:dyDescent="0.35">
      <c r="B67" s="20" t="s">
        <v>2</v>
      </c>
      <c r="C67" s="13">
        <f>SUM(C65:C66)</f>
        <v>21830</v>
      </c>
      <c r="D67" s="12">
        <f>C67/G67*100</f>
        <v>38.103051036793964</v>
      </c>
      <c r="E67" s="13">
        <f>SUM(E65:E66)</f>
        <v>35462</v>
      </c>
      <c r="F67" s="12">
        <f>E67/G67*100</f>
        <v>61.896948963206036</v>
      </c>
      <c r="G67" s="13">
        <f>SUM(G65:G66)</f>
        <v>57292</v>
      </c>
      <c r="H67" s="12">
        <v>100</v>
      </c>
    </row>
    <row r="70" spans="2:8" x14ac:dyDescent="0.35">
      <c r="B70" s="22" t="s">
        <v>35</v>
      </c>
    </row>
    <row r="72" spans="2:8" x14ac:dyDescent="0.35">
      <c r="B72" s="63" t="s">
        <v>23</v>
      </c>
      <c r="C72" s="64" t="s">
        <v>21</v>
      </c>
      <c r="D72" s="64" t="s">
        <v>21</v>
      </c>
      <c r="E72" s="64" t="s">
        <v>21</v>
      </c>
      <c r="F72" s="64" t="s">
        <v>21</v>
      </c>
    </row>
    <row r="73" spans="2:8" x14ac:dyDescent="0.35">
      <c r="B73" s="63" t="s">
        <v>23</v>
      </c>
      <c r="C73" s="17" t="s">
        <v>14</v>
      </c>
      <c r="D73" s="17" t="s">
        <v>13</v>
      </c>
      <c r="E73" s="17" t="s">
        <v>14</v>
      </c>
      <c r="F73" s="17" t="s">
        <v>13</v>
      </c>
    </row>
    <row r="74" spans="2:8" x14ac:dyDescent="0.35">
      <c r="B74" s="14" t="s">
        <v>33</v>
      </c>
      <c r="C74" s="16">
        <v>49051</v>
      </c>
      <c r="D74" s="15">
        <v>16.55</v>
      </c>
      <c r="E74" s="16">
        <v>24739</v>
      </c>
      <c r="F74" s="15">
        <v>11.86</v>
      </c>
    </row>
    <row r="75" spans="2:8" x14ac:dyDescent="0.35">
      <c r="B75" s="14" t="s">
        <v>32</v>
      </c>
      <c r="C75" s="16">
        <v>247378</v>
      </c>
      <c r="D75" s="15">
        <v>83.45</v>
      </c>
      <c r="E75" s="16">
        <v>183804</v>
      </c>
      <c r="F75" s="15">
        <v>88.14</v>
      </c>
    </row>
    <row r="76" spans="2:8" x14ac:dyDescent="0.35">
      <c r="B76" s="14" t="s">
        <v>2</v>
      </c>
      <c r="C76" s="13">
        <v>296429</v>
      </c>
      <c r="D76" s="12">
        <v>100</v>
      </c>
      <c r="E76" s="13">
        <v>208543</v>
      </c>
      <c r="F76" s="12">
        <v>100</v>
      </c>
    </row>
    <row r="79" spans="2:8" x14ac:dyDescent="0.35">
      <c r="B79" s="65" t="s">
        <v>34</v>
      </c>
      <c r="C79" s="64" t="s">
        <v>21</v>
      </c>
      <c r="D79" s="64" t="s">
        <v>21</v>
      </c>
      <c r="E79" s="64" t="s">
        <v>21</v>
      </c>
      <c r="F79" s="64" t="s">
        <v>21</v>
      </c>
      <c r="G79" s="64" t="s">
        <v>21</v>
      </c>
      <c r="H79" s="64" t="s">
        <v>21</v>
      </c>
    </row>
    <row r="80" spans="2:8" x14ac:dyDescent="0.35">
      <c r="B80" s="65" t="s">
        <v>34</v>
      </c>
      <c r="C80" s="64" t="s">
        <v>65</v>
      </c>
      <c r="D80" s="64" t="s">
        <v>65</v>
      </c>
      <c r="E80" s="64" t="s">
        <v>64</v>
      </c>
      <c r="F80" s="64" t="s">
        <v>64</v>
      </c>
      <c r="G80" s="64" t="s">
        <v>2</v>
      </c>
      <c r="H80" s="64" t="s">
        <v>2</v>
      </c>
    </row>
    <row r="81" spans="2:8" x14ac:dyDescent="0.35">
      <c r="B81" s="65" t="s">
        <v>34</v>
      </c>
      <c r="C81" s="17" t="s">
        <v>14</v>
      </c>
      <c r="D81" s="17" t="s">
        <v>13</v>
      </c>
      <c r="E81" s="17" t="s">
        <v>14</v>
      </c>
      <c r="F81" s="17" t="s">
        <v>13</v>
      </c>
      <c r="G81" s="17" t="s">
        <v>14</v>
      </c>
      <c r="H81" s="17" t="s">
        <v>13</v>
      </c>
    </row>
    <row r="82" spans="2:8" x14ac:dyDescent="0.35">
      <c r="B82" s="14" t="s">
        <v>33</v>
      </c>
      <c r="C82" s="16">
        <v>2479</v>
      </c>
      <c r="D82" s="21">
        <v>34.42099416828659</v>
      </c>
      <c r="E82" s="16">
        <v>4723</v>
      </c>
      <c r="F82" s="21">
        <v>65.579005831713417</v>
      </c>
      <c r="G82" s="16">
        <v>7202</v>
      </c>
      <c r="H82" s="21">
        <v>100</v>
      </c>
    </row>
    <row r="83" spans="2:8" x14ac:dyDescent="0.35">
      <c r="B83" s="14" t="s">
        <v>32</v>
      </c>
      <c r="C83" s="16">
        <v>19249</v>
      </c>
      <c r="D83" s="21">
        <v>38.641747299955838</v>
      </c>
      <c r="E83" s="16">
        <v>30565</v>
      </c>
      <c r="F83" s="21">
        <v>61.358252700044169</v>
      </c>
      <c r="G83" s="16">
        <v>49814</v>
      </c>
      <c r="H83" s="21">
        <v>100</v>
      </c>
    </row>
    <row r="84" spans="2:8" x14ac:dyDescent="0.35">
      <c r="B84" s="20" t="s">
        <v>2</v>
      </c>
      <c r="C84" s="13">
        <f>SUM(C82:C83)</f>
        <v>21728</v>
      </c>
      <c r="D84" s="12">
        <f>C84/G84*100</f>
        <v>38.108601094429631</v>
      </c>
      <c r="E84" s="13">
        <f>SUM(E82:E83)</f>
        <v>35288</v>
      </c>
      <c r="F84" s="12">
        <f>E84/G84*100</f>
        <v>61.891398905570369</v>
      </c>
      <c r="G84" s="13">
        <f>SUM(G82:G83)</f>
        <v>57016</v>
      </c>
      <c r="H84" s="12">
        <v>100</v>
      </c>
    </row>
    <row r="87" spans="2:8" x14ac:dyDescent="0.35">
      <c r="B87" s="22" t="s">
        <v>31</v>
      </c>
    </row>
    <row r="89" spans="2:8" x14ac:dyDescent="0.35">
      <c r="B89" s="63" t="s">
        <v>23</v>
      </c>
      <c r="C89" s="64" t="s">
        <v>22</v>
      </c>
      <c r="D89" s="64" t="s">
        <v>22</v>
      </c>
      <c r="F89" s="63" t="s">
        <v>23</v>
      </c>
      <c r="G89" s="64" t="s">
        <v>21</v>
      </c>
      <c r="H89" s="64" t="s">
        <v>21</v>
      </c>
    </row>
    <row r="90" spans="2:8" x14ac:dyDescent="0.35">
      <c r="B90" s="63" t="s">
        <v>23</v>
      </c>
      <c r="C90" s="17" t="s">
        <v>14</v>
      </c>
      <c r="D90" s="17" t="s">
        <v>13</v>
      </c>
      <c r="F90" s="63" t="s">
        <v>23</v>
      </c>
      <c r="G90" s="17" t="s">
        <v>14</v>
      </c>
      <c r="H90" s="17" t="s">
        <v>13</v>
      </c>
    </row>
    <row r="91" spans="2:8" x14ac:dyDescent="0.35">
      <c r="B91" s="14" t="s">
        <v>27</v>
      </c>
      <c r="C91" s="16">
        <v>75726</v>
      </c>
      <c r="D91" s="15">
        <v>25.43</v>
      </c>
      <c r="F91" s="14" t="s">
        <v>27</v>
      </c>
      <c r="G91" s="16">
        <v>39285</v>
      </c>
      <c r="H91" s="15">
        <v>18.760000000000002</v>
      </c>
    </row>
    <row r="92" spans="2:8" x14ac:dyDescent="0.35">
      <c r="B92" s="14" t="s">
        <v>26</v>
      </c>
      <c r="C92" s="16">
        <v>36851</v>
      </c>
      <c r="D92" s="15">
        <v>12.37</v>
      </c>
      <c r="F92" s="14" t="s">
        <v>26</v>
      </c>
      <c r="G92" s="16">
        <v>18144</v>
      </c>
      <c r="H92" s="15">
        <v>8.67</v>
      </c>
    </row>
    <row r="93" spans="2:8" x14ac:dyDescent="0.35">
      <c r="B93" s="14" t="s">
        <v>25</v>
      </c>
      <c r="C93" s="16">
        <v>185211</v>
      </c>
      <c r="D93" s="15">
        <v>62.2</v>
      </c>
      <c r="F93" s="14" t="s">
        <v>25</v>
      </c>
      <c r="G93" s="16">
        <v>151947</v>
      </c>
      <c r="H93" s="15">
        <v>72.569999999999993</v>
      </c>
    </row>
    <row r="94" spans="2:8" x14ac:dyDescent="0.35">
      <c r="B94" s="14" t="s">
        <v>2</v>
      </c>
      <c r="C94" s="13">
        <v>297788</v>
      </c>
      <c r="D94" s="12">
        <v>100</v>
      </c>
      <c r="F94" s="14" t="s">
        <v>2</v>
      </c>
      <c r="G94" s="13">
        <v>209376</v>
      </c>
      <c r="H94" s="12">
        <v>100</v>
      </c>
    </row>
    <row r="95" spans="2:8" x14ac:dyDescent="0.35">
      <c r="B95" s="23" t="s">
        <v>30</v>
      </c>
    </row>
    <row r="97" spans="2:8" x14ac:dyDescent="0.35">
      <c r="B97" s="65" t="s">
        <v>29</v>
      </c>
      <c r="C97" s="64" t="s">
        <v>21</v>
      </c>
      <c r="D97" s="64" t="s">
        <v>21</v>
      </c>
      <c r="E97" s="64" t="s">
        <v>21</v>
      </c>
      <c r="F97" s="64" t="s">
        <v>21</v>
      </c>
      <c r="G97" s="64" t="s">
        <v>21</v>
      </c>
      <c r="H97" s="64" t="s">
        <v>21</v>
      </c>
    </row>
    <row r="98" spans="2:8" x14ac:dyDescent="0.35">
      <c r="B98" s="65" t="s">
        <v>29</v>
      </c>
      <c r="C98" s="64" t="s">
        <v>65</v>
      </c>
      <c r="D98" s="64" t="s">
        <v>65</v>
      </c>
      <c r="E98" s="64" t="s">
        <v>64</v>
      </c>
      <c r="F98" s="64" t="s">
        <v>64</v>
      </c>
      <c r="G98" s="64" t="s">
        <v>2</v>
      </c>
      <c r="H98" s="64" t="s">
        <v>2</v>
      </c>
    </row>
    <row r="99" spans="2:8" x14ac:dyDescent="0.35">
      <c r="B99" s="65" t="s">
        <v>29</v>
      </c>
      <c r="C99" s="17" t="s">
        <v>14</v>
      </c>
      <c r="D99" s="17" t="s">
        <v>13</v>
      </c>
      <c r="E99" s="17" t="s">
        <v>14</v>
      </c>
      <c r="F99" s="17" t="s">
        <v>13</v>
      </c>
      <c r="G99" s="17" t="s">
        <v>14</v>
      </c>
      <c r="H99" s="17" t="s">
        <v>13</v>
      </c>
    </row>
    <row r="100" spans="2:8" x14ac:dyDescent="0.35">
      <c r="B100" s="14" t="s">
        <v>27</v>
      </c>
      <c r="C100" s="16">
        <v>2966</v>
      </c>
      <c r="D100" s="21">
        <v>32.221618685497013</v>
      </c>
      <c r="E100" s="16">
        <v>6239</v>
      </c>
      <c r="F100" s="21">
        <v>67.778381314502994</v>
      </c>
      <c r="G100" s="16">
        <v>9205</v>
      </c>
      <c r="H100" s="21">
        <v>100</v>
      </c>
    </row>
    <row r="101" spans="2:8" x14ac:dyDescent="0.35">
      <c r="B101" s="14" t="s">
        <v>26</v>
      </c>
      <c r="C101" s="16">
        <v>3037</v>
      </c>
      <c r="D101" s="21">
        <v>51.378785315513454</v>
      </c>
      <c r="E101" s="16">
        <v>2874</v>
      </c>
      <c r="F101" s="21">
        <v>48.621214684486553</v>
      </c>
      <c r="G101" s="16">
        <v>5911</v>
      </c>
      <c r="H101" s="21">
        <v>100</v>
      </c>
    </row>
    <row r="102" spans="2:8" x14ac:dyDescent="0.35">
      <c r="B102" s="14" t="s">
        <v>25</v>
      </c>
      <c r="C102" s="16">
        <v>15827</v>
      </c>
      <c r="D102" s="21">
        <v>37.526081183611531</v>
      </c>
      <c r="E102" s="16">
        <v>26349</v>
      </c>
      <c r="F102" s="21">
        <v>62.473918816388462</v>
      </c>
      <c r="G102" s="16">
        <v>42176</v>
      </c>
      <c r="H102" s="21">
        <v>100</v>
      </c>
    </row>
    <row r="103" spans="2:8" x14ac:dyDescent="0.35">
      <c r="B103" s="20" t="s">
        <v>2</v>
      </c>
      <c r="C103" s="13">
        <f>SUM(C100:C102)</f>
        <v>21830</v>
      </c>
      <c r="D103" s="12">
        <f>C103/G103*100</f>
        <v>38.103051036793964</v>
      </c>
      <c r="E103" s="13">
        <f>SUM(E100:E102)</f>
        <v>35462</v>
      </c>
      <c r="F103" s="12">
        <f>E103/G103*100</f>
        <v>61.896948963206036</v>
      </c>
      <c r="G103" s="13">
        <f>SUM(G100:G102)</f>
        <v>57292</v>
      </c>
      <c r="H103" s="12">
        <v>100</v>
      </c>
    </row>
    <row r="104" spans="2:8" x14ac:dyDescent="0.35">
      <c r="B104" s="26"/>
      <c r="C104" s="58"/>
      <c r="D104" s="39"/>
      <c r="E104" s="58"/>
      <c r="F104" s="39"/>
      <c r="G104" s="58"/>
      <c r="H104" s="39"/>
    </row>
    <row r="106" spans="2:8" x14ac:dyDescent="0.35">
      <c r="B106" s="22" t="s">
        <v>24</v>
      </c>
    </row>
    <row r="108" spans="2:8" x14ac:dyDescent="0.35">
      <c r="B108" s="63" t="s">
        <v>23</v>
      </c>
      <c r="C108" s="64" t="s">
        <v>22</v>
      </c>
      <c r="D108" s="64" t="s">
        <v>22</v>
      </c>
      <c r="E108" s="64" t="s">
        <v>21</v>
      </c>
      <c r="F108" s="64" t="s">
        <v>21</v>
      </c>
    </row>
    <row r="109" spans="2:8" x14ac:dyDescent="0.35">
      <c r="B109" s="63" t="s">
        <v>23</v>
      </c>
      <c r="C109" s="17" t="s">
        <v>14</v>
      </c>
      <c r="D109" s="17" t="s">
        <v>13</v>
      </c>
      <c r="E109" s="17" t="s">
        <v>14</v>
      </c>
      <c r="F109" s="17" t="s">
        <v>13</v>
      </c>
    </row>
    <row r="110" spans="2:8" x14ac:dyDescent="0.35">
      <c r="B110" s="14" t="s">
        <v>12</v>
      </c>
      <c r="C110" s="16">
        <v>12250</v>
      </c>
      <c r="D110" s="15">
        <v>4.1100000000000003</v>
      </c>
      <c r="E110" s="16">
        <v>7905</v>
      </c>
      <c r="F110" s="15">
        <v>3.78</v>
      </c>
    </row>
    <row r="111" spans="2:8" x14ac:dyDescent="0.35">
      <c r="B111" s="14" t="s">
        <v>11</v>
      </c>
      <c r="C111" s="16">
        <v>36224</v>
      </c>
      <c r="D111" s="15">
        <v>12.16</v>
      </c>
      <c r="E111" s="16">
        <v>25856</v>
      </c>
      <c r="F111" s="15">
        <v>12.35</v>
      </c>
    </row>
    <row r="112" spans="2:8" x14ac:dyDescent="0.35">
      <c r="B112" s="14" t="s">
        <v>10</v>
      </c>
      <c r="C112" s="16">
        <v>50529</v>
      </c>
      <c r="D112" s="15">
        <v>16.97</v>
      </c>
      <c r="E112" s="16">
        <v>34434</v>
      </c>
      <c r="F112" s="15">
        <v>16.45</v>
      </c>
    </row>
    <row r="113" spans="2:8" x14ac:dyDescent="0.35">
      <c r="B113" s="14" t="s">
        <v>9</v>
      </c>
      <c r="C113" s="16">
        <v>15557</v>
      </c>
      <c r="D113" s="15">
        <v>5.22</v>
      </c>
      <c r="E113" s="16">
        <v>10167</v>
      </c>
      <c r="F113" s="15">
        <v>4.8600000000000003</v>
      </c>
    </row>
    <row r="114" spans="2:8" x14ac:dyDescent="0.35">
      <c r="B114" s="14" t="s">
        <v>8</v>
      </c>
      <c r="C114" s="16">
        <v>13312</v>
      </c>
      <c r="D114" s="15">
        <v>4.47</v>
      </c>
      <c r="E114" s="16">
        <v>8462</v>
      </c>
      <c r="F114" s="15">
        <v>4.04</v>
      </c>
    </row>
    <row r="115" spans="2:8" x14ac:dyDescent="0.35">
      <c r="B115" s="14" t="s">
        <v>7</v>
      </c>
      <c r="C115" s="16">
        <v>16605</v>
      </c>
      <c r="D115" s="15">
        <v>5.58</v>
      </c>
      <c r="E115" s="16">
        <v>11627</v>
      </c>
      <c r="F115" s="15">
        <v>5.55</v>
      </c>
    </row>
    <row r="116" spans="2:8" x14ac:dyDescent="0.35">
      <c r="B116" s="14" t="s">
        <v>6</v>
      </c>
      <c r="C116" s="16">
        <v>102027</v>
      </c>
      <c r="D116" s="15">
        <v>34.26</v>
      </c>
      <c r="E116" s="16">
        <v>72705</v>
      </c>
      <c r="F116" s="15">
        <v>34.72</v>
      </c>
    </row>
    <row r="117" spans="2:8" x14ac:dyDescent="0.35">
      <c r="B117" s="14" t="s">
        <v>5</v>
      </c>
      <c r="C117" s="16">
        <v>10813</v>
      </c>
      <c r="D117" s="15">
        <v>3.63</v>
      </c>
      <c r="E117" s="16">
        <v>7645</v>
      </c>
      <c r="F117" s="15">
        <v>3.65</v>
      </c>
    </row>
    <row r="118" spans="2:8" x14ac:dyDescent="0.35">
      <c r="B118" s="14" t="s">
        <v>4</v>
      </c>
      <c r="C118" s="16">
        <v>2015</v>
      </c>
      <c r="D118" s="15">
        <v>0.68</v>
      </c>
      <c r="E118" s="16">
        <v>1379</v>
      </c>
      <c r="F118" s="15">
        <v>0.66</v>
      </c>
    </row>
    <row r="119" spans="2:8" x14ac:dyDescent="0.35">
      <c r="B119" s="14" t="s">
        <v>3</v>
      </c>
      <c r="C119" s="16">
        <v>38456</v>
      </c>
      <c r="D119" s="15">
        <v>12.91</v>
      </c>
      <c r="E119" s="16">
        <v>29196</v>
      </c>
      <c r="F119" s="15">
        <v>13.94</v>
      </c>
    </row>
    <row r="120" spans="2:8" x14ac:dyDescent="0.35">
      <c r="B120" s="14" t="s">
        <v>2</v>
      </c>
      <c r="C120" s="13">
        <v>297788</v>
      </c>
      <c r="D120" s="12">
        <v>100</v>
      </c>
      <c r="E120" s="13">
        <v>209376</v>
      </c>
      <c r="F120" s="12">
        <v>100</v>
      </c>
    </row>
    <row r="123" spans="2:8" x14ac:dyDescent="0.35">
      <c r="B123" s="65" t="s">
        <v>15</v>
      </c>
      <c r="C123" s="64" t="s">
        <v>21</v>
      </c>
      <c r="D123" s="64" t="s">
        <v>21</v>
      </c>
      <c r="E123" s="64" t="s">
        <v>21</v>
      </c>
      <c r="F123" s="64" t="s">
        <v>21</v>
      </c>
      <c r="G123" s="64" t="s">
        <v>21</v>
      </c>
      <c r="H123" s="64" t="s">
        <v>21</v>
      </c>
    </row>
    <row r="124" spans="2:8" x14ac:dyDescent="0.35">
      <c r="B124" s="65" t="s">
        <v>15</v>
      </c>
      <c r="C124" s="64" t="s">
        <v>65</v>
      </c>
      <c r="D124" s="64" t="s">
        <v>65</v>
      </c>
      <c r="E124" s="64" t="s">
        <v>64</v>
      </c>
      <c r="F124" s="64" t="s">
        <v>64</v>
      </c>
      <c r="G124" s="64" t="s">
        <v>2</v>
      </c>
      <c r="H124" s="64" t="s">
        <v>2</v>
      </c>
    </row>
    <row r="125" spans="2:8" x14ac:dyDescent="0.35">
      <c r="B125" s="65" t="s">
        <v>15</v>
      </c>
      <c r="C125" s="17" t="s">
        <v>14</v>
      </c>
      <c r="D125" s="17" t="s">
        <v>13</v>
      </c>
      <c r="E125" s="17" t="s">
        <v>14</v>
      </c>
      <c r="F125" s="17" t="s">
        <v>13</v>
      </c>
      <c r="G125" s="17" t="s">
        <v>14</v>
      </c>
      <c r="H125" s="17" t="s">
        <v>13</v>
      </c>
    </row>
    <row r="126" spans="2:8" x14ac:dyDescent="0.35">
      <c r="B126" s="14" t="s">
        <v>12</v>
      </c>
      <c r="C126" s="16">
        <v>1073</v>
      </c>
      <c r="D126" s="21">
        <v>44.467467882304184</v>
      </c>
      <c r="E126" s="16">
        <v>1340</v>
      </c>
      <c r="F126" s="21">
        <v>55.532532117695808</v>
      </c>
      <c r="G126" s="16">
        <v>2413</v>
      </c>
      <c r="H126" s="21">
        <v>100</v>
      </c>
    </row>
    <row r="127" spans="2:8" x14ac:dyDescent="0.35">
      <c r="B127" s="14" t="s">
        <v>11</v>
      </c>
      <c r="C127" s="16">
        <v>1963</v>
      </c>
      <c r="D127" s="21">
        <v>37.170990342738122</v>
      </c>
      <c r="E127" s="16">
        <v>3318</v>
      </c>
      <c r="F127" s="21">
        <v>62.829009657261878</v>
      </c>
      <c r="G127" s="16">
        <v>5281</v>
      </c>
      <c r="H127" s="21">
        <v>100</v>
      </c>
    </row>
    <row r="128" spans="2:8" x14ac:dyDescent="0.35">
      <c r="B128" s="14" t="s">
        <v>10</v>
      </c>
      <c r="C128" s="16">
        <v>2544</v>
      </c>
      <c r="D128" s="21">
        <v>39.663236669784844</v>
      </c>
      <c r="E128" s="16">
        <v>3870</v>
      </c>
      <c r="F128" s="21">
        <v>60.336763330215163</v>
      </c>
      <c r="G128" s="16">
        <v>6414</v>
      </c>
      <c r="H128" s="21">
        <v>100</v>
      </c>
    </row>
    <row r="129" spans="2:8" x14ac:dyDescent="0.35">
      <c r="B129" s="14" t="s">
        <v>9</v>
      </c>
      <c r="C129" s="16">
        <v>1403</v>
      </c>
      <c r="D129" s="21">
        <v>43.423088826988547</v>
      </c>
      <c r="E129" s="16">
        <v>1828</v>
      </c>
      <c r="F129" s="21">
        <v>56.57691117301146</v>
      </c>
      <c r="G129" s="16">
        <v>3231</v>
      </c>
      <c r="H129" s="21">
        <v>100</v>
      </c>
    </row>
    <row r="130" spans="2:8" x14ac:dyDescent="0.35">
      <c r="B130" s="14" t="s">
        <v>8</v>
      </c>
      <c r="C130" s="16">
        <v>1916</v>
      </c>
      <c r="D130" s="21">
        <v>35.304956697991521</v>
      </c>
      <c r="E130" s="16">
        <v>3511</v>
      </c>
      <c r="F130" s="21">
        <v>64.695043302008486</v>
      </c>
      <c r="G130" s="16">
        <v>5427</v>
      </c>
      <c r="H130" s="21">
        <v>100</v>
      </c>
    </row>
    <row r="131" spans="2:8" x14ac:dyDescent="0.35">
      <c r="B131" s="14" t="s">
        <v>7</v>
      </c>
      <c r="C131" s="16">
        <v>2743</v>
      </c>
      <c r="D131" s="21">
        <v>32.014472455648921</v>
      </c>
      <c r="E131" s="16">
        <v>5825</v>
      </c>
      <c r="F131" s="21">
        <v>67.985527544351072</v>
      </c>
      <c r="G131" s="16">
        <v>8568</v>
      </c>
      <c r="H131" s="21">
        <v>100</v>
      </c>
    </row>
    <row r="132" spans="2:8" x14ac:dyDescent="0.35">
      <c r="B132" s="14" t="s">
        <v>6</v>
      </c>
      <c r="C132" s="16">
        <v>7653</v>
      </c>
      <c r="D132" s="21">
        <v>42.417692051878944</v>
      </c>
      <c r="E132" s="16">
        <v>10389</v>
      </c>
      <c r="F132" s="21">
        <v>57.582307948121048</v>
      </c>
      <c r="G132" s="16">
        <v>18042</v>
      </c>
      <c r="H132" s="21">
        <v>100</v>
      </c>
    </row>
    <row r="133" spans="2:8" x14ac:dyDescent="0.35">
      <c r="B133" s="14" t="s">
        <v>5</v>
      </c>
      <c r="C133" s="16">
        <v>1354</v>
      </c>
      <c r="D133" s="21">
        <v>33.698357391737183</v>
      </c>
      <c r="E133" s="16">
        <v>2664</v>
      </c>
      <c r="F133" s="21">
        <v>66.30164260826281</v>
      </c>
      <c r="G133" s="16">
        <v>4018</v>
      </c>
      <c r="H133" s="21">
        <v>100</v>
      </c>
    </row>
    <row r="134" spans="2:8" x14ac:dyDescent="0.35">
      <c r="B134" s="14" t="s">
        <v>4</v>
      </c>
      <c r="C134" s="16">
        <v>380</v>
      </c>
      <c r="D134" s="21">
        <v>33.509700176366842</v>
      </c>
      <c r="E134" s="16">
        <v>754</v>
      </c>
      <c r="F134" s="21">
        <v>66.490299823633165</v>
      </c>
      <c r="G134" s="16">
        <v>1134</v>
      </c>
      <c r="H134" s="21">
        <v>100</v>
      </c>
    </row>
    <row r="135" spans="2:8" x14ac:dyDescent="0.35">
      <c r="B135" s="14" t="s">
        <v>3</v>
      </c>
      <c r="C135" s="16">
        <v>801</v>
      </c>
      <c r="D135" s="21">
        <v>28.979739507959479</v>
      </c>
      <c r="E135" s="16">
        <v>1963</v>
      </c>
      <c r="F135" s="21">
        <v>71.020260492040521</v>
      </c>
      <c r="G135" s="16">
        <v>2764</v>
      </c>
      <c r="H135" s="21">
        <v>100</v>
      </c>
    </row>
    <row r="136" spans="2:8" x14ac:dyDescent="0.35">
      <c r="B136" s="20" t="s">
        <v>2</v>
      </c>
      <c r="C136" s="13">
        <f>SUM(C126:C135)</f>
        <v>21830</v>
      </c>
      <c r="D136" s="12">
        <f>C136/G136*100</f>
        <v>38.103051036793964</v>
      </c>
      <c r="E136" s="13">
        <f>SUM(E126:E135)</f>
        <v>35462</v>
      </c>
      <c r="F136" s="12">
        <f>E136/G136*100</f>
        <v>61.896948963206036</v>
      </c>
      <c r="G136" s="13">
        <f>SUM(G126:G135)</f>
        <v>57292</v>
      </c>
      <c r="H136" s="12">
        <v>100</v>
      </c>
    </row>
  </sheetData>
  <mergeCells count="52">
    <mergeCell ref="B4:B5"/>
    <mergeCell ref="C4:D4"/>
    <mergeCell ref="B14:B15"/>
    <mergeCell ref="C14:D14"/>
    <mergeCell ref="E14:F14"/>
    <mergeCell ref="B22:B24"/>
    <mergeCell ref="C22:H22"/>
    <mergeCell ref="C23:D23"/>
    <mergeCell ref="E23:F23"/>
    <mergeCell ref="G23:H23"/>
    <mergeCell ref="B33:B34"/>
    <mergeCell ref="C33:D33"/>
    <mergeCell ref="E33:F33"/>
    <mergeCell ref="B42:B44"/>
    <mergeCell ref="C42:H42"/>
    <mergeCell ref="C43:D43"/>
    <mergeCell ref="E43:F43"/>
    <mergeCell ref="G43:H43"/>
    <mergeCell ref="B54:B55"/>
    <mergeCell ref="C54:D54"/>
    <mergeCell ref="F54:F55"/>
    <mergeCell ref="G54:H54"/>
    <mergeCell ref="B62:B64"/>
    <mergeCell ref="C62:H62"/>
    <mergeCell ref="C63:D63"/>
    <mergeCell ref="E63:F63"/>
    <mergeCell ref="G63:H63"/>
    <mergeCell ref="B72:B73"/>
    <mergeCell ref="C72:D72"/>
    <mergeCell ref="E72:F72"/>
    <mergeCell ref="B79:B81"/>
    <mergeCell ref="C79:H79"/>
    <mergeCell ref="C80:D80"/>
    <mergeCell ref="E80:F80"/>
    <mergeCell ref="G80:H80"/>
    <mergeCell ref="B89:B90"/>
    <mergeCell ref="C89:D89"/>
    <mergeCell ref="F89:F90"/>
    <mergeCell ref="G89:H89"/>
    <mergeCell ref="B97:B99"/>
    <mergeCell ref="C97:H97"/>
    <mergeCell ref="C98:D98"/>
    <mergeCell ref="E98:F98"/>
    <mergeCell ref="G98:H98"/>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2A4DF-2A9B-401B-BFF8-F0F630F1DD74}">
  <dimension ref="B2:H135"/>
  <sheetViews>
    <sheetView workbookViewId="0"/>
  </sheetViews>
  <sheetFormatPr defaultColWidth="10.1796875" defaultRowHeight="14.5" x14ac:dyDescent="0.35"/>
  <cols>
    <col min="1" max="16384" width="10.1796875" style="19"/>
  </cols>
  <sheetData>
    <row r="2" spans="2:6" x14ac:dyDescent="0.35">
      <c r="B2" s="22" t="s">
        <v>247</v>
      </c>
    </row>
    <row r="4" spans="2:6" x14ac:dyDescent="0.35">
      <c r="B4" s="63" t="s">
        <v>23</v>
      </c>
      <c r="C4" s="64" t="s">
        <v>22</v>
      </c>
      <c r="D4" s="64" t="s">
        <v>22</v>
      </c>
    </row>
    <row r="5" spans="2:6" x14ac:dyDescent="0.35">
      <c r="B5" s="63" t="s">
        <v>23</v>
      </c>
      <c r="C5" s="17" t="s">
        <v>14</v>
      </c>
      <c r="D5" s="17" t="s">
        <v>13</v>
      </c>
    </row>
    <row r="6" spans="2:6" x14ac:dyDescent="0.35">
      <c r="B6" s="14" t="s">
        <v>65</v>
      </c>
      <c r="C6" s="16">
        <v>37</v>
      </c>
      <c r="D6" s="15">
        <v>0.53</v>
      </c>
    </row>
    <row r="7" spans="2:6" x14ac:dyDescent="0.35">
      <c r="B7" s="14" t="s">
        <v>64</v>
      </c>
      <c r="C7" s="16">
        <v>6913</v>
      </c>
      <c r="D7" s="15">
        <v>99.47</v>
      </c>
    </row>
    <row r="8" spans="2:6" x14ac:dyDescent="0.35">
      <c r="B8" s="14" t="s">
        <v>2</v>
      </c>
      <c r="C8" s="13">
        <v>6950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0</v>
      </c>
      <c r="D24" s="21">
        <v>0</v>
      </c>
      <c r="E24" s="16">
        <v>4830</v>
      </c>
      <c r="F24" s="21">
        <v>100</v>
      </c>
      <c r="G24" s="16">
        <v>4830</v>
      </c>
      <c r="H24" s="21">
        <v>100</v>
      </c>
    </row>
    <row r="25" spans="2:8" x14ac:dyDescent="0.35">
      <c r="B25" s="14" t="s">
        <v>49</v>
      </c>
      <c r="C25" s="16">
        <v>0</v>
      </c>
      <c r="D25" s="21">
        <v>0</v>
      </c>
      <c r="E25" s="16">
        <v>1742</v>
      </c>
      <c r="F25" s="21">
        <v>100</v>
      </c>
      <c r="G25" s="16">
        <v>1742</v>
      </c>
      <c r="H25" s="21">
        <v>100</v>
      </c>
    </row>
    <row r="26" spans="2:8" x14ac:dyDescent="0.35">
      <c r="B26" s="14" t="s">
        <v>48</v>
      </c>
      <c r="C26" s="16">
        <v>37</v>
      </c>
      <c r="D26" s="21">
        <v>9.7883597883597879</v>
      </c>
      <c r="E26" s="16">
        <v>341</v>
      </c>
      <c r="F26" s="21">
        <v>90.211640211640216</v>
      </c>
      <c r="G26" s="16">
        <v>378</v>
      </c>
      <c r="H26" s="21">
        <v>100</v>
      </c>
    </row>
    <row r="27" spans="2:8" x14ac:dyDescent="0.35">
      <c r="B27" s="20" t="s">
        <v>2</v>
      </c>
      <c r="C27" s="13">
        <f>SUM(C24:C26)</f>
        <v>37</v>
      </c>
      <c r="D27" s="12">
        <f>C27/G27*100</f>
        <v>0.53237410071942437</v>
      </c>
      <c r="E27" s="13">
        <f>SUM(E24:E26)</f>
        <v>6913</v>
      </c>
      <c r="F27" s="12">
        <f>E27/G27*100</f>
        <v>99.467625899280577</v>
      </c>
      <c r="G27" s="13">
        <f>SUM(G24:G26)</f>
        <v>6950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22</v>
      </c>
      <c r="D41" s="64" t="s">
        <v>22</v>
      </c>
      <c r="E41" s="64" t="s">
        <v>22</v>
      </c>
      <c r="F41" s="64" t="s">
        <v>22</v>
      </c>
      <c r="G41" s="64" t="s">
        <v>22</v>
      </c>
      <c r="H41" s="64" t="s">
        <v>22</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13</v>
      </c>
      <c r="D44" s="21">
        <v>2.6530612244897958</v>
      </c>
      <c r="E44" s="16">
        <v>477</v>
      </c>
      <c r="F44" s="21">
        <v>97.34693877551021</v>
      </c>
      <c r="G44" s="16">
        <v>490</v>
      </c>
      <c r="H44" s="21">
        <v>100</v>
      </c>
    </row>
    <row r="45" spans="2:8" x14ac:dyDescent="0.35">
      <c r="B45" s="14" t="s">
        <v>43</v>
      </c>
      <c r="C45" s="16">
        <v>16</v>
      </c>
      <c r="D45" s="21">
        <v>0.59347181008902083</v>
      </c>
      <c r="E45" s="16">
        <v>2680</v>
      </c>
      <c r="F45" s="21">
        <v>99.406528189910986</v>
      </c>
      <c r="G45" s="16">
        <v>2696</v>
      </c>
      <c r="H45" s="21">
        <v>100</v>
      </c>
    </row>
    <row r="46" spans="2:8" x14ac:dyDescent="0.35">
      <c r="B46" s="14" t="s">
        <v>42</v>
      </c>
      <c r="C46" s="16">
        <v>0</v>
      </c>
      <c r="D46" s="21">
        <v>0</v>
      </c>
      <c r="E46" s="16">
        <v>3000</v>
      </c>
      <c r="F46" s="21">
        <v>100</v>
      </c>
      <c r="G46" s="16">
        <v>3000</v>
      </c>
      <c r="H46" s="21">
        <v>100</v>
      </c>
    </row>
    <row r="47" spans="2:8" x14ac:dyDescent="0.35">
      <c r="B47" s="14" t="s">
        <v>41</v>
      </c>
      <c r="C47" s="16">
        <v>8</v>
      </c>
      <c r="D47" s="21">
        <v>1.0471204188481675</v>
      </c>
      <c r="E47" s="16">
        <v>756</v>
      </c>
      <c r="F47" s="21">
        <v>98.952879581151834</v>
      </c>
      <c r="G47" s="16">
        <v>764</v>
      </c>
      <c r="H47" s="21">
        <v>100</v>
      </c>
    </row>
    <row r="48" spans="2:8" x14ac:dyDescent="0.35">
      <c r="B48" s="20" t="s">
        <v>2</v>
      </c>
      <c r="C48" s="13">
        <f>SUM(C44:C47)</f>
        <v>37</v>
      </c>
      <c r="D48" s="12">
        <f>C48/G48*100</f>
        <v>0.53237410071942437</v>
      </c>
      <c r="E48" s="13">
        <f>SUM(E44:E47)</f>
        <v>6913</v>
      </c>
      <c r="F48" s="12">
        <f>E48/G48*100</f>
        <v>99.467625899280577</v>
      </c>
      <c r="G48" s="13">
        <f>SUM(G44:G47)</f>
        <v>6950</v>
      </c>
      <c r="H48" s="12">
        <v>100</v>
      </c>
    </row>
    <row r="49" spans="2:8" x14ac:dyDescent="0.35">
      <c r="B49" s="26"/>
      <c r="C49" s="58"/>
      <c r="D49" s="39"/>
      <c r="E49" s="58"/>
      <c r="F49" s="39"/>
      <c r="G49" s="58"/>
      <c r="H49" s="39"/>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22</v>
      </c>
      <c r="D61" s="64" t="s">
        <v>22</v>
      </c>
      <c r="E61" s="64" t="s">
        <v>22</v>
      </c>
      <c r="F61" s="64" t="s">
        <v>22</v>
      </c>
      <c r="G61" s="64" t="s">
        <v>22</v>
      </c>
      <c r="H61" s="64" t="s">
        <v>22</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8</v>
      </c>
      <c r="D64" s="21">
        <v>0.32180209171359614</v>
      </c>
      <c r="E64" s="16">
        <v>2478</v>
      </c>
      <c r="F64" s="21">
        <v>99.678197908286407</v>
      </c>
      <c r="G64" s="16">
        <v>2486</v>
      </c>
      <c r="H64" s="21">
        <v>100</v>
      </c>
    </row>
    <row r="65" spans="2:8" x14ac:dyDescent="0.35">
      <c r="B65" s="14" t="s">
        <v>37</v>
      </c>
      <c r="C65" s="16">
        <v>29</v>
      </c>
      <c r="D65" s="21">
        <v>0.64964157706093184</v>
      </c>
      <c r="E65" s="16">
        <v>4435</v>
      </c>
      <c r="F65" s="21">
        <v>99.350358422939067</v>
      </c>
      <c r="G65" s="16">
        <v>4464</v>
      </c>
      <c r="H65" s="21">
        <v>100</v>
      </c>
    </row>
    <row r="66" spans="2:8" x14ac:dyDescent="0.35">
      <c r="B66" s="20" t="s">
        <v>2</v>
      </c>
      <c r="C66" s="13">
        <f>SUM(C64:C65)</f>
        <v>37</v>
      </c>
      <c r="D66" s="12">
        <f>C66/G66*100</f>
        <v>0.53237410071942437</v>
      </c>
      <c r="E66" s="13">
        <f>SUM(E64:E65)</f>
        <v>6913</v>
      </c>
      <c r="F66" s="12">
        <f>E66/G66*100</f>
        <v>99.467625899280577</v>
      </c>
      <c r="G66" s="13">
        <f>SUM(G64:G65)</f>
        <v>6950</v>
      </c>
      <c r="H66" s="12">
        <v>100</v>
      </c>
    </row>
    <row r="69" spans="2:8" x14ac:dyDescent="0.35">
      <c r="B69" s="22" t="s">
        <v>35</v>
      </c>
    </row>
    <row r="71" spans="2:8" x14ac:dyDescent="0.35">
      <c r="B71" s="63" t="s">
        <v>23</v>
      </c>
      <c r="C71" s="64" t="s">
        <v>22</v>
      </c>
      <c r="D71" s="64" t="s">
        <v>22</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22</v>
      </c>
      <c r="D78" s="64" t="s">
        <v>22</v>
      </c>
      <c r="E78" s="64" t="s">
        <v>22</v>
      </c>
      <c r="F78" s="64" t="s">
        <v>22</v>
      </c>
      <c r="G78" s="64" t="s">
        <v>22</v>
      </c>
      <c r="H78" s="64" t="s">
        <v>22</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0</v>
      </c>
      <c r="D81" s="21">
        <v>0</v>
      </c>
      <c r="E81" s="16">
        <v>1456</v>
      </c>
      <c r="F81" s="21">
        <v>100</v>
      </c>
      <c r="G81" s="16">
        <v>1456</v>
      </c>
      <c r="H81" s="21">
        <v>100</v>
      </c>
    </row>
    <row r="82" spans="2:8" x14ac:dyDescent="0.35">
      <c r="B82" s="14" t="s">
        <v>32</v>
      </c>
      <c r="C82" s="16">
        <v>37</v>
      </c>
      <c r="D82" s="21">
        <v>0.68265682656826576</v>
      </c>
      <c r="E82" s="16">
        <v>5383</v>
      </c>
      <c r="F82" s="21">
        <v>99.317343173431738</v>
      </c>
      <c r="G82" s="16">
        <v>5420</v>
      </c>
      <c r="H82" s="21">
        <v>100</v>
      </c>
    </row>
    <row r="83" spans="2:8" x14ac:dyDescent="0.35">
      <c r="B83" s="20" t="s">
        <v>2</v>
      </c>
      <c r="C83" s="13">
        <f>SUM(C81:C82)</f>
        <v>37</v>
      </c>
      <c r="D83" s="12">
        <f>C83/G83*100</f>
        <v>0.53810354857475273</v>
      </c>
      <c r="E83" s="13">
        <f>SUM(E81:E82)</f>
        <v>6839</v>
      </c>
      <c r="F83" s="12">
        <f>E83/G83*100</f>
        <v>99.461896451425247</v>
      </c>
      <c r="G83" s="13">
        <f>SUM(G81:G82)</f>
        <v>6876</v>
      </c>
      <c r="H83" s="12">
        <v>100</v>
      </c>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22</v>
      </c>
      <c r="D96" s="64" t="s">
        <v>22</v>
      </c>
      <c r="E96" s="64" t="s">
        <v>22</v>
      </c>
      <c r="F96" s="64" t="s">
        <v>22</v>
      </c>
      <c r="G96" s="64" t="s">
        <v>22</v>
      </c>
      <c r="H96" s="64" t="s">
        <v>22</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0</v>
      </c>
      <c r="D99" s="21">
        <v>0</v>
      </c>
      <c r="E99" s="16">
        <v>2068</v>
      </c>
      <c r="F99" s="21">
        <v>100</v>
      </c>
      <c r="G99" s="16">
        <v>2068</v>
      </c>
      <c r="H99" s="21">
        <v>100</v>
      </c>
    </row>
    <row r="100" spans="2:8" x14ac:dyDescent="0.35">
      <c r="B100" s="14" t="s">
        <v>26</v>
      </c>
      <c r="C100" s="16">
        <v>37</v>
      </c>
      <c r="D100" s="21">
        <v>2.3717948717948718</v>
      </c>
      <c r="E100" s="16">
        <v>1523</v>
      </c>
      <c r="F100" s="21">
        <v>97.628205128205124</v>
      </c>
      <c r="G100" s="16">
        <v>1560</v>
      </c>
      <c r="H100" s="21">
        <v>100</v>
      </c>
    </row>
    <row r="101" spans="2:8" x14ac:dyDescent="0.35">
      <c r="B101" s="14" t="s">
        <v>25</v>
      </c>
      <c r="C101" s="16">
        <v>0</v>
      </c>
      <c r="D101" s="21">
        <v>0</v>
      </c>
      <c r="E101" s="16">
        <v>3322</v>
      </c>
      <c r="F101" s="21">
        <v>100</v>
      </c>
      <c r="G101" s="16">
        <v>3322</v>
      </c>
      <c r="H101" s="21">
        <v>100</v>
      </c>
    </row>
    <row r="102" spans="2:8" x14ac:dyDescent="0.35">
      <c r="B102" s="20" t="s">
        <v>2</v>
      </c>
      <c r="C102" s="13">
        <f>SUM(C99:C101)</f>
        <v>37</v>
      </c>
      <c r="D102" s="12">
        <f>C102/G102*100</f>
        <v>0.53237410071942437</v>
      </c>
      <c r="E102" s="13">
        <f>SUM(E99:E101)</f>
        <v>6913</v>
      </c>
      <c r="F102" s="12">
        <f>E102/G102*100</f>
        <v>99.467625899280577</v>
      </c>
      <c r="G102" s="13">
        <f>SUM(G99:G101)</f>
        <v>6950</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22</v>
      </c>
      <c r="D122" s="64" t="s">
        <v>22</v>
      </c>
      <c r="E122" s="64" t="s">
        <v>22</v>
      </c>
      <c r="F122" s="64" t="s">
        <v>22</v>
      </c>
      <c r="G122" s="64" t="s">
        <v>22</v>
      </c>
      <c r="H122" s="64" t="s">
        <v>22</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13</v>
      </c>
      <c r="D125" s="21">
        <v>3.217821782178218</v>
      </c>
      <c r="E125" s="16">
        <v>391</v>
      </c>
      <c r="F125" s="21">
        <v>96.78217821782178</v>
      </c>
      <c r="G125" s="16">
        <v>404</v>
      </c>
      <c r="H125" s="21">
        <v>100</v>
      </c>
    </row>
    <row r="126" spans="2:8" x14ac:dyDescent="0.35">
      <c r="B126" s="14" t="s">
        <v>11</v>
      </c>
      <c r="C126" s="16">
        <v>16</v>
      </c>
      <c r="D126" s="21">
        <v>1.3479359730412805</v>
      </c>
      <c r="E126" s="16">
        <v>1171</v>
      </c>
      <c r="F126" s="21">
        <v>98.652064026958726</v>
      </c>
      <c r="G126" s="16">
        <v>1187</v>
      </c>
      <c r="H126" s="21">
        <v>100</v>
      </c>
    </row>
    <row r="127" spans="2:8" x14ac:dyDescent="0.35">
      <c r="B127" s="14" t="s">
        <v>10</v>
      </c>
      <c r="C127" s="16">
        <v>0</v>
      </c>
      <c r="D127" s="21">
        <v>0</v>
      </c>
      <c r="E127" s="16">
        <v>651</v>
      </c>
      <c r="F127" s="21">
        <v>100</v>
      </c>
      <c r="G127" s="16">
        <v>651</v>
      </c>
      <c r="H127" s="21">
        <v>100</v>
      </c>
    </row>
    <row r="128" spans="2:8" x14ac:dyDescent="0.35">
      <c r="B128" s="14" t="s">
        <v>9</v>
      </c>
      <c r="C128" s="16">
        <v>0</v>
      </c>
      <c r="D128" s="21">
        <v>0</v>
      </c>
      <c r="E128" s="16">
        <v>582</v>
      </c>
      <c r="F128" s="21">
        <v>100</v>
      </c>
      <c r="G128" s="16">
        <v>582</v>
      </c>
      <c r="H128" s="21">
        <v>100</v>
      </c>
    </row>
    <row r="129" spans="2:8" x14ac:dyDescent="0.35">
      <c r="B129" s="14" t="s">
        <v>8</v>
      </c>
      <c r="C129" s="16">
        <v>0</v>
      </c>
      <c r="D129" s="21">
        <v>0</v>
      </c>
      <c r="E129" s="16">
        <v>76</v>
      </c>
      <c r="F129" s="21">
        <v>100</v>
      </c>
      <c r="G129" s="16">
        <v>76</v>
      </c>
      <c r="H129" s="21">
        <v>100</v>
      </c>
    </row>
    <row r="130" spans="2:8" x14ac:dyDescent="0.35">
      <c r="B130" s="14" t="s">
        <v>7</v>
      </c>
      <c r="C130" s="16">
        <v>0</v>
      </c>
      <c r="D130" s="21">
        <v>0</v>
      </c>
      <c r="E130" s="16">
        <v>451</v>
      </c>
      <c r="F130" s="21">
        <v>100</v>
      </c>
      <c r="G130" s="16">
        <v>451</v>
      </c>
      <c r="H130" s="21">
        <v>100</v>
      </c>
    </row>
    <row r="131" spans="2:8" x14ac:dyDescent="0.35">
      <c r="B131" s="14" t="s">
        <v>6</v>
      </c>
      <c r="C131" s="16">
        <v>0</v>
      </c>
      <c r="D131" s="21">
        <v>0</v>
      </c>
      <c r="E131" s="16">
        <v>2361</v>
      </c>
      <c r="F131" s="21">
        <v>100</v>
      </c>
      <c r="G131" s="16">
        <v>2361</v>
      </c>
      <c r="H131" s="21">
        <v>100</v>
      </c>
    </row>
    <row r="132" spans="2:8" x14ac:dyDescent="0.35">
      <c r="B132" s="14" t="s">
        <v>5</v>
      </c>
      <c r="C132" s="16">
        <v>0</v>
      </c>
      <c r="D132" s="21">
        <v>0</v>
      </c>
      <c r="E132" s="16">
        <v>503</v>
      </c>
      <c r="F132" s="21">
        <v>100</v>
      </c>
      <c r="G132" s="16">
        <v>503</v>
      </c>
      <c r="H132" s="21">
        <v>100</v>
      </c>
    </row>
    <row r="133" spans="2:8" x14ac:dyDescent="0.35">
      <c r="B133" s="14" t="s">
        <v>4</v>
      </c>
      <c r="C133" s="16">
        <v>0</v>
      </c>
      <c r="D133" s="21">
        <v>0</v>
      </c>
      <c r="E133" s="16">
        <v>85</v>
      </c>
      <c r="F133" s="21">
        <v>100</v>
      </c>
      <c r="G133" s="16">
        <v>85</v>
      </c>
      <c r="H133" s="21">
        <v>100</v>
      </c>
    </row>
    <row r="134" spans="2:8" x14ac:dyDescent="0.35">
      <c r="B134" s="14" t="s">
        <v>3</v>
      </c>
      <c r="C134" s="16">
        <v>8</v>
      </c>
      <c r="D134" s="21">
        <v>1.2307692307692308</v>
      </c>
      <c r="E134" s="16">
        <v>642</v>
      </c>
      <c r="F134" s="21">
        <v>98.769230769230759</v>
      </c>
      <c r="G134" s="16">
        <v>650</v>
      </c>
      <c r="H134" s="21">
        <v>99.999999999999986</v>
      </c>
    </row>
    <row r="135" spans="2:8" x14ac:dyDescent="0.35">
      <c r="B135" s="20" t="s">
        <v>2</v>
      </c>
      <c r="C135" s="13">
        <f>SUM(C125:C134)</f>
        <v>37</v>
      </c>
      <c r="D135" s="12">
        <f>C135/G135*100</f>
        <v>0.53237410071942437</v>
      </c>
      <c r="E135" s="13">
        <f>SUM(E125:E134)</f>
        <v>6913</v>
      </c>
      <c r="F135" s="12">
        <f>E135/G135*100</f>
        <v>99.467625899280577</v>
      </c>
      <c r="G135" s="13">
        <f>SUM(G125:G134)</f>
        <v>6950</v>
      </c>
      <c r="H135" s="12">
        <f>SUM(H125:H134)/10</f>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499D8-72FB-4AD1-BAA1-E8C72D61C373}">
  <dimension ref="B2:P138"/>
  <sheetViews>
    <sheetView workbookViewId="0"/>
  </sheetViews>
  <sheetFormatPr defaultColWidth="8.81640625" defaultRowHeight="14.5" x14ac:dyDescent="0.35"/>
  <cols>
    <col min="1" max="16384" width="8.81640625" style="19"/>
  </cols>
  <sheetData>
    <row r="2" spans="2:6" x14ac:dyDescent="0.35">
      <c r="B2" s="22" t="s">
        <v>75</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27</v>
      </c>
      <c r="C6" s="16">
        <v>194027</v>
      </c>
      <c r="D6" s="15">
        <v>68.89</v>
      </c>
      <c r="E6" s="16">
        <v>156733</v>
      </c>
      <c r="F6" s="15">
        <v>84.47</v>
      </c>
    </row>
    <row r="7" spans="2:6" x14ac:dyDescent="0.35">
      <c r="B7" s="14" t="s">
        <v>74</v>
      </c>
      <c r="C7" s="16">
        <v>87628</v>
      </c>
      <c r="D7" s="15">
        <v>31.11</v>
      </c>
      <c r="E7" s="16">
        <v>28806</v>
      </c>
      <c r="F7" s="15">
        <v>15.53</v>
      </c>
    </row>
    <row r="8" spans="2:6" x14ac:dyDescent="0.35">
      <c r="B8" s="14" t="s">
        <v>2</v>
      </c>
      <c r="C8" s="13">
        <v>281655</v>
      </c>
      <c r="D8" s="12">
        <v>100</v>
      </c>
      <c r="E8" s="13">
        <v>185539</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27</v>
      </c>
      <c r="D23" s="64" t="s">
        <v>27</v>
      </c>
      <c r="E23" s="64" t="s">
        <v>74</v>
      </c>
      <c r="F23" s="64" t="s">
        <v>74</v>
      </c>
      <c r="G23" s="64" t="s">
        <v>2</v>
      </c>
      <c r="H23" s="64" t="s">
        <v>2</v>
      </c>
      <c r="I23" s="64" t="s">
        <v>27</v>
      </c>
      <c r="J23" s="64" t="s">
        <v>27</v>
      </c>
      <c r="K23" s="64" t="s">
        <v>74</v>
      </c>
      <c r="L23" s="64" t="s">
        <v>74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156335</v>
      </c>
      <c r="D25" s="21">
        <v>67.585035189956599</v>
      </c>
      <c r="E25" s="16">
        <v>74981</v>
      </c>
      <c r="F25" s="21">
        <v>32.414964810043408</v>
      </c>
      <c r="G25" s="16">
        <v>231316</v>
      </c>
      <c r="H25" s="21">
        <v>100</v>
      </c>
      <c r="I25" s="16">
        <v>123768</v>
      </c>
      <c r="J25" s="21">
        <v>84.762152611321895</v>
      </c>
      <c r="K25" s="16">
        <v>22250</v>
      </c>
      <c r="L25" s="21">
        <v>15.237847388678109</v>
      </c>
      <c r="M25" s="16">
        <v>146018</v>
      </c>
      <c r="N25" s="21">
        <v>100</v>
      </c>
    </row>
    <row r="26" spans="2:14" x14ac:dyDescent="0.35">
      <c r="B26" s="14" t="s">
        <v>49</v>
      </c>
      <c r="C26" s="16">
        <v>30482</v>
      </c>
      <c r="D26" s="21">
        <v>74.319151529928078</v>
      </c>
      <c r="E26" s="16">
        <v>10533</v>
      </c>
      <c r="F26" s="21">
        <v>25.680848470071926</v>
      </c>
      <c r="G26" s="16">
        <v>41015</v>
      </c>
      <c r="H26" s="21">
        <v>100</v>
      </c>
      <c r="I26" s="16">
        <v>28163</v>
      </c>
      <c r="J26" s="21">
        <v>82.46852122986823</v>
      </c>
      <c r="K26" s="16">
        <v>5987</v>
      </c>
      <c r="L26" s="21">
        <v>17.531478770131773</v>
      </c>
      <c r="M26" s="16">
        <v>34150</v>
      </c>
      <c r="N26" s="21">
        <v>100</v>
      </c>
    </row>
    <row r="27" spans="2:14" x14ac:dyDescent="0.35">
      <c r="B27" s="14" t="s">
        <v>48</v>
      </c>
      <c r="C27" s="16">
        <v>7210</v>
      </c>
      <c r="D27" s="21">
        <v>77.327327327327325</v>
      </c>
      <c r="E27" s="16">
        <v>2114</v>
      </c>
      <c r="F27" s="21">
        <v>22.672672672672672</v>
      </c>
      <c r="G27" s="16">
        <v>9324</v>
      </c>
      <c r="H27" s="21">
        <v>100</v>
      </c>
      <c r="I27" s="16">
        <v>4802</v>
      </c>
      <c r="J27" s="21">
        <v>89.406069633215409</v>
      </c>
      <c r="K27" s="16">
        <v>569</v>
      </c>
      <c r="L27" s="21">
        <v>10.593930366784583</v>
      </c>
      <c r="M27" s="16">
        <v>5371</v>
      </c>
      <c r="N27" s="21">
        <v>100</v>
      </c>
    </row>
    <row r="28" spans="2:14" x14ac:dyDescent="0.35">
      <c r="B28" s="20" t="s">
        <v>2</v>
      </c>
      <c r="C28" s="13">
        <f>SUM(C25:C27)</f>
        <v>194027</v>
      </c>
      <c r="D28" s="12">
        <f>C28/G28*100</f>
        <v>68.888178800305326</v>
      </c>
      <c r="E28" s="13">
        <f>SUM(E25:E27)</f>
        <v>87628</v>
      </c>
      <c r="F28" s="12">
        <f>E28/G28*100</f>
        <v>31.11182119969466</v>
      </c>
      <c r="G28" s="13">
        <f>SUM(G25:G27)</f>
        <v>281655</v>
      </c>
      <c r="H28" s="12">
        <f>SUM(H25:H27)/3</f>
        <v>100</v>
      </c>
      <c r="I28" s="13">
        <f>SUM(I25:I27)</f>
        <v>156733</v>
      </c>
      <c r="J28" s="12">
        <f>I28/M28*100</f>
        <v>84.474423167096944</v>
      </c>
      <c r="K28" s="13">
        <f>SUM(K25:K27)</f>
        <v>28806</v>
      </c>
      <c r="L28" s="12">
        <f>K28/M28*100</f>
        <v>15.525576832903054</v>
      </c>
      <c r="M28" s="13">
        <f>SUM(M25:M27)</f>
        <v>185539</v>
      </c>
      <c r="N28" s="12">
        <f>SUM(N25:N27)/3</f>
        <v>100</v>
      </c>
    </row>
    <row r="32" spans="2:14" x14ac:dyDescent="0.35">
      <c r="B32" s="22" t="s">
        <v>47</v>
      </c>
    </row>
    <row r="34" spans="2:14" x14ac:dyDescent="0.35">
      <c r="B34" s="63" t="s">
        <v>23</v>
      </c>
      <c r="C34" s="64" t="s">
        <v>22</v>
      </c>
      <c r="D34" s="64" t="s">
        <v>22</v>
      </c>
      <c r="E34" s="64" t="s">
        <v>21</v>
      </c>
      <c r="F34" s="64" t="s">
        <v>21</v>
      </c>
    </row>
    <row r="35" spans="2:14" x14ac:dyDescent="0.35">
      <c r="B35" s="63" t="s">
        <v>23</v>
      </c>
      <c r="C35" s="17" t="s">
        <v>14</v>
      </c>
      <c r="D35" s="17" t="s">
        <v>13</v>
      </c>
      <c r="E35" s="17" t="s">
        <v>14</v>
      </c>
      <c r="F35" s="17" t="s">
        <v>13</v>
      </c>
    </row>
    <row r="36" spans="2:14" x14ac:dyDescent="0.35">
      <c r="B36" s="14" t="s">
        <v>44</v>
      </c>
      <c r="C36" s="16">
        <v>55404</v>
      </c>
      <c r="D36" s="15">
        <v>18.61</v>
      </c>
      <c r="E36" s="16">
        <v>26446</v>
      </c>
      <c r="F36" s="15">
        <v>17.510000000000002</v>
      </c>
    </row>
    <row r="37" spans="2:14" x14ac:dyDescent="0.35">
      <c r="B37" s="14" t="s">
        <v>43</v>
      </c>
      <c r="C37" s="16">
        <v>120160</v>
      </c>
      <c r="D37" s="15">
        <v>40.35</v>
      </c>
      <c r="E37" s="16">
        <v>61548</v>
      </c>
      <c r="F37" s="15">
        <v>40.74</v>
      </c>
    </row>
    <row r="38" spans="2:14" x14ac:dyDescent="0.35">
      <c r="B38" s="14" t="s">
        <v>42</v>
      </c>
      <c r="C38" s="16">
        <v>80810</v>
      </c>
      <c r="D38" s="15">
        <v>27.14</v>
      </c>
      <c r="E38" s="16">
        <v>42281</v>
      </c>
      <c r="F38" s="15">
        <v>27.99</v>
      </c>
    </row>
    <row r="39" spans="2:14" x14ac:dyDescent="0.35">
      <c r="B39" s="14" t="s">
        <v>41</v>
      </c>
      <c r="C39" s="16">
        <v>41414</v>
      </c>
      <c r="D39" s="15">
        <v>13.91</v>
      </c>
      <c r="E39" s="16">
        <v>20801</v>
      </c>
      <c r="F39" s="15">
        <v>13.77</v>
      </c>
    </row>
    <row r="40" spans="2:14" x14ac:dyDescent="0.35">
      <c r="B40" s="14" t="s">
        <v>2</v>
      </c>
      <c r="C40" s="13">
        <v>297788</v>
      </c>
      <c r="D40" s="12">
        <v>100</v>
      </c>
      <c r="E40" s="13">
        <v>151076</v>
      </c>
      <c r="F40" s="12">
        <v>100</v>
      </c>
    </row>
    <row r="41" spans="2:14" x14ac:dyDescent="0.35">
      <c r="B41" s="23" t="s">
        <v>46</v>
      </c>
    </row>
    <row r="43" spans="2:14" x14ac:dyDescent="0.35">
      <c r="B43" s="65" t="s">
        <v>45</v>
      </c>
      <c r="C43" s="64" t="s">
        <v>22</v>
      </c>
      <c r="D43" s="64" t="s">
        <v>22</v>
      </c>
      <c r="E43" s="64" t="s">
        <v>22</v>
      </c>
      <c r="F43" s="64" t="s">
        <v>22</v>
      </c>
      <c r="G43" s="64" t="s">
        <v>22</v>
      </c>
      <c r="H43" s="64" t="s">
        <v>22</v>
      </c>
      <c r="I43" s="64" t="s">
        <v>21</v>
      </c>
      <c r="J43" s="64" t="s">
        <v>21</v>
      </c>
      <c r="K43" s="64" t="s">
        <v>21</v>
      </c>
      <c r="L43" s="64" t="s">
        <v>21</v>
      </c>
      <c r="M43" s="64" t="s">
        <v>21</v>
      </c>
      <c r="N43" s="64" t="s">
        <v>21</v>
      </c>
    </row>
    <row r="44" spans="2:14" x14ac:dyDescent="0.35">
      <c r="B44" s="65" t="s">
        <v>45</v>
      </c>
      <c r="C44" s="64" t="s">
        <v>27</v>
      </c>
      <c r="D44" s="64" t="s">
        <v>27</v>
      </c>
      <c r="E44" s="64" t="s">
        <v>74</v>
      </c>
      <c r="F44" s="64" t="s">
        <v>74</v>
      </c>
      <c r="G44" s="64" t="s">
        <v>2</v>
      </c>
      <c r="H44" s="64" t="s">
        <v>2</v>
      </c>
      <c r="I44" s="64" t="s">
        <v>27</v>
      </c>
      <c r="J44" s="64" t="s">
        <v>27</v>
      </c>
      <c r="K44" s="64" t="s">
        <v>74</v>
      </c>
      <c r="L44" s="64" t="s">
        <v>74</v>
      </c>
      <c r="M44" s="64" t="s">
        <v>2</v>
      </c>
      <c r="N44" s="64" t="s">
        <v>2</v>
      </c>
    </row>
    <row r="45" spans="2:14" x14ac:dyDescent="0.35">
      <c r="B45" s="65" t="s">
        <v>45</v>
      </c>
      <c r="C45" s="17" t="s">
        <v>14</v>
      </c>
      <c r="D45" s="17" t="s">
        <v>13</v>
      </c>
      <c r="E45" s="17" t="s">
        <v>14</v>
      </c>
      <c r="F45" s="17" t="s">
        <v>13</v>
      </c>
      <c r="G45" s="17" t="s">
        <v>14</v>
      </c>
      <c r="H45" s="17" t="s">
        <v>13</v>
      </c>
      <c r="I45" s="17" t="s">
        <v>14</v>
      </c>
      <c r="J45" s="17" t="s">
        <v>13</v>
      </c>
      <c r="K45" s="17" t="s">
        <v>14</v>
      </c>
      <c r="L45" s="17" t="s">
        <v>13</v>
      </c>
      <c r="M45" s="17" t="s">
        <v>14</v>
      </c>
      <c r="N45" s="17" t="s">
        <v>13</v>
      </c>
    </row>
    <row r="46" spans="2:14" x14ac:dyDescent="0.35">
      <c r="B46" s="14" t="s">
        <v>44</v>
      </c>
      <c r="C46" s="16">
        <v>42805</v>
      </c>
      <c r="D46" s="21">
        <v>81.019438608445483</v>
      </c>
      <c r="E46" s="16">
        <v>10028</v>
      </c>
      <c r="F46" s="21">
        <v>18.98056139155452</v>
      </c>
      <c r="G46" s="16">
        <v>52833</v>
      </c>
      <c r="H46" s="21">
        <v>100</v>
      </c>
      <c r="I46" s="16">
        <v>20796</v>
      </c>
      <c r="J46" s="21">
        <v>87.26082578046325</v>
      </c>
      <c r="K46" s="16">
        <v>3036</v>
      </c>
      <c r="L46" s="21">
        <v>12.739174219536759</v>
      </c>
      <c r="M46" s="16">
        <v>23832</v>
      </c>
      <c r="N46" s="21">
        <v>100.00000000000001</v>
      </c>
    </row>
    <row r="47" spans="2:14" x14ac:dyDescent="0.35">
      <c r="B47" s="14" t="s">
        <v>43</v>
      </c>
      <c r="C47" s="16">
        <v>75647</v>
      </c>
      <c r="D47" s="21">
        <v>69.121261684377885</v>
      </c>
      <c r="E47" s="16">
        <v>33794</v>
      </c>
      <c r="F47" s="21">
        <v>30.878738315622119</v>
      </c>
      <c r="G47" s="16">
        <v>109441</v>
      </c>
      <c r="H47" s="21">
        <v>100</v>
      </c>
      <c r="I47" s="16">
        <v>42267</v>
      </c>
      <c r="J47" s="21">
        <v>80.491706499590563</v>
      </c>
      <c r="K47" s="16">
        <v>10244</v>
      </c>
      <c r="L47" s="21">
        <v>19.508293500409437</v>
      </c>
      <c r="M47" s="16">
        <v>52511</v>
      </c>
      <c r="N47" s="21">
        <v>100</v>
      </c>
    </row>
    <row r="48" spans="2:14" x14ac:dyDescent="0.35">
      <c r="B48" s="14" t="s">
        <v>42</v>
      </c>
      <c r="C48" s="16">
        <v>55180</v>
      </c>
      <c r="D48" s="21">
        <v>69.615462252725067</v>
      </c>
      <c r="E48" s="16">
        <v>24084</v>
      </c>
      <c r="F48" s="21">
        <v>30.38453774727493</v>
      </c>
      <c r="G48" s="16">
        <v>79264</v>
      </c>
      <c r="H48" s="21">
        <v>100</v>
      </c>
      <c r="I48" s="16">
        <v>33944</v>
      </c>
      <c r="J48" s="21">
        <v>85.570232933346773</v>
      </c>
      <c r="K48" s="16">
        <v>5724</v>
      </c>
      <c r="L48" s="21">
        <v>14.42976706665322</v>
      </c>
      <c r="M48" s="16">
        <v>39668</v>
      </c>
      <c r="N48" s="21">
        <v>100</v>
      </c>
    </row>
    <row r="49" spans="2:16" x14ac:dyDescent="0.35">
      <c r="B49" s="14" t="s">
        <v>41</v>
      </c>
      <c r="C49" s="16">
        <v>20395</v>
      </c>
      <c r="D49" s="21">
        <v>50.838796520178477</v>
      </c>
      <c r="E49" s="16">
        <v>19722</v>
      </c>
      <c r="F49" s="21">
        <v>49.161203479821523</v>
      </c>
      <c r="G49" s="16">
        <v>40117</v>
      </c>
      <c r="H49" s="21">
        <v>100</v>
      </c>
      <c r="I49" s="16">
        <v>14035</v>
      </c>
      <c r="J49" s="21">
        <v>69.884977344022303</v>
      </c>
      <c r="K49" s="16">
        <v>6048</v>
      </c>
      <c r="L49" s="21">
        <v>30.11502265597769</v>
      </c>
      <c r="M49" s="16">
        <v>20083</v>
      </c>
      <c r="N49" s="21">
        <v>100</v>
      </c>
    </row>
    <row r="50" spans="2:16" x14ac:dyDescent="0.35">
      <c r="B50" s="20" t="s">
        <v>2</v>
      </c>
      <c r="C50" s="13">
        <f>SUM(C46:C49)</f>
        <v>194027</v>
      </c>
      <c r="D50" s="12">
        <f>C50/G50*100</f>
        <v>68.888178800305326</v>
      </c>
      <c r="E50" s="13">
        <f>SUM(E46:E49)</f>
        <v>87628</v>
      </c>
      <c r="F50" s="12">
        <f>E50/G50*100</f>
        <v>31.11182119969466</v>
      </c>
      <c r="G50" s="13">
        <f>SUM(G46:G49)</f>
        <v>281655</v>
      </c>
      <c r="H50" s="12">
        <v>100</v>
      </c>
      <c r="I50" s="13">
        <f>SUM(I46:I49)</f>
        <v>111042</v>
      </c>
      <c r="J50" s="12">
        <f>I50/M50*100</f>
        <v>81.592134847972716</v>
      </c>
      <c r="K50" s="13">
        <f>SUM(K46:K49)</f>
        <v>25052</v>
      </c>
      <c r="L50" s="12">
        <f>K50/M50*100</f>
        <v>18.407865152027274</v>
      </c>
      <c r="M50" s="13">
        <f>SUM(M46:M49)</f>
        <v>136094</v>
      </c>
      <c r="N50" s="12">
        <v>100</v>
      </c>
    </row>
    <row r="53" spans="2:16" x14ac:dyDescent="0.35">
      <c r="B53" s="22" t="s">
        <v>40</v>
      </c>
    </row>
    <row r="55" spans="2:16" x14ac:dyDescent="0.35">
      <c r="B55" s="63" t="s">
        <v>23</v>
      </c>
      <c r="C55" s="64" t="s">
        <v>22</v>
      </c>
      <c r="D55" s="64" t="s">
        <v>22</v>
      </c>
      <c r="F55" s="63" t="s">
        <v>23</v>
      </c>
      <c r="G55" s="64" t="s">
        <v>21</v>
      </c>
      <c r="H55" s="64" t="s">
        <v>21</v>
      </c>
    </row>
    <row r="56" spans="2:16" x14ac:dyDescent="0.35">
      <c r="B56" s="63" t="s">
        <v>23</v>
      </c>
      <c r="C56" s="17" t="s">
        <v>14</v>
      </c>
      <c r="D56" s="17" t="s">
        <v>13</v>
      </c>
      <c r="F56" s="63" t="s">
        <v>23</v>
      </c>
      <c r="G56" s="17" t="s">
        <v>14</v>
      </c>
      <c r="H56" s="17" t="s">
        <v>13</v>
      </c>
    </row>
    <row r="57" spans="2:16" x14ac:dyDescent="0.35">
      <c r="B57" s="14" t="s">
        <v>38</v>
      </c>
      <c r="C57" s="16">
        <v>91797</v>
      </c>
      <c r="D57" s="15">
        <v>30.83</v>
      </c>
      <c r="F57" s="14" t="s">
        <v>38</v>
      </c>
      <c r="G57" s="16">
        <v>118632</v>
      </c>
      <c r="H57" s="15">
        <v>56.66</v>
      </c>
    </row>
    <row r="58" spans="2:16" x14ac:dyDescent="0.35">
      <c r="B58" s="14" t="s">
        <v>37</v>
      </c>
      <c r="C58" s="16">
        <v>205991</v>
      </c>
      <c r="D58" s="15">
        <v>69.17</v>
      </c>
      <c r="F58" s="14" t="s">
        <v>37</v>
      </c>
      <c r="G58" s="16">
        <v>90514</v>
      </c>
      <c r="H58" s="15">
        <v>43.23</v>
      </c>
    </row>
    <row r="59" spans="2:16" x14ac:dyDescent="0.35">
      <c r="B59" s="14" t="s">
        <v>2</v>
      </c>
      <c r="C59" s="13">
        <v>297788</v>
      </c>
      <c r="D59" s="12">
        <v>100</v>
      </c>
      <c r="F59" s="14" t="s">
        <v>36</v>
      </c>
      <c r="G59" s="16">
        <v>230</v>
      </c>
      <c r="H59" s="15">
        <v>0.11</v>
      </c>
    </row>
    <row r="60" spans="2:16" x14ac:dyDescent="0.35">
      <c r="F60" s="14" t="s">
        <v>2</v>
      </c>
      <c r="G60" s="13">
        <v>209376</v>
      </c>
      <c r="H60" s="12">
        <v>100</v>
      </c>
    </row>
    <row r="63" spans="2:16" x14ac:dyDescent="0.35">
      <c r="B63" s="65" t="s">
        <v>39</v>
      </c>
      <c r="C63" s="64" t="s">
        <v>22</v>
      </c>
      <c r="D63" s="64" t="s">
        <v>22</v>
      </c>
      <c r="E63" s="64" t="s">
        <v>22</v>
      </c>
      <c r="F63" s="64" t="s">
        <v>22</v>
      </c>
      <c r="G63" s="64" t="s">
        <v>22</v>
      </c>
      <c r="H63" s="64" t="s">
        <v>22</v>
      </c>
      <c r="J63" s="65" t="s">
        <v>39</v>
      </c>
      <c r="K63" s="64" t="s">
        <v>21</v>
      </c>
      <c r="L63" s="64" t="s">
        <v>21</v>
      </c>
      <c r="M63" s="64" t="s">
        <v>21</v>
      </c>
      <c r="N63" s="64" t="s">
        <v>21</v>
      </c>
      <c r="O63" s="64" t="s">
        <v>21</v>
      </c>
      <c r="P63" s="64" t="s">
        <v>21</v>
      </c>
    </row>
    <row r="64" spans="2:16" x14ac:dyDescent="0.35">
      <c r="B64" s="65" t="s">
        <v>39</v>
      </c>
      <c r="C64" s="64" t="s">
        <v>27</v>
      </c>
      <c r="D64" s="64" t="s">
        <v>27</v>
      </c>
      <c r="E64" s="64" t="s">
        <v>74</v>
      </c>
      <c r="F64" s="64" t="s">
        <v>74</v>
      </c>
      <c r="G64" s="64" t="s">
        <v>2</v>
      </c>
      <c r="H64" s="64" t="s">
        <v>2</v>
      </c>
      <c r="J64" s="65" t="s">
        <v>39</v>
      </c>
      <c r="K64" s="64" t="s">
        <v>27</v>
      </c>
      <c r="L64" s="64" t="s">
        <v>27</v>
      </c>
      <c r="M64" s="64" t="s">
        <v>74</v>
      </c>
      <c r="N64" s="64" t="s">
        <v>74</v>
      </c>
      <c r="O64" s="64" t="s">
        <v>2</v>
      </c>
      <c r="P64" s="64" t="s">
        <v>2</v>
      </c>
    </row>
    <row r="65" spans="2:16" x14ac:dyDescent="0.35">
      <c r="B65" s="65" t="s">
        <v>39</v>
      </c>
      <c r="C65" s="17" t="s">
        <v>14</v>
      </c>
      <c r="D65" s="17" t="s">
        <v>13</v>
      </c>
      <c r="E65" s="17" t="s">
        <v>14</v>
      </c>
      <c r="F65" s="17" t="s">
        <v>13</v>
      </c>
      <c r="G65" s="17" t="s">
        <v>14</v>
      </c>
      <c r="H65" s="17" t="s">
        <v>13</v>
      </c>
      <c r="J65" s="65" t="s">
        <v>39</v>
      </c>
      <c r="K65" s="17" t="s">
        <v>14</v>
      </c>
      <c r="L65" s="17" t="s">
        <v>13</v>
      </c>
      <c r="M65" s="17" t="s">
        <v>14</v>
      </c>
      <c r="N65" s="17" t="s">
        <v>13</v>
      </c>
      <c r="O65" s="17" t="s">
        <v>14</v>
      </c>
      <c r="P65" s="17" t="s">
        <v>13</v>
      </c>
    </row>
    <row r="66" spans="2:16" x14ac:dyDescent="0.35">
      <c r="B66" s="14" t="s">
        <v>38</v>
      </c>
      <c r="C66" s="16">
        <v>58815</v>
      </c>
      <c r="D66" s="21">
        <v>67.883565517480179</v>
      </c>
      <c r="E66" s="16">
        <v>27826</v>
      </c>
      <c r="F66" s="21">
        <v>32.116434482519821</v>
      </c>
      <c r="G66" s="16">
        <v>86641</v>
      </c>
      <c r="H66" s="21">
        <v>100</v>
      </c>
      <c r="J66" s="14" t="s">
        <v>38</v>
      </c>
      <c r="K66" s="16">
        <v>90238</v>
      </c>
      <c r="L66" s="21">
        <v>86.410862882915666</v>
      </c>
      <c r="M66" s="16">
        <v>14191</v>
      </c>
      <c r="N66" s="21">
        <v>13.589137117084334</v>
      </c>
      <c r="O66" s="16">
        <v>104429</v>
      </c>
      <c r="P66" s="21">
        <v>100</v>
      </c>
    </row>
    <row r="67" spans="2:16" x14ac:dyDescent="0.35">
      <c r="B67" s="14" t="s">
        <v>37</v>
      </c>
      <c r="C67" s="16">
        <v>135212</v>
      </c>
      <c r="D67" s="21">
        <v>69.334509317279782</v>
      </c>
      <c r="E67" s="16">
        <v>59802</v>
      </c>
      <c r="F67" s="21">
        <v>30.665490682720215</v>
      </c>
      <c r="G67" s="16">
        <v>195014</v>
      </c>
      <c r="H67" s="21">
        <v>100</v>
      </c>
      <c r="J67" s="14" t="s">
        <v>37</v>
      </c>
      <c r="K67" s="16">
        <v>66380</v>
      </c>
      <c r="L67" s="21">
        <v>81.955676276313355</v>
      </c>
      <c r="M67" s="16">
        <v>14615</v>
      </c>
      <c r="N67" s="21">
        <v>18.044323723686649</v>
      </c>
      <c r="O67" s="16">
        <v>80995</v>
      </c>
      <c r="P67" s="21">
        <v>100</v>
      </c>
    </row>
    <row r="68" spans="2:16" x14ac:dyDescent="0.35">
      <c r="B68" s="20" t="s">
        <v>2</v>
      </c>
      <c r="C68" s="13">
        <f>SUM(C66:C67)</f>
        <v>194027</v>
      </c>
      <c r="D68" s="12">
        <f>C68/G68*100</f>
        <v>68.888178800305326</v>
      </c>
      <c r="E68" s="13">
        <f>SUM(E66:E67)</f>
        <v>87628</v>
      </c>
      <c r="F68" s="12">
        <f>E68/G68*100</f>
        <v>31.11182119969466</v>
      </c>
      <c r="G68" s="13">
        <f>SUM(G66:G67)</f>
        <v>281655</v>
      </c>
      <c r="H68" s="12">
        <f>SUM(H66:H67)/2</f>
        <v>100</v>
      </c>
      <c r="J68" s="14" t="s">
        <v>36</v>
      </c>
      <c r="K68" s="16">
        <v>115</v>
      </c>
      <c r="L68" s="21">
        <v>100</v>
      </c>
      <c r="M68" s="16">
        <v>0</v>
      </c>
      <c r="N68" s="21">
        <v>0</v>
      </c>
      <c r="O68" s="16">
        <v>115</v>
      </c>
      <c r="P68" s="21">
        <v>100</v>
      </c>
    </row>
    <row r="69" spans="2:16" x14ac:dyDescent="0.35">
      <c r="J69" s="20" t="s">
        <v>2</v>
      </c>
      <c r="K69" s="13">
        <f>SUM(K66:K68)</f>
        <v>156733</v>
      </c>
      <c r="L69" s="12">
        <f>K69/O69*100</f>
        <v>84.474423167096944</v>
      </c>
      <c r="M69" s="13">
        <f>SUM(M66:M68)</f>
        <v>28806</v>
      </c>
      <c r="N69" s="12">
        <f>M69/O69*100</f>
        <v>15.525576832903054</v>
      </c>
      <c r="O69" s="13">
        <f>SUM(O66:O68)</f>
        <v>185539</v>
      </c>
      <c r="P69" s="12">
        <f>SUM(P66:P68)/3</f>
        <v>100</v>
      </c>
    </row>
    <row r="72" spans="2:16" x14ac:dyDescent="0.35">
      <c r="B72" s="22" t="s">
        <v>35</v>
      </c>
    </row>
    <row r="74" spans="2:16" x14ac:dyDescent="0.35">
      <c r="B74" s="63" t="s">
        <v>23</v>
      </c>
      <c r="C74" s="64" t="s">
        <v>22</v>
      </c>
      <c r="D74" s="64" t="s">
        <v>22</v>
      </c>
      <c r="E74" s="64" t="s">
        <v>21</v>
      </c>
      <c r="F74" s="64" t="s">
        <v>21</v>
      </c>
    </row>
    <row r="75" spans="2:16" x14ac:dyDescent="0.35">
      <c r="B75" s="63" t="s">
        <v>23</v>
      </c>
      <c r="C75" s="17" t="s">
        <v>14</v>
      </c>
      <c r="D75" s="17" t="s">
        <v>13</v>
      </c>
      <c r="E75" s="17" t="s">
        <v>14</v>
      </c>
      <c r="F75" s="17" t="s">
        <v>13</v>
      </c>
    </row>
    <row r="76" spans="2:16" x14ac:dyDescent="0.35">
      <c r="B76" s="14" t="s">
        <v>33</v>
      </c>
      <c r="C76" s="16">
        <v>49051</v>
      </c>
      <c r="D76" s="15">
        <v>16.55</v>
      </c>
      <c r="E76" s="16">
        <v>24739</v>
      </c>
      <c r="F76" s="15">
        <v>11.86</v>
      </c>
    </row>
    <row r="77" spans="2:16" x14ac:dyDescent="0.35">
      <c r="B77" s="14" t="s">
        <v>32</v>
      </c>
      <c r="C77" s="16">
        <v>247378</v>
      </c>
      <c r="D77" s="15">
        <v>83.45</v>
      </c>
      <c r="E77" s="16">
        <v>183804</v>
      </c>
      <c r="F77" s="15">
        <v>88.14</v>
      </c>
    </row>
    <row r="78" spans="2:16" x14ac:dyDescent="0.35">
      <c r="B78" s="14" t="s">
        <v>2</v>
      </c>
      <c r="C78" s="13">
        <v>296429</v>
      </c>
      <c r="D78" s="12">
        <v>100</v>
      </c>
      <c r="E78" s="13">
        <v>208543</v>
      </c>
      <c r="F78" s="12">
        <v>100</v>
      </c>
    </row>
    <row r="81" spans="2:14" x14ac:dyDescent="0.35">
      <c r="B81" s="65" t="s">
        <v>34</v>
      </c>
      <c r="C81" s="64" t="s">
        <v>22</v>
      </c>
      <c r="D81" s="64" t="s">
        <v>22</v>
      </c>
      <c r="E81" s="64" t="s">
        <v>22</v>
      </c>
      <c r="F81" s="64" t="s">
        <v>22</v>
      </c>
      <c r="G81" s="64" t="s">
        <v>22</v>
      </c>
      <c r="H81" s="64" t="s">
        <v>22</v>
      </c>
      <c r="I81" s="64" t="s">
        <v>21</v>
      </c>
      <c r="J81" s="64" t="s">
        <v>21</v>
      </c>
      <c r="K81" s="64" t="s">
        <v>21</v>
      </c>
      <c r="L81" s="64" t="s">
        <v>21</v>
      </c>
      <c r="M81" s="64" t="s">
        <v>21</v>
      </c>
      <c r="N81" s="64" t="s">
        <v>21</v>
      </c>
    </row>
    <row r="82" spans="2:14" x14ac:dyDescent="0.35">
      <c r="B82" s="65" t="s">
        <v>34</v>
      </c>
      <c r="C82" s="64" t="s">
        <v>27</v>
      </c>
      <c r="D82" s="64" t="s">
        <v>27</v>
      </c>
      <c r="E82" s="64" t="s">
        <v>74</v>
      </c>
      <c r="F82" s="64" t="s">
        <v>74</v>
      </c>
      <c r="G82" s="64" t="s">
        <v>2</v>
      </c>
      <c r="H82" s="64" t="s">
        <v>2</v>
      </c>
      <c r="I82" s="64" t="s">
        <v>27</v>
      </c>
      <c r="J82" s="64" t="s">
        <v>27</v>
      </c>
      <c r="K82" s="64" t="s">
        <v>74</v>
      </c>
      <c r="L82" s="64" t="s">
        <v>74</v>
      </c>
      <c r="M82" s="64" t="s">
        <v>2</v>
      </c>
      <c r="N82" s="64" t="s">
        <v>2</v>
      </c>
    </row>
    <row r="83" spans="2:14" x14ac:dyDescent="0.35">
      <c r="B83" s="65" t="s">
        <v>34</v>
      </c>
      <c r="C83" s="17" t="s">
        <v>14</v>
      </c>
      <c r="D83" s="17" t="s">
        <v>13</v>
      </c>
      <c r="E83" s="17" t="s">
        <v>14</v>
      </c>
      <c r="F83" s="17" t="s">
        <v>13</v>
      </c>
      <c r="G83" s="17" t="s">
        <v>14</v>
      </c>
      <c r="H83" s="17" t="s">
        <v>13</v>
      </c>
      <c r="I83" s="17" t="s">
        <v>14</v>
      </c>
      <c r="J83" s="17" t="s">
        <v>13</v>
      </c>
      <c r="K83" s="17" t="s">
        <v>14</v>
      </c>
      <c r="L83" s="17" t="s">
        <v>13</v>
      </c>
      <c r="M83" s="17" t="s">
        <v>14</v>
      </c>
      <c r="N83" s="17" t="s">
        <v>13</v>
      </c>
    </row>
    <row r="84" spans="2:14" x14ac:dyDescent="0.35">
      <c r="B84" s="14" t="s">
        <v>33</v>
      </c>
      <c r="C84" s="16">
        <v>32354</v>
      </c>
      <c r="D84" s="21">
        <v>72.811972544165641</v>
      </c>
      <c r="E84" s="16">
        <v>12081</v>
      </c>
      <c r="F84" s="21">
        <v>27.188027455834362</v>
      </c>
      <c r="G84" s="16">
        <v>44435</v>
      </c>
      <c r="H84" s="21">
        <v>100</v>
      </c>
      <c r="I84" s="16">
        <v>17569</v>
      </c>
      <c r="J84" s="21">
        <v>81.598625238028887</v>
      </c>
      <c r="K84" s="16">
        <v>3962</v>
      </c>
      <c r="L84" s="21">
        <v>18.401374761971113</v>
      </c>
      <c r="M84" s="16">
        <v>21531</v>
      </c>
      <c r="N84" s="21">
        <v>100</v>
      </c>
    </row>
    <row r="85" spans="2:14" x14ac:dyDescent="0.35">
      <c r="B85" s="14" t="s">
        <v>32</v>
      </c>
      <c r="C85" s="16">
        <v>160852</v>
      </c>
      <c r="D85" s="21">
        <v>68.156760719143406</v>
      </c>
      <c r="E85" s="16">
        <v>75151</v>
      </c>
      <c r="F85" s="21">
        <v>31.843239280856601</v>
      </c>
      <c r="G85" s="16">
        <v>236003</v>
      </c>
      <c r="H85" s="21">
        <v>100</v>
      </c>
      <c r="I85" s="16">
        <v>138445</v>
      </c>
      <c r="J85" s="21">
        <v>84.799279685413637</v>
      </c>
      <c r="K85" s="16">
        <v>24817</v>
      </c>
      <c r="L85" s="21">
        <v>15.200720314586372</v>
      </c>
      <c r="M85" s="16">
        <v>163262</v>
      </c>
      <c r="N85" s="21">
        <v>100.00000000000001</v>
      </c>
    </row>
    <row r="86" spans="2:14" x14ac:dyDescent="0.35">
      <c r="B86" s="20" t="s">
        <v>2</v>
      </c>
      <c r="C86" s="13">
        <f>SUM(C84:C85)</f>
        <v>193206</v>
      </c>
      <c r="D86" s="12">
        <f>C86/G86*100</f>
        <v>68.894372374642515</v>
      </c>
      <c r="E86" s="13">
        <f>SUM(E84:E85)</f>
        <v>87232</v>
      </c>
      <c r="F86" s="12">
        <f>E86/G86*100</f>
        <v>31.105627625357478</v>
      </c>
      <c r="G86" s="13">
        <f>SUM(G84:G85)</f>
        <v>280438</v>
      </c>
      <c r="H86" s="12">
        <v>100</v>
      </c>
      <c r="I86" s="13">
        <f>SUM(I84:I85)</f>
        <v>156014</v>
      </c>
      <c r="J86" s="12">
        <f>I86/M86*100</f>
        <v>84.426358141271578</v>
      </c>
      <c r="K86" s="13">
        <f>SUM(K84:K85)</f>
        <v>28779</v>
      </c>
      <c r="L86" s="12">
        <f>K86/M86*100</f>
        <v>15.573641858728415</v>
      </c>
      <c r="M86" s="13">
        <f>SUM(M84:M85)</f>
        <v>184793</v>
      </c>
      <c r="N86" s="12">
        <v>100</v>
      </c>
    </row>
    <row r="89" spans="2:14" x14ac:dyDescent="0.35">
      <c r="B89" s="22" t="s">
        <v>31</v>
      </c>
    </row>
    <row r="91" spans="2:14" x14ac:dyDescent="0.35">
      <c r="B91" s="63" t="s">
        <v>23</v>
      </c>
      <c r="C91" s="64" t="s">
        <v>22</v>
      </c>
      <c r="D91" s="64" t="s">
        <v>22</v>
      </c>
      <c r="F91" s="63" t="s">
        <v>23</v>
      </c>
      <c r="G91" s="64" t="s">
        <v>21</v>
      </c>
      <c r="H91" s="64" t="s">
        <v>21</v>
      </c>
    </row>
    <row r="92" spans="2:14" x14ac:dyDescent="0.35">
      <c r="B92" s="63" t="s">
        <v>23</v>
      </c>
      <c r="C92" s="17" t="s">
        <v>14</v>
      </c>
      <c r="D92" s="17" t="s">
        <v>13</v>
      </c>
      <c r="F92" s="63" t="s">
        <v>23</v>
      </c>
      <c r="G92" s="17" t="s">
        <v>14</v>
      </c>
      <c r="H92" s="17" t="s">
        <v>13</v>
      </c>
    </row>
    <row r="93" spans="2:14" x14ac:dyDescent="0.35">
      <c r="B93" s="14" t="s">
        <v>27</v>
      </c>
      <c r="C93" s="16">
        <v>75726</v>
      </c>
      <c r="D93" s="15">
        <v>25.43</v>
      </c>
      <c r="F93" s="14" t="s">
        <v>27</v>
      </c>
      <c r="G93" s="16">
        <v>39285</v>
      </c>
      <c r="H93" s="15">
        <v>18.760000000000002</v>
      </c>
    </row>
    <row r="94" spans="2:14" x14ac:dyDescent="0.35">
      <c r="B94" s="14" t="s">
        <v>26</v>
      </c>
      <c r="C94" s="16">
        <v>36851</v>
      </c>
      <c r="D94" s="15">
        <v>12.37</v>
      </c>
      <c r="F94" s="14" t="s">
        <v>26</v>
      </c>
      <c r="G94" s="16">
        <v>18144</v>
      </c>
      <c r="H94" s="15">
        <v>8.67</v>
      </c>
    </row>
    <row r="95" spans="2:14" x14ac:dyDescent="0.35">
      <c r="B95" s="14" t="s">
        <v>25</v>
      </c>
      <c r="C95" s="16">
        <v>185211</v>
      </c>
      <c r="D95" s="15">
        <v>62.2</v>
      </c>
      <c r="F95" s="14" t="s">
        <v>25</v>
      </c>
      <c r="G95" s="16">
        <v>151947</v>
      </c>
      <c r="H95" s="15">
        <v>72.569999999999993</v>
      </c>
    </row>
    <row r="96" spans="2:14" x14ac:dyDescent="0.35">
      <c r="B96" s="14" t="s">
        <v>2</v>
      </c>
      <c r="C96" s="13">
        <v>297788</v>
      </c>
      <c r="D96" s="12">
        <v>100</v>
      </c>
      <c r="F96" s="14" t="s">
        <v>2</v>
      </c>
      <c r="G96" s="13">
        <v>209376</v>
      </c>
      <c r="H96" s="12">
        <v>100</v>
      </c>
    </row>
    <row r="97" spans="2:16" x14ac:dyDescent="0.35">
      <c r="B97" s="23" t="s">
        <v>30</v>
      </c>
    </row>
    <row r="99" spans="2:16" x14ac:dyDescent="0.35">
      <c r="B99" s="65" t="s">
        <v>29</v>
      </c>
      <c r="C99" s="64" t="s">
        <v>22</v>
      </c>
      <c r="D99" s="64" t="s">
        <v>22</v>
      </c>
      <c r="E99" s="64" t="s">
        <v>22</v>
      </c>
      <c r="F99" s="64" t="s">
        <v>22</v>
      </c>
      <c r="G99" s="64" t="s">
        <v>22</v>
      </c>
      <c r="H99" s="64" t="s">
        <v>22</v>
      </c>
      <c r="J99" s="65" t="s">
        <v>28</v>
      </c>
      <c r="K99" s="64" t="s">
        <v>21</v>
      </c>
      <c r="L99" s="64" t="s">
        <v>21</v>
      </c>
      <c r="M99" s="64" t="s">
        <v>21</v>
      </c>
      <c r="N99" s="64" t="s">
        <v>21</v>
      </c>
      <c r="O99" s="64" t="s">
        <v>21</v>
      </c>
      <c r="P99" s="64" t="s">
        <v>21</v>
      </c>
    </row>
    <row r="100" spans="2:16" x14ac:dyDescent="0.35">
      <c r="B100" s="65" t="s">
        <v>29</v>
      </c>
      <c r="C100" s="64" t="s">
        <v>27</v>
      </c>
      <c r="D100" s="64" t="s">
        <v>27</v>
      </c>
      <c r="E100" s="64" t="s">
        <v>74</v>
      </c>
      <c r="F100" s="64" t="s">
        <v>74</v>
      </c>
      <c r="G100" s="64" t="s">
        <v>2</v>
      </c>
      <c r="H100" s="64" t="s">
        <v>2</v>
      </c>
      <c r="J100" s="65" t="s">
        <v>28</v>
      </c>
      <c r="K100" s="64" t="s">
        <v>27</v>
      </c>
      <c r="L100" s="64" t="s">
        <v>27</v>
      </c>
      <c r="M100" s="64" t="s">
        <v>74</v>
      </c>
      <c r="N100" s="64" t="s">
        <v>74</v>
      </c>
      <c r="O100" s="64" t="s">
        <v>2</v>
      </c>
      <c r="P100" s="64" t="s">
        <v>2</v>
      </c>
    </row>
    <row r="101" spans="2:16" x14ac:dyDescent="0.35">
      <c r="B101" s="65" t="s">
        <v>29</v>
      </c>
      <c r="C101" s="17" t="s">
        <v>14</v>
      </c>
      <c r="D101" s="17" t="s">
        <v>13</v>
      </c>
      <c r="E101" s="17" t="s">
        <v>14</v>
      </c>
      <c r="F101" s="17" t="s">
        <v>13</v>
      </c>
      <c r="G101" s="17" t="s">
        <v>14</v>
      </c>
      <c r="H101" s="17" t="s">
        <v>13</v>
      </c>
      <c r="J101" s="65" t="s">
        <v>28</v>
      </c>
      <c r="K101" s="17" t="s">
        <v>14</v>
      </c>
      <c r="L101" s="17" t="s">
        <v>13</v>
      </c>
      <c r="M101" s="17" t="s">
        <v>14</v>
      </c>
      <c r="N101" s="17" t="s">
        <v>13</v>
      </c>
      <c r="O101" s="17" t="s">
        <v>14</v>
      </c>
      <c r="P101" s="17" t="s">
        <v>13</v>
      </c>
    </row>
    <row r="102" spans="2:16" x14ac:dyDescent="0.35">
      <c r="B102" s="14" t="s">
        <v>27</v>
      </c>
      <c r="C102" s="16">
        <v>51652</v>
      </c>
      <c r="D102" s="21">
        <v>76.062850663407318</v>
      </c>
      <c r="E102" s="16">
        <v>16255</v>
      </c>
      <c r="F102" s="21">
        <v>23.937149336592693</v>
      </c>
      <c r="G102" s="16">
        <v>67907</v>
      </c>
      <c r="H102" s="21">
        <v>100.00000000000001</v>
      </c>
      <c r="J102" s="14" t="s">
        <v>27</v>
      </c>
      <c r="K102" s="16">
        <v>27531</v>
      </c>
      <c r="L102" s="21">
        <v>90.936416184971108</v>
      </c>
      <c r="M102" s="16">
        <v>2744</v>
      </c>
      <c r="N102" s="21">
        <v>9.0635838150289008</v>
      </c>
      <c r="O102" s="16">
        <v>30275</v>
      </c>
      <c r="P102" s="21">
        <v>100.00000000000001</v>
      </c>
    </row>
    <row r="103" spans="2:16" x14ac:dyDescent="0.35">
      <c r="B103" s="14" t="s">
        <v>26</v>
      </c>
      <c r="C103" s="16">
        <v>25814</v>
      </c>
      <c r="D103" s="21">
        <v>72.664320900774101</v>
      </c>
      <c r="E103" s="16">
        <v>9711</v>
      </c>
      <c r="F103" s="21">
        <v>27.335679099225896</v>
      </c>
      <c r="G103" s="16">
        <v>35525</v>
      </c>
      <c r="H103" s="21">
        <v>100</v>
      </c>
      <c r="J103" s="14" t="s">
        <v>26</v>
      </c>
      <c r="K103" s="16">
        <v>12902</v>
      </c>
      <c r="L103" s="21">
        <v>91.614002698288715</v>
      </c>
      <c r="M103" s="16">
        <v>1181</v>
      </c>
      <c r="N103" s="21">
        <v>8.3859973017112832</v>
      </c>
      <c r="O103" s="16">
        <v>14083</v>
      </c>
      <c r="P103" s="21">
        <v>100</v>
      </c>
    </row>
    <row r="104" spans="2:16" x14ac:dyDescent="0.35">
      <c r="B104" s="14" t="s">
        <v>25</v>
      </c>
      <c r="C104" s="16">
        <v>116561</v>
      </c>
      <c r="D104" s="21">
        <v>65.401771937404263</v>
      </c>
      <c r="E104" s="16">
        <v>61662</v>
      </c>
      <c r="F104" s="21">
        <v>34.598228062595737</v>
      </c>
      <c r="G104" s="16">
        <v>178223</v>
      </c>
      <c r="H104" s="21">
        <v>100</v>
      </c>
      <c r="J104" s="14" t="s">
        <v>25</v>
      </c>
      <c r="K104" s="16">
        <v>116300</v>
      </c>
      <c r="L104" s="21">
        <v>82.376523753196253</v>
      </c>
      <c r="M104" s="16">
        <v>24881</v>
      </c>
      <c r="N104" s="21">
        <v>17.623476246803747</v>
      </c>
      <c r="O104" s="16">
        <v>141181</v>
      </c>
      <c r="P104" s="21">
        <v>100</v>
      </c>
    </row>
    <row r="105" spans="2:16" x14ac:dyDescent="0.35">
      <c r="B105" s="20" t="s">
        <v>2</v>
      </c>
      <c r="C105" s="13">
        <f>SUM(C102:C104)</f>
        <v>194027</v>
      </c>
      <c r="D105" s="12">
        <f>C105/G105*100</f>
        <v>68.888178800305326</v>
      </c>
      <c r="E105" s="13">
        <f>SUM(E102:E104)</f>
        <v>87628</v>
      </c>
      <c r="F105" s="12">
        <f>E105/G105*100</f>
        <v>31.11182119969466</v>
      </c>
      <c r="G105" s="13">
        <f>SUM(G102:G104)</f>
        <v>281655</v>
      </c>
      <c r="H105" s="12">
        <v>100</v>
      </c>
      <c r="J105" s="20" t="s">
        <v>2</v>
      </c>
      <c r="K105" s="13">
        <f>SUM(K102:K104)</f>
        <v>156733</v>
      </c>
      <c r="L105" s="12">
        <f>K105/O105*100</f>
        <v>84.474423167096944</v>
      </c>
      <c r="M105" s="13">
        <f>SUM(M102:M104)</f>
        <v>28806</v>
      </c>
      <c r="N105" s="12">
        <f>M105/O105*100</f>
        <v>15.525576832903054</v>
      </c>
      <c r="O105" s="13">
        <f>SUM(O102:O104)</f>
        <v>185539</v>
      </c>
      <c r="P105" s="12">
        <v>100</v>
      </c>
    </row>
    <row r="108" spans="2:16" x14ac:dyDescent="0.35">
      <c r="B108" s="22" t="s">
        <v>24</v>
      </c>
    </row>
    <row r="110" spans="2:16" x14ac:dyDescent="0.35">
      <c r="B110" s="63" t="s">
        <v>23</v>
      </c>
      <c r="C110" s="64" t="s">
        <v>22</v>
      </c>
      <c r="D110" s="64" t="s">
        <v>22</v>
      </c>
      <c r="E110" s="64" t="s">
        <v>21</v>
      </c>
      <c r="F110" s="64" t="s">
        <v>21</v>
      </c>
    </row>
    <row r="111" spans="2:16" x14ac:dyDescent="0.35">
      <c r="B111" s="63" t="s">
        <v>23</v>
      </c>
      <c r="C111" s="17" t="s">
        <v>14</v>
      </c>
      <c r="D111" s="17" t="s">
        <v>13</v>
      </c>
      <c r="E111" s="17" t="s">
        <v>14</v>
      </c>
      <c r="F111" s="17" t="s">
        <v>13</v>
      </c>
    </row>
    <row r="112" spans="2:16" x14ac:dyDescent="0.35">
      <c r="B112" s="14" t="s">
        <v>12</v>
      </c>
      <c r="C112" s="16">
        <v>12250</v>
      </c>
      <c r="D112" s="15">
        <v>4.1100000000000003</v>
      </c>
      <c r="E112" s="16">
        <v>7905</v>
      </c>
      <c r="F112" s="15">
        <v>3.78</v>
      </c>
    </row>
    <row r="113" spans="2:14" x14ac:dyDescent="0.35">
      <c r="B113" s="14" t="s">
        <v>11</v>
      </c>
      <c r="C113" s="16">
        <v>36224</v>
      </c>
      <c r="D113" s="15">
        <v>12.16</v>
      </c>
      <c r="E113" s="16">
        <v>25856</v>
      </c>
      <c r="F113" s="15">
        <v>12.35</v>
      </c>
    </row>
    <row r="114" spans="2:14" x14ac:dyDescent="0.35">
      <c r="B114" s="14" t="s">
        <v>10</v>
      </c>
      <c r="C114" s="16">
        <v>50529</v>
      </c>
      <c r="D114" s="15">
        <v>16.97</v>
      </c>
      <c r="E114" s="16">
        <v>34434</v>
      </c>
      <c r="F114" s="15">
        <v>16.45</v>
      </c>
    </row>
    <row r="115" spans="2:14" x14ac:dyDescent="0.35">
      <c r="B115" s="14" t="s">
        <v>9</v>
      </c>
      <c r="C115" s="16">
        <v>15557</v>
      </c>
      <c r="D115" s="15">
        <v>5.22</v>
      </c>
      <c r="E115" s="16">
        <v>10167</v>
      </c>
      <c r="F115" s="15">
        <v>4.8600000000000003</v>
      </c>
    </row>
    <row r="116" spans="2:14" x14ac:dyDescent="0.35">
      <c r="B116" s="14" t="s">
        <v>8</v>
      </c>
      <c r="C116" s="16">
        <v>13312</v>
      </c>
      <c r="D116" s="15">
        <v>4.47</v>
      </c>
      <c r="E116" s="16">
        <v>8462</v>
      </c>
      <c r="F116" s="15">
        <v>4.04</v>
      </c>
    </row>
    <row r="117" spans="2:14" x14ac:dyDescent="0.35">
      <c r="B117" s="14" t="s">
        <v>7</v>
      </c>
      <c r="C117" s="16">
        <v>16605</v>
      </c>
      <c r="D117" s="15">
        <v>5.58</v>
      </c>
      <c r="E117" s="16">
        <v>11627</v>
      </c>
      <c r="F117" s="15">
        <v>5.55</v>
      </c>
    </row>
    <row r="118" spans="2:14" x14ac:dyDescent="0.35">
      <c r="B118" s="14" t="s">
        <v>6</v>
      </c>
      <c r="C118" s="16">
        <v>102027</v>
      </c>
      <c r="D118" s="15">
        <v>34.26</v>
      </c>
      <c r="E118" s="16">
        <v>72705</v>
      </c>
      <c r="F118" s="15">
        <v>34.72</v>
      </c>
    </row>
    <row r="119" spans="2:14" x14ac:dyDescent="0.35">
      <c r="B119" s="14" t="s">
        <v>5</v>
      </c>
      <c r="C119" s="16">
        <v>10813</v>
      </c>
      <c r="D119" s="15">
        <v>3.63</v>
      </c>
      <c r="E119" s="16">
        <v>7645</v>
      </c>
      <c r="F119" s="15">
        <v>3.65</v>
      </c>
    </row>
    <row r="120" spans="2:14" x14ac:dyDescent="0.35">
      <c r="B120" s="14" t="s">
        <v>4</v>
      </c>
      <c r="C120" s="16">
        <v>2015</v>
      </c>
      <c r="D120" s="15">
        <v>0.68</v>
      </c>
      <c r="E120" s="16">
        <v>1379</v>
      </c>
      <c r="F120" s="15">
        <v>0.66</v>
      </c>
    </row>
    <row r="121" spans="2:14" x14ac:dyDescent="0.35">
      <c r="B121" s="14" t="s">
        <v>3</v>
      </c>
      <c r="C121" s="16">
        <v>38456</v>
      </c>
      <c r="D121" s="15">
        <v>12.91</v>
      </c>
      <c r="E121" s="16">
        <v>29196</v>
      </c>
      <c r="F121" s="15">
        <v>13.94</v>
      </c>
    </row>
    <row r="122" spans="2:14" x14ac:dyDescent="0.35">
      <c r="B122" s="14" t="s">
        <v>2</v>
      </c>
      <c r="C122" s="13">
        <v>297788</v>
      </c>
      <c r="D122" s="12">
        <v>100</v>
      </c>
      <c r="E122" s="13">
        <v>209376</v>
      </c>
      <c r="F122" s="12">
        <v>100</v>
      </c>
    </row>
    <row r="125" spans="2:14" x14ac:dyDescent="0.35">
      <c r="B125" s="65" t="s">
        <v>15</v>
      </c>
      <c r="C125" s="64" t="s">
        <v>22</v>
      </c>
      <c r="D125" s="64" t="s">
        <v>22</v>
      </c>
      <c r="E125" s="64" t="s">
        <v>22</v>
      </c>
      <c r="F125" s="64" t="s">
        <v>22</v>
      </c>
      <c r="G125" s="64" t="s">
        <v>22</v>
      </c>
      <c r="H125" s="64" t="s">
        <v>22</v>
      </c>
      <c r="I125" s="64" t="s">
        <v>21</v>
      </c>
      <c r="J125" s="64" t="s">
        <v>21</v>
      </c>
      <c r="K125" s="64" t="s">
        <v>21</v>
      </c>
      <c r="L125" s="64" t="s">
        <v>21</v>
      </c>
      <c r="M125" s="64" t="s">
        <v>21</v>
      </c>
      <c r="N125" s="64" t="s">
        <v>21</v>
      </c>
    </row>
    <row r="126" spans="2:14" x14ac:dyDescent="0.35">
      <c r="B126" s="65" t="s">
        <v>15</v>
      </c>
      <c r="C126" s="64" t="s">
        <v>27</v>
      </c>
      <c r="D126" s="64" t="s">
        <v>27</v>
      </c>
      <c r="E126" s="64" t="s">
        <v>74</v>
      </c>
      <c r="F126" s="64" t="s">
        <v>74</v>
      </c>
      <c r="G126" s="64" t="s">
        <v>2</v>
      </c>
      <c r="H126" s="64" t="s">
        <v>2</v>
      </c>
      <c r="I126" s="64" t="s">
        <v>27</v>
      </c>
      <c r="J126" s="64" t="s">
        <v>27</v>
      </c>
      <c r="K126" s="64" t="s">
        <v>74</v>
      </c>
      <c r="L126" s="64" t="s">
        <v>74</v>
      </c>
      <c r="M126" s="64" t="s">
        <v>2</v>
      </c>
      <c r="N126" s="64" t="s">
        <v>2</v>
      </c>
    </row>
    <row r="127" spans="2:14" x14ac:dyDescent="0.35">
      <c r="B127" s="65" t="s">
        <v>15</v>
      </c>
      <c r="C127" s="17" t="s">
        <v>14</v>
      </c>
      <c r="D127" s="17" t="s">
        <v>13</v>
      </c>
      <c r="E127" s="17" t="s">
        <v>14</v>
      </c>
      <c r="F127" s="17" t="s">
        <v>13</v>
      </c>
      <c r="G127" s="17" t="s">
        <v>14</v>
      </c>
      <c r="H127" s="17" t="s">
        <v>13</v>
      </c>
      <c r="I127" s="17" t="s">
        <v>14</v>
      </c>
      <c r="J127" s="17" t="s">
        <v>13</v>
      </c>
      <c r="K127" s="17" t="s">
        <v>14</v>
      </c>
      <c r="L127" s="17" t="s">
        <v>13</v>
      </c>
      <c r="M127" s="17" t="s">
        <v>14</v>
      </c>
      <c r="N127" s="17" t="s">
        <v>13</v>
      </c>
    </row>
    <row r="128" spans="2:14" x14ac:dyDescent="0.35">
      <c r="B128" s="14" t="s">
        <v>12</v>
      </c>
      <c r="C128" s="16">
        <v>7552</v>
      </c>
      <c r="D128" s="21">
        <v>64.635398836015071</v>
      </c>
      <c r="E128" s="16">
        <v>4132</v>
      </c>
      <c r="F128" s="21">
        <v>35.364601163984936</v>
      </c>
      <c r="G128" s="16">
        <v>11684</v>
      </c>
      <c r="H128" s="21">
        <v>100</v>
      </c>
      <c r="I128" s="16">
        <v>5726</v>
      </c>
      <c r="J128" s="21">
        <v>79.033816425120776</v>
      </c>
      <c r="K128" s="16">
        <v>1519</v>
      </c>
      <c r="L128" s="21">
        <v>20.966183574879228</v>
      </c>
      <c r="M128" s="16">
        <v>7245</v>
      </c>
      <c r="N128" s="21">
        <v>100</v>
      </c>
    </row>
    <row r="129" spans="2:14" x14ac:dyDescent="0.35">
      <c r="B129" s="14" t="s">
        <v>11</v>
      </c>
      <c r="C129" s="16">
        <v>23529</v>
      </c>
      <c r="D129" s="21">
        <v>68.794222560084208</v>
      </c>
      <c r="E129" s="16">
        <v>10673</v>
      </c>
      <c r="F129" s="21">
        <v>31.205777439915792</v>
      </c>
      <c r="G129" s="16">
        <v>34202</v>
      </c>
      <c r="H129" s="21">
        <v>100</v>
      </c>
      <c r="I129" s="16">
        <v>19945</v>
      </c>
      <c r="J129" s="21">
        <v>86.736247010219614</v>
      </c>
      <c r="K129" s="16">
        <v>3050</v>
      </c>
      <c r="L129" s="21">
        <v>13.263752989780386</v>
      </c>
      <c r="M129" s="16">
        <v>22995</v>
      </c>
      <c r="N129" s="21">
        <v>100</v>
      </c>
    </row>
    <row r="130" spans="2:14" x14ac:dyDescent="0.35">
      <c r="B130" s="14" t="s">
        <v>10</v>
      </c>
      <c r="C130" s="16">
        <v>32802</v>
      </c>
      <c r="D130" s="21">
        <v>67.186923927737496</v>
      </c>
      <c r="E130" s="16">
        <v>16020</v>
      </c>
      <c r="F130" s="21">
        <v>32.813076072262504</v>
      </c>
      <c r="G130" s="16">
        <v>48822</v>
      </c>
      <c r="H130" s="21">
        <v>100</v>
      </c>
      <c r="I130" s="16">
        <v>27003</v>
      </c>
      <c r="J130" s="21">
        <v>87.926150239327924</v>
      </c>
      <c r="K130" s="16">
        <v>3708</v>
      </c>
      <c r="L130" s="21">
        <v>12.073849760672072</v>
      </c>
      <c r="M130" s="16">
        <v>30711</v>
      </c>
      <c r="N130" s="21">
        <v>100</v>
      </c>
    </row>
    <row r="131" spans="2:14" x14ac:dyDescent="0.35">
      <c r="B131" s="14" t="s">
        <v>9</v>
      </c>
      <c r="C131" s="16">
        <v>8780</v>
      </c>
      <c r="D131" s="21">
        <v>59.858194709571855</v>
      </c>
      <c r="E131" s="16">
        <v>5888</v>
      </c>
      <c r="F131" s="21">
        <v>40.141805290428145</v>
      </c>
      <c r="G131" s="16">
        <v>14668</v>
      </c>
      <c r="H131" s="21">
        <v>100</v>
      </c>
      <c r="I131" s="16">
        <v>7181</v>
      </c>
      <c r="J131" s="21">
        <v>75.621314237573714</v>
      </c>
      <c r="K131" s="16">
        <v>2315</v>
      </c>
      <c r="L131" s="21">
        <v>24.378685762426286</v>
      </c>
      <c r="M131" s="16">
        <v>9496</v>
      </c>
      <c r="N131" s="21">
        <v>100</v>
      </c>
    </row>
    <row r="132" spans="2:14" x14ac:dyDescent="0.35">
      <c r="B132" s="14" t="s">
        <v>8</v>
      </c>
      <c r="C132" s="16">
        <v>8172</v>
      </c>
      <c r="D132" s="21">
        <v>63.978705081030299</v>
      </c>
      <c r="E132" s="16">
        <v>4601</v>
      </c>
      <c r="F132" s="21">
        <v>36.021294918969701</v>
      </c>
      <c r="G132" s="16">
        <v>12773</v>
      </c>
      <c r="H132" s="21">
        <v>100</v>
      </c>
      <c r="I132" s="16">
        <v>5534</v>
      </c>
      <c r="J132" s="21">
        <v>69.270246589059951</v>
      </c>
      <c r="K132" s="16">
        <v>2455</v>
      </c>
      <c r="L132" s="21">
        <v>30.729753410940042</v>
      </c>
      <c r="M132" s="16">
        <v>7989</v>
      </c>
      <c r="N132" s="21">
        <v>100</v>
      </c>
    </row>
    <row r="133" spans="2:14" x14ac:dyDescent="0.35">
      <c r="B133" s="14" t="s">
        <v>7</v>
      </c>
      <c r="C133" s="16">
        <v>9971</v>
      </c>
      <c r="D133" s="21">
        <v>68.92237506048248</v>
      </c>
      <c r="E133" s="16">
        <v>4496</v>
      </c>
      <c r="F133" s="21">
        <v>31.077624939517523</v>
      </c>
      <c r="G133" s="16">
        <v>14467</v>
      </c>
      <c r="H133" s="21">
        <v>100</v>
      </c>
      <c r="I133" s="16">
        <v>7933</v>
      </c>
      <c r="J133" s="21">
        <v>79.211183225162245</v>
      </c>
      <c r="K133" s="16">
        <v>2082</v>
      </c>
      <c r="L133" s="21">
        <v>20.788816774837741</v>
      </c>
      <c r="M133" s="16">
        <v>10015</v>
      </c>
      <c r="N133" s="21">
        <v>99.999999999999986</v>
      </c>
    </row>
    <row r="134" spans="2:14" x14ac:dyDescent="0.35">
      <c r="B134" s="14" t="s">
        <v>6</v>
      </c>
      <c r="C134" s="16">
        <v>71280</v>
      </c>
      <c r="D134" s="21">
        <v>75.394265043419395</v>
      </c>
      <c r="E134" s="16">
        <v>23263</v>
      </c>
      <c r="F134" s="21">
        <v>24.605734956580601</v>
      </c>
      <c r="G134" s="16">
        <v>94543</v>
      </c>
      <c r="H134" s="21">
        <v>100</v>
      </c>
      <c r="I134" s="16">
        <v>54197</v>
      </c>
      <c r="J134" s="21">
        <v>87.014529983142012</v>
      </c>
      <c r="K134" s="16">
        <v>8088</v>
      </c>
      <c r="L134" s="21">
        <v>12.985470016857992</v>
      </c>
      <c r="M134" s="16">
        <v>62285</v>
      </c>
      <c r="N134" s="21">
        <v>100</v>
      </c>
    </row>
    <row r="135" spans="2:14" x14ac:dyDescent="0.35">
      <c r="B135" s="14" t="s">
        <v>5</v>
      </c>
      <c r="C135" s="16">
        <v>7425</v>
      </c>
      <c r="D135" s="21">
        <v>72.017458777885551</v>
      </c>
      <c r="E135" s="16">
        <v>2885</v>
      </c>
      <c r="F135" s="21">
        <v>27.982541222114456</v>
      </c>
      <c r="G135" s="16">
        <v>10310</v>
      </c>
      <c r="H135" s="21">
        <v>100</v>
      </c>
      <c r="I135" s="16">
        <v>5259</v>
      </c>
      <c r="J135" s="21">
        <v>78.131035507354028</v>
      </c>
      <c r="K135" s="16">
        <v>1472</v>
      </c>
      <c r="L135" s="21">
        <v>21.868964492645969</v>
      </c>
      <c r="M135" s="16">
        <v>6731</v>
      </c>
      <c r="N135" s="21">
        <v>100</v>
      </c>
    </row>
    <row r="136" spans="2:14" x14ac:dyDescent="0.35">
      <c r="B136" s="14" t="s">
        <v>4</v>
      </c>
      <c r="C136" s="16">
        <v>1409</v>
      </c>
      <c r="D136" s="21">
        <v>74.275171323141791</v>
      </c>
      <c r="E136" s="16">
        <v>488</v>
      </c>
      <c r="F136" s="21">
        <v>25.724828676858198</v>
      </c>
      <c r="G136" s="16">
        <v>1897</v>
      </c>
      <c r="H136" s="21">
        <v>99.999999999999986</v>
      </c>
      <c r="I136" s="16">
        <v>1006</v>
      </c>
      <c r="J136" s="21">
        <v>82.526661197703035</v>
      </c>
      <c r="K136" s="16">
        <v>213</v>
      </c>
      <c r="L136" s="21">
        <v>17.473338802296965</v>
      </c>
      <c r="M136" s="16">
        <v>1219</v>
      </c>
      <c r="N136" s="21">
        <v>100</v>
      </c>
    </row>
    <row r="137" spans="2:14" x14ac:dyDescent="0.35">
      <c r="B137" s="14" t="s">
        <v>3</v>
      </c>
      <c r="C137" s="16">
        <v>23107</v>
      </c>
      <c r="D137" s="21">
        <v>60.348925278800699</v>
      </c>
      <c r="E137" s="16">
        <v>15182</v>
      </c>
      <c r="F137" s="21">
        <v>39.651074721199301</v>
      </c>
      <c r="G137" s="16">
        <v>38289</v>
      </c>
      <c r="H137" s="21">
        <v>100</v>
      </c>
      <c r="I137" s="16">
        <v>22949</v>
      </c>
      <c r="J137" s="21">
        <v>85.461587159721446</v>
      </c>
      <c r="K137" s="16">
        <v>3904</v>
      </c>
      <c r="L137" s="21">
        <v>14.538412840278554</v>
      </c>
      <c r="M137" s="16">
        <v>26853</v>
      </c>
      <c r="N137" s="21">
        <v>100</v>
      </c>
    </row>
    <row r="138" spans="2:14" x14ac:dyDescent="0.35">
      <c r="B138" s="20" t="s">
        <v>2</v>
      </c>
      <c r="C138" s="13">
        <f>SUM(C128:C137)</f>
        <v>194027</v>
      </c>
      <c r="D138" s="12">
        <f>C138/G138*100</f>
        <v>68.888178800305326</v>
      </c>
      <c r="E138" s="13">
        <f>SUM(E128:E137)</f>
        <v>87628</v>
      </c>
      <c r="F138" s="12">
        <f>E138/G138*100</f>
        <v>31.11182119969466</v>
      </c>
      <c r="G138" s="13">
        <f>SUM(G128:G137)</f>
        <v>281655</v>
      </c>
      <c r="H138" s="12">
        <v>100</v>
      </c>
      <c r="I138" s="13">
        <f>SUM(I128:I137)</f>
        <v>156733</v>
      </c>
      <c r="J138" s="12">
        <f>I138/M138*100</f>
        <v>84.474423167096944</v>
      </c>
      <c r="K138" s="13">
        <f>SUM(K128:K137)</f>
        <v>28806</v>
      </c>
      <c r="L138" s="12">
        <f>K138/M138*100</f>
        <v>15.525576832903054</v>
      </c>
      <c r="M138" s="13">
        <f>SUM(M128:M137)</f>
        <v>185539</v>
      </c>
      <c r="N138" s="12">
        <v>100</v>
      </c>
    </row>
  </sheetData>
  <mergeCells count="79">
    <mergeCell ref="M23:N23"/>
    <mergeCell ref="B4:B5"/>
    <mergeCell ref="C4:D4"/>
    <mergeCell ref="E4:F4"/>
    <mergeCell ref="B14:B15"/>
    <mergeCell ref="C14:D14"/>
    <mergeCell ref="E14:F14"/>
    <mergeCell ref="K44:L44"/>
    <mergeCell ref="M44:N44"/>
    <mergeCell ref="B22:B24"/>
    <mergeCell ref="C22:H22"/>
    <mergeCell ref="I22:N22"/>
    <mergeCell ref="C23:D23"/>
    <mergeCell ref="E23:F23"/>
    <mergeCell ref="G23:H23"/>
    <mergeCell ref="I23:J23"/>
    <mergeCell ref="K23:L23"/>
    <mergeCell ref="B34:B35"/>
    <mergeCell ref="C34:D34"/>
    <mergeCell ref="E34:F34"/>
    <mergeCell ref="B43:B45"/>
    <mergeCell ref="C43:H43"/>
    <mergeCell ref="I43:N43"/>
    <mergeCell ref="C44:D44"/>
    <mergeCell ref="E44:F44"/>
    <mergeCell ref="G44:H44"/>
    <mergeCell ref="I44:J44"/>
    <mergeCell ref="B55:B56"/>
    <mergeCell ref="C55:D55"/>
    <mergeCell ref="F55:F56"/>
    <mergeCell ref="G55:H55"/>
    <mergeCell ref="B63:B65"/>
    <mergeCell ref="C63:H63"/>
    <mergeCell ref="K82:L82"/>
    <mergeCell ref="M82:N82"/>
    <mergeCell ref="J63:J65"/>
    <mergeCell ref="K63:P63"/>
    <mergeCell ref="C64:D64"/>
    <mergeCell ref="E64:F64"/>
    <mergeCell ref="G64:H64"/>
    <mergeCell ref="K64:L64"/>
    <mergeCell ref="M64:N64"/>
    <mergeCell ref="O64:P64"/>
    <mergeCell ref="B74:B75"/>
    <mergeCell ref="C74:D74"/>
    <mergeCell ref="E74:F74"/>
    <mergeCell ref="B81:B83"/>
    <mergeCell ref="C81:H81"/>
    <mergeCell ref="I81:N81"/>
    <mergeCell ref="C82:D82"/>
    <mergeCell ref="E82:F82"/>
    <mergeCell ref="G82:H82"/>
    <mergeCell ref="I82:J82"/>
    <mergeCell ref="B91:B92"/>
    <mergeCell ref="C91:D91"/>
    <mergeCell ref="F91:F92"/>
    <mergeCell ref="G91:H91"/>
    <mergeCell ref="B99:B101"/>
    <mergeCell ref="C99:H99"/>
    <mergeCell ref="I126:J126"/>
    <mergeCell ref="J99:J101"/>
    <mergeCell ref="K99:P99"/>
    <mergeCell ref="C100:D100"/>
    <mergeCell ref="E100:F100"/>
    <mergeCell ref="G100:H100"/>
    <mergeCell ref="K100:L100"/>
    <mergeCell ref="M100:N100"/>
    <mergeCell ref="O100:P100"/>
    <mergeCell ref="K126:L126"/>
    <mergeCell ref="M126:N126"/>
    <mergeCell ref="I125:N125"/>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6E9EE-19BD-47DD-92A7-6CA356C9EE3D}">
  <dimension ref="B2:H135"/>
  <sheetViews>
    <sheetView zoomScaleNormal="100" workbookViewId="0"/>
  </sheetViews>
  <sheetFormatPr defaultColWidth="10.1796875" defaultRowHeight="14.5" x14ac:dyDescent="0.35"/>
  <cols>
    <col min="1" max="16384" width="10.1796875" style="19"/>
  </cols>
  <sheetData>
    <row r="2" spans="2:6" x14ac:dyDescent="0.35">
      <c r="B2" s="22" t="s">
        <v>247</v>
      </c>
    </row>
    <row r="4" spans="2:6" x14ac:dyDescent="0.35">
      <c r="B4" s="63" t="s">
        <v>23</v>
      </c>
      <c r="C4" s="64" t="s">
        <v>21</v>
      </c>
      <c r="D4" s="64" t="s">
        <v>21</v>
      </c>
    </row>
    <row r="5" spans="2:6" x14ac:dyDescent="0.35">
      <c r="B5" s="63" t="s">
        <v>23</v>
      </c>
      <c r="C5" s="17" t="s">
        <v>14</v>
      </c>
      <c r="D5" s="17" t="s">
        <v>13</v>
      </c>
    </row>
    <row r="6" spans="2:6" x14ac:dyDescent="0.35">
      <c r="B6" s="14" t="s">
        <v>65</v>
      </c>
      <c r="C6" s="16">
        <v>3247</v>
      </c>
      <c r="D6" s="15">
        <v>5.67</v>
      </c>
    </row>
    <row r="7" spans="2:6" x14ac:dyDescent="0.35">
      <c r="B7" s="14" t="s">
        <v>64</v>
      </c>
      <c r="C7" s="16">
        <v>54045</v>
      </c>
      <c r="D7" s="15">
        <v>94.33</v>
      </c>
    </row>
    <row r="8" spans="2:6" x14ac:dyDescent="0.35">
      <c r="B8" s="14" t="s">
        <v>2</v>
      </c>
      <c r="C8" s="13">
        <v>57292</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2308</v>
      </c>
      <c r="D24" s="21">
        <v>6.0140188133517469</v>
      </c>
      <c r="E24" s="16">
        <v>36069</v>
      </c>
      <c r="F24" s="21">
        <v>93.985981186648246</v>
      </c>
      <c r="G24" s="16">
        <v>38377</v>
      </c>
      <c r="H24" s="21">
        <v>100</v>
      </c>
    </row>
    <row r="25" spans="2:8" x14ac:dyDescent="0.35">
      <c r="B25" s="14" t="s">
        <v>49</v>
      </c>
      <c r="C25" s="16">
        <v>734</v>
      </c>
      <c r="D25" s="21">
        <v>4.3401135288552508</v>
      </c>
      <c r="E25" s="16">
        <v>16178</v>
      </c>
      <c r="F25" s="21">
        <v>95.659886471144745</v>
      </c>
      <c r="G25" s="16">
        <v>16912</v>
      </c>
      <c r="H25" s="21">
        <v>100</v>
      </c>
    </row>
    <row r="26" spans="2:8" x14ac:dyDescent="0.35">
      <c r="B26" s="14" t="s">
        <v>48</v>
      </c>
      <c r="C26" s="16">
        <v>205</v>
      </c>
      <c r="D26" s="21">
        <v>10.234648027958062</v>
      </c>
      <c r="E26" s="16">
        <v>1798</v>
      </c>
      <c r="F26" s="21">
        <v>89.765351972041941</v>
      </c>
      <c r="G26" s="16">
        <v>2003</v>
      </c>
      <c r="H26" s="21">
        <v>100</v>
      </c>
    </row>
    <row r="27" spans="2:8" x14ac:dyDescent="0.35">
      <c r="B27" s="20" t="s">
        <v>2</v>
      </c>
      <c r="C27" s="13">
        <f>SUM(C24:C26)</f>
        <v>3247</v>
      </c>
      <c r="D27" s="12">
        <f>C27/G27*100</f>
        <v>5.667457934790197</v>
      </c>
      <c r="E27" s="13">
        <f>SUM(E24:E26)</f>
        <v>54045</v>
      </c>
      <c r="F27" s="12">
        <f>E27/G27*100</f>
        <v>94.332542065209807</v>
      </c>
      <c r="G27" s="13">
        <f>SUM(G24:G26)</f>
        <v>57292</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464</v>
      </c>
      <c r="D44" s="21">
        <v>4.1760417604176041</v>
      </c>
      <c r="E44" s="16">
        <v>10647</v>
      </c>
      <c r="F44" s="21">
        <v>95.823958239582396</v>
      </c>
      <c r="G44" s="16">
        <v>11111</v>
      </c>
      <c r="H44" s="21">
        <v>100</v>
      </c>
    </row>
    <row r="45" spans="2:8" x14ac:dyDescent="0.35">
      <c r="B45" s="14" t="s">
        <v>43</v>
      </c>
      <c r="C45" s="16">
        <v>1158</v>
      </c>
      <c r="D45" s="21">
        <v>5.1809762426737054</v>
      </c>
      <c r="E45" s="16">
        <v>21193</v>
      </c>
      <c r="F45" s="21">
        <v>94.819023757326292</v>
      </c>
      <c r="G45" s="16">
        <v>22351</v>
      </c>
      <c r="H45" s="21">
        <v>100</v>
      </c>
    </row>
    <row r="46" spans="2:8" x14ac:dyDescent="0.35">
      <c r="B46" s="14" t="s">
        <v>42</v>
      </c>
      <c r="C46" s="16">
        <v>1188</v>
      </c>
      <c r="D46" s="21">
        <v>9.1160220994475143</v>
      </c>
      <c r="E46" s="16">
        <v>11844</v>
      </c>
      <c r="F46" s="21">
        <v>90.88397790055248</v>
      </c>
      <c r="G46" s="16">
        <v>13032</v>
      </c>
      <c r="H46" s="21">
        <v>100</v>
      </c>
    </row>
    <row r="47" spans="2:8" x14ac:dyDescent="0.35">
      <c r="B47" s="14" t="s">
        <v>41</v>
      </c>
      <c r="C47" s="16">
        <v>429</v>
      </c>
      <c r="D47" s="21">
        <v>4.8398014440433217</v>
      </c>
      <c r="E47" s="16">
        <v>8435</v>
      </c>
      <c r="F47" s="21">
        <v>95.160198555956683</v>
      </c>
      <c r="G47" s="16">
        <v>8864</v>
      </c>
      <c r="H47" s="21">
        <v>100</v>
      </c>
    </row>
    <row r="48" spans="2:8" x14ac:dyDescent="0.35">
      <c r="B48" s="20" t="s">
        <v>2</v>
      </c>
      <c r="C48" s="13">
        <f>SUM(C44:C47)</f>
        <v>3239</v>
      </c>
      <c r="D48" s="12">
        <f>C48/G48*100</f>
        <v>5.8510061779688574</v>
      </c>
      <c r="E48" s="13">
        <f>SUM(E44:E47)</f>
        <v>52119</v>
      </c>
      <c r="F48" s="12">
        <f>E48/G48*100</f>
        <v>94.148993822031144</v>
      </c>
      <c r="G48" s="13">
        <f>SUM(G44:G47)</f>
        <v>55358</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1260</v>
      </c>
      <c r="D64" s="21">
        <v>6.6183422628427362</v>
      </c>
      <c r="E64" s="16">
        <v>17778</v>
      </c>
      <c r="F64" s="21">
        <v>93.381657737157269</v>
      </c>
      <c r="G64" s="16">
        <v>19038</v>
      </c>
      <c r="H64" s="21">
        <v>100</v>
      </c>
    </row>
    <row r="65" spans="2:8" x14ac:dyDescent="0.35">
      <c r="B65" s="14" t="s">
        <v>37</v>
      </c>
      <c r="C65" s="16">
        <v>1987</v>
      </c>
      <c r="D65" s="21">
        <v>5.1942280545825277</v>
      </c>
      <c r="E65" s="16">
        <v>36267</v>
      </c>
      <c r="F65" s="21">
        <v>94.805771945417476</v>
      </c>
      <c r="G65" s="16">
        <v>38254</v>
      </c>
      <c r="H65" s="21">
        <v>100</v>
      </c>
    </row>
    <row r="66" spans="2:8" x14ac:dyDescent="0.35">
      <c r="B66" s="20" t="s">
        <v>2</v>
      </c>
      <c r="C66" s="13">
        <f>SUM(C64:C65)</f>
        <v>3247</v>
      </c>
      <c r="D66" s="12">
        <f>C66/G66*100</f>
        <v>5.667457934790197</v>
      </c>
      <c r="E66" s="13">
        <f>SUM(E64:E65)</f>
        <v>54045</v>
      </c>
      <c r="F66" s="12">
        <f>E66/G66*100</f>
        <v>94.332542065209807</v>
      </c>
      <c r="G66" s="13">
        <f>SUM(G64:G65)</f>
        <v>57292</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390</v>
      </c>
      <c r="D81" s="21">
        <v>5.4151624548736459</v>
      </c>
      <c r="E81" s="16">
        <v>6812</v>
      </c>
      <c r="F81" s="21">
        <v>94.584837545126348</v>
      </c>
      <c r="G81" s="16">
        <v>7202</v>
      </c>
      <c r="H81" s="21">
        <v>100</v>
      </c>
    </row>
    <row r="82" spans="2:8" x14ac:dyDescent="0.35">
      <c r="B82" s="14" t="s">
        <v>32</v>
      </c>
      <c r="C82" s="16">
        <v>2857</v>
      </c>
      <c r="D82" s="21">
        <v>5.7353354478660616</v>
      </c>
      <c r="E82" s="16">
        <v>46957</v>
      </c>
      <c r="F82" s="21">
        <v>94.264664552133937</v>
      </c>
      <c r="G82" s="16">
        <v>49814</v>
      </c>
      <c r="H82" s="21">
        <v>100</v>
      </c>
    </row>
    <row r="83" spans="2:8" x14ac:dyDescent="0.35">
      <c r="B83" s="20" t="s">
        <v>2</v>
      </c>
      <c r="C83" s="13">
        <f>SUM(C81:C82)</f>
        <v>3247</v>
      </c>
      <c r="D83" s="12">
        <f>C83/G83*100</f>
        <v>5.6948926617089937</v>
      </c>
      <c r="E83" s="13">
        <f>SUM(E81:E82)</f>
        <v>53769</v>
      </c>
      <c r="F83" s="12">
        <f>E83/G83*100</f>
        <v>94.305107338291009</v>
      </c>
      <c r="G83" s="13">
        <f>SUM(G81:G82)</f>
        <v>57016</v>
      </c>
      <c r="H83" s="12">
        <v>100</v>
      </c>
    </row>
    <row r="84" spans="2:8" x14ac:dyDescent="0.35">
      <c r="B84" s="26"/>
      <c r="C84" s="58"/>
      <c r="D84" s="39"/>
      <c r="E84" s="58"/>
      <c r="F84" s="39"/>
      <c r="G84" s="58"/>
      <c r="H84" s="39"/>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21</v>
      </c>
      <c r="D96" s="64" t="s">
        <v>21</v>
      </c>
      <c r="E96" s="64" t="s">
        <v>21</v>
      </c>
      <c r="F96" s="64" t="s">
        <v>21</v>
      </c>
      <c r="G96" s="64" t="s">
        <v>21</v>
      </c>
      <c r="H96" s="64" t="s">
        <v>21</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795</v>
      </c>
      <c r="D99" s="21">
        <v>8.6366105377512223</v>
      </c>
      <c r="E99" s="16">
        <v>8410</v>
      </c>
      <c r="F99" s="21">
        <v>91.363389462248776</v>
      </c>
      <c r="G99" s="16">
        <v>9205</v>
      </c>
      <c r="H99" s="21">
        <v>100</v>
      </c>
    </row>
    <row r="100" spans="2:8" x14ac:dyDescent="0.35">
      <c r="B100" s="14" t="s">
        <v>26</v>
      </c>
      <c r="C100" s="16">
        <v>168</v>
      </c>
      <c r="D100" s="21">
        <v>2.8421586871933684</v>
      </c>
      <c r="E100" s="16">
        <v>5743</v>
      </c>
      <c r="F100" s="21">
        <v>97.157841312806639</v>
      </c>
      <c r="G100" s="16">
        <v>5911</v>
      </c>
      <c r="H100" s="21">
        <v>100</v>
      </c>
    </row>
    <row r="101" spans="2:8" x14ac:dyDescent="0.35">
      <c r="B101" s="14" t="s">
        <v>25</v>
      </c>
      <c r="C101" s="16">
        <v>2284</v>
      </c>
      <c r="D101" s="21">
        <v>5.4154021244309565</v>
      </c>
      <c r="E101" s="16">
        <v>39892</v>
      </c>
      <c r="F101" s="21">
        <v>94.584597875569045</v>
      </c>
      <c r="G101" s="16">
        <v>42176</v>
      </c>
      <c r="H101" s="21">
        <v>100</v>
      </c>
    </row>
    <row r="102" spans="2:8" x14ac:dyDescent="0.35">
      <c r="B102" s="20" t="s">
        <v>2</v>
      </c>
      <c r="C102" s="13">
        <f>SUM(C99:C101)</f>
        <v>3247</v>
      </c>
      <c r="D102" s="12">
        <f>C102/G102*100</f>
        <v>5.667457934790197</v>
      </c>
      <c r="E102" s="13">
        <f>SUM(E99:E101)</f>
        <v>54045</v>
      </c>
      <c r="F102" s="12">
        <f>E102/G102*100</f>
        <v>94.332542065209807</v>
      </c>
      <c r="G102" s="13">
        <f>SUM(G99:G101)</f>
        <v>57292</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21</v>
      </c>
      <c r="D122" s="64" t="s">
        <v>21</v>
      </c>
      <c r="E122" s="64" t="s">
        <v>21</v>
      </c>
      <c r="F122" s="64" t="s">
        <v>21</v>
      </c>
      <c r="G122" s="64" t="s">
        <v>21</v>
      </c>
      <c r="H122" s="64" t="s">
        <v>21</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201</v>
      </c>
      <c r="D125" s="21">
        <v>8.3298798176543709</v>
      </c>
      <c r="E125" s="16">
        <v>2212</v>
      </c>
      <c r="F125" s="21">
        <v>91.670120182345627</v>
      </c>
      <c r="G125" s="16">
        <v>2413</v>
      </c>
      <c r="H125" s="21">
        <v>100</v>
      </c>
    </row>
    <row r="126" spans="2:8" x14ac:dyDescent="0.35">
      <c r="B126" s="14" t="s">
        <v>11</v>
      </c>
      <c r="C126" s="16">
        <v>107</v>
      </c>
      <c r="D126" s="21">
        <v>2.0261314145048286</v>
      </c>
      <c r="E126" s="16">
        <v>5174</v>
      </c>
      <c r="F126" s="21">
        <v>97.973868585495168</v>
      </c>
      <c r="G126" s="16">
        <v>5281</v>
      </c>
      <c r="H126" s="21">
        <v>100</v>
      </c>
    </row>
    <row r="127" spans="2:8" x14ac:dyDescent="0.35">
      <c r="B127" s="14" t="s">
        <v>10</v>
      </c>
      <c r="C127" s="16">
        <v>276</v>
      </c>
      <c r="D127" s="21">
        <v>4.3030869971936392</v>
      </c>
      <c r="E127" s="16">
        <v>6138</v>
      </c>
      <c r="F127" s="21">
        <v>95.696913002806355</v>
      </c>
      <c r="G127" s="16">
        <v>6414</v>
      </c>
      <c r="H127" s="21">
        <v>100</v>
      </c>
    </row>
    <row r="128" spans="2:8" x14ac:dyDescent="0.35">
      <c r="B128" s="14" t="s">
        <v>9</v>
      </c>
      <c r="C128" s="16">
        <v>263</v>
      </c>
      <c r="D128" s="21">
        <v>8.1398947694212307</v>
      </c>
      <c r="E128" s="16">
        <v>2968</v>
      </c>
      <c r="F128" s="21">
        <v>91.860105230578768</v>
      </c>
      <c r="G128" s="16">
        <v>3231</v>
      </c>
      <c r="H128" s="21">
        <v>100</v>
      </c>
    </row>
    <row r="129" spans="2:8" x14ac:dyDescent="0.35">
      <c r="B129" s="14" t="s">
        <v>8</v>
      </c>
      <c r="C129" s="16">
        <v>340</v>
      </c>
      <c r="D129" s="21">
        <v>6.2649714391007931</v>
      </c>
      <c r="E129" s="16">
        <v>5087</v>
      </c>
      <c r="F129" s="21">
        <v>93.73502856089921</v>
      </c>
      <c r="G129" s="16">
        <v>5427</v>
      </c>
      <c r="H129" s="21">
        <v>100</v>
      </c>
    </row>
    <row r="130" spans="2:8" x14ac:dyDescent="0.35">
      <c r="B130" s="14" t="s">
        <v>7</v>
      </c>
      <c r="C130" s="16">
        <v>293</v>
      </c>
      <c r="D130" s="21">
        <v>3.4197012138188612</v>
      </c>
      <c r="E130" s="16">
        <v>8275</v>
      </c>
      <c r="F130" s="21">
        <v>96.580298786181146</v>
      </c>
      <c r="G130" s="16">
        <v>8568</v>
      </c>
      <c r="H130" s="21">
        <v>100</v>
      </c>
    </row>
    <row r="131" spans="2:8" x14ac:dyDescent="0.35">
      <c r="B131" s="14" t="s">
        <v>6</v>
      </c>
      <c r="C131" s="16">
        <v>1367</v>
      </c>
      <c r="D131" s="21">
        <v>7.5767653253519569</v>
      </c>
      <c r="E131" s="16">
        <v>16675</v>
      </c>
      <c r="F131" s="21">
        <v>92.423234674648043</v>
      </c>
      <c r="G131" s="16">
        <v>18042</v>
      </c>
      <c r="H131" s="21">
        <v>100</v>
      </c>
    </row>
    <row r="132" spans="2:8" x14ac:dyDescent="0.35">
      <c r="B132" s="14" t="s">
        <v>5</v>
      </c>
      <c r="C132" s="16">
        <v>280</v>
      </c>
      <c r="D132" s="21">
        <v>6.968641114982578</v>
      </c>
      <c r="E132" s="16">
        <v>3738</v>
      </c>
      <c r="F132" s="21">
        <v>93.031358885017426</v>
      </c>
      <c r="G132" s="16">
        <v>4018</v>
      </c>
      <c r="H132" s="21">
        <v>100</v>
      </c>
    </row>
    <row r="133" spans="2:8" x14ac:dyDescent="0.35">
      <c r="B133" s="14" t="s">
        <v>4</v>
      </c>
      <c r="C133" s="16">
        <v>104</v>
      </c>
      <c r="D133" s="21">
        <v>9.171075837742503</v>
      </c>
      <c r="E133" s="16">
        <v>1030</v>
      </c>
      <c r="F133" s="21">
        <v>90.828924162257493</v>
      </c>
      <c r="G133" s="16">
        <v>1134</v>
      </c>
      <c r="H133" s="21">
        <v>100</v>
      </c>
    </row>
    <row r="134" spans="2:8" x14ac:dyDescent="0.35">
      <c r="B134" s="14" t="s">
        <v>3</v>
      </c>
      <c r="C134" s="16">
        <v>16</v>
      </c>
      <c r="D134" s="21">
        <v>0.57887120115774238</v>
      </c>
      <c r="E134" s="16">
        <v>2748</v>
      </c>
      <c r="F134" s="21">
        <v>99.421128798842261</v>
      </c>
      <c r="G134" s="16">
        <v>2764</v>
      </c>
      <c r="H134" s="21">
        <v>100</v>
      </c>
    </row>
    <row r="135" spans="2:8" x14ac:dyDescent="0.35">
      <c r="B135" s="20" t="s">
        <v>2</v>
      </c>
      <c r="C135" s="13">
        <f>SUM(C125:C134)</f>
        <v>3247</v>
      </c>
      <c r="D135" s="12">
        <f>C135/G135*100</f>
        <v>5.667457934790197</v>
      </c>
      <c r="E135" s="13">
        <f>SUM(E125:E134)</f>
        <v>54045</v>
      </c>
      <c r="F135" s="12">
        <f>E135/G135*100</f>
        <v>94.332542065209807</v>
      </c>
      <c r="G135" s="13">
        <f>SUM(G125:G134)</f>
        <v>57292</v>
      </c>
      <c r="H135"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F9011-BC45-4A11-8514-084B0411E002}">
  <dimension ref="B2:H136"/>
  <sheetViews>
    <sheetView workbookViewId="0"/>
  </sheetViews>
  <sheetFormatPr defaultColWidth="10.1796875" defaultRowHeight="14.5" x14ac:dyDescent="0.35"/>
  <cols>
    <col min="1" max="16384" width="10.1796875" style="19"/>
  </cols>
  <sheetData>
    <row r="2" spans="2:6" x14ac:dyDescent="0.35">
      <c r="B2" s="22" t="s">
        <v>248</v>
      </c>
    </row>
    <row r="4" spans="2:6" x14ac:dyDescent="0.35">
      <c r="B4" s="63" t="s">
        <v>23</v>
      </c>
      <c r="C4" s="64" t="s">
        <v>22</v>
      </c>
      <c r="D4" s="64" t="s">
        <v>22</v>
      </c>
    </row>
    <row r="5" spans="2:6" x14ac:dyDescent="0.35">
      <c r="B5" s="63" t="s">
        <v>23</v>
      </c>
      <c r="C5" s="17" t="s">
        <v>14</v>
      </c>
      <c r="D5" s="17" t="s">
        <v>13</v>
      </c>
    </row>
    <row r="6" spans="2:6" x14ac:dyDescent="0.35">
      <c r="B6" s="14" t="s">
        <v>65</v>
      </c>
      <c r="C6" s="16">
        <v>3996</v>
      </c>
      <c r="D6" s="15">
        <v>57.5</v>
      </c>
    </row>
    <row r="7" spans="2:6" x14ac:dyDescent="0.35">
      <c r="B7" s="14" t="s">
        <v>64</v>
      </c>
      <c r="C7" s="16">
        <v>2954</v>
      </c>
      <c r="D7" s="15">
        <v>42.5</v>
      </c>
    </row>
    <row r="8" spans="2:6" x14ac:dyDescent="0.35">
      <c r="B8" s="14" t="s">
        <v>2</v>
      </c>
      <c r="C8" s="13">
        <v>6950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2690</v>
      </c>
      <c r="D24" s="21">
        <v>55.693581780538302</v>
      </c>
      <c r="E24" s="16">
        <v>2140</v>
      </c>
      <c r="F24" s="21">
        <v>44.306418219461698</v>
      </c>
      <c r="G24" s="16">
        <v>4830</v>
      </c>
      <c r="H24" s="21">
        <v>100</v>
      </c>
    </row>
    <row r="25" spans="2:8" x14ac:dyDescent="0.35">
      <c r="B25" s="14" t="s">
        <v>49</v>
      </c>
      <c r="C25" s="16">
        <v>1161</v>
      </c>
      <c r="D25" s="21">
        <v>66.647531572904711</v>
      </c>
      <c r="E25" s="16">
        <v>581</v>
      </c>
      <c r="F25" s="21">
        <v>33.352468427095296</v>
      </c>
      <c r="G25" s="16">
        <v>1742</v>
      </c>
      <c r="H25" s="21">
        <v>100</v>
      </c>
    </row>
    <row r="26" spans="2:8" x14ac:dyDescent="0.35">
      <c r="B26" s="14" t="s">
        <v>48</v>
      </c>
      <c r="C26" s="16">
        <v>145</v>
      </c>
      <c r="D26" s="21">
        <v>38.359788359788361</v>
      </c>
      <c r="E26" s="16">
        <v>233</v>
      </c>
      <c r="F26" s="21">
        <v>61.640211640211639</v>
      </c>
      <c r="G26" s="16">
        <v>378</v>
      </c>
      <c r="H26" s="21">
        <v>100</v>
      </c>
    </row>
    <row r="27" spans="2:8" x14ac:dyDescent="0.35">
      <c r="B27" s="20" t="s">
        <v>2</v>
      </c>
      <c r="C27" s="13">
        <f>SUM(C24:C26)</f>
        <v>3996</v>
      </c>
      <c r="D27" s="12">
        <f>C27/G27*100</f>
        <v>57.49640287769784</v>
      </c>
      <c r="E27" s="13">
        <f>SUM(E24:E26)</f>
        <v>2954</v>
      </c>
      <c r="F27" s="12">
        <f>E27/G27*100</f>
        <v>42.503597122302153</v>
      </c>
      <c r="G27" s="13">
        <f>SUM(G24:G26)</f>
        <v>6950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22</v>
      </c>
      <c r="D41" s="64" t="s">
        <v>22</v>
      </c>
      <c r="E41" s="64" t="s">
        <v>22</v>
      </c>
      <c r="F41" s="64" t="s">
        <v>22</v>
      </c>
      <c r="G41" s="64" t="s">
        <v>22</v>
      </c>
      <c r="H41" s="64" t="s">
        <v>22</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426</v>
      </c>
      <c r="D44" s="21">
        <v>86.938775510204081</v>
      </c>
      <c r="E44" s="16">
        <v>64</v>
      </c>
      <c r="F44" s="21">
        <v>13.061224489795919</v>
      </c>
      <c r="G44" s="16">
        <v>490</v>
      </c>
      <c r="H44" s="21">
        <v>100</v>
      </c>
    </row>
    <row r="45" spans="2:8" x14ac:dyDescent="0.35">
      <c r="B45" s="14" t="s">
        <v>43</v>
      </c>
      <c r="C45" s="16">
        <v>1545</v>
      </c>
      <c r="D45" s="21">
        <v>57.307121661721069</v>
      </c>
      <c r="E45" s="16">
        <v>1151</v>
      </c>
      <c r="F45" s="21">
        <v>42.692878338278931</v>
      </c>
      <c r="G45" s="16">
        <v>2696</v>
      </c>
      <c r="H45" s="21">
        <v>100</v>
      </c>
    </row>
    <row r="46" spans="2:8" x14ac:dyDescent="0.35">
      <c r="B46" s="14" t="s">
        <v>42</v>
      </c>
      <c r="C46" s="16">
        <v>1414</v>
      </c>
      <c r="D46" s="21">
        <v>47.133333333333333</v>
      </c>
      <c r="E46" s="16">
        <v>1586</v>
      </c>
      <c r="F46" s="21">
        <v>52.86666666666666</v>
      </c>
      <c r="G46" s="16">
        <v>3000</v>
      </c>
      <c r="H46" s="21">
        <v>100</v>
      </c>
    </row>
    <row r="47" spans="2:8" x14ac:dyDescent="0.35">
      <c r="B47" s="14" t="s">
        <v>41</v>
      </c>
      <c r="C47" s="16">
        <v>611</v>
      </c>
      <c r="D47" s="21">
        <v>79.973821989528787</v>
      </c>
      <c r="E47" s="16">
        <v>153</v>
      </c>
      <c r="F47" s="21">
        <v>20.026178010471206</v>
      </c>
      <c r="G47" s="16">
        <v>764</v>
      </c>
      <c r="H47" s="21">
        <v>100</v>
      </c>
    </row>
    <row r="48" spans="2:8" x14ac:dyDescent="0.35">
      <c r="B48" s="20" t="s">
        <v>2</v>
      </c>
      <c r="C48" s="13">
        <f>SUM(C44:C47)</f>
        <v>3996</v>
      </c>
      <c r="D48" s="12">
        <f>C48/G48*100</f>
        <v>57.49640287769784</v>
      </c>
      <c r="E48" s="13">
        <f>SUM(E44:E47)</f>
        <v>2954</v>
      </c>
      <c r="F48" s="12">
        <f>E48/G48*100</f>
        <v>42.503597122302153</v>
      </c>
      <c r="G48" s="13">
        <f>SUM(G44:G47)</f>
        <v>6950</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22</v>
      </c>
      <c r="D61" s="64" t="s">
        <v>22</v>
      </c>
      <c r="E61" s="64" t="s">
        <v>22</v>
      </c>
      <c r="F61" s="64" t="s">
        <v>22</v>
      </c>
      <c r="G61" s="64" t="s">
        <v>22</v>
      </c>
      <c r="H61" s="64" t="s">
        <v>22</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1385</v>
      </c>
      <c r="D64" s="21">
        <v>55.711987127916331</v>
      </c>
      <c r="E64" s="16">
        <v>1101</v>
      </c>
      <c r="F64" s="21">
        <v>44.288012872083669</v>
      </c>
      <c r="G64" s="16">
        <v>2486</v>
      </c>
      <c r="H64" s="21">
        <v>100</v>
      </c>
    </row>
    <row r="65" spans="2:8" x14ac:dyDescent="0.35">
      <c r="B65" s="14" t="s">
        <v>37</v>
      </c>
      <c r="C65" s="16">
        <v>2611</v>
      </c>
      <c r="D65" s="21">
        <v>58.490143369175627</v>
      </c>
      <c r="E65" s="16">
        <v>1853</v>
      </c>
      <c r="F65" s="21">
        <v>41.509856630824373</v>
      </c>
      <c r="G65" s="16">
        <v>4464</v>
      </c>
      <c r="H65" s="21">
        <v>100</v>
      </c>
    </row>
    <row r="66" spans="2:8" x14ac:dyDescent="0.35">
      <c r="B66" s="20" t="s">
        <v>2</v>
      </c>
      <c r="C66" s="13">
        <f>SUM(C64:C65)</f>
        <v>3996</v>
      </c>
      <c r="D66" s="12">
        <f>C66/G66*100</f>
        <v>57.49640287769784</v>
      </c>
      <c r="E66" s="13">
        <f>SUM(E64:E65)</f>
        <v>2954</v>
      </c>
      <c r="F66" s="12">
        <f>E66/G66*100</f>
        <v>42.503597122302153</v>
      </c>
      <c r="G66" s="13">
        <f>SUM(G64:G65)</f>
        <v>6950</v>
      </c>
      <c r="H66" s="12">
        <v>100</v>
      </c>
    </row>
    <row r="69" spans="2:8" x14ac:dyDescent="0.35">
      <c r="B69" s="22" t="s">
        <v>35</v>
      </c>
    </row>
    <row r="71" spans="2:8" x14ac:dyDescent="0.35">
      <c r="B71" s="63" t="s">
        <v>23</v>
      </c>
      <c r="C71" s="64" t="s">
        <v>22</v>
      </c>
      <c r="D71" s="64" t="s">
        <v>22</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22</v>
      </c>
      <c r="D78" s="64" t="s">
        <v>22</v>
      </c>
      <c r="E78" s="64" t="s">
        <v>22</v>
      </c>
      <c r="F78" s="64" t="s">
        <v>22</v>
      </c>
      <c r="G78" s="64" t="s">
        <v>22</v>
      </c>
      <c r="H78" s="64" t="s">
        <v>22</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1066</v>
      </c>
      <c r="D81" s="21">
        <v>73.214285714285708</v>
      </c>
      <c r="E81" s="16">
        <v>390</v>
      </c>
      <c r="F81" s="21">
        <v>26.785714285714285</v>
      </c>
      <c r="G81" s="16">
        <v>1456</v>
      </c>
      <c r="H81" s="21">
        <v>100</v>
      </c>
    </row>
    <row r="82" spans="2:8" x14ac:dyDescent="0.35">
      <c r="B82" s="14" t="s">
        <v>32</v>
      </c>
      <c r="C82" s="16">
        <v>2921</v>
      </c>
      <c r="D82" s="21">
        <v>53.892988929889299</v>
      </c>
      <c r="E82" s="16">
        <v>2499</v>
      </c>
      <c r="F82" s="21">
        <v>46.107011070110701</v>
      </c>
      <c r="G82" s="16">
        <v>5420</v>
      </c>
      <c r="H82" s="21">
        <v>100</v>
      </c>
    </row>
    <row r="83" spans="2:8" x14ac:dyDescent="0.35">
      <c r="B83" s="20" t="s">
        <v>2</v>
      </c>
      <c r="C83" s="13">
        <f>SUM(C81:C82)</f>
        <v>3987</v>
      </c>
      <c r="D83" s="12">
        <f>C83/G83*100</f>
        <v>57.984293193717271</v>
      </c>
      <c r="E83" s="13">
        <f>SUM(E81:E82)</f>
        <v>2889</v>
      </c>
      <c r="F83" s="12">
        <f>E83/G83*100</f>
        <v>42.015706806282722</v>
      </c>
      <c r="G83" s="13">
        <f>SUM(G81:G82)</f>
        <v>6876</v>
      </c>
      <c r="H83" s="12">
        <v>100</v>
      </c>
    </row>
    <row r="87" spans="2:8" x14ac:dyDescent="0.35">
      <c r="B87" s="22" t="s">
        <v>31</v>
      </c>
    </row>
    <row r="89" spans="2:8" x14ac:dyDescent="0.35">
      <c r="B89" s="63" t="s">
        <v>23</v>
      </c>
      <c r="C89" s="64" t="s">
        <v>22</v>
      </c>
      <c r="D89" s="64" t="s">
        <v>22</v>
      </c>
      <c r="F89" s="63" t="s">
        <v>23</v>
      </c>
      <c r="G89" s="64" t="s">
        <v>21</v>
      </c>
      <c r="H89" s="64" t="s">
        <v>21</v>
      </c>
    </row>
    <row r="90" spans="2:8" x14ac:dyDescent="0.35">
      <c r="B90" s="63" t="s">
        <v>23</v>
      </c>
      <c r="C90" s="17" t="s">
        <v>14</v>
      </c>
      <c r="D90" s="17" t="s">
        <v>13</v>
      </c>
      <c r="F90" s="63" t="s">
        <v>23</v>
      </c>
      <c r="G90" s="17" t="s">
        <v>14</v>
      </c>
      <c r="H90" s="17" t="s">
        <v>13</v>
      </c>
    </row>
    <row r="91" spans="2:8" x14ac:dyDescent="0.35">
      <c r="B91" s="14" t="s">
        <v>27</v>
      </c>
      <c r="C91" s="16">
        <v>75726</v>
      </c>
      <c r="D91" s="15">
        <v>25.43</v>
      </c>
      <c r="F91" s="14" t="s">
        <v>27</v>
      </c>
      <c r="G91" s="16">
        <v>39285</v>
      </c>
      <c r="H91" s="15">
        <v>18.760000000000002</v>
      </c>
    </row>
    <row r="92" spans="2:8" x14ac:dyDescent="0.35">
      <c r="B92" s="14" t="s">
        <v>26</v>
      </c>
      <c r="C92" s="16">
        <v>36851</v>
      </c>
      <c r="D92" s="15">
        <v>12.37</v>
      </c>
      <c r="F92" s="14" t="s">
        <v>26</v>
      </c>
      <c r="G92" s="16">
        <v>18144</v>
      </c>
      <c r="H92" s="15">
        <v>8.67</v>
      </c>
    </row>
    <row r="93" spans="2:8" x14ac:dyDescent="0.35">
      <c r="B93" s="14" t="s">
        <v>25</v>
      </c>
      <c r="C93" s="16">
        <v>185211</v>
      </c>
      <c r="D93" s="15">
        <v>62.2</v>
      </c>
      <c r="F93" s="14" t="s">
        <v>25</v>
      </c>
      <c r="G93" s="16">
        <v>151947</v>
      </c>
      <c r="H93" s="15">
        <v>72.569999999999993</v>
      </c>
    </row>
    <row r="94" spans="2:8" x14ac:dyDescent="0.35">
      <c r="B94" s="14" t="s">
        <v>2</v>
      </c>
      <c r="C94" s="13">
        <v>297788</v>
      </c>
      <c r="D94" s="12">
        <v>100</v>
      </c>
      <c r="F94" s="14" t="s">
        <v>2</v>
      </c>
      <c r="G94" s="13">
        <v>209376</v>
      </c>
      <c r="H94" s="12">
        <v>100</v>
      </c>
    </row>
    <row r="95" spans="2:8" x14ac:dyDescent="0.35">
      <c r="B95" s="23" t="s">
        <v>30</v>
      </c>
    </row>
    <row r="97" spans="2:8" x14ac:dyDescent="0.35">
      <c r="B97" s="65" t="s">
        <v>29</v>
      </c>
      <c r="C97" s="64" t="s">
        <v>22</v>
      </c>
      <c r="D97" s="64" t="s">
        <v>22</v>
      </c>
      <c r="E97" s="64" t="s">
        <v>22</v>
      </c>
      <c r="F97" s="64" t="s">
        <v>22</v>
      </c>
      <c r="G97" s="64" t="s">
        <v>22</v>
      </c>
      <c r="H97" s="64" t="s">
        <v>22</v>
      </c>
    </row>
    <row r="98" spans="2:8" x14ac:dyDescent="0.35">
      <c r="B98" s="65" t="s">
        <v>29</v>
      </c>
      <c r="C98" s="64" t="s">
        <v>65</v>
      </c>
      <c r="D98" s="64" t="s">
        <v>65</v>
      </c>
      <c r="E98" s="64" t="s">
        <v>64</v>
      </c>
      <c r="F98" s="64" t="s">
        <v>64</v>
      </c>
      <c r="G98" s="64" t="s">
        <v>2</v>
      </c>
      <c r="H98" s="64" t="s">
        <v>2</v>
      </c>
    </row>
    <row r="99" spans="2:8" x14ac:dyDescent="0.35">
      <c r="B99" s="65" t="s">
        <v>29</v>
      </c>
      <c r="C99" s="17" t="s">
        <v>14</v>
      </c>
      <c r="D99" s="17" t="s">
        <v>13</v>
      </c>
      <c r="E99" s="17" t="s">
        <v>14</v>
      </c>
      <c r="F99" s="17" t="s">
        <v>13</v>
      </c>
      <c r="G99" s="17" t="s">
        <v>14</v>
      </c>
      <c r="H99" s="17" t="s">
        <v>13</v>
      </c>
    </row>
    <row r="100" spans="2:8" x14ac:dyDescent="0.35">
      <c r="B100" s="14" t="s">
        <v>27</v>
      </c>
      <c r="C100" s="16">
        <v>1601</v>
      </c>
      <c r="D100" s="21">
        <v>77.417794970986463</v>
      </c>
      <c r="E100" s="16">
        <v>467</v>
      </c>
      <c r="F100" s="21">
        <v>22.58220502901354</v>
      </c>
      <c r="G100" s="16">
        <v>2068</v>
      </c>
      <c r="H100" s="21">
        <v>100</v>
      </c>
    </row>
    <row r="101" spans="2:8" x14ac:dyDescent="0.35">
      <c r="B101" s="14" t="s">
        <v>26</v>
      </c>
      <c r="C101" s="16">
        <v>862</v>
      </c>
      <c r="D101" s="21">
        <v>55.256410256410263</v>
      </c>
      <c r="E101" s="16">
        <v>698</v>
      </c>
      <c r="F101" s="21">
        <v>44.743589743589745</v>
      </c>
      <c r="G101" s="16">
        <v>1560</v>
      </c>
      <c r="H101" s="21">
        <v>100</v>
      </c>
    </row>
    <row r="102" spans="2:8" x14ac:dyDescent="0.35">
      <c r="B102" s="14" t="s">
        <v>25</v>
      </c>
      <c r="C102" s="16">
        <v>1533</v>
      </c>
      <c r="D102" s="21">
        <v>46.146899458157733</v>
      </c>
      <c r="E102" s="16">
        <v>1789</v>
      </c>
      <c r="F102" s="21">
        <v>53.853100541842267</v>
      </c>
      <c r="G102" s="16">
        <v>3322</v>
      </c>
      <c r="H102" s="21">
        <v>100</v>
      </c>
    </row>
    <row r="103" spans="2:8" x14ac:dyDescent="0.35">
      <c r="B103" s="20" t="s">
        <v>2</v>
      </c>
      <c r="C103" s="13">
        <f>SUM(C100:C102)</f>
        <v>3996</v>
      </c>
      <c r="D103" s="12">
        <f>C103/G103*100</f>
        <v>57.49640287769784</v>
      </c>
      <c r="E103" s="13">
        <f>SUM(E100:E102)</f>
        <v>2954</v>
      </c>
      <c r="F103" s="12">
        <f>E103/G103*100</f>
        <v>42.503597122302153</v>
      </c>
      <c r="G103" s="13">
        <f>SUM(G100:G102)</f>
        <v>6950</v>
      </c>
      <c r="H103" s="12">
        <v>100</v>
      </c>
    </row>
    <row r="106" spans="2:8" x14ac:dyDescent="0.35">
      <c r="B106" s="22" t="s">
        <v>24</v>
      </c>
    </row>
    <row r="108" spans="2:8" x14ac:dyDescent="0.35">
      <c r="B108" s="63" t="s">
        <v>23</v>
      </c>
      <c r="C108" s="64" t="s">
        <v>22</v>
      </c>
      <c r="D108" s="64" t="s">
        <v>22</v>
      </c>
      <c r="E108" s="64" t="s">
        <v>21</v>
      </c>
      <c r="F108" s="64" t="s">
        <v>21</v>
      </c>
    </row>
    <row r="109" spans="2:8" x14ac:dyDescent="0.35">
      <c r="B109" s="63" t="s">
        <v>23</v>
      </c>
      <c r="C109" s="17" t="s">
        <v>14</v>
      </c>
      <c r="D109" s="17" t="s">
        <v>13</v>
      </c>
      <c r="E109" s="17" t="s">
        <v>14</v>
      </c>
      <c r="F109" s="17" t="s">
        <v>13</v>
      </c>
    </row>
    <row r="110" spans="2:8" x14ac:dyDescent="0.35">
      <c r="B110" s="14" t="s">
        <v>12</v>
      </c>
      <c r="C110" s="16">
        <v>12250</v>
      </c>
      <c r="D110" s="15">
        <v>4.1100000000000003</v>
      </c>
      <c r="E110" s="16">
        <v>7905</v>
      </c>
      <c r="F110" s="15">
        <v>3.78</v>
      </c>
    </row>
    <row r="111" spans="2:8" x14ac:dyDescent="0.35">
      <c r="B111" s="14" t="s">
        <v>11</v>
      </c>
      <c r="C111" s="16">
        <v>36224</v>
      </c>
      <c r="D111" s="15">
        <v>12.16</v>
      </c>
      <c r="E111" s="16">
        <v>25856</v>
      </c>
      <c r="F111" s="15">
        <v>12.35</v>
      </c>
    </row>
    <row r="112" spans="2:8" x14ac:dyDescent="0.35">
      <c r="B112" s="14" t="s">
        <v>10</v>
      </c>
      <c r="C112" s="16">
        <v>50529</v>
      </c>
      <c r="D112" s="15">
        <v>16.97</v>
      </c>
      <c r="E112" s="16">
        <v>34434</v>
      </c>
      <c r="F112" s="15">
        <v>16.45</v>
      </c>
    </row>
    <row r="113" spans="2:8" x14ac:dyDescent="0.35">
      <c r="B113" s="14" t="s">
        <v>9</v>
      </c>
      <c r="C113" s="16">
        <v>15557</v>
      </c>
      <c r="D113" s="15">
        <v>5.22</v>
      </c>
      <c r="E113" s="16">
        <v>10167</v>
      </c>
      <c r="F113" s="15">
        <v>4.8600000000000003</v>
      </c>
    </row>
    <row r="114" spans="2:8" x14ac:dyDescent="0.35">
      <c r="B114" s="14" t="s">
        <v>8</v>
      </c>
      <c r="C114" s="16">
        <v>13312</v>
      </c>
      <c r="D114" s="15">
        <v>4.47</v>
      </c>
      <c r="E114" s="16">
        <v>8462</v>
      </c>
      <c r="F114" s="15">
        <v>4.04</v>
      </c>
    </row>
    <row r="115" spans="2:8" x14ac:dyDescent="0.35">
      <c r="B115" s="14" t="s">
        <v>7</v>
      </c>
      <c r="C115" s="16">
        <v>16605</v>
      </c>
      <c r="D115" s="15">
        <v>5.58</v>
      </c>
      <c r="E115" s="16">
        <v>11627</v>
      </c>
      <c r="F115" s="15">
        <v>5.55</v>
      </c>
    </row>
    <row r="116" spans="2:8" x14ac:dyDescent="0.35">
      <c r="B116" s="14" t="s">
        <v>6</v>
      </c>
      <c r="C116" s="16">
        <v>102027</v>
      </c>
      <c r="D116" s="15">
        <v>34.26</v>
      </c>
      <c r="E116" s="16">
        <v>72705</v>
      </c>
      <c r="F116" s="15">
        <v>34.72</v>
      </c>
    </row>
    <row r="117" spans="2:8" x14ac:dyDescent="0.35">
      <c r="B117" s="14" t="s">
        <v>5</v>
      </c>
      <c r="C117" s="16">
        <v>10813</v>
      </c>
      <c r="D117" s="15">
        <v>3.63</v>
      </c>
      <c r="E117" s="16">
        <v>7645</v>
      </c>
      <c r="F117" s="15">
        <v>3.65</v>
      </c>
    </row>
    <row r="118" spans="2:8" x14ac:dyDescent="0.35">
      <c r="B118" s="14" t="s">
        <v>4</v>
      </c>
      <c r="C118" s="16">
        <v>2015</v>
      </c>
      <c r="D118" s="15">
        <v>0.68</v>
      </c>
      <c r="E118" s="16">
        <v>1379</v>
      </c>
      <c r="F118" s="15">
        <v>0.66</v>
      </c>
    </row>
    <row r="119" spans="2:8" x14ac:dyDescent="0.35">
      <c r="B119" s="14" t="s">
        <v>3</v>
      </c>
      <c r="C119" s="16">
        <v>38456</v>
      </c>
      <c r="D119" s="15">
        <v>12.91</v>
      </c>
      <c r="E119" s="16">
        <v>29196</v>
      </c>
      <c r="F119" s="15">
        <v>13.94</v>
      </c>
    </row>
    <row r="120" spans="2:8" x14ac:dyDescent="0.35">
      <c r="B120" s="14" t="s">
        <v>2</v>
      </c>
      <c r="C120" s="13">
        <v>297788</v>
      </c>
      <c r="D120" s="12">
        <v>100</v>
      </c>
      <c r="E120" s="13">
        <v>209376</v>
      </c>
      <c r="F120" s="12">
        <v>100</v>
      </c>
    </row>
    <row r="123" spans="2:8" x14ac:dyDescent="0.35">
      <c r="B123" s="65" t="s">
        <v>15</v>
      </c>
      <c r="C123" s="64" t="s">
        <v>22</v>
      </c>
      <c r="D123" s="64" t="s">
        <v>22</v>
      </c>
      <c r="E123" s="64" t="s">
        <v>22</v>
      </c>
      <c r="F123" s="64" t="s">
        <v>22</v>
      </c>
      <c r="G123" s="64" t="s">
        <v>22</v>
      </c>
      <c r="H123" s="64" t="s">
        <v>22</v>
      </c>
    </row>
    <row r="124" spans="2:8" x14ac:dyDescent="0.35">
      <c r="B124" s="65" t="s">
        <v>15</v>
      </c>
      <c r="C124" s="64" t="s">
        <v>65</v>
      </c>
      <c r="D124" s="64" t="s">
        <v>65</v>
      </c>
      <c r="E124" s="64" t="s">
        <v>64</v>
      </c>
      <c r="F124" s="64" t="s">
        <v>64</v>
      </c>
      <c r="G124" s="64" t="s">
        <v>2</v>
      </c>
      <c r="H124" s="64" t="s">
        <v>2</v>
      </c>
    </row>
    <row r="125" spans="2:8" x14ac:dyDescent="0.35">
      <c r="B125" s="65" t="s">
        <v>15</v>
      </c>
      <c r="C125" s="17" t="s">
        <v>14</v>
      </c>
      <c r="D125" s="17" t="s">
        <v>13</v>
      </c>
      <c r="E125" s="17" t="s">
        <v>14</v>
      </c>
      <c r="F125" s="17" t="s">
        <v>13</v>
      </c>
      <c r="G125" s="17" t="s">
        <v>14</v>
      </c>
      <c r="H125" s="17" t="s">
        <v>13</v>
      </c>
    </row>
    <row r="126" spans="2:8" x14ac:dyDescent="0.35">
      <c r="B126" s="14" t="s">
        <v>12</v>
      </c>
      <c r="C126" s="16">
        <v>365</v>
      </c>
      <c r="D126" s="21">
        <v>90.346534653465355</v>
      </c>
      <c r="E126" s="16">
        <v>39</v>
      </c>
      <c r="F126" s="21">
        <v>9.653465346534654</v>
      </c>
      <c r="G126" s="16">
        <v>404</v>
      </c>
      <c r="H126" s="21">
        <v>100.00000000000001</v>
      </c>
    </row>
    <row r="127" spans="2:8" x14ac:dyDescent="0.35">
      <c r="B127" s="14" t="s">
        <v>11</v>
      </c>
      <c r="C127" s="16">
        <v>582</v>
      </c>
      <c r="D127" s="21">
        <v>49.031171019376579</v>
      </c>
      <c r="E127" s="16">
        <v>605</v>
      </c>
      <c r="F127" s="21">
        <v>50.968828980623414</v>
      </c>
      <c r="G127" s="16">
        <v>1187</v>
      </c>
      <c r="H127" s="21">
        <v>100</v>
      </c>
    </row>
    <row r="128" spans="2:8" x14ac:dyDescent="0.35">
      <c r="B128" s="14" t="s">
        <v>10</v>
      </c>
      <c r="C128" s="16">
        <v>165</v>
      </c>
      <c r="D128" s="21">
        <v>25.345622119815669</v>
      </c>
      <c r="E128" s="16">
        <v>486</v>
      </c>
      <c r="F128" s="21">
        <v>74.654377880184327</v>
      </c>
      <c r="G128" s="16">
        <v>651</v>
      </c>
      <c r="H128" s="21">
        <v>100</v>
      </c>
    </row>
    <row r="129" spans="2:8" x14ac:dyDescent="0.35">
      <c r="B129" s="14" t="s">
        <v>9</v>
      </c>
      <c r="C129" s="16">
        <v>446</v>
      </c>
      <c r="D129" s="21">
        <v>76.632302405498294</v>
      </c>
      <c r="E129" s="16">
        <v>136</v>
      </c>
      <c r="F129" s="21">
        <v>23.367697594501717</v>
      </c>
      <c r="G129" s="16">
        <v>582</v>
      </c>
      <c r="H129" s="21">
        <v>100.00000000000001</v>
      </c>
    </row>
    <row r="130" spans="2:8" x14ac:dyDescent="0.35">
      <c r="B130" s="14" t="s">
        <v>8</v>
      </c>
      <c r="C130" s="16">
        <v>66</v>
      </c>
      <c r="D130" s="21">
        <v>86.842105263157904</v>
      </c>
      <c r="E130" s="16">
        <v>10</v>
      </c>
      <c r="F130" s="21">
        <v>13.157894736842104</v>
      </c>
      <c r="G130" s="16">
        <v>76</v>
      </c>
      <c r="H130" s="21">
        <v>100.00000000000001</v>
      </c>
    </row>
    <row r="131" spans="2:8" x14ac:dyDescent="0.35">
      <c r="B131" s="14" t="s">
        <v>7</v>
      </c>
      <c r="C131" s="16">
        <v>298</v>
      </c>
      <c r="D131" s="21">
        <v>66.075388026607541</v>
      </c>
      <c r="E131" s="16">
        <v>153</v>
      </c>
      <c r="F131" s="21">
        <v>33.924611973392459</v>
      </c>
      <c r="G131" s="16">
        <v>451</v>
      </c>
      <c r="H131" s="21">
        <v>100</v>
      </c>
    </row>
    <row r="132" spans="2:8" x14ac:dyDescent="0.35">
      <c r="B132" s="14" t="s">
        <v>6</v>
      </c>
      <c r="C132" s="16">
        <v>1590</v>
      </c>
      <c r="D132" s="21">
        <v>67.344345616264292</v>
      </c>
      <c r="E132" s="16">
        <v>771</v>
      </c>
      <c r="F132" s="21">
        <v>32.655654383735708</v>
      </c>
      <c r="G132" s="16">
        <v>2361</v>
      </c>
      <c r="H132" s="21">
        <v>100</v>
      </c>
    </row>
    <row r="133" spans="2:8" x14ac:dyDescent="0.35">
      <c r="B133" s="14" t="s">
        <v>5</v>
      </c>
      <c r="C133" s="16">
        <v>140</v>
      </c>
      <c r="D133" s="21">
        <v>27.833001988071572</v>
      </c>
      <c r="E133" s="16">
        <v>363</v>
      </c>
      <c r="F133" s="21">
        <v>72.166998011928428</v>
      </c>
      <c r="G133" s="16">
        <v>503</v>
      </c>
      <c r="H133" s="21">
        <v>100</v>
      </c>
    </row>
    <row r="134" spans="2:8" x14ac:dyDescent="0.35">
      <c r="B134" s="14" t="s">
        <v>4</v>
      </c>
      <c r="C134" s="16">
        <v>19</v>
      </c>
      <c r="D134" s="21">
        <v>22.352941176470591</v>
      </c>
      <c r="E134" s="16">
        <v>66</v>
      </c>
      <c r="F134" s="21">
        <v>77.64705882352942</v>
      </c>
      <c r="G134" s="16">
        <v>85</v>
      </c>
      <c r="H134" s="21">
        <v>100.00000000000001</v>
      </c>
    </row>
    <row r="135" spans="2:8" x14ac:dyDescent="0.35">
      <c r="B135" s="14" t="s">
        <v>3</v>
      </c>
      <c r="C135" s="16">
        <v>325</v>
      </c>
      <c r="D135" s="21">
        <v>50</v>
      </c>
      <c r="E135" s="16">
        <v>325</v>
      </c>
      <c r="F135" s="21">
        <v>50</v>
      </c>
      <c r="G135" s="16">
        <v>650</v>
      </c>
      <c r="H135" s="21">
        <v>100</v>
      </c>
    </row>
    <row r="136" spans="2:8" x14ac:dyDescent="0.35">
      <c r="B136" s="20" t="s">
        <v>2</v>
      </c>
      <c r="C136" s="13">
        <f>SUM(C126:C135)</f>
        <v>3996</v>
      </c>
      <c r="D136" s="12">
        <f>C136/G136*100</f>
        <v>57.49640287769784</v>
      </c>
      <c r="E136" s="13">
        <f>SUM(E126:E135)</f>
        <v>2954</v>
      </c>
      <c r="F136" s="12">
        <f>E136/G136*100</f>
        <v>42.503597122302153</v>
      </c>
      <c r="G136" s="13">
        <f>SUM(G126:G135)</f>
        <v>6950</v>
      </c>
      <c r="H136" s="12">
        <f>SUM(H126:H135)/10</f>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9:B90"/>
    <mergeCell ref="C89:D89"/>
    <mergeCell ref="F89:F90"/>
    <mergeCell ref="G89:H89"/>
    <mergeCell ref="B97:B99"/>
    <mergeCell ref="C97:H97"/>
    <mergeCell ref="C98:D98"/>
    <mergeCell ref="E98:F98"/>
    <mergeCell ref="G98:H98"/>
    <mergeCell ref="B108:B109"/>
    <mergeCell ref="C108:D108"/>
    <mergeCell ref="E108:F108"/>
    <mergeCell ref="B123:B125"/>
    <mergeCell ref="C123:H123"/>
    <mergeCell ref="C124:D124"/>
    <mergeCell ref="E124:F124"/>
    <mergeCell ref="G124:H124"/>
  </mergeCell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3D839-A153-40F2-8229-02E945FA3720}">
  <dimension ref="B2:H138"/>
  <sheetViews>
    <sheetView workbookViewId="0"/>
  </sheetViews>
  <sheetFormatPr defaultColWidth="10.1796875" defaultRowHeight="14.5" x14ac:dyDescent="0.35"/>
  <cols>
    <col min="1" max="16384" width="10.1796875" style="19"/>
  </cols>
  <sheetData>
    <row r="2" spans="2:6" x14ac:dyDescent="0.35">
      <c r="B2" s="22" t="s">
        <v>248</v>
      </c>
    </row>
    <row r="4" spans="2:6" x14ac:dyDescent="0.35">
      <c r="B4" s="63" t="s">
        <v>23</v>
      </c>
      <c r="C4" s="64" t="s">
        <v>21</v>
      </c>
      <c r="D4" s="64" t="s">
        <v>21</v>
      </c>
    </row>
    <row r="5" spans="2:6" x14ac:dyDescent="0.35">
      <c r="B5" s="63" t="s">
        <v>23</v>
      </c>
      <c r="C5" s="17" t="s">
        <v>14</v>
      </c>
      <c r="D5" s="17" t="s">
        <v>13</v>
      </c>
    </row>
    <row r="6" spans="2:6" x14ac:dyDescent="0.35">
      <c r="B6" s="14" t="s">
        <v>65</v>
      </c>
      <c r="C6" s="16">
        <v>2668</v>
      </c>
      <c r="D6" s="15">
        <v>4.66</v>
      </c>
    </row>
    <row r="7" spans="2:6" x14ac:dyDescent="0.35">
      <c r="B7" s="14" t="s">
        <v>64</v>
      </c>
      <c r="C7" s="16">
        <v>54624</v>
      </c>
      <c r="D7" s="15">
        <v>95.34</v>
      </c>
    </row>
    <row r="8" spans="2:6" x14ac:dyDescent="0.35">
      <c r="B8" s="14" t="s">
        <v>2</v>
      </c>
      <c r="C8" s="13">
        <v>57292</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2576</v>
      </c>
      <c r="D24" s="21">
        <v>6.7123537535503042</v>
      </c>
      <c r="E24" s="16">
        <v>35801</v>
      </c>
      <c r="F24" s="21">
        <v>93.287646246449697</v>
      </c>
      <c r="G24" s="16">
        <v>38377</v>
      </c>
      <c r="H24" s="21">
        <v>100</v>
      </c>
    </row>
    <row r="25" spans="2:8" x14ac:dyDescent="0.35">
      <c r="B25" s="14" t="s">
        <v>49</v>
      </c>
      <c r="C25" s="16">
        <v>0</v>
      </c>
      <c r="D25" s="21">
        <v>0</v>
      </c>
      <c r="E25" s="16">
        <v>16912</v>
      </c>
      <c r="F25" s="21">
        <v>100</v>
      </c>
      <c r="G25" s="16">
        <v>16912</v>
      </c>
      <c r="H25" s="21">
        <v>100</v>
      </c>
    </row>
    <row r="26" spans="2:8" x14ac:dyDescent="0.35">
      <c r="B26" s="14" t="s">
        <v>48</v>
      </c>
      <c r="C26" s="16">
        <v>92</v>
      </c>
      <c r="D26" s="21">
        <v>4.5931103344982533</v>
      </c>
      <c r="E26" s="16">
        <v>1911</v>
      </c>
      <c r="F26" s="21">
        <v>95.406889665501751</v>
      </c>
      <c r="G26" s="16">
        <v>2003</v>
      </c>
      <c r="H26" s="21">
        <v>100</v>
      </c>
    </row>
    <row r="27" spans="2:8" x14ac:dyDescent="0.35">
      <c r="B27" s="20" t="s">
        <v>2</v>
      </c>
      <c r="C27" s="13">
        <f>SUM(C24:C26)</f>
        <v>2668</v>
      </c>
      <c r="D27" s="12">
        <f>C27/G27*100</f>
        <v>4.6568456328981354</v>
      </c>
      <c r="E27" s="13">
        <f>SUM(E24:E26)</f>
        <v>54624</v>
      </c>
      <c r="F27" s="12">
        <f>E27/G27*100</f>
        <v>95.343154367101874</v>
      </c>
      <c r="G27" s="13">
        <f>SUM(G24:G26)</f>
        <v>57292</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273</v>
      </c>
      <c r="D44" s="21">
        <v>2.4570245702457023</v>
      </c>
      <c r="E44" s="16">
        <v>10838</v>
      </c>
      <c r="F44" s="21">
        <v>97.542975429754293</v>
      </c>
      <c r="G44" s="16">
        <v>11111</v>
      </c>
      <c r="H44" s="21">
        <v>100</v>
      </c>
    </row>
    <row r="45" spans="2:8" x14ac:dyDescent="0.35">
      <c r="B45" s="14" t="s">
        <v>43</v>
      </c>
      <c r="C45" s="16">
        <v>477</v>
      </c>
      <c r="D45" s="21">
        <v>2.1341327009977182</v>
      </c>
      <c r="E45" s="16">
        <v>21874</v>
      </c>
      <c r="F45" s="21">
        <v>97.865867299002289</v>
      </c>
      <c r="G45" s="16">
        <v>22351</v>
      </c>
      <c r="H45" s="21">
        <v>100.00000000000001</v>
      </c>
    </row>
    <row r="46" spans="2:8" x14ac:dyDescent="0.35">
      <c r="B46" s="14" t="s">
        <v>42</v>
      </c>
      <c r="C46" s="16">
        <v>663</v>
      </c>
      <c r="D46" s="21">
        <v>5.0874769797421733</v>
      </c>
      <c r="E46" s="16">
        <v>12369</v>
      </c>
      <c r="F46" s="21">
        <v>94.912523020257822</v>
      </c>
      <c r="G46" s="16">
        <v>13032</v>
      </c>
      <c r="H46" s="21">
        <v>100</v>
      </c>
    </row>
    <row r="47" spans="2:8" x14ac:dyDescent="0.35">
      <c r="B47" s="14" t="s">
        <v>41</v>
      </c>
      <c r="C47" s="16">
        <v>379</v>
      </c>
      <c r="D47" s="21">
        <v>4.2757220216606493</v>
      </c>
      <c r="E47" s="16">
        <v>8485</v>
      </c>
      <c r="F47" s="21">
        <v>95.724277978339344</v>
      </c>
      <c r="G47" s="16">
        <v>8864</v>
      </c>
      <c r="H47" s="21">
        <v>100</v>
      </c>
    </row>
    <row r="48" spans="2:8" x14ac:dyDescent="0.35">
      <c r="B48" s="20" t="s">
        <v>2</v>
      </c>
      <c r="C48" s="13">
        <f>SUM(C44:C47)</f>
        <v>1792</v>
      </c>
      <c r="D48" s="12">
        <f>C48/G48*100</f>
        <v>3.2371111673109576</v>
      </c>
      <c r="E48" s="13">
        <f>SUM(E44:E47)</f>
        <v>53566</v>
      </c>
      <c r="F48" s="12">
        <f>E48/G48*100</f>
        <v>96.762888832689043</v>
      </c>
      <c r="G48" s="13">
        <f>SUM(G44:G47)</f>
        <v>55358</v>
      </c>
      <c r="H48"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1449</v>
      </c>
      <c r="D65" s="21">
        <v>7.611093602269146</v>
      </c>
      <c r="E65" s="16">
        <v>17589</v>
      </c>
      <c r="F65" s="21">
        <v>92.38890639773085</v>
      </c>
      <c r="G65" s="16">
        <v>19038</v>
      </c>
      <c r="H65" s="21">
        <v>100</v>
      </c>
    </row>
    <row r="66" spans="2:8" x14ac:dyDescent="0.35">
      <c r="B66" s="14" t="s">
        <v>37</v>
      </c>
      <c r="C66" s="16">
        <v>1219</v>
      </c>
      <c r="D66" s="21">
        <v>3.1865948658963772</v>
      </c>
      <c r="E66" s="16">
        <v>37035</v>
      </c>
      <c r="F66" s="21">
        <v>96.813405134103618</v>
      </c>
      <c r="G66" s="16">
        <v>38254</v>
      </c>
      <c r="H66" s="21">
        <v>100</v>
      </c>
    </row>
    <row r="67" spans="2:8" x14ac:dyDescent="0.35">
      <c r="B67" s="20" t="s">
        <v>2</v>
      </c>
      <c r="C67" s="13">
        <f>SUM(C65:C66)</f>
        <v>2668</v>
      </c>
      <c r="D67" s="12">
        <f>C67/G67*100</f>
        <v>4.6568456328981354</v>
      </c>
      <c r="E67" s="13">
        <f>SUM(E65:E66)</f>
        <v>54624</v>
      </c>
      <c r="F67" s="12">
        <f>E67/G67*100</f>
        <v>95.343154367101874</v>
      </c>
      <c r="G67" s="13">
        <f>SUM(G65:G66)</f>
        <v>57292</v>
      </c>
      <c r="H67" s="12">
        <v>100</v>
      </c>
    </row>
    <row r="70" spans="2:8" x14ac:dyDescent="0.35">
      <c r="B70" s="22" t="s">
        <v>35</v>
      </c>
    </row>
    <row r="72" spans="2:8" x14ac:dyDescent="0.35">
      <c r="B72" s="63" t="s">
        <v>23</v>
      </c>
      <c r="C72" s="64" t="s">
        <v>21</v>
      </c>
      <c r="D72" s="64" t="s">
        <v>21</v>
      </c>
      <c r="E72" s="64" t="s">
        <v>21</v>
      </c>
      <c r="F72" s="64" t="s">
        <v>21</v>
      </c>
    </row>
    <row r="73" spans="2:8" x14ac:dyDescent="0.35">
      <c r="B73" s="63" t="s">
        <v>23</v>
      </c>
      <c r="C73" s="17" t="s">
        <v>14</v>
      </c>
      <c r="D73" s="17" t="s">
        <v>13</v>
      </c>
      <c r="E73" s="17" t="s">
        <v>14</v>
      </c>
      <c r="F73" s="17" t="s">
        <v>13</v>
      </c>
    </row>
    <row r="74" spans="2:8" x14ac:dyDescent="0.35">
      <c r="B74" s="14" t="s">
        <v>33</v>
      </c>
      <c r="C74" s="16">
        <v>49051</v>
      </c>
      <c r="D74" s="15">
        <v>16.55</v>
      </c>
      <c r="E74" s="16">
        <v>24739</v>
      </c>
      <c r="F74" s="15">
        <v>11.86</v>
      </c>
    </row>
    <row r="75" spans="2:8" x14ac:dyDescent="0.35">
      <c r="B75" s="14" t="s">
        <v>32</v>
      </c>
      <c r="C75" s="16">
        <v>247378</v>
      </c>
      <c r="D75" s="15">
        <v>83.45</v>
      </c>
      <c r="E75" s="16">
        <v>183804</v>
      </c>
      <c r="F75" s="15">
        <v>88.14</v>
      </c>
    </row>
    <row r="76" spans="2:8" x14ac:dyDescent="0.35">
      <c r="B76" s="14" t="s">
        <v>2</v>
      </c>
      <c r="C76" s="13">
        <v>296429</v>
      </c>
      <c r="D76" s="12">
        <v>100</v>
      </c>
      <c r="E76" s="13">
        <v>208543</v>
      </c>
      <c r="F76" s="12">
        <v>100</v>
      </c>
    </row>
    <row r="79" spans="2:8" x14ac:dyDescent="0.35">
      <c r="B79" s="65" t="s">
        <v>34</v>
      </c>
      <c r="C79" s="64" t="s">
        <v>21</v>
      </c>
      <c r="D79" s="64" t="s">
        <v>21</v>
      </c>
      <c r="E79" s="64" t="s">
        <v>21</v>
      </c>
      <c r="F79" s="64" t="s">
        <v>21</v>
      </c>
      <c r="G79" s="64" t="s">
        <v>21</v>
      </c>
      <c r="H79" s="64" t="s">
        <v>21</v>
      </c>
    </row>
    <row r="80" spans="2:8" x14ac:dyDescent="0.35">
      <c r="B80" s="65" t="s">
        <v>34</v>
      </c>
      <c r="C80" s="64" t="s">
        <v>65</v>
      </c>
      <c r="D80" s="64" t="s">
        <v>65</v>
      </c>
      <c r="E80" s="64" t="s">
        <v>64</v>
      </c>
      <c r="F80" s="64" t="s">
        <v>64</v>
      </c>
      <c r="G80" s="64" t="s">
        <v>2</v>
      </c>
      <c r="H80" s="64" t="s">
        <v>2</v>
      </c>
    </row>
    <row r="81" spans="2:8" x14ac:dyDescent="0.35">
      <c r="B81" s="65" t="s">
        <v>34</v>
      </c>
      <c r="C81" s="17" t="s">
        <v>14</v>
      </c>
      <c r="D81" s="17" t="s">
        <v>13</v>
      </c>
      <c r="E81" s="17" t="s">
        <v>14</v>
      </c>
      <c r="F81" s="17" t="s">
        <v>13</v>
      </c>
      <c r="G81" s="17" t="s">
        <v>14</v>
      </c>
      <c r="H81" s="17" t="s">
        <v>13</v>
      </c>
    </row>
    <row r="82" spans="2:8" x14ac:dyDescent="0.35">
      <c r="B82" s="14" t="s">
        <v>33</v>
      </c>
      <c r="C82" s="16">
        <v>476</v>
      </c>
      <c r="D82" s="21">
        <v>6.609275201332963</v>
      </c>
      <c r="E82" s="16">
        <v>6726</v>
      </c>
      <c r="F82" s="21">
        <v>93.390724798667037</v>
      </c>
      <c r="G82" s="16">
        <v>7202</v>
      </c>
      <c r="H82" s="21">
        <v>100</v>
      </c>
    </row>
    <row r="83" spans="2:8" x14ac:dyDescent="0.35">
      <c r="B83" s="14" t="s">
        <v>32</v>
      </c>
      <c r="C83" s="16">
        <v>2183</v>
      </c>
      <c r="D83" s="21">
        <v>4.3823021640502668</v>
      </c>
      <c r="E83" s="16">
        <v>47631</v>
      </c>
      <c r="F83" s="21">
        <v>95.617697835949727</v>
      </c>
      <c r="G83" s="16">
        <v>49814</v>
      </c>
      <c r="H83" s="21">
        <v>100</v>
      </c>
    </row>
    <row r="84" spans="2:8" x14ac:dyDescent="0.35">
      <c r="B84" s="20" t="s">
        <v>2</v>
      </c>
      <c r="C84" s="13">
        <f>SUM(C82:C83)</f>
        <v>2659</v>
      </c>
      <c r="D84" s="12">
        <f>C84/G84*100</f>
        <v>4.6636031991020062</v>
      </c>
      <c r="E84" s="13">
        <f>SUM(E82:E83)</f>
        <v>54357</v>
      </c>
      <c r="F84" s="12">
        <f>E84/G84*100</f>
        <v>95.336396800897987</v>
      </c>
      <c r="G84" s="13">
        <f>SUM(G82:G83)</f>
        <v>57016</v>
      </c>
      <c r="H84" s="12">
        <v>100</v>
      </c>
    </row>
    <row r="85" spans="2:8" x14ac:dyDescent="0.35">
      <c r="D85" s="12"/>
      <c r="F85" s="12"/>
      <c r="H85" s="12"/>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955</v>
      </c>
      <c r="D101" s="21">
        <v>10.374796306355242</v>
      </c>
      <c r="E101" s="16">
        <v>8250</v>
      </c>
      <c r="F101" s="21">
        <v>89.625203693644764</v>
      </c>
      <c r="G101" s="16">
        <v>9205</v>
      </c>
      <c r="H101" s="21">
        <v>100</v>
      </c>
    </row>
    <row r="102" spans="2:8" x14ac:dyDescent="0.35">
      <c r="B102" s="14" t="s">
        <v>26</v>
      </c>
      <c r="C102" s="16">
        <v>162</v>
      </c>
      <c r="D102" s="21">
        <v>2.740653019793605</v>
      </c>
      <c r="E102" s="16">
        <v>5749</v>
      </c>
      <c r="F102" s="21">
        <v>97.259346980206402</v>
      </c>
      <c r="G102" s="16">
        <v>5911</v>
      </c>
      <c r="H102" s="21">
        <v>100</v>
      </c>
    </row>
    <row r="103" spans="2:8" x14ac:dyDescent="0.35">
      <c r="B103" s="14" t="s">
        <v>25</v>
      </c>
      <c r="C103" s="16">
        <v>1551</v>
      </c>
      <c r="D103" s="21">
        <v>3.6774468892261001</v>
      </c>
      <c r="E103" s="16">
        <v>40625</v>
      </c>
      <c r="F103" s="21">
        <v>96.322553110773896</v>
      </c>
      <c r="G103" s="16">
        <v>42176</v>
      </c>
      <c r="H103" s="21">
        <v>100</v>
      </c>
    </row>
    <row r="104" spans="2:8" x14ac:dyDescent="0.35">
      <c r="B104" s="20" t="s">
        <v>2</v>
      </c>
      <c r="C104" s="13">
        <f>SUM(C101:C103)</f>
        <v>2668</v>
      </c>
      <c r="D104" s="12">
        <f>C104/G104*100</f>
        <v>4.6568456328981354</v>
      </c>
      <c r="E104" s="13">
        <f>SUM(E101:E103)</f>
        <v>54624</v>
      </c>
      <c r="F104" s="12">
        <f>E104/G104*100</f>
        <v>95.343154367101874</v>
      </c>
      <c r="G104" s="13">
        <f>SUM(G101:G103)</f>
        <v>57292</v>
      </c>
      <c r="H104" s="12">
        <v>100</v>
      </c>
    </row>
    <row r="105" spans="2:8" x14ac:dyDescent="0.35">
      <c r="D105" s="12"/>
      <c r="F105" s="12"/>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141</v>
      </c>
      <c r="D127" s="21">
        <v>5.8433485288023208</v>
      </c>
      <c r="E127" s="16">
        <v>2272</v>
      </c>
      <c r="F127" s="21">
        <v>94.156651471197677</v>
      </c>
      <c r="G127" s="16">
        <v>2413</v>
      </c>
      <c r="H127" s="21">
        <v>100</v>
      </c>
    </row>
    <row r="128" spans="2:8" x14ac:dyDescent="0.35">
      <c r="B128" s="14" t="s">
        <v>11</v>
      </c>
      <c r="C128" s="16">
        <v>249</v>
      </c>
      <c r="D128" s="21">
        <v>4.7150160954364706</v>
      </c>
      <c r="E128" s="16">
        <v>5032</v>
      </c>
      <c r="F128" s="21">
        <v>95.284983904563518</v>
      </c>
      <c r="G128" s="16">
        <v>5281</v>
      </c>
      <c r="H128" s="21">
        <v>99.999999999999986</v>
      </c>
    </row>
    <row r="129" spans="2:8" x14ac:dyDescent="0.35">
      <c r="B129" s="14" t="s">
        <v>10</v>
      </c>
      <c r="C129" s="16">
        <v>579</v>
      </c>
      <c r="D129" s="21">
        <v>9.0271281571562216</v>
      </c>
      <c r="E129" s="16">
        <v>5835</v>
      </c>
      <c r="F129" s="21">
        <v>90.972871842843787</v>
      </c>
      <c r="G129" s="16">
        <v>6414</v>
      </c>
      <c r="H129" s="21">
        <v>100.00000000000001</v>
      </c>
    </row>
    <row r="130" spans="2:8" x14ac:dyDescent="0.35">
      <c r="B130" s="14" t="s">
        <v>9</v>
      </c>
      <c r="C130" s="16">
        <v>186</v>
      </c>
      <c r="D130" s="21">
        <v>5.7567316620241415</v>
      </c>
      <c r="E130" s="16">
        <v>3045</v>
      </c>
      <c r="F130" s="21">
        <v>94.243268337975863</v>
      </c>
      <c r="G130" s="16">
        <v>3231</v>
      </c>
      <c r="H130" s="21">
        <v>100</v>
      </c>
    </row>
    <row r="131" spans="2:8" x14ac:dyDescent="0.35">
      <c r="B131" s="14" t="s">
        <v>8</v>
      </c>
      <c r="C131" s="16">
        <v>66</v>
      </c>
      <c r="D131" s="21">
        <v>1.2161415146489774</v>
      </c>
      <c r="E131" s="16">
        <v>5361</v>
      </c>
      <c r="F131" s="21">
        <v>98.783858485351033</v>
      </c>
      <c r="G131" s="16">
        <v>5427</v>
      </c>
      <c r="H131" s="21">
        <v>100.00000000000001</v>
      </c>
    </row>
    <row r="132" spans="2:8" x14ac:dyDescent="0.35">
      <c r="B132" s="14" t="s">
        <v>7</v>
      </c>
      <c r="C132" s="16">
        <v>293</v>
      </c>
      <c r="D132" s="21">
        <v>3.4197012138188612</v>
      </c>
      <c r="E132" s="16">
        <v>8275</v>
      </c>
      <c r="F132" s="21">
        <v>96.580298786181146</v>
      </c>
      <c r="G132" s="16">
        <v>8568</v>
      </c>
      <c r="H132" s="21">
        <v>100</v>
      </c>
    </row>
    <row r="133" spans="2:8" x14ac:dyDescent="0.35">
      <c r="B133" s="14" t="s">
        <v>6</v>
      </c>
      <c r="C133" s="16">
        <v>717</v>
      </c>
      <c r="D133" s="21">
        <v>3.9740605254406383</v>
      </c>
      <c r="E133" s="16">
        <v>17325</v>
      </c>
      <c r="F133" s="21">
        <v>96.025939474559365</v>
      </c>
      <c r="G133" s="16">
        <v>18042</v>
      </c>
      <c r="H133" s="21">
        <v>100</v>
      </c>
    </row>
    <row r="134" spans="2:8" x14ac:dyDescent="0.35">
      <c r="B134" s="14" t="s">
        <v>5</v>
      </c>
      <c r="C134" s="16">
        <v>11</v>
      </c>
      <c r="D134" s="21">
        <v>0.27376804380288705</v>
      </c>
      <c r="E134" s="16">
        <v>4007</v>
      </c>
      <c r="F134" s="21">
        <v>99.726231956197111</v>
      </c>
      <c r="G134" s="16">
        <v>4018</v>
      </c>
      <c r="H134" s="21">
        <v>100</v>
      </c>
    </row>
    <row r="135" spans="2:8" x14ac:dyDescent="0.35">
      <c r="B135" s="14" t="s">
        <v>4</v>
      </c>
      <c r="C135" s="16">
        <v>14</v>
      </c>
      <c r="D135" s="21">
        <v>1.2345679012345678</v>
      </c>
      <c r="E135" s="16">
        <v>1120</v>
      </c>
      <c r="F135" s="21">
        <v>98.76543209876543</v>
      </c>
      <c r="G135" s="16">
        <v>1134</v>
      </c>
      <c r="H135" s="21">
        <v>100</v>
      </c>
    </row>
    <row r="136" spans="2:8" x14ac:dyDescent="0.35">
      <c r="B136" s="14" t="s">
        <v>3</v>
      </c>
      <c r="C136" s="16">
        <v>412</v>
      </c>
      <c r="D136" s="21">
        <v>14.905933429811865</v>
      </c>
      <c r="E136" s="16">
        <v>2352</v>
      </c>
      <c r="F136" s="21">
        <v>85.094066570188133</v>
      </c>
      <c r="G136" s="16">
        <v>2764</v>
      </c>
      <c r="H136" s="21">
        <v>100</v>
      </c>
    </row>
    <row r="137" spans="2:8" x14ac:dyDescent="0.35">
      <c r="B137" s="20" t="s">
        <v>2</v>
      </c>
      <c r="C137" s="13">
        <f>SUM(C127:C136)</f>
        <v>2668</v>
      </c>
      <c r="D137" s="12">
        <f>C137/G137*100</f>
        <v>4.6568456328981354</v>
      </c>
      <c r="E137" s="13">
        <f>SUM(E127:E136)</f>
        <v>54624</v>
      </c>
      <c r="F137" s="12">
        <f>E137/G137*100</f>
        <v>95.343154367101874</v>
      </c>
      <c r="G137" s="13">
        <f>SUM(G127:G136)</f>
        <v>57292</v>
      </c>
      <c r="H137" s="12">
        <v>100</v>
      </c>
    </row>
    <row r="138" spans="2:8" x14ac:dyDescent="0.35">
      <c r="D138" s="12"/>
      <c r="F138" s="12"/>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4:B55"/>
    <mergeCell ref="C54:D54"/>
    <mergeCell ref="F54:F55"/>
    <mergeCell ref="G54:H54"/>
    <mergeCell ref="B62:B64"/>
    <mergeCell ref="C62:H62"/>
    <mergeCell ref="C63:D63"/>
    <mergeCell ref="E63:F63"/>
    <mergeCell ref="G63:H63"/>
    <mergeCell ref="B72:B73"/>
    <mergeCell ref="C72:D72"/>
    <mergeCell ref="E72:F72"/>
    <mergeCell ref="B79:B81"/>
    <mergeCell ref="C79:H79"/>
    <mergeCell ref="C80:D80"/>
    <mergeCell ref="E80:F80"/>
    <mergeCell ref="G80:H80"/>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0730E-FCF5-4E72-AAAB-0881F0754F84}">
  <dimension ref="B2:P137"/>
  <sheetViews>
    <sheetView workbookViewId="0"/>
  </sheetViews>
  <sheetFormatPr defaultColWidth="10.1796875" defaultRowHeight="14.5" x14ac:dyDescent="0.35"/>
  <cols>
    <col min="1" max="16384" width="10.1796875" style="19"/>
  </cols>
  <sheetData>
    <row r="2" spans="2:6" x14ac:dyDescent="0.35">
      <c r="B2" s="22" t="s">
        <v>249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81192</v>
      </c>
      <c r="D6" s="15">
        <v>27.27</v>
      </c>
      <c r="E6" s="16">
        <v>39387</v>
      </c>
      <c r="F6" s="15">
        <v>19.440000000000001</v>
      </c>
    </row>
    <row r="7" spans="2:6" x14ac:dyDescent="0.35">
      <c r="B7" s="14" t="s">
        <v>64</v>
      </c>
      <c r="C7" s="16">
        <v>216596</v>
      </c>
      <c r="D7" s="15">
        <v>72.73</v>
      </c>
      <c r="E7" s="16">
        <v>163206</v>
      </c>
      <c r="F7" s="15">
        <v>80.56</v>
      </c>
    </row>
    <row r="8" spans="2:6" x14ac:dyDescent="0.35">
      <c r="B8" s="14" t="s">
        <v>2</v>
      </c>
      <c r="C8" s="13">
        <v>297788</v>
      </c>
      <c r="D8" s="12">
        <v>100</v>
      </c>
      <c r="E8" s="13">
        <v>202593</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60983</v>
      </c>
      <c r="D24" s="21">
        <v>25.276565407874397</v>
      </c>
      <c r="E24" s="16">
        <v>180280</v>
      </c>
      <c r="F24" s="21">
        <v>74.723434592125599</v>
      </c>
      <c r="G24" s="16">
        <v>241263</v>
      </c>
      <c r="H24" s="21">
        <v>100</v>
      </c>
      <c r="I24" s="16">
        <v>26395</v>
      </c>
      <c r="J24" s="21">
        <v>16.887828223371042</v>
      </c>
      <c r="K24" s="16">
        <v>129901</v>
      </c>
      <c r="L24" s="21">
        <v>83.112171776628969</v>
      </c>
      <c r="M24" s="16">
        <v>156296</v>
      </c>
      <c r="N24" s="21">
        <v>100.00000000000001</v>
      </c>
    </row>
    <row r="25" spans="2:14" x14ac:dyDescent="0.35">
      <c r="B25" s="14" t="s">
        <v>49</v>
      </c>
      <c r="C25" s="16">
        <v>15293</v>
      </c>
      <c r="D25" s="21">
        <v>33.02524456345693</v>
      </c>
      <c r="E25" s="16">
        <v>31014</v>
      </c>
      <c r="F25" s="21">
        <v>66.974755436543077</v>
      </c>
      <c r="G25" s="16">
        <v>46307</v>
      </c>
      <c r="H25" s="21">
        <v>100</v>
      </c>
      <c r="I25" s="16">
        <v>11096</v>
      </c>
      <c r="J25" s="21">
        <v>27.753182761811861</v>
      </c>
      <c r="K25" s="16">
        <v>28885</v>
      </c>
      <c r="L25" s="21">
        <v>72.246817238188143</v>
      </c>
      <c r="M25" s="16">
        <v>39981</v>
      </c>
      <c r="N25" s="21">
        <v>100</v>
      </c>
    </row>
    <row r="26" spans="2:14" x14ac:dyDescent="0.35">
      <c r="B26" s="14" t="s">
        <v>48</v>
      </c>
      <c r="C26" s="16">
        <v>4916</v>
      </c>
      <c r="D26" s="21">
        <v>48.111176355451164</v>
      </c>
      <c r="E26" s="16">
        <v>5302</v>
      </c>
      <c r="F26" s="21">
        <v>51.888823644548829</v>
      </c>
      <c r="G26" s="16">
        <v>10218</v>
      </c>
      <c r="H26" s="21">
        <v>100</v>
      </c>
      <c r="I26" s="16">
        <v>1896</v>
      </c>
      <c r="J26" s="21">
        <v>30.018999366687776</v>
      </c>
      <c r="K26" s="16">
        <v>4420</v>
      </c>
      <c r="L26" s="21">
        <v>69.98100063331222</v>
      </c>
      <c r="M26" s="16">
        <v>6316</v>
      </c>
      <c r="N26" s="21">
        <v>100</v>
      </c>
    </row>
    <row r="27" spans="2:14" x14ac:dyDescent="0.35">
      <c r="B27" s="20" t="s">
        <v>2</v>
      </c>
      <c r="C27" s="13">
        <f>SUM(C24:C26)</f>
        <v>81192</v>
      </c>
      <c r="D27" s="12">
        <f>C27/G27*100</f>
        <v>27.265034185393638</v>
      </c>
      <c r="E27" s="13">
        <f>SUM(E24:E26)</f>
        <v>216596</v>
      </c>
      <c r="F27" s="12">
        <f>E27/G27*100</f>
        <v>72.734965814606369</v>
      </c>
      <c r="G27" s="13">
        <f>SUM(G24:G26)</f>
        <v>297788</v>
      </c>
      <c r="H27" s="12">
        <f>SUM(H24:H26)/3</f>
        <v>100</v>
      </c>
      <c r="I27" s="13">
        <f>SUM(I24:I26)</f>
        <v>39387</v>
      </c>
      <c r="J27" s="12">
        <f>I27/M27*100</f>
        <v>19.441441708252508</v>
      </c>
      <c r="K27" s="13">
        <f>SUM(K24:K26)</f>
        <v>163206</v>
      </c>
      <c r="L27" s="12">
        <f>K27/M27*100</f>
        <v>80.558558291747488</v>
      </c>
      <c r="M27" s="13">
        <f>SUM(M24:M26)</f>
        <v>202593</v>
      </c>
      <c r="N27" s="12">
        <f>SUM(N24:N26)/3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16912</v>
      </c>
      <c r="D45" s="21">
        <v>30.524871850407916</v>
      </c>
      <c r="E45" s="16">
        <v>38492</v>
      </c>
      <c r="F45" s="21">
        <v>69.475128149592095</v>
      </c>
      <c r="G45" s="16">
        <v>55404</v>
      </c>
      <c r="H45" s="21">
        <v>100.00000000000001</v>
      </c>
      <c r="I45" s="16">
        <v>5772</v>
      </c>
      <c r="J45" s="21">
        <v>22.172710510141364</v>
      </c>
      <c r="K45" s="16">
        <v>20260</v>
      </c>
      <c r="L45" s="21">
        <v>77.827289489858629</v>
      </c>
      <c r="M45" s="16">
        <v>26032</v>
      </c>
      <c r="N45" s="21">
        <v>100</v>
      </c>
    </row>
    <row r="46" spans="2:14" x14ac:dyDescent="0.35">
      <c r="B46" s="14" t="s">
        <v>43</v>
      </c>
      <c r="C46" s="16">
        <v>38310</v>
      </c>
      <c r="D46" s="21">
        <v>31.882490013315579</v>
      </c>
      <c r="E46" s="16">
        <v>81850</v>
      </c>
      <c r="F46" s="21">
        <v>68.117509986684425</v>
      </c>
      <c r="G46" s="16">
        <v>120160</v>
      </c>
      <c r="H46" s="21">
        <v>100</v>
      </c>
      <c r="I46" s="16">
        <v>15340</v>
      </c>
      <c r="J46" s="21">
        <v>25.515210991167812</v>
      </c>
      <c r="K46" s="16">
        <v>44781</v>
      </c>
      <c r="L46" s="21">
        <v>74.48478900883218</v>
      </c>
      <c r="M46" s="16">
        <v>60121</v>
      </c>
      <c r="N46" s="21">
        <v>100</v>
      </c>
    </row>
    <row r="47" spans="2:14" x14ac:dyDescent="0.35">
      <c r="B47" s="14" t="s">
        <v>42</v>
      </c>
      <c r="C47" s="16">
        <v>13204</v>
      </c>
      <c r="D47" s="21">
        <v>16.339561935404035</v>
      </c>
      <c r="E47" s="16">
        <v>67606</v>
      </c>
      <c r="F47" s="21">
        <v>83.660438064595965</v>
      </c>
      <c r="G47" s="16">
        <v>80810</v>
      </c>
      <c r="H47" s="21">
        <v>100</v>
      </c>
      <c r="I47" s="16">
        <v>4848</v>
      </c>
      <c r="J47" s="21">
        <v>12.144288577154308</v>
      </c>
      <c r="K47" s="16">
        <v>35072</v>
      </c>
      <c r="L47" s="21">
        <v>87.855711422845701</v>
      </c>
      <c r="M47" s="16">
        <v>39920</v>
      </c>
      <c r="N47" s="21">
        <v>100.00000000000001</v>
      </c>
    </row>
    <row r="48" spans="2:14" x14ac:dyDescent="0.35">
      <c r="B48" s="14" t="s">
        <v>41</v>
      </c>
      <c r="C48" s="16">
        <v>12766</v>
      </c>
      <c r="D48" s="21">
        <v>30.825324769401654</v>
      </c>
      <c r="E48" s="16">
        <v>28648</v>
      </c>
      <c r="F48" s="21">
        <v>69.174675230598353</v>
      </c>
      <c r="G48" s="16">
        <v>41414</v>
      </c>
      <c r="H48" s="21">
        <v>100</v>
      </c>
      <c r="I48" s="16">
        <v>5156</v>
      </c>
      <c r="J48" s="21">
        <v>25.903039437327301</v>
      </c>
      <c r="K48" s="16">
        <v>14749</v>
      </c>
      <c r="L48" s="21">
        <v>74.096960562672692</v>
      </c>
      <c r="M48" s="16">
        <v>19905</v>
      </c>
      <c r="N48" s="21">
        <v>100</v>
      </c>
    </row>
    <row r="49" spans="2:16" x14ac:dyDescent="0.35">
      <c r="B49" s="20" t="s">
        <v>2</v>
      </c>
      <c r="C49" s="13">
        <f>SUM(C45:C48)</f>
        <v>81192</v>
      </c>
      <c r="D49" s="12">
        <f>C49/G49*100</f>
        <v>27.265034185393638</v>
      </c>
      <c r="E49" s="13">
        <f>SUM(E45:E48)</f>
        <v>216596</v>
      </c>
      <c r="F49" s="12">
        <f>E49/G49*100</f>
        <v>72.734965814606369</v>
      </c>
      <c r="G49" s="13">
        <f>SUM(G45:G48)</f>
        <v>297788</v>
      </c>
      <c r="H49" s="12">
        <v>100</v>
      </c>
      <c r="I49" s="13">
        <f>SUM(I45:I48)</f>
        <v>31116</v>
      </c>
      <c r="J49" s="12">
        <f>I49/M49*100</f>
        <v>21.315540697913384</v>
      </c>
      <c r="K49" s="13">
        <f>SUM(K45:K48)</f>
        <v>114862</v>
      </c>
      <c r="L49" s="12">
        <f>K49/M49*100</f>
        <v>78.684459302086623</v>
      </c>
      <c r="M49" s="13">
        <f>SUM(M45:M48)</f>
        <v>145978</v>
      </c>
      <c r="N49" s="12">
        <v>100</v>
      </c>
    </row>
    <row r="50" spans="2:16" x14ac:dyDescent="0.35">
      <c r="B50" s="26"/>
      <c r="C50" s="58"/>
      <c r="D50" s="39"/>
      <c r="E50" s="58"/>
      <c r="F50" s="39"/>
      <c r="G50" s="58"/>
      <c r="H50" s="39"/>
      <c r="I50" s="58"/>
      <c r="J50" s="39"/>
      <c r="K50" s="58"/>
      <c r="L50" s="39"/>
      <c r="M50" s="58"/>
      <c r="N50" s="39"/>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24083</v>
      </c>
      <c r="D65" s="21">
        <v>26.23506214800048</v>
      </c>
      <c r="E65" s="16">
        <v>67714</v>
      </c>
      <c r="F65" s="21">
        <v>73.76493785199952</v>
      </c>
      <c r="G65" s="16">
        <v>91797</v>
      </c>
      <c r="H65" s="21">
        <v>100</v>
      </c>
      <c r="J65" s="14" t="s">
        <v>38</v>
      </c>
      <c r="K65" s="16">
        <v>19734</v>
      </c>
      <c r="L65" s="21">
        <v>17.226810063376224</v>
      </c>
      <c r="M65" s="16">
        <v>94820</v>
      </c>
      <c r="N65" s="21">
        <v>82.77318993662378</v>
      </c>
      <c r="O65" s="16">
        <v>114554</v>
      </c>
      <c r="P65" s="21">
        <v>100</v>
      </c>
    </row>
    <row r="66" spans="2:16" x14ac:dyDescent="0.35">
      <c r="B66" s="14" t="s">
        <v>37</v>
      </c>
      <c r="C66" s="16">
        <v>57109</v>
      </c>
      <c r="D66" s="21">
        <v>27.724026777868936</v>
      </c>
      <c r="E66" s="16">
        <v>148882</v>
      </c>
      <c r="F66" s="21">
        <v>72.275973222131057</v>
      </c>
      <c r="G66" s="16">
        <v>205991</v>
      </c>
      <c r="H66" s="21">
        <v>100</v>
      </c>
      <c r="J66" s="14" t="s">
        <v>37</v>
      </c>
      <c r="K66" s="16">
        <v>19538</v>
      </c>
      <c r="L66" s="21">
        <v>22.25056657062488</v>
      </c>
      <c r="M66" s="16">
        <v>68271</v>
      </c>
      <c r="N66" s="21">
        <v>77.749433429375131</v>
      </c>
      <c r="O66" s="16">
        <v>87809</v>
      </c>
      <c r="P66" s="21">
        <v>100.00000000000001</v>
      </c>
    </row>
    <row r="67" spans="2:16" x14ac:dyDescent="0.35">
      <c r="B67" s="20" t="s">
        <v>2</v>
      </c>
      <c r="C67" s="13">
        <f>SUM(C65:C66)</f>
        <v>81192</v>
      </c>
      <c r="D67" s="12">
        <f>C67/G67*100</f>
        <v>27.265034185393638</v>
      </c>
      <c r="E67" s="13">
        <f>SUM(E65:E66)</f>
        <v>216596</v>
      </c>
      <c r="F67" s="12">
        <f>E67/G67*100</f>
        <v>72.734965814606369</v>
      </c>
      <c r="G67" s="13">
        <f>SUM(G65:G66)</f>
        <v>297788</v>
      </c>
      <c r="H67" s="12">
        <f>SUM(H65:H66)/2</f>
        <v>100</v>
      </c>
      <c r="J67" s="14" t="s">
        <v>36</v>
      </c>
      <c r="K67" s="16">
        <v>115</v>
      </c>
      <c r="L67" s="21">
        <v>50</v>
      </c>
      <c r="M67" s="16">
        <v>115</v>
      </c>
      <c r="N67" s="21">
        <v>50</v>
      </c>
      <c r="O67" s="16">
        <v>230</v>
      </c>
      <c r="P67" s="21">
        <v>100</v>
      </c>
    </row>
    <row r="68" spans="2:16" x14ac:dyDescent="0.35">
      <c r="J68" s="20" t="s">
        <v>2</v>
      </c>
      <c r="K68" s="13">
        <f>SUM(K65:K67)</f>
        <v>39387</v>
      </c>
      <c r="L68" s="12">
        <f>K68/O68*100</f>
        <v>19.441441708252508</v>
      </c>
      <c r="M68" s="13">
        <f>SUM(M65:M67)</f>
        <v>163206</v>
      </c>
      <c r="N68" s="12">
        <f>M68/O68*100</f>
        <v>80.558558291747488</v>
      </c>
      <c r="O68" s="13">
        <f>SUM(O65:O67)</f>
        <v>202593</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13903</v>
      </c>
      <c r="D83" s="21">
        <v>28.343968522558153</v>
      </c>
      <c r="E83" s="16">
        <v>35148</v>
      </c>
      <c r="F83" s="21">
        <v>71.656031477441857</v>
      </c>
      <c r="G83" s="16">
        <v>49051</v>
      </c>
      <c r="H83" s="21">
        <v>100.00000000000001</v>
      </c>
      <c r="I83" s="16">
        <v>5095</v>
      </c>
      <c r="J83" s="21">
        <v>21.119170984455959</v>
      </c>
      <c r="K83" s="16">
        <v>19030</v>
      </c>
      <c r="L83" s="21">
        <v>78.880829015544037</v>
      </c>
      <c r="M83" s="16">
        <v>24125</v>
      </c>
      <c r="N83" s="21">
        <v>100</v>
      </c>
    </row>
    <row r="84" spans="2:14" x14ac:dyDescent="0.35">
      <c r="B84" s="14" t="s">
        <v>32</v>
      </c>
      <c r="C84" s="16">
        <v>66849</v>
      </c>
      <c r="D84" s="21">
        <v>27.023017406560001</v>
      </c>
      <c r="E84" s="16">
        <v>180529</v>
      </c>
      <c r="F84" s="21">
        <v>72.976982593439999</v>
      </c>
      <c r="G84" s="16">
        <v>247378</v>
      </c>
      <c r="H84" s="21">
        <v>100</v>
      </c>
      <c r="I84" s="16">
        <v>34134</v>
      </c>
      <c r="J84" s="21">
        <v>19.215807695555494</v>
      </c>
      <c r="K84" s="16">
        <v>143501</v>
      </c>
      <c r="L84" s="21">
        <v>80.784192304444502</v>
      </c>
      <c r="M84" s="16">
        <v>177635</v>
      </c>
      <c r="N84" s="21">
        <v>100</v>
      </c>
    </row>
    <row r="85" spans="2:14" x14ac:dyDescent="0.35">
      <c r="B85" s="20" t="s">
        <v>2</v>
      </c>
      <c r="C85" s="13">
        <f>SUM(C83:C84)</f>
        <v>80752</v>
      </c>
      <c r="D85" s="12">
        <f>C85/G85*100</f>
        <v>27.241599168772286</v>
      </c>
      <c r="E85" s="13">
        <f>SUM(E83:E84)</f>
        <v>215677</v>
      </c>
      <c r="F85" s="12">
        <f>E85/G85*100</f>
        <v>72.758400831227704</v>
      </c>
      <c r="G85" s="13">
        <f>SUM(G83:G84)</f>
        <v>296429</v>
      </c>
      <c r="H85" s="12">
        <v>100</v>
      </c>
      <c r="I85" s="13">
        <f>SUM(I83:I84)</f>
        <v>39229</v>
      </c>
      <c r="J85" s="12">
        <f>I85/M85*100</f>
        <v>19.443398096748613</v>
      </c>
      <c r="K85" s="13">
        <f>SUM(K83:K84)</f>
        <v>162531</v>
      </c>
      <c r="L85" s="12">
        <f>K85/M85*100</f>
        <v>80.556601903251391</v>
      </c>
      <c r="M85" s="13">
        <f>SUM(M83:M84)</f>
        <v>201760</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20618</v>
      </c>
      <c r="D101" s="21">
        <v>27.227108258722239</v>
      </c>
      <c r="E101" s="16">
        <v>55108</v>
      </c>
      <c r="F101" s="21">
        <v>72.772891741277761</v>
      </c>
      <c r="G101" s="16">
        <v>75726</v>
      </c>
      <c r="H101" s="21">
        <v>100</v>
      </c>
      <c r="J101" s="14" t="s">
        <v>27</v>
      </c>
      <c r="K101" s="16">
        <v>9894</v>
      </c>
      <c r="L101" s="21">
        <v>26.285866099893727</v>
      </c>
      <c r="M101" s="16">
        <v>27746</v>
      </c>
      <c r="N101" s="21">
        <v>73.714133900106276</v>
      </c>
      <c r="O101" s="16">
        <v>37640</v>
      </c>
      <c r="P101" s="21">
        <v>100</v>
      </c>
    </row>
    <row r="102" spans="2:16" x14ac:dyDescent="0.35">
      <c r="B102" s="14" t="s">
        <v>26</v>
      </c>
      <c r="C102" s="16">
        <v>13277</v>
      </c>
      <c r="D102" s="21">
        <v>36.028873029225799</v>
      </c>
      <c r="E102" s="16">
        <v>23574</v>
      </c>
      <c r="F102" s="21">
        <v>63.971126970774193</v>
      </c>
      <c r="G102" s="16">
        <v>36851</v>
      </c>
      <c r="H102" s="21">
        <v>100</v>
      </c>
      <c r="J102" s="14" t="s">
        <v>26</v>
      </c>
      <c r="K102" s="16">
        <v>4533</v>
      </c>
      <c r="L102" s="21">
        <v>26.238712664968745</v>
      </c>
      <c r="M102" s="16">
        <v>12743</v>
      </c>
      <c r="N102" s="21">
        <v>73.761287335031255</v>
      </c>
      <c r="O102" s="16">
        <v>17276</v>
      </c>
      <c r="P102" s="21">
        <v>100</v>
      </c>
    </row>
    <row r="103" spans="2:16" x14ac:dyDescent="0.35">
      <c r="B103" s="14" t="s">
        <v>25</v>
      </c>
      <c r="C103" s="16">
        <v>47297</v>
      </c>
      <c r="D103" s="21">
        <v>25.536820167268679</v>
      </c>
      <c r="E103" s="16">
        <v>137914</v>
      </c>
      <c r="F103" s="21">
        <v>74.463179832731313</v>
      </c>
      <c r="G103" s="16">
        <v>185211</v>
      </c>
      <c r="H103" s="21">
        <v>100</v>
      </c>
      <c r="J103" s="14" t="s">
        <v>25</v>
      </c>
      <c r="K103" s="16">
        <v>24960</v>
      </c>
      <c r="L103" s="21">
        <v>16.901751796149707</v>
      </c>
      <c r="M103" s="16">
        <v>122717</v>
      </c>
      <c r="N103" s="21">
        <v>83.098248203850304</v>
      </c>
      <c r="O103" s="16">
        <v>147677</v>
      </c>
      <c r="P103" s="21">
        <v>100.00000000000001</v>
      </c>
    </row>
    <row r="104" spans="2:16" x14ac:dyDescent="0.35">
      <c r="B104" s="20" t="s">
        <v>2</v>
      </c>
      <c r="C104" s="13">
        <f>SUM(C101:C103)</f>
        <v>81192</v>
      </c>
      <c r="D104" s="12">
        <f>C104/G104*100</f>
        <v>27.265034185393638</v>
      </c>
      <c r="E104" s="13">
        <f>SUM(E101:E103)</f>
        <v>216596</v>
      </c>
      <c r="F104" s="12">
        <f>E104/G104*100</f>
        <v>72.734965814606369</v>
      </c>
      <c r="G104" s="13">
        <f>SUM(G101:G103)</f>
        <v>297788</v>
      </c>
      <c r="H104" s="12">
        <v>100</v>
      </c>
      <c r="J104" s="20" t="s">
        <v>2</v>
      </c>
      <c r="K104" s="13">
        <f>SUM(K101:K103)</f>
        <v>39387</v>
      </c>
      <c r="L104" s="12">
        <f>K104/O104*100</f>
        <v>19.441441708252508</v>
      </c>
      <c r="M104" s="13">
        <f>SUM(M101:M103)</f>
        <v>163206</v>
      </c>
      <c r="N104" s="12">
        <f>M104/O104*100</f>
        <v>80.558558291747488</v>
      </c>
      <c r="O104" s="13">
        <f>SUM(O101:O103)</f>
        <v>202593</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2119</v>
      </c>
      <c r="D127" s="21">
        <v>17.29795918367347</v>
      </c>
      <c r="E127" s="16">
        <v>10131</v>
      </c>
      <c r="F127" s="21">
        <v>82.70204081632653</v>
      </c>
      <c r="G127" s="16">
        <v>12250</v>
      </c>
      <c r="H127" s="21">
        <v>100</v>
      </c>
      <c r="I127" s="16">
        <v>899</v>
      </c>
      <c r="J127" s="21">
        <v>11.940496745915793</v>
      </c>
      <c r="K127" s="16">
        <v>6630</v>
      </c>
      <c r="L127" s="21">
        <v>88.059503254084206</v>
      </c>
      <c r="M127" s="16">
        <v>7529</v>
      </c>
      <c r="N127" s="21">
        <v>100</v>
      </c>
    </row>
    <row r="128" spans="2:14" x14ac:dyDescent="0.35">
      <c r="B128" s="14" t="s">
        <v>11</v>
      </c>
      <c r="C128" s="16">
        <v>9251</v>
      </c>
      <c r="D128" s="21">
        <v>25.538317137809187</v>
      </c>
      <c r="E128" s="16">
        <v>26973</v>
      </c>
      <c r="F128" s="21">
        <v>74.461682862190813</v>
      </c>
      <c r="G128" s="16">
        <v>36224</v>
      </c>
      <c r="H128" s="21">
        <v>100</v>
      </c>
      <c r="I128" s="16">
        <v>4239</v>
      </c>
      <c r="J128" s="21">
        <v>17.051488334674175</v>
      </c>
      <c r="K128" s="16">
        <v>20621</v>
      </c>
      <c r="L128" s="21">
        <v>82.948511665325825</v>
      </c>
      <c r="M128" s="16">
        <v>24860</v>
      </c>
      <c r="N128" s="21">
        <v>100</v>
      </c>
    </row>
    <row r="129" spans="2:14" x14ac:dyDescent="0.35">
      <c r="B129" s="14" t="s">
        <v>10</v>
      </c>
      <c r="C129" s="16">
        <v>12675</v>
      </c>
      <c r="D129" s="21">
        <v>25.084604880365731</v>
      </c>
      <c r="E129" s="16">
        <v>37854</v>
      </c>
      <c r="F129" s="21">
        <v>74.915395119634269</v>
      </c>
      <c r="G129" s="16">
        <v>50529</v>
      </c>
      <c r="H129" s="21">
        <v>100</v>
      </c>
      <c r="I129" s="16">
        <v>4278</v>
      </c>
      <c r="J129" s="21">
        <v>12.933067295483403</v>
      </c>
      <c r="K129" s="16">
        <v>28800</v>
      </c>
      <c r="L129" s="21">
        <v>87.066932704516603</v>
      </c>
      <c r="M129" s="16">
        <v>33078</v>
      </c>
      <c r="N129" s="21">
        <v>100</v>
      </c>
    </row>
    <row r="130" spans="2:14" x14ac:dyDescent="0.35">
      <c r="B130" s="14" t="s">
        <v>9</v>
      </c>
      <c r="C130" s="16">
        <v>3686</v>
      </c>
      <c r="D130" s="21">
        <v>23.693514173683873</v>
      </c>
      <c r="E130" s="16">
        <v>11871</v>
      </c>
      <c r="F130" s="21">
        <v>76.306485826316134</v>
      </c>
      <c r="G130" s="16">
        <v>15557</v>
      </c>
      <c r="H130" s="21">
        <v>100</v>
      </c>
      <c r="I130" s="16">
        <v>1909</v>
      </c>
      <c r="J130" s="21">
        <v>19.366947347063</v>
      </c>
      <c r="K130" s="16">
        <v>7948</v>
      </c>
      <c r="L130" s="21">
        <v>80.633052652936996</v>
      </c>
      <c r="M130" s="16">
        <v>9857</v>
      </c>
      <c r="N130" s="21">
        <v>100</v>
      </c>
    </row>
    <row r="131" spans="2:14" x14ac:dyDescent="0.35">
      <c r="B131" s="14" t="s">
        <v>8</v>
      </c>
      <c r="C131" s="16">
        <v>3304</v>
      </c>
      <c r="D131" s="21">
        <v>24.81971153846154</v>
      </c>
      <c r="E131" s="16">
        <v>10008</v>
      </c>
      <c r="F131" s="21">
        <v>75.180288461538453</v>
      </c>
      <c r="G131" s="16">
        <v>13312</v>
      </c>
      <c r="H131" s="21">
        <v>100</v>
      </c>
      <c r="I131" s="16">
        <v>1927</v>
      </c>
      <c r="J131" s="21">
        <v>23.133253301320529</v>
      </c>
      <c r="K131" s="16">
        <v>6403</v>
      </c>
      <c r="L131" s="21">
        <v>76.866746698679464</v>
      </c>
      <c r="M131" s="16">
        <v>8330</v>
      </c>
      <c r="N131" s="21">
        <v>100</v>
      </c>
    </row>
    <row r="132" spans="2:14" x14ac:dyDescent="0.35">
      <c r="B132" s="14" t="s">
        <v>7</v>
      </c>
      <c r="C132" s="16">
        <v>6365</v>
      </c>
      <c r="D132" s="21">
        <v>38.331827762722071</v>
      </c>
      <c r="E132" s="16">
        <v>10240</v>
      </c>
      <c r="F132" s="21">
        <v>61.668172237277929</v>
      </c>
      <c r="G132" s="16">
        <v>16605</v>
      </c>
      <c r="H132" s="21">
        <v>100</v>
      </c>
      <c r="I132" s="16">
        <v>3697</v>
      </c>
      <c r="J132" s="21">
        <v>33.249392931018981</v>
      </c>
      <c r="K132" s="16">
        <v>7422</v>
      </c>
      <c r="L132" s="21">
        <v>66.750607068981026</v>
      </c>
      <c r="M132" s="16">
        <v>11119</v>
      </c>
      <c r="N132" s="21">
        <v>100</v>
      </c>
    </row>
    <row r="133" spans="2:14" x14ac:dyDescent="0.35">
      <c r="B133" s="14" t="s">
        <v>6</v>
      </c>
      <c r="C133" s="16">
        <v>32509</v>
      </c>
      <c r="D133" s="21">
        <v>31.863134268379937</v>
      </c>
      <c r="E133" s="16">
        <v>69518</v>
      </c>
      <c r="F133" s="21">
        <v>68.136865731620063</v>
      </c>
      <c r="G133" s="16">
        <v>102027</v>
      </c>
      <c r="H133" s="21">
        <v>100</v>
      </c>
      <c r="I133" s="16">
        <v>15604</v>
      </c>
      <c r="J133" s="21">
        <v>22.070721357850072</v>
      </c>
      <c r="K133" s="16">
        <v>55096</v>
      </c>
      <c r="L133" s="21">
        <v>77.929278642149924</v>
      </c>
      <c r="M133" s="16">
        <v>70700</v>
      </c>
      <c r="N133" s="21">
        <v>100</v>
      </c>
    </row>
    <row r="134" spans="2:14" x14ac:dyDescent="0.35">
      <c r="B134" s="14" t="s">
        <v>5</v>
      </c>
      <c r="C134" s="16">
        <v>3734</v>
      </c>
      <c r="D134" s="21">
        <v>34.532507167298618</v>
      </c>
      <c r="E134" s="16">
        <v>7079</v>
      </c>
      <c r="F134" s="21">
        <v>65.467492832701382</v>
      </c>
      <c r="G134" s="16">
        <v>10813</v>
      </c>
      <c r="H134" s="21">
        <v>100</v>
      </c>
      <c r="I134" s="16">
        <v>1785</v>
      </c>
      <c r="J134" s="21">
        <v>23.564356435643564</v>
      </c>
      <c r="K134" s="16">
        <v>5790</v>
      </c>
      <c r="L134" s="21">
        <v>76.43564356435644</v>
      </c>
      <c r="M134" s="16">
        <v>7575</v>
      </c>
      <c r="N134" s="21">
        <v>100</v>
      </c>
    </row>
    <row r="135" spans="2:14" x14ac:dyDescent="0.35">
      <c r="B135" s="14" t="s">
        <v>4</v>
      </c>
      <c r="C135" s="16">
        <v>516</v>
      </c>
      <c r="D135" s="21">
        <v>25.607940446650122</v>
      </c>
      <c r="E135" s="16">
        <v>1499</v>
      </c>
      <c r="F135" s="21">
        <v>74.392059553349881</v>
      </c>
      <c r="G135" s="16">
        <v>2015</v>
      </c>
      <c r="H135" s="21">
        <v>100</v>
      </c>
      <c r="I135" s="16">
        <v>374</v>
      </c>
      <c r="J135" s="21">
        <v>27.121102248005801</v>
      </c>
      <c r="K135" s="16">
        <v>1005</v>
      </c>
      <c r="L135" s="21">
        <v>72.878897751994202</v>
      </c>
      <c r="M135" s="16">
        <v>1379</v>
      </c>
      <c r="N135" s="21">
        <v>100</v>
      </c>
    </row>
    <row r="136" spans="2:14" x14ac:dyDescent="0.35">
      <c r="B136" s="14" t="s">
        <v>3</v>
      </c>
      <c r="C136" s="16">
        <v>7033</v>
      </c>
      <c r="D136" s="21">
        <v>18.288433534428957</v>
      </c>
      <c r="E136" s="16">
        <v>31423</v>
      </c>
      <c r="F136" s="21">
        <v>81.711566465571039</v>
      </c>
      <c r="G136" s="16">
        <v>38456</v>
      </c>
      <c r="H136" s="21">
        <v>100</v>
      </c>
      <c r="I136" s="16">
        <v>4675</v>
      </c>
      <c r="J136" s="21">
        <v>16.598025988780797</v>
      </c>
      <c r="K136" s="16">
        <v>23491</v>
      </c>
      <c r="L136" s="21">
        <v>83.40197401121921</v>
      </c>
      <c r="M136" s="16">
        <v>28166</v>
      </c>
      <c r="N136" s="21">
        <v>100</v>
      </c>
    </row>
    <row r="137" spans="2:14" x14ac:dyDescent="0.35">
      <c r="B137" s="20" t="s">
        <v>2</v>
      </c>
      <c r="C137" s="13">
        <f>SUM(C127:C136)</f>
        <v>81192</v>
      </c>
      <c r="D137" s="12">
        <f>C137/G137*100</f>
        <v>27.265034185393638</v>
      </c>
      <c r="E137" s="13">
        <f>SUM(E127:E136)</f>
        <v>216596</v>
      </c>
      <c r="F137" s="12">
        <f>E137/G137*100</f>
        <v>72.734965814606369</v>
      </c>
      <c r="G137" s="13">
        <f>SUM(G127:G136)</f>
        <v>297788</v>
      </c>
      <c r="H137" s="12">
        <v>100</v>
      </c>
      <c r="I137" s="13">
        <f>SUM(I127:I136)</f>
        <v>39387</v>
      </c>
      <c r="J137" s="12">
        <f>I137/M137*100</f>
        <v>19.441441708252508</v>
      </c>
      <c r="K137" s="13">
        <f>SUM(K127:K136)</f>
        <v>163206</v>
      </c>
      <c r="L137" s="12">
        <f>K137/M137*100</f>
        <v>80.558558291747488</v>
      </c>
      <c r="M137" s="13">
        <f>SUM(M127:M136)</f>
        <v>202593</v>
      </c>
      <c r="N137" s="12">
        <v>100</v>
      </c>
    </row>
  </sheetData>
  <mergeCells count="79">
    <mergeCell ref="M22:N22"/>
    <mergeCell ref="B4:B5"/>
    <mergeCell ref="C4:D4"/>
    <mergeCell ref="E4:F4"/>
    <mergeCell ref="B13:B14"/>
    <mergeCell ref="C13:D13"/>
    <mergeCell ref="E13:F13"/>
    <mergeCell ref="K43:L43"/>
    <mergeCell ref="M43:N43"/>
    <mergeCell ref="B21:B23"/>
    <mergeCell ref="C21:H21"/>
    <mergeCell ref="I21:N21"/>
    <mergeCell ref="C22:D22"/>
    <mergeCell ref="E22:F22"/>
    <mergeCell ref="G22:H22"/>
    <mergeCell ref="I22:J22"/>
    <mergeCell ref="K22:L22"/>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94C2-F7FE-4427-8BDD-62AE68D3F067}">
  <dimension ref="B2:P136"/>
  <sheetViews>
    <sheetView workbookViewId="0"/>
  </sheetViews>
  <sheetFormatPr defaultColWidth="10.1796875" defaultRowHeight="14.5" x14ac:dyDescent="0.35"/>
  <cols>
    <col min="1" max="16384" width="10.1796875" style="19"/>
  </cols>
  <sheetData>
    <row r="2" spans="2:6" x14ac:dyDescent="0.35">
      <c r="B2" s="22" t="s">
        <v>250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90234</v>
      </c>
      <c r="D6" s="15">
        <v>30.3</v>
      </c>
      <c r="E6" s="16">
        <v>45804</v>
      </c>
      <c r="F6" s="15">
        <v>22.61</v>
      </c>
    </row>
    <row r="7" spans="2:6" x14ac:dyDescent="0.35">
      <c r="B7" s="14" t="s">
        <v>64</v>
      </c>
      <c r="C7" s="16">
        <v>207554</v>
      </c>
      <c r="D7" s="15">
        <v>69.7</v>
      </c>
      <c r="E7" s="16">
        <v>156789</v>
      </c>
      <c r="F7" s="15">
        <v>77.39</v>
      </c>
    </row>
    <row r="8" spans="2:6" x14ac:dyDescent="0.35">
      <c r="B8" s="14" t="s">
        <v>2</v>
      </c>
      <c r="C8" s="13">
        <v>297788</v>
      </c>
      <c r="D8" s="12">
        <v>100</v>
      </c>
      <c r="E8" s="13">
        <v>202593</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78019</v>
      </c>
      <c r="D24" s="21">
        <v>32.337739313529219</v>
      </c>
      <c r="E24" s="16">
        <v>163244</v>
      </c>
      <c r="F24" s="21">
        <v>67.662260686470773</v>
      </c>
      <c r="G24" s="16">
        <v>241263</v>
      </c>
      <c r="H24" s="21">
        <v>100</v>
      </c>
      <c r="I24" s="16">
        <v>35553</v>
      </c>
      <c r="J24" s="21">
        <v>22.747223217484773</v>
      </c>
      <c r="K24" s="16">
        <v>120743</v>
      </c>
      <c r="L24" s="21">
        <v>77.252776782515227</v>
      </c>
      <c r="M24" s="16">
        <v>156296</v>
      </c>
      <c r="N24" s="21">
        <v>100</v>
      </c>
    </row>
    <row r="25" spans="2:14" x14ac:dyDescent="0.35">
      <c r="B25" s="14" t="s">
        <v>49</v>
      </c>
      <c r="C25" s="16">
        <v>9896</v>
      </c>
      <c r="D25" s="21">
        <v>21.370419159090417</v>
      </c>
      <c r="E25" s="16">
        <v>36411</v>
      </c>
      <c r="F25" s="21">
        <v>78.629580840909583</v>
      </c>
      <c r="G25" s="16">
        <v>46307</v>
      </c>
      <c r="H25" s="21">
        <v>100</v>
      </c>
      <c r="I25" s="16">
        <v>9025</v>
      </c>
      <c r="J25" s="21">
        <v>22.573222280583277</v>
      </c>
      <c r="K25" s="16">
        <v>30956</v>
      </c>
      <c r="L25" s="21">
        <v>77.426777719416734</v>
      </c>
      <c r="M25" s="16">
        <v>39981</v>
      </c>
      <c r="N25" s="21">
        <v>100.00000000000001</v>
      </c>
    </row>
    <row r="26" spans="2:14" x14ac:dyDescent="0.35">
      <c r="B26" s="14" t="s">
        <v>48</v>
      </c>
      <c r="C26" s="16">
        <v>2319</v>
      </c>
      <c r="D26" s="21">
        <v>22.695243687610102</v>
      </c>
      <c r="E26" s="16">
        <v>7899</v>
      </c>
      <c r="F26" s="21">
        <v>77.304756312389898</v>
      </c>
      <c r="G26" s="16">
        <v>10218</v>
      </c>
      <c r="H26" s="21">
        <v>100</v>
      </c>
      <c r="I26" s="16">
        <v>1226</v>
      </c>
      <c r="J26" s="21">
        <v>19.411019632678912</v>
      </c>
      <c r="K26" s="16">
        <v>5090</v>
      </c>
      <c r="L26" s="21">
        <v>80.588980367321099</v>
      </c>
      <c r="M26" s="16">
        <v>6316</v>
      </c>
      <c r="N26" s="21">
        <v>100.00000000000001</v>
      </c>
    </row>
    <row r="27" spans="2:14" x14ac:dyDescent="0.35">
      <c r="B27" s="20" t="s">
        <v>2</v>
      </c>
      <c r="C27" s="13">
        <f>SUM(C24:C26)</f>
        <v>90234</v>
      </c>
      <c r="D27" s="12">
        <f>C27/G27*100</f>
        <v>30.301422488481737</v>
      </c>
      <c r="E27" s="13">
        <f>SUM(E24:E26)</f>
        <v>207554</v>
      </c>
      <c r="F27" s="12">
        <f>E27/G27*100</f>
        <v>69.698577511518252</v>
      </c>
      <c r="G27" s="13">
        <f>SUM(G24:G26)</f>
        <v>297788</v>
      </c>
      <c r="H27" s="12">
        <f>SUM(H24:H26)/3</f>
        <v>100</v>
      </c>
      <c r="I27" s="13">
        <f>SUM(I24:I26)</f>
        <v>45804</v>
      </c>
      <c r="J27" s="12">
        <f>I27/M27*100</f>
        <v>22.60887592364988</v>
      </c>
      <c r="K27" s="13">
        <f>SUM(K24:K26)</f>
        <v>156789</v>
      </c>
      <c r="L27" s="12">
        <f>K27/M27*100</f>
        <v>77.39112407635011</v>
      </c>
      <c r="M27" s="13">
        <f>SUM(M24:M26)</f>
        <v>202593</v>
      </c>
      <c r="N27" s="12">
        <f>SUM(N24:N26)/3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16329</v>
      </c>
      <c r="D45" s="21">
        <v>29.472601256226987</v>
      </c>
      <c r="E45" s="16">
        <v>39075</v>
      </c>
      <c r="F45" s="21">
        <v>70.52739874377302</v>
      </c>
      <c r="G45" s="16">
        <v>55404</v>
      </c>
      <c r="H45" s="21">
        <v>100</v>
      </c>
      <c r="I45" s="16">
        <v>6707</v>
      </c>
      <c r="J45" s="21">
        <v>25.76444376152428</v>
      </c>
      <c r="K45" s="16">
        <v>19325</v>
      </c>
      <c r="L45" s="21">
        <v>74.235556238475723</v>
      </c>
      <c r="M45" s="16">
        <v>26032</v>
      </c>
      <c r="N45" s="21">
        <v>100</v>
      </c>
    </row>
    <row r="46" spans="2:14" x14ac:dyDescent="0.35">
      <c r="B46" s="14" t="s">
        <v>43</v>
      </c>
      <c r="C46" s="16">
        <v>28887</v>
      </c>
      <c r="D46" s="21">
        <v>24.040446071904128</v>
      </c>
      <c r="E46" s="16">
        <v>91273</v>
      </c>
      <c r="F46" s="21">
        <v>75.959553928095872</v>
      </c>
      <c r="G46" s="16">
        <v>120160</v>
      </c>
      <c r="H46" s="21">
        <v>100</v>
      </c>
      <c r="I46" s="16">
        <v>14178</v>
      </c>
      <c r="J46" s="21">
        <v>23.58244207514845</v>
      </c>
      <c r="K46" s="16">
        <v>45943</v>
      </c>
      <c r="L46" s="21">
        <v>76.41755792485155</v>
      </c>
      <c r="M46" s="16">
        <v>60121</v>
      </c>
      <c r="N46" s="21">
        <v>100</v>
      </c>
    </row>
    <row r="47" spans="2:14" x14ac:dyDescent="0.35">
      <c r="B47" s="14" t="s">
        <v>42</v>
      </c>
      <c r="C47" s="16">
        <v>35142</v>
      </c>
      <c r="D47" s="21">
        <v>43.487192179185747</v>
      </c>
      <c r="E47" s="16">
        <v>45668</v>
      </c>
      <c r="F47" s="21">
        <v>56.51280782081426</v>
      </c>
      <c r="G47" s="16">
        <v>80810</v>
      </c>
      <c r="H47" s="21">
        <v>100</v>
      </c>
      <c r="I47" s="16">
        <v>12937</v>
      </c>
      <c r="J47" s="21">
        <v>32.407314629258515</v>
      </c>
      <c r="K47" s="16">
        <v>26983</v>
      </c>
      <c r="L47" s="21">
        <v>67.592685370741478</v>
      </c>
      <c r="M47" s="16">
        <v>39920</v>
      </c>
      <c r="N47" s="21">
        <v>100</v>
      </c>
    </row>
    <row r="48" spans="2:14" x14ac:dyDescent="0.35">
      <c r="B48" s="14" t="s">
        <v>41</v>
      </c>
      <c r="C48" s="16">
        <v>9876</v>
      </c>
      <c r="D48" s="21">
        <v>23.847008258076979</v>
      </c>
      <c r="E48" s="16">
        <v>31538</v>
      </c>
      <c r="F48" s="21">
        <v>76.152991741923032</v>
      </c>
      <c r="G48" s="16">
        <v>41414</v>
      </c>
      <c r="H48" s="21">
        <v>100.00000000000001</v>
      </c>
      <c r="I48" s="16">
        <v>4347</v>
      </c>
      <c r="J48" s="21">
        <v>21.838733986435567</v>
      </c>
      <c r="K48" s="16">
        <v>15558</v>
      </c>
      <c r="L48" s="21">
        <v>78.161266013564429</v>
      </c>
      <c r="M48" s="16">
        <v>19905</v>
      </c>
      <c r="N48" s="21">
        <v>100</v>
      </c>
    </row>
    <row r="49" spans="2:16" x14ac:dyDescent="0.35">
      <c r="B49" s="20" t="s">
        <v>2</v>
      </c>
      <c r="C49" s="13">
        <f>SUM(C45:C48)</f>
        <v>90234</v>
      </c>
      <c r="D49" s="12">
        <f>C49/G49*100</f>
        <v>30.301422488481737</v>
      </c>
      <c r="E49" s="13">
        <f>SUM(E45:E48)</f>
        <v>207554</v>
      </c>
      <c r="F49" s="12">
        <f>E49/G49*100</f>
        <v>69.698577511518252</v>
      </c>
      <c r="G49" s="13">
        <f>SUM(G45:G48)</f>
        <v>297788</v>
      </c>
      <c r="H49" s="12">
        <v>100</v>
      </c>
      <c r="I49" s="13">
        <f>SUM(I45:I48)</f>
        <v>38169</v>
      </c>
      <c r="J49" s="12">
        <f>I49/M49*100</f>
        <v>26.147090657496335</v>
      </c>
      <c r="K49" s="13">
        <f>SUM(K45:K48)</f>
        <v>107809</v>
      </c>
      <c r="L49" s="12">
        <f>K49/M49*100</f>
        <v>73.852909342503665</v>
      </c>
      <c r="M49" s="13">
        <f>SUM(M45:M48)</f>
        <v>145978</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28552</v>
      </c>
      <c r="D65" s="21">
        <v>31.103412965565326</v>
      </c>
      <c r="E65" s="16">
        <v>63245</v>
      </c>
      <c r="F65" s="21">
        <v>68.896587034434674</v>
      </c>
      <c r="G65" s="16">
        <v>91797</v>
      </c>
      <c r="H65" s="21">
        <v>100</v>
      </c>
      <c r="J65" s="14" t="s">
        <v>38</v>
      </c>
      <c r="K65" s="16">
        <v>26076</v>
      </c>
      <c r="L65" s="21">
        <v>22.763063707945598</v>
      </c>
      <c r="M65" s="16">
        <v>88478</v>
      </c>
      <c r="N65" s="21">
        <v>77.236936292054409</v>
      </c>
      <c r="O65" s="16">
        <v>114554</v>
      </c>
      <c r="P65" s="21">
        <v>100</v>
      </c>
    </row>
    <row r="66" spans="2:16" x14ac:dyDescent="0.35">
      <c r="B66" s="14" t="s">
        <v>37</v>
      </c>
      <c r="C66" s="16">
        <v>61682</v>
      </c>
      <c r="D66" s="21">
        <v>29.944026680777313</v>
      </c>
      <c r="E66" s="16">
        <v>144309</v>
      </c>
      <c r="F66" s="21">
        <v>70.055973319222687</v>
      </c>
      <c r="G66" s="16">
        <v>205991</v>
      </c>
      <c r="H66" s="21">
        <v>100</v>
      </c>
      <c r="J66" s="14" t="s">
        <v>37</v>
      </c>
      <c r="K66" s="16">
        <v>19613</v>
      </c>
      <c r="L66" s="21">
        <v>22.335979227641815</v>
      </c>
      <c r="M66" s="16">
        <v>68196</v>
      </c>
      <c r="N66" s="21">
        <v>77.664020772358185</v>
      </c>
      <c r="O66" s="16">
        <v>87809</v>
      </c>
      <c r="P66" s="21">
        <v>100</v>
      </c>
    </row>
    <row r="67" spans="2:16" x14ac:dyDescent="0.35">
      <c r="B67" s="20" t="s">
        <v>2</v>
      </c>
      <c r="C67" s="13">
        <f>SUM(C65:C66)</f>
        <v>90234</v>
      </c>
      <c r="D67" s="12">
        <f>C67/G67*100</f>
        <v>30.301422488481737</v>
      </c>
      <c r="E67" s="13">
        <f>SUM(E65:E66)</f>
        <v>207554</v>
      </c>
      <c r="F67" s="12">
        <f>E67/G67*100</f>
        <v>69.698577511518252</v>
      </c>
      <c r="G67" s="13">
        <f>SUM(G65:G66)</f>
        <v>297788</v>
      </c>
      <c r="H67" s="12">
        <f>SUM(H65:H66)/2</f>
        <v>100</v>
      </c>
      <c r="J67" s="14" t="s">
        <v>36</v>
      </c>
      <c r="K67" s="16">
        <v>115</v>
      </c>
      <c r="L67" s="21">
        <v>50</v>
      </c>
      <c r="M67" s="16">
        <v>115</v>
      </c>
      <c r="N67" s="21">
        <v>50</v>
      </c>
      <c r="O67" s="16">
        <v>230</v>
      </c>
      <c r="P67" s="21">
        <v>100</v>
      </c>
    </row>
    <row r="68" spans="2:16" x14ac:dyDescent="0.35">
      <c r="J68" s="20" t="s">
        <v>2</v>
      </c>
      <c r="K68" s="13">
        <f>SUM(K65:K67)</f>
        <v>45804</v>
      </c>
      <c r="L68" s="12">
        <f>K68/O68*100</f>
        <v>22.60887592364988</v>
      </c>
      <c r="M68" s="13">
        <f>SUM(M65:M67)</f>
        <v>156789</v>
      </c>
      <c r="N68" s="12">
        <f>M68/O68*100</f>
        <v>77.39112407635011</v>
      </c>
      <c r="O68" s="13">
        <f>SUM(O65:O67)</f>
        <v>202593</v>
      </c>
      <c r="P68" s="12">
        <f>SUM(P65:P67)/3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13413</v>
      </c>
      <c r="D82" s="21">
        <v>27.345008256712401</v>
      </c>
      <c r="E82" s="16">
        <v>35638</v>
      </c>
      <c r="F82" s="21">
        <v>72.654991743287596</v>
      </c>
      <c r="G82" s="16">
        <v>49051</v>
      </c>
      <c r="H82" s="21">
        <v>100</v>
      </c>
      <c r="I82" s="16">
        <v>6014</v>
      </c>
      <c r="J82" s="21">
        <v>24.928497409326425</v>
      </c>
      <c r="K82" s="16">
        <v>18111</v>
      </c>
      <c r="L82" s="21">
        <v>75.071502590673575</v>
      </c>
      <c r="M82" s="16">
        <v>24125</v>
      </c>
      <c r="N82" s="21">
        <v>100</v>
      </c>
    </row>
    <row r="83" spans="2:14" x14ac:dyDescent="0.35">
      <c r="B83" s="14" t="s">
        <v>32</v>
      </c>
      <c r="C83" s="16">
        <v>76330</v>
      </c>
      <c r="D83" s="21">
        <v>30.855613676236366</v>
      </c>
      <c r="E83" s="16">
        <v>171048</v>
      </c>
      <c r="F83" s="21">
        <v>69.144386323763626</v>
      </c>
      <c r="G83" s="16">
        <v>247378</v>
      </c>
      <c r="H83" s="21">
        <v>100</v>
      </c>
      <c r="I83" s="16">
        <v>39634</v>
      </c>
      <c r="J83" s="21">
        <v>22.31204436062713</v>
      </c>
      <c r="K83" s="16">
        <v>138001</v>
      </c>
      <c r="L83" s="21">
        <v>77.687955639372873</v>
      </c>
      <c r="M83" s="16">
        <v>177635</v>
      </c>
      <c r="N83" s="21">
        <v>100</v>
      </c>
    </row>
    <row r="84" spans="2:14" x14ac:dyDescent="0.35">
      <c r="B84" s="20" t="s">
        <v>2</v>
      </c>
      <c r="C84" s="13">
        <f>SUM(C82:C83)</f>
        <v>89743</v>
      </c>
      <c r="D84" s="12">
        <f>C84/G84*100</f>
        <v>30.274703217296555</v>
      </c>
      <c r="E84" s="13">
        <f>SUM(E82:E83)</f>
        <v>206686</v>
      </c>
      <c r="F84" s="12">
        <f>E84/G84*100</f>
        <v>69.725296782703452</v>
      </c>
      <c r="G84" s="13">
        <f>SUM(G82:G83)</f>
        <v>296429</v>
      </c>
      <c r="H84" s="12">
        <v>100</v>
      </c>
      <c r="I84" s="13">
        <f>SUM(I82:I83)</f>
        <v>45648</v>
      </c>
      <c r="J84" s="12">
        <f>I84/M84*100</f>
        <v>22.624900872323554</v>
      </c>
      <c r="K84" s="13">
        <f>SUM(K82:K83)</f>
        <v>156112</v>
      </c>
      <c r="L84" s="12">
        <f>K84/M84*100</f>
        <v>77.375099127676449</v>
      </c>
      <c r="M84" s="13">
        <f>SUM(M82:M83)</f>
        <v>201760</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20534</v>
      </c>
      <c r="D100" s="21">
        <v>27.116182024667886</v>
      </c>
      <c r="E100" s="16">
        <v>55192</v>
      </c>
      <c r="F100" s="21">
        <v>72.883817975332121</v>
      </c>
      <c r="G100" s="16">
        <v>75726</v>
      </c>
      <c r="H100" s="21">
        <v>100</v>
      </c>
      <c r="J100" s="14" t="s">
        <v>27</v>
      </c>
      <c r="K100" s="16">
        <v>7340</v>
      </c>
      <c r="L100" s="21">
        <v>19.500531349628055</v>
      </c>
      <c r="M100" s="16">
        <v>30300</v>
      </c>
      <c r="N100" s="21">
        <v>80.499468650371938</v>
      </c>
      <c r="O100" s="16">
        <v>37640</v>
      </c>
      <c r="P100" s="21">
        <v>100</v>
      </c>
    </row>
    <row r="101" spans="2:16" x14ac:dyDescent="0.35">
      <c r="B101" s="14" t="s">
        <v>26</v>
      </c>
      <c r="C101" s="16">
        <v>10830</v>
      </c>
      <c r="D101" s="21">
        <v>29.388619033404794</v>
      </c>
      <c r="E101" s="16">
        <v>26021</v>
      </c>
      <c r="F101" s="21">
        <v>70.611380966595206</v>
      </c>
      <c r="G101" s="16">
        <v>36851</v>
      </c>
      <c r="H101" s="21">
        <v>100</v>
      </c>
      <c r="J101" s="14" t="s">
        <v>26</v>
      </c>
      <c r="K101" s="16">
        <v>4018</v>
      </c>
      <c r="L101" s="21">
        <v>23.25769854132901</v>
      </c>
      <c r="M101" s="16">
        <v>13258</v>
      </c>
      <c r="N101" s="21">
        <v>76.742301458670994</v>
      </c>
      <c r="O101" s="16">
        <v>17276</v>
      </c>
      <c r="P101" s="21">
        <v>100</v>
      </c>
    </row>
    <row r="102" spans="2:16" x14ac:dyDescent="0.35">
      <c r="B102" s="14" t="s">
        <v>25</v>
      </c>
      <c r="C102" s="16">
        <v>58870</v>
      </c>
      <c r="D102" s="21">
        <v>31.785369119544736</v>
      </c>
      <c r="E102" s="16">
        <v>126341</v>
      </c>
      <c r="F102" s="21">
        <v>68.21463088045526</v>
      </c>
      <c r="G102" s="16">
        <v>185211</v>
      </c>
      <c r="H102" s="21">
        <v>100</v>
      </c>
      <c r="J102" s="14" t="s">
        <v>25</v>
      </c>
      <c r="K102" s="16">
        <v>34446</v>
      </c>
      <c r="L102" s="21">
        <v>23.325230062907561</v>
      </c>
      <c r="M102" s="16">
        <v>113231</v>
      </c>
      <c r="N102" s="21">
        <v>76.674769937092435</v>
      </c>
      <c r="O102" s="16">
        <v>147677</v>
      </c>
      <c r="P102" s="21">
        <v>100</v>
      </c>
    </row>
    <row r="103" spans="2:16" x14ac:dyDescent="0.35">
      <c r="B103" s="20" t="s">
        <v>2</v>
      </c>
      <c r="C103" s="13">
        <f>SUM(C100:C102)</f>
        <v>90234</v>
      </c>
      <c r="D103" s="12">
        <f>C103/G103*100</f>
        <v>30.301422488481737</v>
      </c>
      <c r="E103" s="13">
        <f>SUM(E100:E102)</f>
        <v>207554</v>
      </c>
      <c r="F103" s="12">
        <f>E103/G103*100</f>
        <v>69.698577511518252</v>
      </c>
      <c r="G103" s="13">
        <f>SUM(G100:G102)</f>
        <v>297788</v>
      </c>
      <c r="H103" s="12">
        <v>100</v>
      </c>
      <c r="J103" s="20" t="s">
        <v>2</v>
      </c>
      <c r="K103" s="13">
        <f>SUM(K100:K102)</f>
        <v>45804</v>
      </c>
      <c r="L103" s="12">
        <f>K103/O103*100</f>
        <v>22.60887592364988</v>
      </c>
      <c r="M103" s="13">
        <f>SUM(M100:M102)</f>
        <v>156789</v>
      </c>
      <c r="N103" s="12">
        <f>M103/O103*100</f>
        <v>77.39112407635011</v>
      </c>
      <c r="O103" s="13">
        <f>SUM(O100:O102)</f>
        <v>202593</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6212</v>
      </c>
      <c r="D126" s="21">
        <v>50.710204081632646</v>
      </c>
      <c r="E126" s="16">
        <v>6038</v>
      </c>
      <c r="F126" s="21">
        <v>49.289795918367346</v>
      </c>
      <c r="G126" s="16">
        <v>12250</v>
      </c>
      <c r="H126" s="21">
        <v>100</v>
      </c>
      <c r="I126" s="16">
        <v>2848</v>
      </c>
      <c r="J126" s="21">
        <v>37.82706866781777</v>
      </c>
      <c r="K126" s="16">
        <v>4681</v>
      </c>
      <c r="L126" s="21">
        <v>62.172931332182223</v>
      </c>
      <c r="M126" s="16">
        <v>7529</v>
      </c>
      <c r="N126" s="21">
        <v>100</v>
      </c>
    </row>
    <row r="127" spans="2:14" x14ac:dyDescent="0.35">
      <c r="B127" s="14" t="s">
        <v>11</v>
      </c>
      <c r="C127" s="16">
        <v>9262</v>
      </c>
      <c r="D127" s="21">
        <v>25.568683745583037</v>
      </c>
      <c r="E127" s="16">
        <v>26962</v>
      </c>
      <c r="F127" s="21">
        <v>74.431316254416956</v>
      </c>
      <c r="G127" s="16">
        <v>36224</v>
      </c>
      <c r="H127" s="21">
        <v>100</v>
      </c>
      <c r="I127" s="16">
        <v>5580</v>
      </c>
      <c r="J127" s="21">
        <v>22.445695897023331</v>
      </c>
      <c r="K127" s="16">
        <v>19280</v>
      </c>
      <c r="L127" s="21">
        <v>77.554304102976673</v>
      </c>
      <c r="M127" s="16">
        <v>24860</v>
      </c>
      <c r="N127" s="21">
        <v>100</v>
      </c>
    </row>
    <row r="128" spans="2:14" x14ac:dyDescent="0.35">
      <c r="B128" s="14" t="s">
        <v>10</v>
      </c>
      <c r="C128" s="16">
        <v>16572</v>
      </c>
      <c r="D128" s="21">
        <v>32.79700765896812</v>
      </c>
      <c r="E128" s="16">
        <v>33957</v>
      </c>
      <c r="F128" s="21">
        <v>67.202992341031887</v>
      </c>
      <c r="G128" s="16">
        <v>50529</v>
      </c>
      <c r="H128" s="21">
        <v>100</v>
      </c>
      <c r="I128" s="16">
        <v>7593</v>
      </c>
      <c r="J128" s="21">
        <v>22.954834028659533</v>
      </c>
      <c r="K128" s="16">
        <v>25485</v>
      </c>
      <c r="L128" s="21">
        <v>77.045165971340467</v>
      </c>
      <c r="M128" s="16">
        <v>33078</v>
      </c>
      <c r="N128" s="21">
        <v>100</v>
      </c>
    </row>
    <row r="129" spans="2:14" x14ac:dyDescent="0.35">
      <c r="B129" s="14" t="s">
        <v>9</v>
      </c>
      <c r="C129" s="16">
        <v>5039</v>
      </c>
      <c r="D129" s="21">
        <v>32.390563733367614</v>
      </c>
      <c r="E129" s="16">
        <v>10518</v>
      </c>
      <c r="F129" s="21">
        <v>67.609436266632386</v>
      </c>
      <c r="G129" s="16">
        <v>15557</v>
      </c>
      <c r="H129" s="21">
        <v>100</v>
      </c>
      <c r="I129" s="16">
        <v>2015</v>
      </c>
      <c r="J129" s="21">
        <v>20.442325251090594</v>
      </c>
      <c r="K129" s="16">
        <v>7842</v>
      </c>
      <c r="L129" s="21">
        <v>79.557674748909406</v>
      </c>
      <c r="M129" s="16">
        <v>9857</v>
      </c>
      <c r="N129" s="21">
        <v>100</v>
      </c>
    </row>
    <row r="130" spans="2:14" x14ac:dyDescent="0.35">
      <c r="B130" s="14" t="s">
        <v>8</v>
      </c>
      <c r="C130" s="16">
        <v>3443</v>
      </c>
      <c r="D130" s="21">
        <v>25.863882211538463</v>
      </c>
      <c r="E130" s="16">
        <v>9869</v>
      </c>
      <c r="F130" s="21">
        <v>74.136117788461547</v>
      </c>
      <c r="G130" s="16">
        <v>13312</v>
      </c>
      <c r="H130" s="21">
        <v>100.00000000000001</v>
      </c>
      <c r="I130" s="16">
        <v>2595</v>
      </c>
      <c r="J130" s="21">
        <v>31.152460984393759</v>
      </c>
      <c r="K130" s="16">
        <v>5735</v>
      </c>
      <c r="L130" s="21">
        <v>68.847539015606245</v>
      </c>
      <c r="M130" s="16">
        <v>8330</v>
      </c>
      <c r="N130" s="21">
        <v>100</v>
      </c>
    </row>
    <row r="131" spans="2:14" x14ac:dyDescent="0.35">
      <c r="B131" s="14" t="s">
        <v>7</v>
      </c>
      <c r="C131" s="16">
        <v>6326</v>
      </c>
      <c r="D131" s="21">
        <v>38.09695874736525</v>
      </c>
      <c r="E131" s="16">
        <v>10279</v>
      </c>
      <c r="F131" s="21">
        <v>61.90304125263475</v>
      </c>
      <c r="G131" s="16">
        <v>16605</v>
      </c>
      <c r="H131" s="21">
        <v>100</v>
      </c>
      <c r="I131" s="16">
        <v>4143</v>
      </c>
      <c r="J131" s="21">
        <v>37.260545013040741</v>
      </c>
      <c r="K131" s="16">
        <v>6976</v>
      </c>
      <c r="L131" s="21">
        <v>62.739454986959267</v>
      </c>
      <c r="M131" s="16">
        <v>11119</v>
      </c>
      <c r="N131" s="21">
        <v>100</v>
      </c>
    </row>
    <row r="132" spans="2:14" x14ac:dyDescent="0.35">
      <c r="B132" s="14" t="s">
        <v>6</v>
      </c>
      <c r="C132" s="16">
        <v>26204</v>
      </c>
      <c r="D132" s="21">
        <v>25.683397532025836</v>
      </c>
      <c r="E132" s="16">
        <v>75823</v>
      </c>
      <c r="F132" s="21">
        <v>74.316602467974164</v>
      </c>
      <c r="G132" s="16">
        <v>102027</v>
      </c>
      <c r="H132" s="21">
        <v>100</v>
      </c>
      <c r="I132" s="16">
        <v>11876</v>
      </c>
      <c r="J132" s="21">
        <v>16.797736916548796</v>
      </c>
      <c r="K132" s="16">
        <v>58824</v>
      </c>
      <c r="L132" s="21">
        <v>83.2022630834512</v>
      </c>
      <c r="M132" s="16">
        <v>70700</v>
      </c>
      <c r="N132" s="21">
        <v>100</v>
      </c>
    </row>
    <row r="133" spans="2:14" x14ac:dyDescent="0.35">
      <c r="B133" s="14" t="s">
        <v>5</v>
      </c>
      <c r="C133" s="16">
        <v>3281</v>
      </c>
      <c r="D133" s="21">
        <v>30.343105521131967</v>
      </c>
      <c r="E133" s="16">
        <v>7532</v>
      </c>
      <c r="F133" s="21">
        <v>69.656894478868026</v>
      </c>
      <c r="G133" s="16">
        <v>10813</v>
      </c>
      <c r="H133" s="21">
        <v>100</v>
      </c>
      <c r="I133" s="16">
        <v>2200</v>
      </c>
      <c r="J133" s="21">
        <v>29.042904290429046</v>
      </c>
      <c r="K133" s="16">
        <v>5375</v>
      </c>
      <c r="L133" s="21">
        <v>70.957095709570964</v>
      </c>
      <c r="M133" s="16">
        <v>7575</v>
      </c>
      <c r="N133" s="21">
        <v>100.00000000000001</v>
      </c>
    </row>
    <row r="134" spans="2:14" x14ac:dyDescent="0.35">
      <c r="B134" s="14" t="s">
        <v>4</v>
      </c>
      <c r="C134" s="16">
        <v>484</v>
      </c>
      <c r="D134" s="21">
        <v>24.019851116625311</v>
      </c>
      <c r="E134" s="16">
        <v>1531</v>
      </c>
      <c r="F134" s="21">
        <v>75.980148883374682</v>
      </c>
      <c r="G134" s="16">
        <v>2015</v>
      </c>
      <c r="H134" s="21">
        <v>100</v>
      </c>
      <c r="I134" s="16">
        <v>270</v>
      </c>
      <c r="J134" s="21">
        <v>19.579405366207396</v>
      </c>
      <c r="K134" s="16">
        <v>1109</v>
      </c>
      <c r="L134" s="21">
        <v>80.420594633792604</v>
      </c>
      <c r="M134" s="16">
        <v>1379</v>
      </c>
      <c r="N134" s="21">
        <v>100</v>
      </c>
    </row>
    <row r="135" spans="2:14" x14ac:dyDescent="0.35">
      <c r="B135" s="14" t="s">
        <v>3</v>
      </c>
      <c r="C135" s="16">
        <v>13411</v>
      </c>
      <c r="D135" s="21">
        <v>34.873621801539421</v>
      </c>
      <c r="E135" s="16">
        <v>25045</v>
      </c>
      <c r="F135" s="21">
        <v>65.126378198460571</v>
      </c>
      <c r="G135" s="16">
        <v>38456</v>
      </c>
      <c r="H135" s="21">
        <v>100</v>
      </c>
      <c r="I135" s="16">
        <v>6684</v>
      </c>
      <c r="J135" s="21">
        <v>23.730739189093235</v>
      </c>
      <c r="K135" s="16">
        <v>21482</v>
      </c>
      <c r="L135" s="21">
        <v>76.269260810906772</v>
      </c>
      <c r="M135" s="16">
        <v>28166</v>
      </c>
      <c r="N135" s="21">
        <v>100</v>
      </c>
    </row>
    <row r="136" spans="2:14" x14ac:dyDescent="0.35">
      <c r="B136" s="20" t="s">
        <v>2</v>
      </c>
      <c r="C136" s="13">
        <f>SUM(C126:C135)</f>
        <v>90234</v>
      </c>
      <c r="D136" s="12">
        <f>C136/G136*100</f>
        <v>30.301422488481737</v>
      </c>
      <c r="E136" s="13">
        <f>SUM(E126:E135)</f>
        <v>207554</v>
      </c>
      <c r="F136" s="12">
        <f>E136/G136*100</f>
        <v>69.698577511518252</v>
      </c>
      <c r="G136" s="13">
        <f>SUM(G126:G135)</f>
        <v>297788</v>
      </c>
      <c r="H136" s="12">
        <v>100</v>
      </c>
      <c r="I136" s="13">
        <f>SUM(I126:I135)</f>
        <v>45804</v>
      </c>
      <c r="J136" s="12">
        <f>I136/M136*100</f>
        <v>22.60887592364988</v>
      </c>
      <c r="K136" s="13">
        <f>SUM(K126:K135)</f>
        <v>156789</v>
      </c>
      <c r="L136" s="12">
        <f>K136/M136*100</f>
        <v>77.39112407635011</v>
      </c>
      <c r="M136" s="13">
        <f>SUM(M126:M135)</f>
        <v>202593</v>
      </c>
      <c r="N136" s="12">
        <v>100</v>
      </c>
    </row>
  </sheetData>
  <mergeCells count="79">
    <mergeCell ref="M22:N22"/>
    <mergeCell ref="B4:B5"/>
    <mergeCell ref="C4:D4"/>
    <mergeCell ref="E4:F4"/>
    <mergeCell ref="B13:B14"/>
    <mergeCell ref="C13:D13"/>
    <mergeCell ref="E13:F13"/>
    <mergeCell ref="K43:L43"/>
    <mergeCell ref="M43:N43"/>
    <mergeCell ref="B21:B23"/>
    <mergeCell ref="C21:H21"/>
    <mergeCell ref="I21:N21"/>
    <mergeCell ref="C22:D22"/>
    <mergeCell ref="E22:F22"/>
    <mergeCell ref="G22:H22"/>
    <mergeCell ref="I22:J22"/>
    <mergeCell ref="K22:L22"/>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0:L80"/>
    <mergeCell ref="M80:N80"/>
    <mergeCell ref="J62:J64"/>
    <mergeCell ref="K62:P62"/>
    <mergeCell ref="C63:D63"/>
    <mergeCell ref="E63:F63"/>
    <mergeCell ref="G63:H63"/>
    <mergeCell ref="K63:L63"/>
    <mergeCell ref="M63:N63"/>
    <mergeCell ref="O63:P63"/>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56C30-4720-4094-B2FB-97EF66526D39}">
  <dimension ref="B2:P135"/>
  <sheetViews>
    <sheetView workbookViewId="0"/>
  </sheetViews>
  <sheetFormatPr defaultColWidth="10.1796875" defaultRowHeight="14.5" x14ac:dyDescent="0.35"/>
  <cols>
    <col min="1" max="16384" width="10.1796875" style="19"/>
  </cols>
  <sheetData>
    <row r="2" spans="2:6" x14ac:dyDescent="0.35">
      <c r="B2" s="22" t="s">
        <v>251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21280</v>
      </c>
      <c r="D6" s="15">
        <v>7.15</v>
      </c>
      <c r="E6" s="16">
        <v>8903</v>
      </c>
      <c r="F6" s="15">
        <v>4.3899999999999997</v>
      </c>
    </row>
    <row r="7" spans="2:6" x14ac:dyDescent="0.35">
      <c r="B7" s="14" t="s">
        <v>64</v>
      </c>
      <c r="C7" s="16">
        <v>276508</v>
      </c>
      <c r="D7" s="15">
        <v>92.85</v>
      </c>
      <c r="E7" s="16">
        <v>193690</v>
      </c>
      <c r="F7" s="15">
        <v>95.61</v>
      </c>
    </row>
    <row r="8" spans="2:6" x14ac:dyDescent="0.35">
      <c r="B8" s="14" t="s">
        <v>2</v>
      </c>
      <c r="C8" s="13">
        <v>297788</v>
      </c>
      <c r="D8" s="12">
        <v>100</v>
      </c>
      <c r="E8" s="13">
        <v>202593</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13945</v>
      </c>
      <c r="D24" s="21">
        <v>5.7799994197203874</v>
      </c>
      <c r="E24" s="16">
        <v>227318</v>
      </c>
      <c r="F24" s="21">
        <v>94.220000580279617</v>
      </c>
      <c r="G24" s="16">
        <v>241263</v>
      </c>
      <c r="H24" s="21">
        <v>100</v>
      </c>
      <c r="I24" s="16">
        <v>6055</v>
      </c>
      <c r="J24" s="21">
        <v>3.8740594768900039</v>
      </c>
      <c r="K24" s="16">
        <v>150241</v>
      </c>
      <c r="L24" s="21">
        <v>96.125940523110003</v>
      </c>
      <c r="M24" s="16">
        <v>156296</v>
      </c>
      <c r="N24" s="21">
        <v>100</v>
      </c>
    </row>
    <row r="25" spans="2:14" x14ac:dyDescent="0.35">
      <c r="B25" s="14" t="s">
        <v>49</v>
      </c>
      <c r="C25" s="16">
        <v>5155</v>
      </c>
      <c r="D25" s="21">
        <v>11.132226229295787</v>
      </c>
      <c r="E25" s="16">
        <v>41152</v>
      </c>
      <c r="F25" s="21">
        <v>88.867773770704218</v>
      </c>
      <c r="G25" s="16">
        <v>46307</v>
      </c>
      <c r="H25" s="21">
        <v>100</v>
      </c>
      <c r="I25" s="16">
        <v>1963</v>
      </c>
      <c r="J25" s="21">
        <v>4.9098321702808834</v>
      </c>
      <c r="K25" s="16">
        <v>38018</v>
      </c>
      <c r="L25" s="21">
        <v>95.090167829719121</v>
      </c>
      <c r="M25" s="16">
        <v>39981</v>
      </c>
      <c r="N25" s="21">
        <v>100</v>
      </c>
    </row>
    <row r="26" spans="2:14" x14ac:dyDescent="0.35">
      <c r="B26" s="14" t="s">
        <v>48</v>
      </c>
      <c r="C26" s="16">
        <v>2180</v>
      </c>
      <c r="D26" s="21">
        <v>21.334899197494618</v>
      </c>
      <c r="E26" s="16">
        <v>8038</v>
      </c>
      <c r="F26" s="21">
        <v>78.665100802505378</v>
      </c>
      <c r="G26" s="16">
        <v>10218</v>
      </c>
      <c r="H26" s="21">
        <v>100</v>
      </c>
      <c r="I26" s="16">
        <v>885</v>
      </c>
      <c r="J26" s="21">
        <v>14.012032932235591</v>
      </c>
      <c r="K26" s="16">
        <v>5431</v>
      </c>
      <c r="L26" s="21">
        <v>85.987967067764401</v>
      </c>
      <c r="M26" s="16">
        <v>6316</v>
      </c>
      <c r="N26" s="21">
        <v>100</v>
      </c>
    </row>
    <row r="27" spans="2:14" x14ac:dyDescent="0.35">
      <c r="B27" s="20" t="s">
        <v>2</v>
      </c>
      <c r="C27" s="13">
        <f>SUM(C24:C26)</f>
        <v>21280</v>
      </c>
      <c r="D27" s="12">
        <f>C27/G27*100</f>
        <v>7.1460233454672455</v>
      </c>
      <c r="E27" s="13">
        <f>SUM(E24:E26)</f>
        <v>276508</v>
      </c>
      <c r="F27" s="12">
        <f>E27/G27*100</f>
        <v>92.853976654532758</v>
      </c>
      <c r="G27" s="13">
        <f>SUM(G24:G26)</f>
        <v>297788</v>
      </c>
      <c r="H27" s="12">
        <f>SUM(H24:H26)/3</f>
        <v>100</v>
      </c>
      <c r="I27" s="13">
        <f>SUM(I24:I26)</f>
        <v>8903</v>
      </c>
      <c r="J27" s="12">
        <f>I27/M27*100</f>
        <v>4.3945249835877842</v>
      </c>
      <c r="K27" s="13">
        <f>SUM(K24:K26)</f>
        <v>193690</v>
      </c>
      <c r="L27" s="12">
        <f>K27/M27*100</f>
        <v>95.605475016412214</v>
      </c>
      <c r="M27" s="13">
        <f>SUM(M24:M26)</f>
        <v>202593</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4112</v>
      </c>
      <c r="D44" s="21">
        <v>7.4218467980651219</v>
      </c>
      <c r="E44" s="16">
        <v>51292</v>
      </c>
      <c r="F44" s="21">
        <v>92.578153201934882</v>
      </c>
      <c r="G44" s="16">
        <v>55404</v>
      </c>
      <c r="H44" s="21">
        <v>100</v>
      </c>
      <c r="I44" s="16">
        <v>1474</v>
      </c>
      <c r="J44" s="21">
        <v>5.6622618315918869</v>
      </c>
      <c r="K44" s="16">
        <v>24558</v>
      </c>
      <c r="L44" s="21">
        <v>94.337738168408109</v>
      </c>
      <c r="M44" s="16">
        <v>26032</v>
      </c>
      <c r="N44" s="21">
        <v>100</v>
      </c>
    </row>
    <row r="45" spans="2:14" x14ac:dyDescent="0.35">
      <c r="B45" s="14" t="s">
        <v>43</v>
      </c>
      <c r="C45" s="16">
        <v>9363</v>
      </c>
      <c r="D45" s="21">
        <v>7.792110519307589</v>
      </c>
      <c r="E45" s="16">
        <v>110797</v>
      </c>
      <c r="F45" s="21">
        <v>92.207889480692401</v>
      </c>
      <c r="G45" s="16">
        <v>120160</v>
      </c>
      <c r="H45" s="21">
        <v>99.999999999999986</v>
      </c>
      <c r="I45" s="16">
        <v>3925</v>
      </c>
      <c r="J45" s="21">
        <v>6.5285008566058451</v>
      </c>
      <c r="K45" s="16">
        <v>56196</v>
      </c>
      <c r="L45" s="21">
        <v>93.471499143394155</v>
      </c>
      <c r="M45" s="16">
        <v>60121</v>
      </c>
      <c r="N45" s="21">
        <v>100</v>
      </c>
    </row>
    <row r="46" spans="2:14" x14ac:dyDescent="0.35">
      <c r="B46" s="14" t="s">
        <v>42</v>
      </c>
      <c r="C46" s="16">
        <v>4284</v>
      </c>
      <c r="D46" s="21">
        <v>5.3013240935527781</v>
      </c>
      <c r="E46" s="16">
        <v>76526</v>
      </c>
      <c r="F46" s="21">
        <v>94.698675906447221</v>
      </c>
      <c r="G46" s="16">
        <v>80810</v>
      </c>
      <c r="H46" s="21">
        <v>100</v>
      </c>
      <c r="I46" s="16">
        <v>1507</v>
      </c>
      <c r="J46" s="21">
        <v>3.7750501002004007</v>
      </c>
      <c r="K46" s="16">
        <v>38413</v>
      </c>
      <c r="L46" s="21">
        <v>96.224949899799597</v>
      </c>
      <c r="M46" s="16">
        <v>39920</v>
      </c>
      <c r="N46" s="21">
        <v>100</v>
      </c>
    </row>
    <row r="47" spans="2:14" x14ac:dyDescent="0.35">
      <c r="B47" s="14" t="s">
        <v>41</v>
      </c>
      <c r="C47" s="16">
        <v>3521</v>
      </c>
      <c r="D47" s="21">
        <v>8.5019558603370839</v>
      </c>
      <c r="E47" s="16">
        <v>37893</v>
      </c>
      <c r="F47" s="21">
        <v>91.498044139662909</v>
      </c>
      <c r="G47" s="16">
        <v>41414</v>
      </c>
      <c r="H47" s="21">
        <v>100</v>
      </c>
      <c r="I47" s="16">
        <v>694</v>
      </c>
      <c r="J47" s="21">
        <v>3.4865611655362976</v>
      </c>
      <c r="K47" s="16">
        <v>19211</v>
      </c>
      <c r="L47" s="21">
        <v>96.513438834463699</v>
      </c>
      <c r="M47" s="16">
        <v>19905</v>
      </c>
      <c r="N47" s="21">
        <v>100</v>
      </c>
    </row>
    <row r="48" spans="2:14" x14ac:dyDescent="0.35">
      <c r="B48" s="20" t="s">
        <v>2</v>
      </c>
      <c r="C48" s="13">
        <f>SUM(C44:C47)</f>
        <v>21280</v>
      </c>
      <c r="D48" s="12">
        <f>C48/G48*100</f>
        <v>7.1460233454672455</v>
      </c>
      <c r="E48" s="13">
        <f>SUM(E44:E47)</f>
        <v>276508</v>
      </c>
      <c r="F48" s="12">
        <f>E48/G48*100</f>
        <v>92.853976654532758</v>
      </c>
      <c r="G48" s="13">
        <f>SUM(G44:G47)</f>
        <v>297788</v>
      </c>
      <c r="H48" s="12">
        <v>100</v>
      </c>
      <c r="I48" s="13">
        <f>SUM(I44:I47)</f>
        <v>7600</v>
      </c>
      <c r="J48" s="12">
        <f>I48/M48*100</f>
        <v>5.2062639575826495</v>
      </c>
      <c r="K48" s="13">
        <f>SUM(K44:K47)</f>
        <v>138378</v>
      </c>
      <c r="L48" s="12">
        <f>K48/M48*100</f>
        <v>94.793736042417351</v>
      </c>
      <c r="M48" s="13">
        <f>SUM(M44:M47)</f>
        <v>145978</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7674</v>
      </c>
      <c r="D64" s="21">
        <v>8.3597503186378646</v>
      </c>
      <c r="E64" s="16">
        <v>84123</v>
      </c>
      <c r="F64" s="21">
        <v>91.640249681362135</v>
      </c>
      <c r="G64" s="16">
        <v>91797</v>
      </c>
      <c r="H64" s="21">
        <v>100</v>
      </c>
      <c r="J64" s="14" t="s">
        <v>38</v>
      </c>
      <c r="K64" s="16">
        <v>4098</v>
      </c>
      <c r="L64" s="21">
        <v>3.5773521657908063</v>
      </c>
      <c r="M64" s="16">
        <v>110456</v>
      </c>
      <c r="N64" s="21">
        <v>96.422647834209201</v>
      </c>
      <c r="O64" s="16">
        <v>114554</v>
      </c>
      <c r="P64" s="21">
        <v>100</v>
      </c>
    </row>
    <row r="65" spans="2:16" x14ac:dyDescent="0.35">
      <c r="B65" s="14" t="s">
        <v>37</v>
      </c>
      <c r="C65" s="16">
        <v>13606</v>
      </c>
      <c r="D65" s="21">
        <v>6.6051429431382926</v>
      </c>
      <c r="E65" s="16">
        <v>192385</v>
      </c>
      <c r="F65" s="21">
        <v>93.394857056861696</v>
      </c>
      <c r="G65" s="16">
        <v>205991</v>
      </c>
      <c r="H65" s="21">
        <v>99.999999999999986</v>
      </c>
      <c r="J65" s="14" t="s">
        <v>37</v>
      </c>
      <c r="K65" s="16">
        <v>4805</v>
      </c>
      <c r="L65" s="21">
        <v>5.4721042262182689</v>
      </c>
      <c r="M65" s="16">
        <v>83004</v>
      </c>
      <c r="N65" s="21">
        <v>94.527895773781736</v>
      </c>
      <c r="O65" s="16">
        <v>87809</v>
      </c>
      <c r="P65" s="21">
        <v>100</v>
      </c>
    </row>
    <row r="66" spans="2:16" x14ac:dyDescent="0.35">
      <c r="B66" s="20" t="s">
        <v>2</v>
      </c>
      <c r="C66" s="13">
        <f>SUM(C64:C65)</f>
        <v>21280</v>
      </c>
      <c r="D66" s="12">
        <f>C66/G66*100</f>
        <v>7.1460233454672455</v>
      </c>
      <c r="E66" s="13">
        <f>SUM(E64:E65)</f>
        <v>276508</v>
      </c>
      <c r="F66" s="12">
        <f>E66/G66*100</f>
        <v>92.853976654532758</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8903</v>
      </c>
      <c r="L67" s="12">
        <f>K67/O67*100</f>
        <v>4.3945249835877842</v>
      </c>
      <c r="M67" s="13">
        <f>SUM(M64:M66)</f>
        <v>193690</v>
      </c>
      <c r="N67" s="12">
        <f>M67/O67*100</f>
        <v>95.605475016412214</v>
      </c>
      <c r="O67" s="13">
        <f>SUM(O64:O66)</f>
        <v>202593</v>
      </c>
      <c r="P67" s="12">
        <f>SUM(P64:P66)/3</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2721</v>
      </c>
      <c r="D81" s="21">
        <v>5.5472875170740652</v>
      </c>
      <c r="E81" s="16">
        <v>46330</v>
      </c>
      <c r="F81" s="21">
        <v>94.452712482925932</v>
      </c>
      <c r="G81" s="16">
        <v>49051</v>
      </c>
      <c r="H81" s="21">
        <v>100</v>
      </c>
      <c r="I81" s="16">
        <v>1117</v>
      </c>
      <c r="J81" s="21">
        <v>4.6300518134715025</v>
      </c>
      <c r="K81" s="16">
        <v>23008</v>
      </c>
      <c r="L81" s="21">
        <v>95.369948186528504</v>
      </c>
      <c r="M81" s="16">
        <v>24125</v>
      </c>
      <c r="N81" s="21">
        <v>100</v>
      </c>
    </row>
    <row r="82" spans="2:16" x14ac:dyDescent="0.35">
      <c r="B82" s="14" t="s">
        <v>32</v>
      </c>
      <c r="C82" s="16">
        <v>18499</v>
      </c>
      <c r="D82" s="21">
        <v>7.4780295741739362</v>
      </c>
      <c r="E82" s="16">
        <v>228879</v>
      </c>
      <c r="F82" s="21">
        <v>92.521970425826055</v>
      </c>
      <c r="G82" s="16">
        <v>247378</v>
      </c>
      <c r="H82" s="21">
        <v>99.999999999999986</v>
      </c>
      <c r="I82" s="16">
        <v>7768</v>
      </c>
      <c r="J82" s="21">
        <v>4.3730120753229942</v>
      </c>
      <c r="K82" s="16">
        <v>169867</v>
      </c>
      <c r="L82" s="21">
        <v>95.62698792467701</v>
      </c>
      <c r="M82" s="16">
        <v>177635</v>
      </c>
      <c r="N82" s="21">
        <v>100</v>
      </c>
    </row>
    <row r="83" spans="2:16" x14ac:dyDescent="0.35">
      <c r="B83" s="20" t="s">
        <v>2</v>
      </c>
      <c r="C83" s="13">
        <f>SUM(C81:C82)</f>
        <v>21220</v>
      </c>
      <c r="D83" s="12">
        <f>C83/G83*100</f>
        <v>7.1585438671654931</v>
      </c>
      <c r="E83" s="13">
        <f>SUM(E81:E82)</f>
        <v>275209</v>
      </c>
      <c r="F83" s="12">
        <f>E83/G83*100</f>
        <v>92.841456132834509</v>
      </c>
      <c r="G83" s="13">
        <f>SUM(G81:G82)</f>
        <v>296429</v>
      </c>
      <c r="H83" s="12">
        <v>100</v>
      </c>
      <c r="I83" s="13">
        <f>SUM(I81:I82)</f>
        <v>8885</v>
      </c>
      <c r="J83" s="12">
        <f>I83/M83*100</f>
        <v>4.4037470261697065</v>
      </c>
      <c r="K83" s="13">
        <f>SUM(K81:K82)</f>
        <v>192875</v>
      </c>
      <c r="L83" s="12">
        <f>K83/M83*100</f>
        <v>95.596252973830303</v>
      </c>
      <c r="M83" s="13">
        <f>SUM(M81:M82)</f>
        <v>201760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5474</v>
      </c>
      <c r="D99" s="21">
        <v>7.2286929192087266</v>
      </c>
      <c r="E99" s="16">
        <v>70252</v>
      </c>
      <c r="F99" s="21">
        <v>92.771307080791274</v>
      </c>
      <c r="G99" s="16">
        <v>75726</v>
      </c>
      <c r="H99" s="21">
        <v>100</v>
      </c>
      <c r="J99" s="14" t="s">
        <v>27</v>
      </c>
      <c r="K99" s="16">
        <v>2346</v>
      </c>
      <c r="L99" s="21">
        <v>6.2327311370882041</v>
      </c>
      <c r="M99" s="16">
        <v>35294</v>
      </c>
      <c r="N99" s="21">
        <v>93.767268862911806</v>
      </c>
      <c r="O99" s="16">
        <v>37640</v>
      </c>
      <c r="P99" s="21">
        <v>100.00000000000001</v>
      </c>
    </row>
    <row r="100" spans="2:16" x14ac:dyDescent="0.35">
      <c r="B100" s="14" t="s">
        <v>26</v>
      </c>
      <c r="C100" s="16">
        <v>5444</v>
      </c>
      <c r="D100" s="21">
        <v>14.773004803126103</v>
      </c>
      <c r="E100" s="16">
        <v>31407</v>
      </c>
      <c r="F100" s="21">
        <v>85.226995196873901</v>
      </c>
      <c r="G100" s="16">
        <v>36851</v>
      </c>
      <c r="H100" s="21">
        <v>100</v>
      </c>
      <c r="J100" s="14" t="s">
        <v>26</v>
      </c>
      <c r="K100" s="16">
        <v>954</v>
      </c>
      <c r="L100" s="21">
        <v>5.5221115999073858</v>
      </c>
      <c r="M100" s="16">
        <v>16322</v>
      </c>
      <c r="N100" s="21">
        <v>94.47788840009261</v>
      </c>
      <c r="O100" s="16">
        <v>17276</v>
      </c>
      <c r="P100" s="21">
        <v>100</v>
      </c>
    </row>
    <row r="101" spans="2:16" x14ac:dyDescent="0.35">
      <c r="B101" s="14" t="s">
        <v>25</v>
      </c>
      <c r="C101" s="16">
        <v>10362</v>
      </c>
      <c r="D101" s="21">
        <v>5.5947000988062259</v>
      </c>
      <c r="E101" s="16">
        <v>174849</v>
      </c>
      <c r="F101" s="21">
        <v>94.405299901193771</v>
      </c>
      <c r="G101" s="16">
        <v>185211</v>
      </c>
      <c r="H101" s="21">
        <v>100</v>
      </c>
      <c r="J101" s="14" t="s">
        <v>25</v>
      </c>
      <c r="K101" s="16">
        <v>5603</v>
      </c>
      <c r="L101" s="21">
        <v>3.794091158406522</v>
      </c>
      <c r="M101" s="16">
        <v>142074</v>
      </c>
      <c r="N101" s="21">
        <v>96.205908841593484</v>
      </c>
      <c r="O101" s="16">
        <v>147677</v>
      </c>
      <c r="P101" s="21">
        <v>100</v>
      </c>
    </row>
    <row r="102" spans="2:16" x14ac:dyDescent="0.35">
      <c r="B102" s="20" t="s">
        <v>2</v>
      </c>
      <c r="C102" s="13">
        <f>SUM(C99:C101)</f>
        <v>21280</v>
      </c>
      <c r="D102" s="12">
        <f>C102/G102*100</f>
        <v>7.1460233454672455</v>
      </c>
      <c r="E102" s="13">
        <f>SUM(E99:E101)</f>
        <v>276508</v>
      </c>
      <c r="F102" s="12">
        <f>E102/G102*100</f>
        <v>92.853976654532758</v>
      </c>
      <c r="G102" s="13">
        <f>SUM(G99:G101)</f>
        <v>297788</v>
      </c>
      <c r="H102" s="12">
        <v>100</v>
      </c>
      <c r="J102" s="20" t="s">
        <v>2</v>
      </c>
      <c r="K102" s="13">
        <f>SUM(K99:K101)</f>
        <v>8903</v>
      </c>
      <c r="L102" s="12">
        <f>K102/O102*100</f>
        <v>4.3945249835877842</v>
      </c>
      <c r="M102" s="13">
        <f>SUM(M99:M101)</f>
        <v>193690</v>
      </c>
      <c r="N102" s="12">
        <f>M102/O102*100</f>
        <v>95.605475016412214</v>
      </c>
      <c r="O102" s="13">
        <f>SUM(O99:O101)</f>
        <v>202593</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728</v>
      </c>
      <c r="D125" s="21">
        <v>5.9428571428571431</v>
      </c>
      <c r="E125" s="16">
        <v>11522</v>
      </c>
      <c r="F125" s="21">
        <v>94.057142857142864</v>
      </c>
      <c r="G125" s="16">
        <v>12250</v>
      </c>
      <c r="H125" s="21">
        <v>100</v>
      </c>
      <c r="I125" s="16">
        <v>227</v>
      </c>
      <c r="J125" s="21">
        <v>3.0150086332846326</v>
      </c>
      <c r="K125" s="16">
        <v>7302</v>
      </c>
      <c r="L125" s="21">
        <v>96.984991366715363</v>
      </c>
      <c r="M125" s="16">
        <v>7529</v>
      </c>
      <c r="N125" s="21">
        <v>100</v>
      </c>
    </row>
    <row r="126" spans="2:14" x14ac:dyDescent="0.35">
      <c r="B126" s="14" t="s">
        <v>11</v>
      </c>
      <c r="C126" s="16">
        <v>3493</v>
      </c>
      <c r="D126" s="21">
        <v>9.642778268551238</v>
      </c>
      <c r="E126" s="16">
        <v>32731</v>
      </c>
      <c r="F126" s="21">
        <v>90.35722173144876</v>
      </c>
      <c r="G126" s="16">
        <v>36224</v>
      </c>
      <c r="H126" s="21">
        <v>100</v>
      </c>
      <c r="I126" s="16">
        <v>1442</v>
      </c>
      <c r="J126" s="21">
        <v>5.8004827031375701</v>
      </c>
      <c r="K126" s="16">
        <v>23418</v>
      </c>
      <c r="L126" s="21">
        <v>94.199517296862439</v>
      </c>
      <c r="M126" s="16">
        <v>24860</v>
      </c>
      <c r="N126" s="21">
        <v>100.00000000000001</v>
      </c>
    </row>
    <row r="127" spans="2:14" x14ac:dyDescent="0.35">
      <c r="B127" s="14" t="s">
        <v>10</v>
      </c>
      <c r="C127" s="16">
        <v>3513</v>
      </c>
      <c r="D127" s="21">
        <v>6.9524431514575786</v>
      </c>
      <c r="E127" s="16">
        <v>47016</v>
      </c>
      <c r="F127" s="21">
        <v>93.047556848542428</v>
      </c>
      <c r="G127" s="16">
        <v>50529</v>
      </c>
      <c r="H127" s="21">
        <v>100</v>
      </c>
      <c r="I127" s="16">
        <v>879</v>
      </c>
      <c r="J127" s="21">
        <v>2.6573553419191005</v>
      </c>
      <c r="K127" s="16">
        <v>32199</v>
      </c>
      <c r="L127" s="21">
        <v>97.3426446580809</v>
      </c>
      <c r="M127" s="16">
        <v>33078</v>
      </c>
      <c r="N127" s="21">
        <v>100</v>
      </c>
    </row>
    <row r="128" spans="2:14" x14ac:dyDescent="0.35">
      <c r="B128" s="14" t="s">
        <v>9</v>
      </c>
      <c r="C128" s="16">
        <v>1411</v>
      </c>
      <c r="D128" s="21">
        <v>9.0698720833065494</v>
      </c>
      <c r="E128" s="16">
        <v>14146</v>
      </c>
      <c r="F128" s="21">
        <v>90.930127916693451</v>
      </c>
      <c r="G128" s="16">
        <v>15557</v>
      </c>
      <c r="H128" s="21">
        <v>100</v>
      </c>
      <c r="I128" s="16">
        <v>556</v>
      </c>
      <c r="J128" s="21">
        <v>5.6406614588617225</v>
      </c>
      <c r="K128" s="16">
        <v>9301</v>
      </c>
      <c r="L128" s="21">
        <v>94.359338541138285</v>
      </c>
      <c r="M128" s="16">
        <v>9857</v>
      </c>
      <c r="N128" s="21">
        <v>100.00000000000001</v>
      </c>
    </row>
    <row r="129" spans="2:14" x14ac:dyDescent="0.35">
      <c r="B129" s="14" t="s">
        <v>8</v>
      </c>
      <c r="C129" s="16">
        <v>936</v>
      </c>
      <c r="D129" s="21">
        <v>7.03125</v>
      </c>
      <c r="E129" s="16">
        <v>12376</v>
      </c>
      <c r="F129" s="21">
        <v>92.96875</v>
      </c>
      <c r="G129" s="16">
        <v>13312</v>
      </c>
      <c r="H129" s="21">
        <v>100</v>
      </c>
      <c r="I129" s="16">
        <v>549</v>
      </c>
      <c r="J129" s="21">
        <v>6.5906362545018009</v>
      </c>
      <c r="K129" s="16">
        <v>7781</v>
      </c>
      <c r="L129" s="21">
        <v>93.409363745498197</v>
      </c>
      <c r="M129" s="16">
        <v>8330</v>
      </c>
      <c r="N129" s="21">
        <v>100</v>
      </c>
    </row>
    <row r="130" spans="2:14" x14ac:dyDescent="0.35">
      <c r="B130" s="14" t="s">
        <v>7</v>
      </c>
      <c r="C130" s="16">
        <v>2178</v>
      </c>
      <c r="D130" s="21">
        <v>13.116531165311654</v>
      </c>
      <c r="E130" s="16">
        <v>14427</v>
      </c>
      <c r="F130" s="21">
        <v>86.883468834688344</v>
      </c>
      <c r="G130" s="16">
        <v>16605</v>
      </c>
      <c r="H130" s="21">
        <v>100</v>
      </c>
      <c r="I130" s="16">
        <v>1286</v>
      </c>
      <c r="J130" s="21">
        <v>11.565788290313877</v>
      </c>
      <c r="K130" s="16">
        <v>9833</v>
      </c>
      <c r="L130" s="21">
        <v>88.434211709686124</v>
      </c>
      <c r="M130" s="16">
        <v>11119</v>
      </c>
      <c r="N130" s="21">
        <v>100</v>
      </c>
    </row>
    <row r="131" spans="2:14" x14ac:dyDescent="0.35">
      <c r="B131" s="14" t="s">
        <v>6</v>
      </c>
      <c r="C131" s="16">
        <v>6129</v>
      </c>
      <c r="D131" s="21">
        <v>6.0072333793995707</v>
      </c>
      <c r="E131" s="16">
        <v>95898</v>
      </c>
      <c r="F131" s="21">
        <v>93.992766620600435</v>
      </c>
      <c r="G131" s="16">
        <v>102027</v>
      </c>
      <c r="H131" s="21">
        <v>100</v>
      </c>
      <c r="I131" s="16">
        <v>2776</v>
      </c>
      <c r="J131" s="21">
        <v>3.9264497878359261</v>
      </c>
      <c r="K131" s="16">
        <v>67924</v>
      </c>
      <c r="L131" s="21">
        <v>96.073550212164065</v>
      </c>
      <c r="M131" s="16">
        <v>70700</v>
      </c>
      <c r="N131" s="21">
        <v>99.999999999999986</v>
      </c>
    </row>
    <row r="132" spans="2:14" x14ac:dyDescent="0.35">
      <c r="B132" s="14" t="s">
        <v>5</v>
      </c>
      <c r="C132" s="16">
        <v>92</v>
      </c>
      <c r="D132" s="21">
        <v>0.85082770738925362</v>
      </c>
      <c r="E132" s="16">
        <v>10721</v>
      </c>
      <c r="F132" s="21">
        <v>99.149172292610743</v>
      </c>
      <c r="G132" s="16">
        <v>10813</v>
      </c>
      <c r="H132" s="21">
        <v>100</v>
      </c>
      <c r="I132" s="16">
        <v>221</v>
      </c>
      <c r="J132" s="21">
        <v>2.9174917491749173</v>
      </c>
      <c r="K132" s="16">
        <v>7354</v>
      </c>
      <c r="L132" s="21">
        <v>97.082508250825086</v>
      </c>
      <c r="M132" s="16">
        <v>7575</v>
      </c>
      <c r="N132" s="21">
        <v>100</v>
      </c>
    </row>
    <row r="133" spans="2:14" x14ac:dyDescent="0.35">
      <c r="B133" s="14" t="s">
        <v>4</v>
      </c>
      <c r="C133" s="16">
        <v>123</v>
      </c>
      <c r="D133" s="21">
        <v>6.1042183622828778</v>
      </c>
      <c r="E133" s="16">
        <v>1892</v>
      </c>
      <c r="F133" s="21">
        <v>93.895781637717121</v>
      </c>
      <c r="G133" s="16">
        <v>2015</v>
      </c>
      <c r="H133" s="21">
        <v>100</v>
      </c>
      <c r="I133" s="16">
        <v>71</v>
      </c>
      <c r="J133" s="21">
        <v>5.148658448150834</v>
      </c>
      <c r="K133" s="16">
        <v>1308</v>
      </c>
      <c r="L133" s="21">
        <v>94.85134155184916</v>
      </c>
      <c r="M133" s="16">
        <v>1379</v>
      </c>
      <c r="N133" s="21">
        <v>100</v>
      </c>
    </row>
    <row r="134" spans="2:14" x14ac:dyDescent="0.35">
      <c r="B134" s="14" t="s">
        <v>3</v>
      </c>
      <c r="C134" s="16">
        <v>2677</v>
      </c>
      <c r="D134" s="21">
        <v>6.9612024131474932</v>
      </c>
      <c r="E134" s="16">
        <v>35779</v>
      </c>
      <c r="F134" s="21">
        <v>93.03879758685251</v>
      </c>
      <c r="G134" s="16">
        <v>38456</v>
      </c>
      <c r="H134" s="21">
        <v>100</v>
      </c>
      <c r="I134" s="16">
        <v>896</v>
      </c>
      <c r="J134" s="21">
        <v>3.1811403820208763</v>
      </c>
      <c r="K134" s="16">
        <v>27270</v>
      </c>
      <c r="L134" s="21">
        <v>96.818859617979129</v>
      </c>
      <c r="M134" s="16">
        <v>28166</v>
      </c>
      <c r="N134" s="21">
        <v>100</v>
      </c>
    </row>
    <row r="135" spans="2:14" x14ac:dyDescent="0.35">
      <c r="B135" s="20" t="s">
        <v>2</v>
      </c>
      <c r="C135" s="13">
        <f>SUM(C125:C134)</f>
        <v>21280</v>
      </c>
      <c r="D135" s="12">
        <f>C135/G135*100</f>
        <v>7.1460233454672455</v>
      </c>
      <c r="E135" s="13">
        <f>SUM(E125:E134)</f>
        <v>276508</v>
      </c>
      <c r="F135" s="12">
        <f>E135/G135*100</f>
        <v>92.853976654532758</v>
      </c>
      <c r="G135" s="13">
        <f>SUM(G125:G134)</f>
        <v>297788</v>
      </c>
      <c r="H135" s="12">
        <v>100</v>
      </c>
      <c r="I135" s="13">
        <f>SUM(I125:I134)</f>
        <v>8903</v>
      </c>
      <c r="J135" s="12">
        <f>I135/M135*100</f>
        <v>4.3945249835877842</v>
      </c>
      <c r="K135" s="13">
        <f>SUM(K125:K134)</f>
        <v>193690</v>
      </c>
      <c r="L135" s="12">
        <f>K135/M135*100</f>
        <v>95.605475016412214</v>
      </c>
      <c r="M135" s="13">
        <f>SUM(M125:M134)</f>
        <v>202593</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031AC-B4B1-4C0F-AD32-6FD27B746FCD}">
  <dimension ref="B2:P136"/>
  <sheetViews>
    <sheetView workbookViewId="0"/>
  </sheetViews>
  <sheetFormatPr defaultColWidth="10.1796875" defaultRowHeight="14.5" x14ac:dyDescent="0.35"/>
  <cols>
    <col min="1" max="16384" width="10.1796875" style="19"/>
  </cols>
  <sheetData>
    <row r="2" spans="2:6" x14ac:dyDescent="0.35">
      <c r="B2" s="22" t="s">
        <v>252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24017</v>
      </c>
      <c r="D6" s="15">
        <v>8.07</v>
      </c>
      <c r="E6" s="16">
        <v>10082</v>
      </c>
      <c r="F6" s="15">
        <v>4.9800000000000004</v>
      </c>
    </row>
    <row r="7" spans="2:6" x14ac:dyDescent="0.35">
      <c r="B7" s="14" t="s">
        <v>64</v>
      </c>
      <c r="C7" s="16">
        <v>273771</v>
      </c>
      <c r="D7" s="15">
        <v>91.93</v>
      </c>
      <c r="E7" s="16">
        <v>192511</v>
      </c>
      <c r="F7" s="15">
        <v>95.02</v>
      </c>
    </row>
    <row r="8" spans="2:6" x14ac:dyDescent="0.35">
      <c r="B8" s="14" t="s">
        <v>2</v>
      </c>
      <c r="C8" s="13">
        <v>297788</v>
      </c>
      <c r="D8" s="12">
        <v>100</v>
      </c>
      <c r="E8" s="13">
        <v>202593</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12430</v>
      </c>
      <c r="D24" s="21">
        <v>5.1520539825833218</v>
      </c>
      <c r="E24" s="16">
        <v>228833</v>
      </c>
      <c r="F24" s="21">
        <v>94.847946017416675</v>
      </c>
      <c r="G24" s="16">
        <v>241263</v>
      </c>
      <c r="H24" s="21">
        <v>100</v>
      </c>
      <c r="I24" s="16">
        <v>4676</v>
      </c>
      <c r="J24" s="21">
        <v>2.991759226083841</v>
      </c>
      <c r="K24" s="16">
        <v>151620</v>
      </c>
      <c r="L24" s="21">
        <v>97.008240773916157</v>
      </c>
      <c r="M24" s="16">
        <v>156296</v>
      </c>
      <c r="N24" s="21">
        <v>100</v>
      </c>
    </row>
    <row r="25" spans="2:14" x14ac:dyDescent="0.35">
      <c r="B25" s="14" t="s">
        <v>49</v>
      </c>
      <c r="C25" s="16">
        <v>8053</v>
      </c>
      <c r="D25" s="21">
        <v>17.390459325803874</v>
      </c>
      <c r="E25" s="16">
        <v>38254</v>
      </c>
      <c r="F25" s="21">
        <v>82.609540674196126</v>
      </c>
      <c r="G25" s="16">
        <v>46307</v>
      </c>
      <c r="H25" s="21">
        <v>100</v>
      </c>
      <c r="I25" s="16">
        <v>4087</v>
      </c>
      <c r="J25" s="21">
        <v>10.222355618918986</v>
      </c>
      <c r="K25" s="16">
        <v>35894</v>
      </c>
      <c r="L25" s="21">
        <v>89.777644381081018</v>
      </c>
      <c r="M25" s="16">
        <v>39981</v>
      </c>
      <c r="N25" s="21">
        <v>100</v>
      </c>
    </row>
    <row r="26" spans="2:14" x14ac:dyDescent="0.35">
      <c r="B26" s="14" t="s">
        <v>48</v>
      </c>
      <c r="C26" s="16">
        <v>3534</v>
      </c>
      <c r="D26" s="21">
        <v>34.586024662360543</v>
      </c>
      <c r="E26" s="16">
        <v>6684</v>
      </c>
      <c r="F26" s="21">
        <v>65.413975337639457</v>
      </c>
      <c r="G26" s="16">
        <v>10218</v>
      </c>
      <c r="H26" s="21">
        <v>100</v>
      </c>
      <c r="I26" s="16">
        <v>1319</v>
      </c>
      <c r="J26" s="21">
        <v>20.883470550981635</v>
      </c>
      <c r="K26" s="16">
        <v>4997</v>
      </c>
      <c r="L26" s="21">
        <v>79.116529449018373</v>
      </c>
      <c r="M26" s="16">
        <v>6316</v>
      </c>
      <c r="N26" s="21">
        <v>100</v>
      </c>
    </row>
    <row r="27" spans="2:14" x14ac:dyDescent="0.35">
      <c r="B27" s="20" t="s">
        <v>2</v>
      </c>
      <c r="C27" s="13">
        <f>SUM(C24:C26)</f>
        <v>24017</v>
      </c>
      <c r="D27" s="12">
        <f>C27/G27*100</f>
        <v>8.0651335849664854</v>
      </c>
      <c r="E27" s="13">
        <f>SUM(E24:E26)</f>
        <v>273771</v>
      </c>
      <c r="F27" s="12">
        <f>E27/G27*100</f>
        <v>91.934866415033511</v>
      </c>
      <c r="G27" s="13">
        <f>SUM(G24:G26)</f>
        <v>297788</v>
      </c>
      <c r="H27" s="12">
        <f>SUM(H24:H26)/3</f>
        <v>100</v>
      </c>
      <c r="I27" s="13">
        <f>SUM(I24:I26)</f>
        <v>10082</v>
      </c>
      <c r="J27" s="12">
        <f>I27/M27*100</f>
        <v>4.9764799376089002</v>
      </c>
      <c r="K27" s="13">
        <f>SUM(K24:K26)</f>
        <v>192511</v>
      </c>
      <c r="L27" s="12">
        <f>K27/M27*100</f>
        <v>95.0235200623911</v>
      </c>
      <c r="M27" s="13">
        <f>SUM(M24:M26)</f>
        <v>202593</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4625</v>
      </c>
      <c r="D44" s="21">
        <v>8.3477727239910475</v>
      </c>
      <c r="E44" s="16">
        <v>50779</v>
      </c>
      <c r="F44" s="21">
        <v>91.652227276008958</v>
      </c>
      <c r="G44" s="16">
        <v>55404</v>
      </c>
      <c r="H44" s="21">
        <v>100</v>
      </c>
      <c r="I44" s="16">
        <v>1720</v>
      </c>
      <c r="J44" s="21">
        <v>6.6072526121696367</v>
      </c>
      <c r="K44" s="16">
        <v>24312</v>
      </c>
      <c r="L44" s="21">
        <v>93.392747387830369</v>
      </c>
      <c r="M44" s="16">
        <v>26032</v>
      </c>
      <c r="N44" s="21">
        <v>100</v>
      </c>
    </row>
    <row r="45" spans="2:14" x14ac:dyDescent="0.35">
      <c r="B45" s="14" t="s">
        <v>43</v>
      </c>
      <c r="C45" s="16">
        <v>11179</v>
      </c>
      <c r="D45" s="21">
        <v>9.3034287616511318</v>
      </c>
      <c r="E45" s="16">
        <v>108981</v>
      </c>
      <c r="F45" s="21">
        <v>90.696571238348866</v>
      </c>
      <c r="G45" s="16">
        <v>120160</v>
      </c>
      <c r="H45" s="21">
        <v>100</v>
      </c>
      <c r="I45" s="16">
        <v>4572</v>
      </c>
      <c r="J45" s="21">
        <v>7.6046639277457126</v>
      </c>
      <c r="K45" s="16">
        <v>55549</v>
      </c>
      <c r="L45" s="21">
        <v>92.395336072254281</v>
      </c>
      <c r="M45" s="16">
        <v>60121</v>
      </c>
      <c r="N45" s="21">
        <v>100</v>
      </c>
    </row>
    <row r="46" spans="2:14" x14ac:dyDescent="0.35">
      <c r="B46" s="14" t="s">
        <v>42</v>
      </c>
      <c r="C46" s="16">
        <v>3567</v>
      </c>
      <c r="D46" s="21">
        <v>4.4140576661304296</v>
      </c>
      <c r="E46" s="16">
        <v>77243</v>
      </c>
      <c r="F46" s="21">
        <v>95.585942333869568</v>
      </c>
      <c r="G46" s="16">
        <v>80810</v>
      </c>
      <c r="H46" s="21">
        <v>100</v>
      </c>
      <c r="I46" s="16">
        <v>1108</v>
      </c>
      <c r="J46" s="21">
        <v>2.775551102204409</v>
      </c>
      <c r="K46" s="16">
        <v>38812</v>
      </c>
      <c r="L46" s="21">
        <v>97.224448897795597</v>
      </c>
      <c r="M46" s="16">
        <v>39920</v>
      </c>
      <c r="N46" s="21">
        <v>100</v>
      </c>
    </row>
    <row r="47" spans="2:14" x14ac:dyDescent="0.35">
      <c r="B47" s="14" t="s">
        <v>41</v>
      </c>
      <c r="C47" s="16">
        <v>4646</v>
      </c>
      <c r="D47" s="21">
        <v>11.218428550731636</v>
      </c>
      <c r="E47" s="16">
        <v>36768</v>
      </c>
      <c r="F47" s="21">
        <v>88.781571449268355</v>
      </c>
      <c r="G47" s="16">
        <v>41414</v>
      </c>
      <c r="H47" s="21">
        <v>99.999999999999986</v>
      </c>
      <c r="I47" s="16">
        <v>1131</v>
      </c>
      <c r="J47" s="21">
        <v>5.681989449886963</v>
      </c>
      <c r="K47" s="16">
        <v>18774</v>
      </c>
      <c r="L47" s="21">
        <v>94.318010550113044</v>
      </c>
      <c r="M47" s="16">
        <v>19905</v>
      </c>
      <c r="N47" s="21">
        <v>100</v>
      </c>
    </row>
    <row r="48" spans="2:14" x14ac:dyDescent="0.35">
      <c r="B48" s="20" t="s">
        <v>2</v>
      </c>
      <c r="C48" s="13">
        <f>SUM(C44:C47)</f>
        <v>24017</v>
      </c>
      <c r="D48" s="12">
        <f>C48/G48*100</f>
        <v>8.0651335849664854</v>
      </c>
      <c r="E48" s="13">
        <f>SUM(E44:E47)</f>
        <v>273771</v>
      </c>
      <c r="F48" s="12">
        <f>E48/G48*100</f>
        <v>91.934866415033511</v>
      </c>
      <c r="G48" s="13">
        <f>SUM(G44:G47)</f>
        <v>297788</v>
      </c>
      <c r="H48" s="12">
        <v>100</v>
      </c>
      <c r="I48" s="13">
        <f>SUM(I44:I47)</f>
        <v>8531</v>
      </c>
      <c r="J48" s="12">
        <f>I48/M48*100</f>
        <v>5.8440312923865241</v>
      </c>
      <c r="K48" s="13">
        <f>SUM(K44:K47)</f>
        <v>137447</v>
      </c>
      <c r="L48" s="12">
        <f>K48/M48*100</f>
        <v>94.155968707613482</v>
      </c>
      <c r="M48" s="13">
        <f>SUM(M44:M47)</f>
        <v>145978</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7957</v>
      </c>
      <c r="D64" s="21">
        <v>8.6680392605422831</v>
      </c>
      <c r="E64" s="16">
        <v>83840</v>
      </c>
      <c r="F64" s="21">
        <v>91.331960739457713</v>
      </c>
      <c r="G64" s="16">
        <v>91797</v>
      </c>
      <c r="H64" s="21">
        <v>100</v>
      </c>
      <c r="J64" s="14" t="s">
        <v>38</v>
      </c>
      <c r="K64" s="16">
        <v>4651</v>
      </c>
      <c r="L64" s="21">
        <v>4.0600939295004972</v>
      </c>
      <c r="M64" s="16">
        <v>109903</v>
      </c>
      <c r="N64" s="21">
        <v>95.939906070499504</v>
      </c>
      <c r="O64" s="16">
        <v>114554</v>
      </c>
      <c r="P64" s="21">
        <v>100</v>
      </c>
    </row>
    <row r="65" spans="2:16" x14ac:dyDescent="0.35">
      <c r="B65" s="14" t="s">
        <v>37</v>
      </c>
      <c r="C65" s="16">
        <v>16060</v>
      </c>
      <c r="D65" s="21">
        <v>7.7964571267676739</v>
      </c>
      <c r="E65" s="16">
        <v>189931</v>
      </c>
      <c r="F65" s="21">
        <v>92.203542873232323</v>
      </c>
      <c r="G65" s="16">
        <v>205991</v>
      </c>
      <c r="H65" s="21">
        <v>100</v>
      </c>
      <c r="J65" s="14" t="s">
        <v>37</v>
      </c>
      <c r="K65" s="16">
        <v>5316</v>
      </c>
      <c r="L65" s="21">
        <v>6.0540491293603163</v>
      </c>
      <c r="M65" s="16">
        <v>82493</v>
      </c>
      <c r="N65" s="21">
        <v>93.945950870639678</v>
      </c>
      <c r="O65" s="16">
        <v>87809</v>
      </c>
      <c r="P65" s="21">
        <v>100</v>
      </c>
    </row>
    <row r="66" spans="2:16" x14ac:dyDescent="0.35">
      <c r="B66" s="20" t="s">
        <v>2</v>
      </c>
      <c r="C66" s="13">
        <f>SUM(C64:C65)</f>
        <v>24017</v>
      </c>
      <c r="D66" s="12">
        <f>C66/G66*100</f>
        <v>8.0651335849664854</v>
      </c>
      <c r="E66" s="13">
        <f>SUM(E64:E65)</f>
        <v>273771</v>
      </c>
      <c r="F66" s="12">
        <f>E66/G66*100</f>
        <v>91.934866415033511</v>
      </c>
      <c r="G66" s="13">
        <f>SUM(G64:G65)</f>
        <v>297788</v>
      </c>
      <c r="H66" s="12">
        <f>SUM(H64:H65)/2</f>
        <v>100</v>
      </c>
      <c r="J66" s="14" t="s">
        <v>36</v>
      </c>
      <c r="K66" s="16">
        <v>115</v>
      </c>
      <c r="L66" s="21">
        <v>50</v>
      </c>
      <c r="M66" s="16">
        <v>115</v>
      </c>
      <c r="N66" s="21">
        <v>50</v>
      </c>
      <c r="O66" s="16">
        <v>230</v>
      </c>
      <c r="P66" s="21">
        <v>100</v>
      </c>
    </row>
    <row r="67" spans="2:16" x14ac:dyDescent="0.35">
      <c r="J67" s="20" t="s">
        <v>2</v>
      </c>
      <c r="K67" s="13">
        <f>SUM(K64:K66)</f>
        <v>10082</v>
      </c>
      <c r="L67" s="12">
        <f>K67/O67*100</f>
        <v>4.9764799376089002</v>
      </c>
      <c r="M67" s="13">
        <f>SUM(M64:M66)</f>
        <v>192511</v>
      </c>
      <c r="N67" s="12">
        <f>M67/O67*100</f>
        <v>95.0235200623911</v>
      </c>
      <c r="O67" s="13">
        <f>SUM(O64:O66)</f>
        <v>202593</v>
      </c>
      <c r="P67" s="12">
        <f>SUM(P64:P66)/3</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4" x14ac:dyDescent="0.35">
      <c r="B81" s="14" t="s">
        <v>33</v>
      </c>
      <c r="C81" s="16">
        <v>3932</v>
      </c>
      <c r="D81" s="21">
        <v>8.0161464598071408</v>
      </c>
      <c r="E81" s="16">
        <v>45119</v>
      </c>
      <c r="F81" s="21">
        <v>91.983853540192868</v>
      </c>
      <c r="G81" s="16">
        <v>49051</v>
      </c>
      <c r="H81" s="21">
        <v>100.00000000000001</v>
      </c>
      <c r="I81" s="16">
        <v>1221</v>
      </c>
      <c r="J81" s="21">
        <v>5.0611398963730565</v>
      </c>
      <c r="K81" s="16">
        <v>22904</v>
      </c>
      <c r="L81" s="21">
        <v>94.938860103626936</v>
      </c>
      <c r="M81" s="16">
        <v>24125</v>
      </c>
      <c r="N81" s="21">
        <v>100</v>
      </c>
    </row>
    <row r="82" spans="2:14" x14ac:dyDescent="0.35">
      <c r="B82" s="14" t="s">
        <v>32</v>
      </c>
      <c r="C82" s="16">
        <v>19928</v>
      </c>
      <c r="D82" s="21">
        <v>8.055688056334839</v>
      </c>
      <c r="E82" s="16">
        <v>227450</v>
      </c>
      <c r="F82" s="21">
        <v>91.944311943665156</v>
      </c>
      <c r="G82" s="16">
        <v>247378</v>
      </c>
      <c r="H82" s="21">
        <v>100</v>
      </c>
      <c r="I82" s="16">
        <v>8835</v>
      </c>
      <c r="J82" s="21">
        <v>4.9736819883468915</v>
      </c>
      <c r="K82" s="16">
        <v>168800</v>
      </c>
      <c r="L82" s="21">
        <v>95.026318011653103</v>
      </c>
      <c r="M82" s="16">
        <v>177635</v>
      </c>
      <c r="N82" s="21">
        <v>100</v>
      </c>
    </row>
    <row r="83" spans="2:14" x14ac:dyDescent="0.35">
      <c r="B83" s="20" t="s">
        <v>2</v>
      </c>
      <c r="C83" s="13">
        <f>SUM(C81:C82)</f>
        <v>23860</v>
      </c>
      <c r="D83" s="12">
        <f>C83/G83*100</f>
        <v>8.0491449891879672</v>
      </c>
      <c r="E83" s="13">
        <f>SUM(E81:E82)</f>
        <v>272569</v>
      </c>
      <c r="F83" s="12">
        <f>E83/G83*100</f>
        <v>91.95085501081202</v>
      </c>
      <c r="G83" s="13">
        <f>SUM(G81:G82)</f>
        <v>296429</v>
      </c>
      <c r="H83" s="12">
        <v>100</v>
      </c>
      <c r="I83" s="13">
        <f>SUM(I81:I82)</f>
        <v>10056</v>
      </c>
      <c r="J83" s="12">
        <f>I83/M83*100</f>
        <v>4.9841395717684378</v>
      </c>
      <c r="K83" s="13">
        <f>SUM(K81:K82)</f>
        <v>191704</v>
      </c>
      <c r="L83" s="12">
        <f>K83/M83*100</f>
        <v>95.015860428231562</v>
      </c>
      <c r="M83" s="13">
        <f>SUM(M81:M82)</f>
        <v>201760</v>
      </c>
      <c r="N83"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4553</v>
      </c>
      <c r="D100" s="21">
        <v>6.0124659958270605</v>
      </c>
      <c r="E100" s="16">
        <v>71173</v>
      </c>
      <c r="F100" s="21">
        <v>93.987534004172929</v>
      </c>
      <c r="G100" s="16">
        <v>75726</v>
      </c>
      <c r="H100" s="21">
        <v>99.999999999999986</v>
      </c>
      <c r="J100" s="14" t="s">
        <v>27</v>
      </c>
      <c r="K100" s="16">
        <v>2333</v>
      </c>
      <c r="L100" s="21">
        <v>6.1981934112646124</v>
      </c>
      <c r="M100" s="16">
        <v>35307</v>
      </c>
      <c r="N100" s="21">
        <v>93.801806588735388</v>
      </c>
      <c r="O100" s="16">
        <v>37640</v>
      </c>
      <c r="P100" s="21">
        <v>100</v>
      </c>
    </row>
    <row r="101" spans="2:16" x14ac:dyDescent="0.35">
      <c r="B101" s="14" t="s">
        <v>26</v>
      </c>
      <c r="C101" s="16">
        <v>6661</v>
      </c>
      <c r="D101" s="21">
        <v>18.075493202355432</v>
      </c>
      <c r="E101" s="16">
        <v>30190</v>
      </c>
      <c r="F101" s="21">
        <v>81.924506797644568</v>
      </c>
      <c r="G101" s="16">
        <v>36851</v>
      </c>
      <c r="H101" s="21">
        <v>100</v>
      </c>
      <c r="J101" s="14" t="s">
        <v>26</v>
      </c>
      <c r="K101" s="16">
        <v>1486</v>
      </c>
      <c r="L101" s="21">
        <v>8.6015281315119232</v>
      </c>
      <c r="M101" s="16">
        <v>15790</v>
      </c>
      <c r="N101" s="21">
        <v>91.398471868488073</v>
      </c>
      <c r="O101" s="16">
        <v>17276</v>
      </c>
      <c r="P101" s="21">
        <v>100</v>
      </c>
    </row>
    <row r="102" spans="2:16" x14ac:dyDescent="0.35">
      <c r="B102" s="14" t="s">
        <v>25</v>
      </c>
      <c r="C102" s="16">
        <v>12803</v>
      </c>
      <c r="D102" s="21">
        <v>6.9126563757012276</v>
      </c>
      <c r="E102" s="16">
        <v>172408</v>
      </c>
      <c r="F102" s="21">
        <v>93.087343624298768</v>
      </c>
      <c r="G102" s="16">
        <v>185211</v>
      </c>
      <c r="H102" s="21">
        <v>100</v>
      </c>
      <c r="J102" s="14" t="s">
        <v>25</v>
      </c>
      <c r="K102" s="16">
        <v>6263</v>
      </c>
      <c r="L102" s="21">
        <v>4.241012479939327</v>
      </c>
      <c r="M102" s="16">
        <v>141414</v>
      </c>
      <c r="N102" s="21">
        <v>95.758987520060671</v>
      </c>
      <c r="O102" s="16">
        <v>147677</v>
      </c>
      <c r="P102" s="21">
        <v>100</v>
      </c>
    </row>
    <row r="103" spans="2:16" x14ac:dyDescent="0.35">
      <c r="B103" s="20" t="s">
        <v>2</v>
      </c>
      <c r="C103" s="13">
        <f>SUM(C100:C102)</f>
        <v>24017</v>
      </c>
      <c r="D103" s="12">
        <f>C103/G103*100</f>
        <v>8.0651335849664854</v>
      </c>
      <c r="E103" s="13">
        <f>SUM(E100:E102)</f>
        <v>273771</v>
      </c>
      <c r="F103" s="12">
        <f>E103/G103*100</f>
        <v>91.934866415033511</v>
      </c>
      <c r="G103" s="13">
        <f>SUM(G100:G102)</f>
        <v>297788</v>
      </c>
      <c r="H103" s="12">
        <v>100</v>
      </c>
      <c r="J103" s="20" t="s">
        <v>2</v>
      </c>
      <c r="K103" s="13">
        <f>SUM(K100:K102)</f>
        <v>10082</v>
      </c>
      <c r="L103" s="12">
        <f>K103/O103*100</f>
        <v>4.9764799376089002</v>
      </c>
      <c r="M103" s="13">
        <f>SUM(M100:M102)</f>
        <v>192511</v>
      </c>
      <c r="N103" s="12">
        <f>M103/O103*100</f>
        <v>95.0235200623911</v>
      </c>
      <c r="O103" s="13">
        <f>SUM(O100:O102)</f>
        <v>202593</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754</v>
      </c>
      <c r="D126" s="21">
        <v>6.1551020408163266</v>
      </c>
      <c r="E126" s="16">
        <v>11496</v>
      </c>
      <c r="F126" s="21">
        <v>93.844897959183669</v>
      </c>
      <c r="G126" s="16">
        <v>12250</v>
      </c>
      <c r="H126" s="21">
        <v>100</v>
      </c>
      <c r="I126" s="16">
        <v>274</v>
      </c>
      <c r="J126" s="21">
        <v>3.6392615221144906</v>
      </c>
      <c r="K126" s="16">
        <v>7255</v>
      </c>
      <c r="L126" s="21">
        <v>96.360738477885505</v>
      </c>
      <c r="M126" s="16">
        <v>7529</v>
      </c>
      <c r="N126" s="21">
        <v>100</v>
      </c>
    </row>
    <row r="127" spans="2:14" x14ac:dyDescent="0.35">
      <c r="B127" s="14" t="s">
        <v>11</v>
      </c>
      <c r="C127" s="16">
        <v>3211</v>
      </c>
      <c r="D127" s="21">
        <v>8.8642888692579511</v>
      </c>
      <c r="E127" s="16">
        <v>33013</v>
      </c>
      <c r="F127" s="21">
        <v>91.135711130742052</v>
      </c>
      <c r="G127" s="16">
        <v>36224</v>
      </c>
      <c r="H127" s="21">
        <v>100</v>
      </c>
      <c r="I127" s="16">
        <v>1083</v>
      </c>
      <c r="J127" s="21">
        <v>4.3563958165728076</v>
      </c>
      <c r="K127" s="16">
        <v>23777</v>
      </c>
      <c r="L127" s="21">
        <v>95.643604183427186</v>
      </c>
      <c r="M127" s="16">
        <v>24860</v>
      </c>
      <c r="N127" s="21">
        <v>100</v>
      </c>
    </row>
    <row r="128" spans="2:14" x14ac:dyDescent="0.35">
      <c r="B128" s="14" t="s">
        <v>10</v>
      </c>
      <c r="C128" s="16">
        <v>4206</v>
      </c>
      <c r="D128" s="21">
        <v>8.3239327910704741</v>
      </c>
      <c r="E128" s="16">
        <v>46323</v>
      </c>
      <c r="F128" s="21">
        <v>91.676067208929524</v>
      </c>
      <c r="G128" s="16">
        <v>50529</v>
      </c>
      <c r="H128" s="21">
        <v>100</v>
      </c>
      <c r="I128" s="16">
        <v>1062</v>
      </c>
      <c r="J128" s="21">
        <v>3.2105931434790493</v>
      </c>
      <c r="K128" s="16">
        <v>32016</v>
      </c>
      <c r="L128" s="21">
        <v>96.789406856520955</v>
      </c>
      <c r="M128" s="16">
        <v>33078</v>
      </c>
      <c r="N128" s="21">
        <v>100</v>
      </c>
    </row>
    <row r="129" spans="2:14" x14ac:dyDescent="0.35">
      <c r="B129" s="14" t="s">
        <v>9</v>
      </c>
      <c r="C129" s="16">
        <v>995</v>
      </c>
      <c r="D129" s="21">
        <v>6.3958346724946962</v>
      </c>
      <c r="E129" s="16">
        <v>14562</v>
      </c>
      <c r="F129" s="21">
        <v>93.604165327505314</v>
      </c>
      <c r="G129" s="16">
        <v>15557</v>
      </c>
      <c r="H129" s="21">
        <v>100.00000000000001</v>
      </c>
      <c r="I129" s="16">
        <v>739</v>
      </c>
      <c r="J129" s="21">
        <v>7.4972101044942674</v>
      </c>
      <c r="K129" s="16">
        <v>9118</v>
      </c>
      <c r="L129" s="21">
        <v>92.502789895505728</v>
      </c>
      <c r="M129" s="16">
        <v>9857</v>
      </c>
      <c r="N129" s="21">
        <v>100</v>
      </c>
    </row>
    <row r="130" spans="2:14" x14ac:dyDescent="0.35">
      <c r="B130" s="14" t="s">
        <v>8</v>
      </c>
      <c r="C130" s="16">
        <v>956</v>
      </c>
      <c r="D130" s="21">
        <v>7.1814903846153841</v>
      </c>
      <c r="E130" s="16">
        <v>12356</v>
      </c>
      <c r="F130" s="21">
        <v>92.818509615384613</v>
      </c>
      <c r="G130" s="16">
        <v>13312</v>
      </c>
      <c r="H130" s="21">
        <v>100</v>
      </c>
      <c r="I130" s="16">
        <v>361</v>
      </c>
      <c r="J130" s="21">
        <v>4.333733493397359</v>
      </c>
      <c r="K130" s="16">
        <v>7969</v>
      </c>
      <c r="L130" s="21">
        <v>95.666266506602639</v>
      </c>
      <c r="M130" s="16">
        <v>8330</v>
      </c>
      <c r="N130" s="21">
        <v>100</v>
      </c>
    </row>
    <row r="131" spans="2:14" x14ac:dyDescent="0.35">
      <c r="B131" s="14" t="s">
        <v>7</v>
      </c>
      <c r="C131" s="16">
        <v>1289</v>
      </c>
      <c r="D131" s="21">
        <v>7.762722071665161</v>
      </c>
      <c r="E131" s="16">
        <v>15316</v>
      </c>
      <c r="F131" s="21">
        <v>92.237277928334834</v>
      </c>
      <c r="G131" s="16">
        <v>16605</v>
      </c>
      <c r="H131" s="21">
        <v>100</v>
      </c>
      <c r="I131" s="16">
        <v>905</v>
      </c>
      <c r="J131" s="21">
        <v>8.1392211529813832</v>
      </c>
      <c r="K131" s="16">
        <v>10214</v>
      </c>
      <c r="L131" s="21">
        <v>91.860778847018622</v>
      </c>
      <c r="M131" s="16">
        <v>11119</v>
      </c>
      <c r="N131" s="21">
        <v>100</v>
      </c>
    </row>
    <row r="132" spans="2:14" x14ac:dyDescent="0.35">
      <c r="B132" s="14" t="s">
        <v>6</v>
      </c>
      <c r="C132" s="16">
        <v>9103</v>
      </c>
      <c r="D132" s="21">
        <v>8.9221480588471671</v>
      </c>
      <c r="E132" s="16">
        <v>92924</v>
      </c>
      <c r="F132" s="21">
        <v>91.077851941152829</v>
      </c>
      <c r="G132" s="16">
        <v>102027</v>
      </c>
      <c r="H132" s="21">
        <v>100</v>
      </c>
      <c r="I132" s="16">
        <v>3812</v>
      </c>
      <c r="J132" s="21">
        <v>5.3917963224893919</v>
      </c>
      <c r="K132" s="16">
        <v>66888</v>
      </c>
      <c r="L132" s="21">
        <v>94.608203677510602</v>
      </c>
      <c r="M132" s="16">
        <v>70700</v>
      </c>
      <c r="N132" s="21">
        <v>100</v>
      </c>
    </row>
    <row r="133" spans="2:14" x14ac:dyDescent="0.35">
      <c r="B133" s="14" t="s">
        <v>5</v>
      </c>
      <c r="C133" s="16">
        <v>324</v>
      </c>
      <c r="D133" s="21">
        <v>2.9963932303708498</v>
      </c>
      <c r="E133" s="16">
        <v>10489</v>
      </c>
      <c r="F133" s="21">
        <v>97.003606769629144</v>
      </c>
      <c r="G133" s="16">
        <v>10813</v>
      </c>
      <c r="H133" s="21">
        <v>100</v>
      </c>
      <c r="I133" s="16">
        <v>232</v>
      </c>
      <c r="J133" s="21">
        <v>3.0627062706270625</v>
      </c>
      <c r="K133" s="16">
        <v>7343</v>
      </c>
      <c r="L133" s="21">
        <v>96.937293729372939</v>
      </c>
      <c r="M133" s="16">
        <v>7575</v>
      </c>
      <c r="N133" s="21">
        <v>100</v>
      </c>
    </row>
    <row r="134" spans="2:14" x14ac:dyDescent="0.35">
      <c r="B134" s="14" t="s">
        <v>4</v>
      </c>
      <c r="C134" s="16">
        <v>212</v>
      </c>
      <c r="D134" s="21">
        <v>10.521091811414392</v>
      </c>
      <c r="E134" s="16">
        <v>1803</v>
      </c>
      <c r="F134" s="21">
        <v>89.478908188585606</v>
      </c>
      <c r="G134" s="16">
        <v>2015</v>
      </c>
      <c r="H134" s="21">
        <v>100</v>
      </c>
      <c r="I134" s="16">
        <v>71</v>
      </c>
      <c r="J134" s="21">
        <v>5.148658448150834</v>
      </c>
      <c r="K134" s="16">
        <v>1308</v>
      </c>
      <c r="L134" s="21">
        <v>94.85134155184916</v>
      </c>
      <c r="M134" s="16">
        <v>1379</v>
      </c>
      <c r="N134" s="21">
        <v>100</v>
      </c>
    </row>
    <row r="135" spans="2:14" x14ac:dyDescent="0.35">
      <c r="B135" s="14" t="s">
        <v>3</v>
      </c>
      <c r="C135" s="16">
        <v>2967</v>
      </c>
      <c r="D135" s="21">
        <v>7.7153110047846889</v>
      </c>
      <c r="E135" s="16">
        <v>35489</v>
      </c>
      <c r="F135" s="21">
        <v>92.284688995215319</v>
      </c>
      <c r="G135" s="16">
        <v>38456</v>
      </c>
      <c r="H135" s="21">
        <v>100.00000000000001</v>
      </c>
      <c r="I135" s="16">
        <v>1543</v>
      </c>
      <c r="J135" s="21">
        <v>5.4782361712703258</v>
      </c>
      <c r="K135" s="16">
        <v>26623</v>
      </c>
      <c r="L135" s="21">
        <v>94.521763828729675</v>
      </c>
      <c r="M135" s="16">
        <v>28166</v>
      </c>
      <c r="N135" s="21">
        <v>100</v>
      </c>
    </row>
    <row r="136" spans="2:14" x14ac:dyDescent="0.35">
      <c r="B136" s="20" t="s">
        <v>2</v>
      </c>
      <c r="C136" s="13">
        <f>SUM(C126:C135)</f>
        <v>24017</v>
      </c>
      <c r="D136" s="12">
        <f>C136/G136*100</f>
        <v>8.0651335849664854</v>
      </c>
      <c r="E136" s="13">
        <f>SUM(E126:E135)</f>
        <v>273771</v>
      </c>
      <c r="F136" s="12">
        <f>E136/G136*100</f>
        <v>91.934866415033511</v>
      </c>
      <c r="G136" s="13">
        <f>SUM(G126:G135)</f>
        <v>297788</v>
      </c>
      <c r="H136" s="12">
        <v>100</v>
      </c>
      <c r="I136" s="13">
        <f>SUM(I126:I135)</f>
        <v>10082</v>
      </c>
      <c r="J136" s="12">
        <f>I136/M136*100</f>
        <v>4.9764799376089002</v>
      </c>
      <c r="K136" s="13">
        <f>SUM(K126:K135)</f>
        <v>192511</v>
      </c>
      <c r="L136" s="12">
        <f>K136/M136*100</f>
        <v>95.0235200623911</v>
      </c>
      <c r="M136" s="13">
        <f>SUM(M126:M135)</f>
        <v>202593</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B95E-C830-4E60-8433-F4218D62A27F}">
  <dimension ref="B2:P136"/>
  <sheetViews>
    <sheetView workbookViewId="0"/>
  </sheetViews>
  <sheetFormatPr defaultColWidth="10.1796875" defaultRowHeight="14.5" x14ac:dyDescent="0.35"/>
  <cols>
    <col min="1" max="16384" width="10.1796875" style="19"/>
  </cols>
  <sheetData>
    <row r="2" spans="2:6" x14ac:dyDescent="0.35">
      <c r="B2" s="22" t="s">
        <v>253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38276</v>
      </c>
      <c r="D6" s="15">
        <v>12.85</v>
      </c>
      <c r="E6" s="16">
        <v>18037</v>
      </c>
      <c r="F6" s="15">
        <v>8.9</v>
      </c>
    </row>
    <row r="7" spans="2:6" x14ac:dyDescent="0.35">
      <c r="B7" s="14" t="s">
        <v>64</v>
      </c>
      <c r="C7" s="16">
        <v>259512</v>
      </c>
      <c r="D7" s="15">
        <v>87.15</v>
      </c>
      <c r="E7" s="16">
        <v>184556</v>
      </c>
      <c r="F7" s="15">
        <v>91.1</v>
      </c>
    </row>
    <row r="8" spans="2:6" x14ac:dyDescent="0.35">
      <c r="B8" s="14" t="s">
        <v>2</v>
      </c>
      <c r="C8" s="13">
        <v>297788</v>
      </c>
      <c r="D8" s="12">
        <v>100</v>
      </c>
      <c r="E8" s="13">
        <v>202593</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25817</v>
      </c>
      <c r="D24" s="21">
        <v>10.700770528427483</v>
      </c>
      <c r="E24" s="16">
        <v>215446</v>
      </c>
      <c r="F24" s="21">
        <v>89.299229471572517</v>
      </c>
      <c r="G24" s="16">
        <v>241263</v>
      </c>
      <c r="H24" s="21">
        <v>100</v>
      </c>
      <c r="I24" s="16">
        <v>11856</v>
      </c>
      <c r="J24" s="21">
        <v>7.5856067973588566</v>
      </c>
      <c r="K24" s="16">
        <v>144440</v>
      </c>
      <c r="L24" s="21">
        <v>92.414393202641136</v>
      </c>
      <c r="M24" s="16">
        <v>156296</v>
      </c>
      <c r="N24" s="21">
        <v>100</v>
      </c>
    </row>
    <row r="25" spans="2:14" x14ac:dyDescent="0.35">
      <c r="B25" s="14" t="s">
        <v>49</v>
      </c>
      <c r="C25" s="16">
        <v>9719</v>
      </c>
      <c r="D25" s="21">
        <v>20.988187531042822</v>
      </c>
      <c r="E25" s="16">
        <v>36588</v>
      </c>
      <c r="F25" s="21">
        <v>79.011812468957174</v>
      </c>
      <c r="G25" s="16">
        <v>46307</v>
      </c>
      <c r="H25" s="21">
        <v>100</v>
      </c>
      <c r="I25" s="16">
        <v>5099</v>
      </c>
      <c r="J25" s="21">
        <v>12.753557940021508</v>
      </c>
      <c r="K25" s="16">
        <v>34882</v>
      </c>
      <c r="L25" s="21">
        <v>87.246442059978492</v>
      </c>
      <c r="M25" s="16">
        <v>39981</v>
      </c>
      <c r="N25" s="21">
        <v>100</v>
      </c>
    </row>
    <row r="26" spans="2:14" x14ac:dyDescent="0.35">
      <c r="B26" s="14" t="s">
        <v>48</v>
      </c>
      <c r="C26" s="16">
        <v>2740</v>
      </c>
      <c r="D26" s="21">
        <v>26.815423761988651</v>
      </c>
      <c r="E26" s="16">
        <v>7478</v>
      </c>
      <c r="F26" s="21">
        <v>73.18457623801136</v>
      </c>
      <c r="G26" s="16">
        <v>10218</v>
      </c>
      <c r="H26" s="21">
        <v>100.00000000000001</v>
      </c>
      <c r="I26" s="16">
        <v>1082</v>
      </c>
      <c r="J26" s="21">
        <v>17.131095630145662</v>
      </c>
      <c r="K26" s="16">
        <v>5234</v>
      </c>
      <c r="L26" s="21">
        <v>82.868904369854334</v>
      </c>
      <c r="M26" s="16">
        <v>6316</v>
      </c>
      <c r="N26" s="21">
        <v>100</v>
      </c>
    </row>
    <row r="27" spans="2:14" x14ac:dyDescent="0.35">
      <c r="B27" s="20" t="s">
        <v>2</v>
      </c>
      <c r="C27" s="13">
        <f>SUM(C24:C26)</f>
        <v>38276</v>
      </c>
      <c r="D27" s="12">
        <f>C27/G27*100</f>
        <v>12.853439359544375</v>
      </c>
      <c r="E27" s="13">
        <f>SUM(E24:E26)</f>
        <v>259512</v>
      </c>
      <c r="F27" s="12">
        <f>E27/G27*100</f>
        <v>87.146560640455633</v>
      </c>
      <c r="G27" s="13">
        <f>SUM(G24:G26)</f>
        <v>297788</v>
      </c>
      <c r="H27" s="12">
        <f>SUM(H24:H26)/3</f>
        <v>100</v>
      </c>
      <c r="I27" s="13">
        <f>SUM(I24:I26)</f>
        <v>18037</v>
      </c>
      <c r="J27" s="12">
        <f>I27/M27*100</f>
        <v>8.9030716757242345</v>
      </c>
      <c r="K27" s="13">
        <f>SUM(K24:K26)</f>
        <v>184556</v>
      </c>
      <c r="L27" s="12">
        <f>K27/M27*100</f>
        <v>91.096928324275765</v>
      </c>
      <c r="M27" s="13">
        <f>SUM(M24:M26)</f>
        <v>202593</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8530</v>
      </c>
      <c r="D44" s="21">
        <v>15.396000288787814</v>
      </c>
      <c r="E44" s="16">
        <v>46874</v>
      </c>
      <c r="F44" s="21">
        <v>84.603999711212182</v>
      </c>
      <c r="G44" s="16">
        <v>55404</v>
      </c>
      <c r="H44" s="21">
        <v>100</v>
      </c>
      <c r="I44" s="16">
        <v>4101</v>
      </c>
      <c r="J44" s="21">
        <v>15.753687768899816</v>
      </c>
      <c r="K44" s="16">
        <v>21931</v>
      </c>
      <c r="L44" s="21">
        <v>84.246312231100191</v>
      </c>
      <c r="M44" s="16">
        <v>26032</v>
      </c>
      <c r="N44" s="21">
        <v>100</v>
      </c>
    </row>
    <row r="45" spans="2:14" x14ac:dyDescent="0.35">
      <c r="B45" s="14" t="s">
        <v>43</v>
      </c>
      <c r="C45" s="16">
        <v>19714</v>
      </c>
      <c r="D45" s="21">
        <v>16.406458055925434</v>
      </c>
      <c r="E45" s="16">
        <v>100446</v>
      </c>
      <c r="F45" s="21">
        <v>83.593541944074573</v>
      </c>
      <c r="G45" s="16">
        <v>120160</v>
      </c>
      <c r="H45" s="21">
        <v>100</v>
      </c>
      <c r="I45" s="16">
        <v>6752</v>
      </c>
      <c r="J45" s="21">
        <v>11.230684785682207</v>
      </c>
      <c r="K45" s="16">
        <v>53369</v>
      </c>
      <c r="L45" s="21">
        <v>88.769315214317785</v>
      </c>
      <c r="M45" s="16">
        <v>60121</v>
      </c>
      <c r="N45" s="21">
        <v>100</v>
      </c>
    </row>
    <row r="46" spans="2:14" x14ac:dyDescent="0.35">
      <c r="B46" s="14" t="s">
        <v>42</v>
      </c>
      <c r="C46" s="16">
        <v>5507</v>
      </c>
      <c r="D46" s="21">
        <v>6.81475064967207</v>
      </c>
      <c r="E46" s="16">
        <v>75303</v>
      </c>
      <c r="F46" s="21">
        <v>93.185249350327922</v>
      </c>
      <c r="G46" s="16">
        <v>80810</v>
      </c>
      <c r="H46" s="21">
        <v>99.999999999999986</v>
      </c>
      <c r="I46" s="16">
        <v>1732</v>
      </c>
      <c r="J46" s="21">
        <v>4.3386773547094188</v>
      </c>
      <c r="K46" s="16">
        <v>38188</v>
      </c>
      <c r="L46" s="21">
        <v>95.661322645290582</v>
      </c>
      <c r="M46" s="16">
        <v>39920</v>
      </c>
      <c r="N46" s="21">
        <v>100</v>
      </c>
    </row>
    <row r="47" spans="2:14" x14ac:dyDescent="0.35">
      <c r="B47" s="14" t="s">
        <v>41</v>
      </c>
      <c r="C47" s="16">
        <v>4525</v>
      </c>
      <c r="D47" s="21">
        <v>10.926256821364756</v>
      </c>
      <c r="E47" s="16">
        <v>36889</v>
      </c>
      <c r="F47" s="21">
        <v>89.07374317863524</v>
      </c>
      <c r="G47" s="16">
        <v>41414</v>
      </c>
      <c r="H47" s="21">
        <v>100</v>
      </c>
      <c r="I47" s="16">
        <v>1368</v>
      </c>
      <c r="J47" s="21">
        <v>6.8726450640542573</v>
      </c>
      <c r="K47" s="16">
        <v>18537</v>
      </c>
      <c r="L47" s="21">
        <v>93.127354935945732</v>
      </c>
      <c r="M47" s="16">
        <v>19905</v>
      </c>
      <c r="N47" s="21">
        <v>99.999999999999986</v>
      </c>
    </row>
    <row r="48" spans="2:14" x14ac:dyDescent="0.35">
      <c r="B48" s="20" t="s">
        <v>2</v>
      </c>
      <c r="C48" s="13">
        <f>SUM(C44:C47)</f>
        <v>38276</v>
      </c>
      <c r="D48" s="12">
        <f>C48/G48*100</f>
        <v>12.853439359544375</v>
      </c>
      <c r="E48" s="13">
        <f>SUM(E44:E47)</f>
        <v>259512</v>
      </c>
      <c r="F48" s="12">
        <f>E48/G48*100</f>
        <v>87.146560640455633</v>
      </c>
      <c r="G48" s="13">
        <f>SUM(G44:G47)</f>
        <v>297788</v>
      </c>
      <c r="H48" s="12">
        <v>100</v>
      </c>
      <c r="I48" s="13">
        <f>SUM(I44:I47)</f>
        <v>13953</v>
      </c>
      <c r="J48" s="12">
        <f>I48/M48*100</f>
        <v>9.5582896052829884</v>
      </c>
      <c r="K48" s="13">
        <f>SUM(K44:K47)</f>
        <v>132025</v>
      </c>
      <c r="L48" s="12">
        <f>K48/M48*100</f>
        <v>90.441710394717006</v>
      </c>
      <c r="M48" s="13">
        <f>SUM(M44:M47)</f>
        <v>145978</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12167</v>
      </c>
      <c r="D64" s="21">
        <v>13.254245781452553</v>
      </c>
      <c r="E64" s="16">
        <v>79630</v>
      </c>
      <c r="F64" s="21">
        <v>86.745754218547447</v>
      </c>
      <c r="G64" s="16">
        <v>91797</v>
      </c>
      <c r="H64" s="21">
        <v>100</v>
      </c>
      <c r="J64" s="14" t="s">
        <v>38</v>
      </c>
      <c r="K64" s="16">
        <v>8495</v>
      </c>
      <c r="L64" s="21">
        <v>7.4157166052691306</v>
      </c>
      <c r="M64" s="16">
        <v>106059</v>
      </c>
      <c r="N64" s="21">
        <v>92.584283394730875</v>
      </c>
      <c r="O64" s="16">
        <v>114554</v>
      </c>
      <c r="P64" s="21">
        <v>100</v>
      </c>
    </row>
    <row r="65" spans="2:16" x14ac:dyDescent="0.35">
      <c r="B65" s="14" t="s">
        <v>37</v>
      </c>
      <c r="C65" s="16">
        <v>26109</v>
      </c>
      <c r="D65" s="21">
        <v>12.674825599176662</v>
      </c>
      <c r="E65" s="16">
        <v>179882</v>
      </c>
      <c r="F65" s="21">
        <v>87.325174400823329</v>
      </c>
      <c r="G65" s="16">
        <v>205991</v>
      </c>
      <c r="H65" s="21">
        <v>99.999999999999986</v>
      </c>
      <c r="J65" s="14" t="s">
        <v>37</v>
      </c>
      <c r="K65" s="16">
        <v>9312</v>
      </c>
      <c r="L65" s="21">
        <v>10.604835495222584</v>
      </c>
      <c r="M65" s="16">
        <v>78497</v>
      </c>
      <c r="N65" s="21">
        <v>89.395164504777412</v>
      </c>
      <c r="O65" s="16">
        <v>87809</v>
      </c>
      <c r="P65" s="21">
        <v>100</v>
      </c>
    </row>
    <row r="66" spans="2:16" x14ac:dyDescent="0.35">
      <c r="B66" s="20" t="s">
        <v>2</v>
      </c>
      <c r="C66" s="13">
        <f>SUM(C64:C65)</f>
        <v>38276</v>
      </c>
      <c r="D66" s="12">
        <f>C66/G66*100</f>
        <v>12.853439359544375</v>
      </c>
      <c r="E66" s="13">
        <f>SUM(E64:E65)</f>
        <v>259512</v>
      </c>
      <c r="F66" s="12">
        <f>E66/G66*100</f>
        <v>87.146560640455633</v>
      </c>
      <c r="G66" s="13">
        <f>SUM(G64:G65)</f>
        <v>297788</v>
      </c>
      <c r="H66" s="12">
        <f>SUM(H64:H65)/2</f>
        <v>100</v>
      </c>
      <c r="J66" s="14" t="s">
        <v>36</v>
      </c>
      <c r="K66" s="16">
        <v>230</v>
      </c>
      <c r="L66" s="21">
        <v>100</v>
      </c>
      <c r="M66" s="16">
        <v>0</v>
      </c>
      <c r="N66" s="21">
        <v>0</v>
      </c>
      <c r="O66" s="16">
        <v>230</v>
      </c>
      <c r="P66" s="21">
        <v>100</v>
      </c>
    </row>
    <row r="67" spans="2:16" x14ac:dyDescent="0.35">
      <c r="J67" s="20" t="s">
        <v>2</v>
      </c>
      <c r="K67" s="13">
        <f>SUM(K64:K66)</f>
        <v>18037</v>
      </c>
      <c r="L67" s="12">
        <f>K67/O67*100</f>
        <v>8.9030716757242345</v>
      </c>
      <c r="M67" s="13">
        <f>SUM(M64:M66)</f>
        <v>184556</v>
      </c>
      <c r="N67" s="12">
        <f>M67/O67*100</f>
        <v>91.096928324275765</v>
      </c>
      <c r="O67" s="13">
        <f>SUM(O64:O66)</f>
        <v>202593</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5105</v>
      </c>
      <c r="D82" s="21">
        <v>10.407535014576665</v>
      </c>
      <c r="E82" s="16">
        <v>43946</v>
      </c>
      <c r="F82" s="21">
        <v>89.592464985423334</v>
      </c>
      <c r="G82" s="16">
        <v>49051</v>
      </c>
      <c r="H82" s="21">
        <v>100</v>
      </c>
      <c r="I82" s="16">
        <v>2470</v>
      </c>
      <c r="J82" s="21">
        <v>10.238341968911916</v>
      </c>
      <c r="K82" s="16">
        <v>21655</v>
      </c>
      <c r="L82" s="21">
        <v>89.761658031088089</v>
      </c>
      <c r="M82" s="16">
        <v>24125</v>
      </c>
      <c r="N82" s="21">
        <v>100</v>
      </c>
    </row>
    <row r="83" spans="2:14" x14ac:dyDescent="0.35">
      <c r="B83" s="14" t="s">
        <v>32</v>
      </c>
      <c r="C83" s="16">
        <v>33146</v>
      </c>
      <c r="D83" s="21">
        <v>13.398927956406794</v>
      </c>
      <c r="E83" s="16">
        <v>214232</v>
      </c>
      <c r="F83" s="21">
        <v>86.601072043593206</v>
      </c>
      <c r="G83" s="16">
        <v>247378</v>
      </c>
      <c r="H83" s="21">
        <v>100</v>
      </c>
      <c r="I83" s="16">
        <v>15447</v>
      </c>
      <c r="J83" s="21">
        <v>8.6959214118839192</v>
      </c>
      <c r="K83" s="16">
        <v>162188</v>
      </c>
      <c r="L83" s="21">
        <v>91.304078588116084</v>
      </c>
      <c r="M83" s="16">
        <v>177635</v>
      </c>
      <c r="N83" s="21">
        <v>100</v>
      </c>
    </row>
    <row r="84" spans="2:14" x14ac:dyDescent="0.35">
      <c r="B84" s="20" t="s">
        <v>2</v>
      </c>
      <c r="C84" s="13">
        <f>SUM(C82:C83)</f>
        <v>38251</v>
      </c>
      <c r="D84" s="12">
        <f>C84/G84*100</f>
        <v>12.903933150940022</v>
      </c>
      <c r="E84" s="13">
        <f>SUM(E82:E83)</f>
        <v>258178</v>
      </c>
      <c r="F84" s="12">
        <f>E84/G84*100</f>
        <v>87.096066849059966</v>
      </c>
      <c r="G84" s="13">
        <f>SUM(G82:G83)</f>
        <v>296429</v>
      </c>
      <c r="H84" s="12">
        <v>100</v>
      </c>
      <c r="I84" s="13">
        <f>SUM(I82:I83)</f>
        <v>17917</v>
      </c>
      <c r="J84" s="12">
        <f>I84/M84*100</f>
        <v>8.8803528945281531</v>
      </c>
      <c r="K84" s="13">
        <f>SUM(K82:K83)</f>
        <v>183843</v>
      </c>
      <c r="L84" s="12">
        <f>K84/M84*100</f>
        <v>91.119647105471842</v>
      </c>
      <c r="M84" s="13">
        <f>SUM(M82:M83)</f>
        <v>201760</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7503</v>
      </c>
      <c r="D100" s="21">
        <v>9.9080896917835357</v>
      </c>
      <c r="E100" s="16">
        <v>68223</v>
      </c>
      <c r="F100" s="21">
        <v>90.091910308216455</v>
      </c>
      <c r="G100" s="16">
        <v>75726</v>
      </c>
      <c r="H100" s="21">
        <v>99.999999999999986</v>
      </c>
      <c r="J100" s="14" t="s">
        <v>27</v>
      </c>
      <c r="K100" s="16">
        <v>5471</v>
      </c>
      <c r="L100" s="21">
        <v>14.535069075451649</v>
      </c>
      <c r="M100" s="16">
        <v>32169</v>
      </c>
      <c r="N100" s="21">
        <v>85.464930924548355</v>
      </c>
      <c r="O100" s="16">
        <v>37640</v>
      </c>
      <c r="P100" s="21">
        <v>100</v>
      </c>
    </row>
    <row r="101" spans="2:16" x14ac:dyDescent="0.35">
      <c r="B101" s="14" t="s">
        <v>26</v>
      </c>
      <c r="C101" s="16">
        <v>7319</v>
      </c>
      <c r="D101" s="21">
        <v>19.861062115003662</v>
      </c>
      <c r="E101" s="16">
        <v>29532</v>
      </c>
      <c r="F101" s="21">
        <v>80.138937884996338</v>
      </c>
      <c r="G101" s="16">
        <v>36851</v>
      </c>
      <c r="H101" s="21">
        <v>100</v>
      </c>
      <c r="J101" s="14" t="s">
        <v>26</v>
      </c>
      <c r="K101" s="16">
        <v>1948</v>
      </c>
      <c r="L101" s="21">
        <v>11.275758277379024</v>
      </c>
      <c r="M101" s="16">
        <v>15328</v>
      </c>
      <c r="N101" s="21">
        <v>88.724241722620974</v>
      </c>
      <c r="O101" s="16">
        <v>17276</v>
      </c>
      <c r="P101" s="21">
        <v>100</v>
      </c>
    </row>
    <row r="102" spans="2:16" x14ac:dyDescent="0.35">
      <c r="B102" s="14" t="s">
        <v>25</v>
      </c>
      <c r="C102" s="16">
        <v>23454</v>
      </c>
      <c r="D102" s="21">
        <v>12.663394722775646</v>
      </c>
      <c r="E102" s="16">
        <v>161757</v>
      </c>
      <c r="F102" s="21">
        <v>87.336605277224351</v>
      </c>
      <c r="G102" s="16">
        <v>185211</v>
      </c>
      <c r="H102" s="21">
        <v>100</v>
      </c>
      <c r="J102" s="14" t="s">
        <v>25</v>
      </c>
      <c r="K102" s="16">
        <v>10618</v>
      </c>
      <c r="L102" s="21">
        <v>7.1900160485383644</v>
      </c>
      <c r="M102" s="16">
        <v>137059</v>
      </c>
      <c r="N102" s="21">
        <v>92.809983951461632</v>
      </c>
      <c r="O102" s="16">
        <v>147677</v>
      </c>
      <c r="P102" s="21">
        <v>100</v>
      </c>
    </row>
    <row r="103" spans="2:16" x14ac:dyDescent="0.35">
      <c r="B103" s="20" t="s">
        <v>2</v>
      </c>
      <c r="C103" s="13">
        <f>SUM(C100:C102)</f>
        <v>38276</v>
      </c>
      <c r="D103" s="12">
        <f>C103/G103*100</f>
        <v>12.853439359544375</v>
      </c>
      <c r="E103" s="13">
        <f>SUM(E100:E102)</f>
        <v>259512</v>
      </c>
      <c r="F103" s="12">
        <f>E103/G103*100</f>
        <v>87.146560640455633</v>
      </c>
      <c r="G103" s="13">
        <f>SUM(G100:G102)</f>
        <v>297788</v>
      </c>
      <c r="H103" s="12">
        <v>100</v>
      </c>
      <c r="J103" s="20" t="s">
        <v>2</v>
      </c>
      <c r="K103" s="13">
        <f>SUM(K100:K102)</f>
        <v>18037</v>
      </c>
      <c r="L103" s="12">
        <f>K103/O103*100</f>
        <v>8.9030716757242345</v>
      </c>
      <c r="M103" s="13">
        <f>SUM(M100:M102)</f>
        <v>184556</v>
      </c>
      <c r="N103" s="12">
        <f>M103/O103*100</f>
        <v>91.096928324275765</v>
      </c>
      <c r="O103" s="13">
        <f>SUM(O100:O102)</f>
        <v>202593</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767</v>
      </c>
      <c r="D126" s="21">
        <v>6.2612244897959188</v>
      </c>
      <c r="E126" s="16">
        <v>11483</v>
      </c>
      <c r="F126" s="21">
        <v>93.738775510204093</v>
      </c>
      <c r="G126" s="16">
        <v>12250</v>
      </c>
      <c r="H126" s="21">
        <v>100.00000000000001</v>
      </c>
      <c r="I126" s="16">
        <v>261</v>
      </c>
      <c r="J126" s="21">
        <v>3.4665958294594237</v>
      </c>
      <c r="K126" s="16">
        <v>7268</v>
      </c>
      <c r="L126" s="21">
        <v>96.533404170540564</v>
      </c>
      <c r="M126" s="16">
        <v>7529</v>
      </c>
      <c r="N126" s="21">
        <v>99.999999999999986</v>
      </c>
    </row>
    <row r="127" spans="2:14" x14ac:dyDescent="0.35">
      <c r="B127" s="14" t="s">
        <v>11</v>
      </c>
      <c r="C127" s="16">
        <v>5412</v>
      </c>
      <c r="D127" s="21">
        <v>14.940371024734983</v>
      </c>
      <c r="E127" s="16">
        <v>30812</v>
      </c>
      <c r="F127" s="21">
        <v>85.059628975265028</v>
      </c>
      <c r="G127" s="16">
        <v>36224</v>
      </c>
      <c r="H127" s="21">
        <v>100.00000000000001</v>
      </c>
      <c r="I127" s="16">
        <v>2605</v>
      </c>
      <c r="J127" s="21">
        <v>10.478680611423973</v>
      </c>
      <c r="K127" s="16">
        <v>22255</v>
      </c>
      <c r="L127" s="21">
        <v>89.521319388576032</v>
      </c>
      <c r="M127" s="16">
        <v>24860</v>
      </c>
      <c r="N127" s="21">
        <v>100</v>
      </c>
    </row>
    <row r="128" spans="2:14" x14ac:dyDescent="0.35">
      <c r="B128" s="14" t="s">
        <v>10</v>
      </c>
      <c r="C128" s="16">
        <v>5637</v>
      </c>
      <c r="D128" s="21">
        <v>11.155969839102298</v>
      </c>
      <c r="E128" s="16">
        <v>44892</v>
      </c>
      <c r="F128" s="21">
        <v>88.844030160897702</v>
      </c>
      <c r="G128" s="16">
        <v>50529</v>
      </c>
      <c r="H128" s="21">
        <v>100</v>
      </c>
      <c r="I128" s="16">
        <v>1944</v>
      </c>
      <c r="J128" s="21">
        <v>5.8770179575548704</v>
      </c>
      <c r="K128" s="16">
        <v>31134</v>
      </c>
      <c r="L128" s="21">
        <v>94.12298204244513</v>
      </c>
      <c r="M128" s="16">
        <v>33078</v>
      </c>
      <c r="N128" s="21">
        <v>100</v>
      </c>
    </row>
    <row r="129" spans="2:14" x14ac:dyDescent="0.35">
      <c r="B129" s="14" t="s">
        <v>9</v>
      </c>
      <c r="C129" s="16">
        <v>3159</v>
      </c>
      <c r="D129" s="21">
        <v>20.305971588352509</v>
      </c>
      <c r="E129" s="16">
        <v>12398</v>
      </c>
      <c r="F129" s="21">
        <v>79.694028411647494</v>
      </c>
      <c r="G129" s="16">
        <v>15557</v>
      </c>
      <c r="H129" s="21">
        <v>100</v>
      </c>
      <c r="I129" s="16">
        <v>1648</v>
      </c>
      <c r="J129" s="21">
        <v>16.719082885259205</v>
      </c>
      <c r="K129" s="16">
        <v>8209</v>
      </c>
      <c r="L129" s="21">
        <v>83.280917114740788</v>
      </c>
      <c r="M129" s="16">
        <v>9857</v>
      </c>
      <c r="N129" s="21">
        <v>100</v>
      </c>
    </row>
    <row r="130" spans="2:14" x14ac:dyDescent="0.35">
      <c r="B130" s="14" t="s">
        <v>8</v>
      </c>
      <c r="C130" s="16">
        <v>1682</v>
      </c>
      <c r="D130" s="21">
        <v>12.635216346153847</v>
      </c>
      <c r="E130" s="16">
        <v>11630</v>
      </c>
      <c r="F130" s="21">
        <v>87.36478365384616</v>
      </c>
      <c r="G130" s="16">
        <v>13312</v>
      </c>
      <c r="H130" s="21">
        <v>100</v>
      </c>
      <c r="I130" s="16">
        <v>879</v>
      </c>
      <c r="J130" s="21">
        <v>10.552220888355341</v>
      </c>
      <c r="K130" s="16">
        <v>7451</v>
      </c>
      <c r="L130" s="21">
        <v>89.44777911164465</v>
      </c>
      <c r="M130" s="16">
        <v>8330</v>
      </c>
      <c r="N130" s="21">
        <v>99.999999999999986</v>
      </c>
    </row>
    <row r="131" spans="2:14" x14ac:dyDescent="0.35">
      <c r="B131" s="14" t="s">
        <v>7</v>
      </c>
      <c r="C131" s="16">
        <v>2528</v>
      </c>
      <c r="D131" s="21">
        <v>15.224330021077989</v>
      </c>
      <c r="E131" s="16">
        <v>14077</v>
      </c>
      <c r="F131" s="21">
        <v>84.775669978922011</v>
      </c>
      <c r="G131" s="16">
        <v>16605</v>
      </c>
      <c r="H131" s="21">
        <v>100</v>
      </c>
      <c r="I131" s="16">
        <v>1522</v>
      </c>
      <c r="J131" s="21">
        <v>13.688281320262613</v>
      </c>
      <c r="K131" s="16">
        <v>9597</v>
      </c>
      <c r="L131" s="21">
        <v>86.311718679737382</v>
      </c>
      <c r="M131" s="16">
        <v>11119</v>
      </c>
      <c r="N131" s="21">
        <v>100</v>
      </c>
    </row>
    <row r="132" spans="2:14" x14ac:dyDescent="0.35">
      <c r="B132" s="14" t="s">
        <v>6</v>
      </c>
      <c r="C132" s="16">
        <v>13554</v>
      </c>
      <c r="D132" s="21">
        <v>13.284718750918875</v>
      </c>
      <c r="E132" s="16">
        <v>88473</v>
      </c>
      <c r="F132" s="21">
        <v>86.715281249081116</v>
      </c>
      <c r="G132" s="16">
        <v>102027</v>
      </c>
      <c r="H132" s="21">
        <v>99.999999999999986</v>
      </c>
      <c r="I132" s="16">
        <v>6431</v>
      </c>
      <c r="J132" s="21">
        <v>9.0961810466760973</v>
      </c>
      <c r="K132" s="16">
        <v>64269</v>
      </c>
      <c r="L132" s="21">
        <v>90.903818953323906</v>
      </c>
      <c r="M132" s="16">
        <v>70700</v>
      </c>
      <c r="N132" s="21">
        <v>100</v>
      </c>
    </row>
    <row r="133" spans="2:14" x14ac:dyDescent="0.35">
      <c r="B133" s="14" t="s">
        <v>5</v>
      </c>
      <c r="C133" s="16">
        <v>464</v>
      </c>
      <c r="D133" s="21">
        <v>4.2911310459631924</v>
      </c>
      <c r="E133" s="16">
        <v>10349</v>
      </c>
      <c r="F133" s="21">
        <v>95.708868954036802</v>
      </c>
      <c r="G133" s="16">
        <v>10813</v>
      </c>
      <c r="H133" s="21">
        <v>100</v>
      </c>
      <c r="I133" s="16">
        <v>442</v>
      </c>
      <c r="J133" s="21">
        <v>5.8349834983498345</v>
      </c>
      <c r="K133" s="16">
        <v>7133</v>
      </c>
      <c r="L133" s="21">
        <v>94.165016501650172</v>
      </c>
      <c r="M133" s="16">
        <v>7575</v>
      </c>
      <c r="N133" s="21">
        <v>100</v>
      </c>
    </row>
    <row r="134" spans="2:14" x14ac:dyDescent="0.35">
      <c r="B134" s="14" t="s">
        <v>4</v>
      </c>
      <c r="C134" s="16">
        <v>246</v>
      </c>
      <c r="D134" s="21">
        <v>12.208436724565756</v>
      </c>
      <c r="E134" s="16">
        <v>1769</v>
      </c>
      <c r="F134" s="21">
        <v>87.791563275434243</v>
      </c>
      <c r="G134" s="16">
        <v>2015</v>
      </c>
      <c r="H134" s="21">
        <v>100</v>
      </c>
      <c r="I134" s="16">
        <v>128</v>
      </c>
      <c r="J134" s="21">
        <v>9.2820884699057284</v>
      </c>
      <c r="K134" s="16">
        <v>1251</v>
      </c>
      <c r="L134" s="21">
        <v>90.71791153009427</v>
      </c>
      <c r="M134" s="16">
        <v>1379</v>
      </c>
      <c r="N134" s="21">
        <v>100</v>
      </c>
    </row>
    <row r="135" spans="2:14" x14ac:dyDescent="0.35">
      <c r="B135" s="14" t="s">
        <v>3</v>
      </c>
      <c r="C135" s="16">
        <v>4827</v>
      </c>
      <c r="D135" s="21">
        <v>12.552007489078425</v>
      </c>
      <c r="E135" s="16">
        <v>33629</v>
      </c>
      <c r="F135" s="21">
        <v>87.447992510921566</v>
      </c>
      <c r="G135" s="16">
        <v>38456</v>
      </c>
      <c r="H135" s="21">
        <v>99.999999999999986</v>
      </c>
      <c r="I135" s="16">
        <v>2177</v>
      </c>
      <c r="J135" s="21">
        <v>7.7291770219413483</v>
      </c>
      <c r="K135" s="16">
        <v>25989</v>
      </c>
      <c r="L135" s="21">
        <v>92.270822978058646</v>
      </c>
      <c r="M135" s="16">
        <v>28166</v>
      </c>
      <c r="N135" s="21">
        <v>100</v>
      </c>
    </row>
    <row r="136" spans="2:14" x14ac:dyDescent="0.35">
      <c r="B136" s="20" t="s">
        <v>2</v>
      </c>
      <c r="C136" s="13">
        <f>SUM(C126:C135)</f>
        <v>38276</v>
      </c>
      <c r="D136" s="12">
        <f>C136/G136*100</f>
        <v>12.853439359544375</v>
      </c>
      <c r="E136" s="13">
        <f>SUM(E126:E135)</f>
        <v>259512</v>
      </c>
      <c r="F136" s="12">
        <f>E136/G136*100</f>
        <v>87.146560640455633</v>
      </c>
      <c r="G136" s="13">
        <f>SUM(G126:G135)</f>
        <v>297788</v>
      </c>
      <c r="H136" s="12">
        <v>100</v>
      </c>
      <c r="I136" s="13">
        <f>SUM(I126:I135)</f>
        <v>18037</v>
      </c>
      <c r="J136" s="12">
        <f>I136/M136*100</f>
        <v>8.9030716757242345</v>
      </c>
      <c r="K136" s="13">
        <f>SUM(K126:K135)</f>
        <v>184556</v>
      </c>
      <c r="L136" s="12">
        <f>K136/M136*100</f>
        <v>91.096928324275765</v>
      </c>
      <c r="M136" s="13">
        <f>SUM(M126:M135)</f>
        <v>202593</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A39B-287B-4218-80F4-98A344945A9F}">
  <dimension ref="B2:P136"/>
  <sheetViews>
    <sheetView workbookViewId="0"/>
  </sheetViews>
  <sheetFormatPr defaultColWidth="10.1796875" defaultRowHeight="14.5" x14ac:dyDescent="0.35"/>
  <cols>
    <col min="1" max="16384" width="10.1796875" style="19"/>
  </cols>
  <sheetData>
    <row r="2" spans="2:6" x14ac:dyDescent="0.35">
      <c r="B2" s="22" t="s">
        <v>254</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3036</v>
      </c>
      <c r="D6" s="15">
        <v>1.02</v>
      </c>
      <c r="E6" s="16">
        <v>2302</v>
      </c>
      <c r="F6" s="15">
        <v>1.1399999999999999</v>
      </c>
    </row>
    <row r="7" spans="2:6" x14ac:dyDescent="0.35">
      <c r="B7" s="14" t="s">
        <v>64</v>
      </c>
      <c r="C7" s="16">
        <v>294752</v>
      </c>
      <c r="D7" s="15">
        <v>98.98</v>
      </c>
      <c r="E7" s="16">
        <v>200291</v>
      </c>
      <c r="F7" s="15">
        <v>98.86</v>
      </c>
    </row>
    <row r="8" spans="2:6" x14ac:dyDescent="0.35">
      <c r="B8" s="14" t="s">
        <v>2</v>
      </c>
      <c r="C8" s="13">
        <v>297788</v>
      </c>
      <c r="D8" s="12">
        <v>100</v>
      </c>
      <c r="E8" s="13">
        <v>202593</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65</v>
      </c>
      <c r="D23" s="64" t="s">
        <v>65</v>
      </c>
      <c r="E23" s="64" t="s">
        <v>64</v>
      </c>
      <c r="F23" s="64" t="s">
        <v>64</v>
      </c>
      <c r="G23" s="64" t="s">
        <v>2</v>
      </c>
      <c r="H23" s="64" t="s">
        <v>2</v>
      </c>
      <c r="I23" s="64" t="s">
        <v>65</v>
      </c>
      <c r="J23" s="64" t="s">
        <v>65</v>
      </c>
      <c r="K23" s="64" t="s">
        <v>64</v>
      </c>
      <c r="L23" s="64" t="s">
        <v>64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1928</v>
      </c>
      <c r="D25" s="21">
        <v>0.79912792264043797</v>
      </c>
      <c r="E25" s="16">
        <v>239335</v>
      </c>
      <c r="F25" s="21">
        <v>99.200872077359563</v>
      </c>
      <c r="G25" s="16">
        <v>241263</v>
      </c>
      <c r="H25" s="21">
        <v>100</v>
      </c>
      <c r="I25" s="16">
        <v>1723</v>
      </c>
      <c r="J25" s="21">
        <v>1.1023954547781134</v>
      </c>
      <c r="K25" s="16">
        <v>154573</v>
      </c>
      <c r="L25" s="21">
        <v>98.897604545221881</v>
      </c>
      <c r="M25" s="16">
        <v>156296</v>
      </c>
      <c r="N25" s="21">
        <v>100</v>
      </c>
    </row>
    <row r="26" spans="2:14" x14ac:dyDescent="0.35">
      <c r="B26" s="14" t="s">
        <v>49</v>
      </c>
      <c r="C26" s="16">
        <v>355</v>
      </c>
      <c r="D26" s="21">
        <v>0.76662275681862357</v>
      </c>
      <c r="E26" s="16">
        <v>45952</v>
      </c>
      <c r="F26" s="21">
        <v>99.23337724318138</v>
      </c>
      <c r="G26" s="16">
        <v>46307</v>
      </c>
      <c r="H26" s="21">
        <v>100</v>
      </c>
      <c r="I26" s="16">
        <v>228</v>
      </c>
      <c r="J26" s="21">
        <v>0.57027087866736692</v>
      </c>
      <c r="K26" s="16">
        <v>39753</v>
      </c>
      <c r="L26" s="21">
        <v>99.429729121332628</v>
      </c>
      <c r="M26" s="16">
        <v>39981</v>
      </c>
      <c r="N26" s="21">
        <v>100</v>
      </c>
    </row>
    <row r="27" spans="2:14" x14ac:dyDescent="0.35">
      <c r="B27" s="14" t="s">
        <v>48</v>
      </c>
      <c r="C27" s="16">
        <v>753</v>
      </c>
      <c r="D27" s="21">
        <v>7.3693482090428652</v>
      </c>
      <c r="E27" s="16">
        <v>9465</v>
      </c>
      <c r="F27" s="21">
        <v>92.630651790957131</v>
      </c>
      <c r="G27" s="16">
        <v>10218</v>
      </c>
      <c r="H27" s="21">
        <v>100</v>
      </c>
      <c r="I27" s="16">
        <v>351</v>
      </c>
      <c r="J27" s="21">
        <v>5.5573147561747946</v>
      </c>
      <c r="K27" s="16">
        <v>5965</v>
      </c>
      <c r="L27" s="21">
        <v>94.44268524382521</v>
      </c>
      <c r="M27" s="16">
        <v>6316</v>
      </c>
      <c r="N27" s="21">
        <v>100</v>
      </c>
    </row>
    <row r="28" spans="2:14" x14ac:dyDescent="0.35">
      <c r="B28" s="20" t="s">
        <v>2</v>
      </c>
      <c r="C28" s="13">
        <f>SUM(C25:C27)</f>
        <v>3036</v>
      </c>
      <c r="D28" s="12">
        <f>C28/G28*100</f>
        <v>1.0195172404529396</v>
      </c>
      <c r="E28" s="13">
        <f>SUM(E25:E27)</f>
        <v>294752</v>
      </c>
      <c r="F28" s="12">
        <f>E28/G28*100</f>
        <v>98.980482759547058</v>
      </c>
      <c r="G28" s="13">
        <f>SUM(G25:G27)</f>
        <v>297788</v>
      </c>
      <c r="H28" s="12">
        <f>SUM(H25:H27)/3</f>
        <v>100</v>
      </c>
      <c r="I28" s="13">
        <f>SUM(I25:I27)</f>
        <v>2302</v>
      </c>
      <c r="J28" s="12">
        <f>I28/M28*100</f>
        <v>1.1362682817274044</v>
      </c>
      <c r="K28" s="13">
        <f>SUM(K25:K27)</f>
        <v>200291</v>
      </c>
      <c r="L28" s="12">
        <f>K28/M28*100</f>
        <v>98.863731718272589</v>
      </c>
      <c r="M28" s="13">
        <f>SUM(M25:M27)</f>
        <v>202593</v>
      </c>
      <c r="N28" s="12">
        <f>SUM(N25:N27)/3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524</v>
      </c>
      <c r="D45" s="21">
        <v>0.94578008808028302</v>
      </c>
      <c r="E45" s="16">
        <v>54880</v>
      </c>
      <c r="F45" s="21">
        <v>99.054219911919716</v>
      </c>
      <c r="G45" s="16">
        <v>55404</v>
      </c>
      <c r="H45" s="21">
        <v>100</v>
      </c>
      <c r="I45" s="16">
        <v>488</v>
      </c>
      <c r="J45" s="21">
        <v>1.8746158574062692</v>
      </c>
      <c r="K45" s="16">
        <v>25544</v>
      </c>
      <c r="L45" s="21">
        <v>98.125384142593731</v>
      </c>
      <c r="M45" s="16">
        <v>26032</v>
      </c>
      <c r="N45" s="21">
        <v>100</v>
      </c>
    </row>
    <row r="46" spans="2:14" x14ac:dyDescent="0.35">
      <c r="B46" s="14" t="s">
        <v>43</v>
      </c>
      <c r="C46" s="16">
        <v>993</v>
      </c>
      <c r="D46" s="21">
        <v>0.82639813581890809</v>
      </c>
      <c r="E46" s="16">
        <v>119167</v>
      </c>
      <c r="F46" s="21">
        <v>99.173601864181094</v>
      </c>
      <c r="G46" s="16">
        <v>120160</v>
      </c>
      <c r="H46" s="21">
        <v>100</v>
      </c>
      <c r="I46" s="16">
        <v>482</v>
      </c>
      <c r="J46" s="21">
        <v>0.80171653831439937</v>
      </c>
      <c r="K46" s="16">
        <v>59639</v>
      </c>
      <c r="L46" s="21">
        <v>99.198283461685605</v>
      </c>
      <c r="M46" s="16">
        <v>60121</v>
      </c>
      <c r="N46" s="21">
        <v>100</v>
      </c>
    </row>
    <row r="47" spans="2:14" x14ac:dyDescent="0.35">
      <c r="B47" s="14" t="s">
        <v>42</v>
      </c>
      <c r="C47" s="16">
        <v>904</v>
      </c>
      <c r="D47" s="21">
        <v>1.1186734315060016</v>
      </c>
      <c r="E47" s="16">
        <v>79906</v>
      </c>
      <c r="F47" s="21">
        <v>98.881326568494003</v>
      </c>
      <c r="G47" s="16">
        <v>80810</v>
      </c>
      <c r="H47" s="21">
        <v>100</v>
      </c>
      <c r="I47" s="16">
        <v>508</v>
      </c>
      <c r="J47" s="21">
        <v>1.2725450901803608</v>
      </c>
      <c r="K47" s="16">
        <v>39412</v>
      </c>
      <c r="L47" s="21">
        <v>98.727454909819627</v>
      </c>
      <c r="M47" s="16">
        <v>39920</v>
      </c>
      <c r="N47" s="21">
        <v>99.999999999999986</v>
      </c>
    </row>
    <row r="48" spans="2:14" x14ac:dyDescent="0.35">
      <c r="B48" s="14" t="s">
        <v>41</v>
      </c>
      <c r="C48" s="16">
        <v>615</v>
      </c>
      <c r="D48" s="21">
        <v>1.4850050707490221</v>
      </c>
      <c r="E48" s="16">
        <v>40799</v>
      </c>
      <c r="F48" s="21">
        <v>98.514994929250975</v>
      </c>
      <c r="G48" s="16">
        <v>41414</v>
      </c>
      <c r="H48" s="21">
        <v>100</v>
      </c>
      <c r="I48" s="16">
        <v>73</v>
      </c>
      <c r="J48" s="21">
        <v>0.36674202461693045</v>
      </c>
      <c r="K48" s="16">
        <v>19832</v>
      </c>
      <c r="L48" s="21">
        <v>99.633257975383074</v>
      </c>
      <c r="M48" s="16">
        <v>19905</v>
      </c>
      <c r="N48" s="21">
        <v>100</v>
      </c>
    </row>
    <row r="49" spans="2:16" x14ac:dyDescent="0.35">
      <c r="B49" s="20" t="s">
        <v>2</v>
      </c>
      <c r="C49" s="13">
        <f>SUM(C45:C48)</f>
        <v>3036</v>
      </c>
      <c r="D49" s="12">
        <f>C49/G49*100</f>
        <v>1.0195172404529396</v>
      </c>
      <c r="E49" s="13">
        <f>SUM(E45:E48)</f>
        <v>294752</v>
      </c>
      <c r="F49" s="12">
        <f>E49/G49*100</f>
        <v>98.980482759547058</v>
      </c>
      <c r="G49" s="13">
        <f>SUM(G45:G48)</f>
        <v>297788</v>
      </c>
      <c r="H49" s="12">
        <v>100</v>
      </c>
      <c r="I49" s="13">
        <f>SUM(I45:I48)</f>
        <v>1551</v>
      </c>
      <c r="J49" s="12">
        <f>I49/M49*100</f>
        <v>1.0624888681856171</v>
      </c>
      <c r="K49" s="13">
        <f>SUM(K45:K48)</f>
        <v>144427</v>
      </c>
      <c r="L49" s="12">
        <f>K49/M49*100</f>
        <v>98.937511131814375</v>
      </c>
      <c r="M49" s="13">
        <f>SUM(M45:M48)</f>
        <v>145978</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1009</v>
      </c>
      <c r="D65" s="21">
        <v>1.0991644607122237</v>
      </c>
      <c r="E65" s="16">
        <v>90788</v>
      </c>
      <c r="F65" s="21">
        <v>98.900835539287783</v>
      </c>
      <c r="G65" s="16">
        <v>91797</v>
      </c>
      <c r="H65" s="21">
        <v>100</v>
      </c>
      <c r="J65" s="14" t="s">
        <v>38</v>
      </c>
      <c r="K65" s="16">
        <v>891</v>
      </c>
      <c r="L65" s="21">
        <v>0.77779911657384293</v>
      </c>
      <c r="M65" s="16">
        <v>113663</v>
      </c>
      <c r="N65" s="21">
        <v>99.222200883426154</v>
      </c>
      <c r="O65" s="16">
        <v>114554</v>
      </c>
      <c r="P65" s="21">
        <v>100</v>
      </c>
    </row>
    <row r="66" spans="2:16" x14ac:dyDescent="0.35">
      <c r="B66" s="14" t="s">
        <v>37</v>
      </c>
      <c r="C66" s="16">
        <v>2027</v>
      </c>
      <c r="D66" s="21">
        <v>0.98402357384545924</v>
      </c>
      <c r="E66" s="16">
        <v>203964</v>
      </c>
      <c r="F66" s="21">
        <v>99.015976426154538</v>
      </c>
      <c r="G66" s="16">
        <v>205991</v>
      </c>
      <c r="H66" s="21">
        <v>100</v>
      </c>
      <c r="J66" s="14" t="s">
        <v>37</v>
      </c>
      <c r="K66" s="16">
        <v>1411</v>
      </c>
      <c r="L66" s="21">
        <v>1.6068967873452609</v>
      </c>
      <c r="M66" s="16">
        <v>86398</v>
      </c>
      <c r="N66" s="21">
        <v>98.393103212654736</v>
      </c>
      <c r="O66" s="16">
        <v>87809</v>
      </c>
      <c r="P66" s="21">
        <v>100</v>
      </c>
    </row>
    <row r="67" spans="2:16" x14ac:dyDescent="0.35">
      <c r="B67" s="20" t="s">
        <v>2</v>
      </c>
      <c r="C67" s="13">
        <f>SUM(C65:C66)</f>
        <v>3036</v>
      </c>
      <c r="D67" s="12">
        <f>C67/G67*100</f>
        <v>1.0195172404529396</v>
      </c>
      <c r="E67" s="13">
        <f>SUM(E65:E66)</f>
        <v>294752</v>
      </c>
      <c r="F67" s="12">
        <f>E67/G67*100</f>
        <v>98.980482759547058</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2302</v>
      </c>
      <c r="L68" s="12">
        <f>K68/O68*100</f>
        <v>1.1362682817274044</v>
      </c>
      <c r="M68" s="13">
        <f>SUM(M65:M67)</f>
        <v>200291</v>
      </c>
      <c r="N68" s="12">
        <f>M68/O68*100</f>
        <v>98.863731718272589</v>
      </c>
      <c r="O68" s="13">
        <f>SUM(O65:O67)</f>
        <v>202593</v>
      </c>
      <c r="P68" s="12">
        <f>SUM(P65:P67)/3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552</v>
      </c>
      <c r="D82" s="21">
        <v>1.1253593198915415</v>
      </c>
      <c r="E82" s="16">
        <v>48499</v>
      </c>
      <c r="F82" s="21">
        <v>98.874640680108456</v>
      </c>
      <c r="G82" s="16">
        <v>49051</v>
      </c>
      <c r="H82" s="21">
        <v>100</v>
      </c>
      <c r="I82" s="16">
        <v>203</v>
      </c>
      <c r="J82" s="21">
        <v>0.84145077720207251</v>
      </c>
      <c r="K82" s="16">
        <v>23922</v>
      </c>
      <c r="L82" s="21">
        <v>99.15854922279793</v>
      </c>
      <c r="M82" s="16">
        <v>24125</v>
      </c>
      <c r="N82" s="21">
        <v>100</v>
      </c>
    </row>
    <row r="83" spans="2:14" x14ac:dyDescent="0.35">
      <c r="B83" s="14" t="s">
        <v>32</v>
      </c>
      <c r="C83" s="16">
        <v>2475</v>
      </c>
      <c r="D83" s="21">
        <v>1.0004931723920478</v>
      </c>
      <c r="E83" s="16">
        <v>244903</v>
      </c>
      <c r="F83" s="21">
        <v>98.999506827607959</v>
      </c>
      <c r="G83" s="16">
        <v>247378</v>
      </c>
      <c r="H83" s="21">
        <v>100</v>
      </c>
      <c r="I83" s="16">
        <v>2099</v>
      </c>
      <c r="J83" s="21">
        <v>1.1816365018155206</v>
      </c>
      <c r="K83" s="16">
        <v>175536</v>
      </c>
      <c r="L83" s="21">
        <v>98.818363498184482</v>
      </c>
      <c r="M83" s="16">
        <v>177635</v>
      </c>
      <c r="N83" s="21">
        <v>100</v>
      </c>
    </row>
    <row r="84" spans="2:14" x14ac:dyDescent="0.35">
      <c r="B84" s="20" t="s">
        <v>2</v>
      </c>
      <c r="C84" s="13">
        <f>SUM(C82:C83)</f>
        <v>3027</v>
      </c>
      <c r="D84" s="12">
        <f>C84/G84*100</f>
        <v>1.0211551501371323</v>
      </c>
      <c r="E84" s="13">
        <f>SUM(E82:E83)</f>
        <v>293402</v>
      </c>
      <c r="F84" s="12">
        <f>E84/G84*100</f>
        <v>98.978844849862867</v>
      </c>
      <c r="G84" s="13">
        <f>SUM(G82:G83)</f>
        <v>296429</v>
      </c>
      <c r="H84" s="12">
        <v>100</v>
      </c>
      <c r="I84" s="13">
        <f>SUM(I82:I83)</f>
        <v>2302</v>
      </c>
      <c r="J84" s="12">
        <f>I84/M84*100</f>
        <v>1.1409595559080095</v>
      </c>
      <c r="K84" s="13">
        <f>SUM(K82:K83)</f>
        <v>199458</v>
      </c>
      <c r="L84" s="12">
        <f>K84/M84*100</f>
        <v>98.859040444091988</v>
      </c>
      <c r="M84" s="13">
        <f>SUM(M82:M83)</f>
        <v>201760</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871</v>
      </c>
      <c r="D100" s="21">
        <v>1.1501994031112168</v>
      </c>
      <c r="E100" s="16">
        <v>74855</v>
      </c>
      <c r="F100" s="21">
        <v>98.849800596888784</v>
      </c>
      <c r="G100" s="16">
        <v>75726</v>
      </c>
      <c r="H100" s="21">
        <v>100</v>
      </c>
      <c r="J100" s="14" t="s">
        <v>27</v>
      </c>
      <c r="K100" s="16">
        <v>348</v>
      </c>
      <c r="L100" s="21">
        <v>0.92454835281615311</v>
      </c>
      <c r="M100" s="16">
        <v>37292</v>
      </c>
      <c r="N100" s="21">
        <v>99.07545164718384</v>
      </c>
      <c r="O100" s="16">
        <v>37640</v>
      </c>
      <c r="P100" s="21">
        <v>100</v>
      </c>
    </row>
    <row r="101" spans="2:16" x14ac:dyDescent="0.35">
      <c r="B101" s="14" t="s">
        <v>26</v>
      </c>
      <c r="C101" s="16">
        <v>1145</v>
      </c>
      <c r="D101" s="21">
        <v>3.1071069984532307</v>
      </c>
      <c r="E101" s="16">
        <v>35706</v>
      </c>
      <c r="F101" s="21">
        <v>96.892893001546767</v>
      </c>
      <c r="G101" s="16">
        <v>36851</v>
      </c>
      <c r="H101" s="21">
        <v>100</v>
      </c>
      <c r="J101" s="14" t="s">
        <v>26</v>
      </c>
      <c r="K101" s="16">
        <v>347</v>
      </c>
      <c r="L101" s="21">
        <v>2.0085667978698774</v>
      </c>
      <c r="M101" s="16">
        <v>16929</v>
      </c>
      <c r="N101" s="21">
        <v>97.991433202130125</v>
      </c>
      <c r="O101" s="16">
        <v>17276</v>
      </c>
      <c r="P101" s="21">
        <v>100</v>
      </c>
    </row>
    <row r="102" spans="2:16" x14ac:dyDescent="0.35">
      <c r="B102" s="14" t="s">
        <v>25</v>
      </c>
      <c r="C102" s="16">
        <v>1020</v>
      </c>
      <c r="D102" s="21">
        <v>0.55072322918185201</v>
      </c>
      <c r="E102" s="16">
        <v>184191</v>
      </c>
      <c r="F102" s="21">
        <v>99.449276770818145</v>
      </c>
      <c r="G102" s="16">
        <v>185211</v>
      </c>
      <c r="H102" s="21">
        <v>100</v>
      </c>
      <c r="J102" s="14" t="s">
        <v>25</v>
      </c>
      <c r="K102" s="16">
        <v>1607</v>
      </c>
      <c r="L102" s="21">
        <v>1.0881857025806321</v>
      </c>
      <c r="M102" s="16">
        <v>146070</v>
      </c>
      <c r="N102" s="21">
        <v>98.911814297419369</v>
      </c>
      <c r="O102" s="16">
        <v>147677</v>
      </c>
      <c r="P102" s="21">
        <v>100</v>
      </c>
    </row>
    <row r="103" spans="2:16" x14ac:dyDescent="0.35">
      <c r="B103" s="20" t="s">
        <v>2</v>
      </c>
      <c r="C103" s="13">
        <f>SUM(C100:C102)</f>
        <v>3036</v>
      </c>
      <c r="D103" s="12">
        <f>C103/G103*100</f>
        <v>1.0195172404529396</v>
      </c>
      <c r="E103" s="13">
        <f>SUM(E100:E102)</f>
        <v>294752</v>
      </c>
      <c r="F103" s="12">
        <f>E103/G103*100</f>
        <v>98.980482759547058</v>
      </c>
      <c r="G103" s="13">
        <f>SUM(G100:G102)</f>
        <v>297788</v>
      </c>
      <c r="H103" s="12">
        <v>100</v>
      </c>
      <c r="J103" s="20" t="s">
        <v>2</v>
      </c>
      <c r="K103" s="13">
        <f>SUM(K100:K102)</f>
        <v>2302</v>
      </c>
      <c r="L103" s="12">
        <f>K103/O103*100</f>
        <v>1.1362682817274044</v>
      </c>
      <c r="M103" s="13">
        <f>SUM(M100:M102)</f>
        <v>200291</v>
      </c>
      <c r="N103" s="12">
        <f>M103/O103*100</f>
        <v>98.863731718272589</v>
      </c>
      <c r="O103" s="13">
        <f>SUM(O100:O102)</f>
        <v>202593</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120</v>
      </c>
      <c r="D126" s="21">
        <v>0.97959183673469385</v>
      </c>
      <c r="E126" s="16">
        <v>12130</v>
      </c>
      <c r="F126" s="21">
        <v>99.020408163265301</v>
      </c>
      <c r="G126" s="16">
        <v>12250</v>
      </c>
      <c r="H126" s="21">
        <v>100</v>
      </c>
      <c r="I126" s="16">
        <v>26</v>
      </c>
      <c r="J126" s="21">
        <v>0.34533138531013419</v>
      </c>
      <c r="K126" s="16">
        <v>7503</v>
      </c>
      <c r="L126" s="21">
        <v>99.654668614689868</v>
      </c>
      <c r="M126" s="16">
        <v>7529</v>
      </c>
      <c r="N126" s="21">
        <v>100</v>
      </c>
    </row>
    <row r="127" spans="2:14" x14ac:dyDescent="0.35">
      <c r="B127" s="14" t="s">
        <v>11</v>
      </c>
      <c r="C127" s="16">
        <v>428</v>
      </c>
      <c r="D127" s="21">
        <v>1.1815371024734982</v>
      </c>
      <c r="E127" s="16">
        <v>35796</v>
      </c>
      <c r="F127" s="21">
        <v>98.818462897526501</v>
      </c>
      <c r="G127" s="16">
        <v>36224</v>
      </c>
      <c r="H127" s="21">
        <v>100</v>
      </c>
      <c r="I127" s="16">
        <v>107</v>
      </c>
      <c r="J127" s="21">
        <v>0.43041029766693484</v>
      </c>
      <c r="K127" s="16">
        <v>24753</v>
      </c>
      <c r="L127" s="21">
        <v>99.569589702333062</v>
      </c>
      <c r="M127" s="16">
        <v>24860</v>
      </c>
      <c r="N127" s="21">
        <v>100</v>
      </c>
    </row>
    <row r="128" spans="2:14" x14ac:dyDescent="0.35">
      <c r="B128" s="14" t="s">
        <v>10</v>
      </c>
      <c r="C128" s="16">
        <v>525</v>
      </c>
      <c r="D128" s="21">
        <v>1.0390073027370421</v>
      </c>
      <c r="E128" s="16">
        <v>50004</v>
      </c>
      <c r="F128" s="21">
        <v>98.960992697262967</v>
      </c>
      <c r="G128" s="16">
        <v>50529</v>
      </c>
      <c r="H128" s="21">
        <v>100.00000000000001</v>
      </c>
      <c r="I128" s="16">
        <v>159</v>
      </c>
      <c r="J128" s="21">
        <v>0.48068202430618534</v>
      </c>
      <c r="K128" s="16">
        <v>32919</v>
      </c>
      <c r="L128" s="21">
        <v>99.519317975693809</v>
      </c>
      <c r="M128" s="16">
        <v>33078</v>
      </c>
      <c r="N128" s="21">
        <v>100</v>
      </c>
    </row>
    <row r="129" spans="2:14" x14ac:dyDescent="0.35">
      <c r="B129" s="14" t="s">
        <v>9</v>
      </c>
      <c r="C129" s="16">
        <v>435</v>
      </c>
      <c r="D129" s="21">
        <v>2.7961689271710486</v>
      </c>
      <c r="E129" s="16">
        <v>15122</v>
      </c>
      <c r="F129" s="21">
        <v>97.203831072828947</v>
      </c>
      <c r="G129" s="16">
        <v>15557</v>
      </c>
      <c r="H129" s="21">
        <v>100</v>
      </c>
      <c r="I129" s="16">
        <v>136</v>
      </c>
      <c r="J129" s="21">
        <v>1.3797301410165366</v>
      </c>
      <c r="K129" s="16">
        <v>9721</v>
      </c>
      <c r="L129" s="21">
        <v>98.620269858983463</v>
      </c>
      <c r="M129" s="16">
        <v>9857</v>
      </c>
      <c r="N129" s="21">
        <v>100</v>
      </c>
    </row>
    <row r="130" spans="2:14" x14ac:dyDescent="0.35">
      <c r="B130" s="14" t="s">
        <v>8</v>
      </c>
      <c r="C130" s="16">
        <v>0</v>
      </c>
      <c r="D130" s="21">
        <v>0</v>
      </c>
      <c r="E130" s="16">
        <v>13312</v>
      </c>
      <c r="F130" s="21">
        <v>100</v>
      </c>
      <c r="G130" s="16">
        <v>13312</v>
      </c>
      <c r="H130" s="21">
        <v>100</v>
      </c>
      <c r="I130" s="16">
        <v>10</v>
      </c>
      <c r="J130" s="21">
        <v>0.12004801920768307</v>
      </c>
      <c r="K130" s="16">
        <v>8320</v>
      </c>
      <c r="L130" s="21">
        <v>99.879951980792313</v>
      </c>
      <c r="M130" s="16">
        <v>8330</v>
      </c>
      <c r="N130" s="21">
        <v>100</v>
      </c>
    </row>
    <row r="131" spans="2:14" x14ac:dyDescent="0.35">
      <c r="B131" s="14" t="s">
        <v>7</v>
      </c>
      <c r="C131" s="16">
        <v>350</v>
      </c>
      <c r="D131" s="21">
        <v>2.1077988557663354</v>
      </c>
      <c r="E131" s="16">
        <v>16255</v>
      </c>
      <c r="F131" s="21">
        <v>97.892201144233653</v>
      </c>
      <c r="G131" s="16">
        <v>16605</v>
      </c>
      <c r="H131" s="21">
        <v>99.999999999999986</v>
      </c>
      <c r="I131" s="16">
        <v>241</v>
      </c>
      <c r="J131" s="21">
        <v>2.1674611026171418</v>
      </c>
      <c r="K131" s="16">
        <v>10878</v>
      </c>
      <c r="L131" s="21">
        <v>97.832538897382861</v>
      </c>
      <c r="M131" s="16">
        <v>11119</v>
      </c>
      <c r="N131" s="21">
        <v>100</v>
      </c>
    </row>
    <row r="132" spans="2:14" x14ac:dyDescent="0.35">
      <c r="B132" s="14" t="s">
        <v>6</v>
      </c>
      <c r="C132" s="16">
        <v>775</v>
      </c>
      <c r="D132" s="21">
        <v>0.75960285022592056</v>
      </c>
      <c r="E132" s="16">
        <v>101252</v>
      </c>
      <c r="F132" s="21">
        <v>99.240397149774083</v>
      </c>
      <c r="G132" s="16">
        <v>102027</v>
      </c>
      <c r="H132" s="21">
        <v>100</v>
      </c>
      <c r="I132" s="16">
        <v>1179</v>
      </c>
      <c r="J132" s="21">
        <v>1.6676096181046676</v>
      </c>
      <c r="K132" s="16">
        <v>69521</v>
      </c>
      <c r="L132" s="21">
        <v>98.332390381895323</v>
      </c>
      <c r="M132" s="16">
        <v>70700</v>
      </c>
      <c r="N132" s="21">
        <v>99.999999999999986</v>
      </c>
    </row>
    <row r="133" spans="2:14" x14ac:dyDescent="0.35">
      <c r="B133" s="14" t="s">
        <v>5</v>
      </c>
      <c r="C133" s="16">
        <v>70</v>
      </c>
      <c r="D133" s="21">
        <v>0.64736890779617129</v>
      </c>
      <c r="E133" s="16">
        <v>10743</v>
      </c>
      <c r="F133" s="21">
        <v>99.352631092203822</v>
      </c>
      <c r="G133" s="16">
        <v>10813</v>
      </c>
      <c r="H133" s="21">
        <v>100</v>
      </c>
      <c r="I133" s="16">
        <v>0</v>
      </c>
      <c r="J133" s="21">
        <v>0</v>
      </c>
      <c r="K133" s="16">
        <v>7575</v>
      </c>
      <c r="L133" s="21">
        <v>100</v>
      </c>
      <c r="M133" s="16">
        <v>7575</v>
      </c>
      <c r="N133" s="21">
        <v>100</v>
      </c>
    </row>
    <row r="134" spans="2:14" x14ac:dyDescent="0.35">
      <c r="B134" s="14" t="s">
        <v>4</v>
      </c>
      <c r="C134" s="16">
        <v>0</v>
      </c>
      <c r="D134" s="21">
        <v>0</v>
      </c>
      <c r="E134" s="16">
        <v>2015</v>
      </c>
      <c r="F134" s="21">
        <v>100</v>
      </c>
      <c r="G134" s="16">
        <v>2015</v>
      </c>
      <c r="H134" s="21">
        <v>100</v>
      </c>
      <c r="I134" s="16">
        <v>0</v>
      </c>
      <c r="J134" s="21">
        <v>0</v>
      </c>
      <c r="K134" s="16">
        <v>1379</v>
      </c>
      <c r="L134" s="21">
        <v>100</v>
      </c>
      <c r="M134" s="16">
        <v>1379</v>
      </c>
      <c r="N134" s="21">
        <v>100</v>
      </c>
    </row>
    <row r="135" spans="2:14" x14ac:dyDescent="0.35">
      <c r="B135" s="14" t="s">
        <v>3</v>
      </c>
      <c r="C135" s="16">
        <v>333</v>
      </c>
      <c r="D135" s="21">
        <v>0.86592469315581433</v>
      </c>
      <c r="E135" s="16">
        <v>38123</v>
      </c>
      <c r="F135" s="21">
        <v>99.134075306844181</v>
      </c>
      <c r="G135" s="16">
        <v>38456</v>
      </c>
      <c r="H135" s="21">
        <v>100</v>
      </c>
      <c r="I135" s="16">
        <v>444</v>
      </c>
      <c r="J135" s="21">
        <v>1.5763686714478449</v>
      </c>
      <c r="K135" s="16">
        <v>27722</v>
      </c>
      <c r="L135" s="21">
        <v>98.423631328552148</v>
      </c>
      <c r="M135" s="16">
        <v>28166</v>
      </c>
      <c r="N135" s="21">
        <v>99.999999999999986</v>
      </c>
    </row>
    <row r="136" spans="2:14" x14ac:dyDescent="0.35">
      <c r="B136" s="20" t="s">
        <v>2</v>
      </c>
      <c r="C136" s="13">
        <f>SUM(C126:C135)</f>
        <v>3036</v>
      </c>
      <c r="D136" s="12">
        <f>C136/G136*100</f>
        <v>1.0195172404529396</v>
      </c>
      <c r="E136" s="13">
        <f>SUM(E126:E135)</f>
        <v>294752</v>
      </c>
      <c r="F136" s="12">
        <f>E136/G136*100</f>
        <v>98.980482759547058</v>
      </c>
      <c r="G136" s="13">
        <f>SUM(G126:G135)</f>
        <v>297788</v>
      </c>
      <c r="H136" s="12">
        <v>100</v>
      </c>
      <c r="I136" s="13">
        <f>SUM(I126:I135)</f>
        <v>2302</v>
      </c>
      <c r="J136" s="12">
        <f>I136/M136*100</f>
        <v>1.1362682817274044</v>
      </c>
      <c r="K136" s="13">
        <f>SUM(K126:K135)</f>
        <v>200291</v>
      </c>
      <c r="L136" s="12">
        <f>K136/M136*100</f>
        <v>98.863731718272589</v>
      </c>
      <c r="M136" s="13">
        <f>SUM(M126:M135)</f>
        <v>202593</v>
      </c>
      <c r="N136" s="12">
        <v>100</v>
      </c>
    </row>
  </sheetData>
  <mergeCells count="79">
    <mergeCell ref="M23:N23"/>
    <mergeCell ref="B4:B5"/>
    <mergeCell ref="C4:D4"/>
    <mergeCell ref="E4:F4"/>
    <mergeCell ref="B14:B15"/>
    <mergeCell ref="C14:D14"/>
    <mergeCell ref="E14:F14"/>
    <mergeCell ref="K43:L43"/>
    <mergeCell ref="M43:N43"/>
    <mergeCell ref="B22:B24"/>
    <mergeCell ref="C22:H22"/>
    <mergeCell ref="I22:N22"/>
    <mergeCell ref="C23:D23"/>
    <mergeCell ref="E23:F23"/>
    <mergeCell ref="G23:H23"/>
    <mergeCell ref="I23:J23"/>
    <mergeCell ref="K23:L23"/>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0:L80"/>
    <mergeCell ref="M80:N80"/>
    <mergeCell ref="J62:J64"/>
    <mergeCell ref="K62:P62"/>
    <mergeCell ref="C63:D63"/>
    <mergeCell ref="E63:F63"/>
    <mergeCell ref="G63:H63"/>
    <mergeCell ref="K63:L63"/>
    <mergeCell ref="M63:N63"/>
    <mergeCell ref="O63:P63"/>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5C02-B21E-4B28-9C94-11143FD2F6BD}">
  <dimension ref="B2:P135"/>
  <sheetViews>
    <sheetView workbookViewId="0"/>
  </sheetViews>
  <sheetFormatPr defaultColWidth="10.1796875" defaultRowHeight="14.5" x14ac:dyDescent="0.35"/>
  <cols>
    <col min="1" max="16384" width="10.1796875" style="19"/>
  </cols>
  <sheetData>
    <row r="2" spans="2:6" x14ac:dyDescent="0.35">
      <c r="B2" s="22" t="s">
        <v>255</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3184</v>
      </c>
      <c r="D6" s="15">
        <v>1.07</v>
      </c>
      <c r="E6" s="16">
        <v>4211</v>
      </c>
      <c r="F6" s="15">
        <v>2.08</v>
      </c>
    </row>
    <row r="7" spans="2:6" x14ac:dyDescent="0.35">
      <c r="B7" s="14" t="s">
        <v>64</v>
      </c>
      <c r="C7" s="16">
        <v>294604</v>
      </c>
      <c r="D7" s="15">
        <v>98.93</v>
      </c>
      <c r="E7" s="16">
        <v>198382</v>
      </c>
      <c r="F7" s="15">
        <v>97.92</v>
      </c>
    </row>
    <row r="8" spans="2:6" x14ac:dyDescent="0.35">
      <c r="B8" s="14" t="s">
        <v>2</v>
      </c>
      <c r="C8" s="13">
        <v>297788</v>
      </c>
      <c r="D8" s="12">
        <v>100</v>
      </c>
      <c r="E8" s="13">
        <v>202593</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2251</v>
      </c>
      <c r="D24" s="21">
        <v>0.93300671880893471</v>
      </c>
      <c r="E24" s="16">
        <v>239012</v>
      </c>
      <c r="F24" s="21">
        <v>99.06699328119106</v>
      </c>
      <c r="G24" s="16">
        <v>241263</v>
      </c>
      <c r="H24" s="21">
        <v>100</v>
      </c>
      <c r="I24" s="16">
        <v>3822</v>
      </c>
      <c r="J24" s="21">
        <v>2.4453600859906843</v>
      </c>
      <c r="K24" s="16">
        <v>152474</v>
      </c>
      <c r="L24" s="21">
        <v>97.554639914009314</v>
      </c>
      <c r="M24" s="16">
        <v>156296</v>
      </c>
      <c r="N24" s="21">
        <v>100</v>
      </c>
    </row>
    <row r="25" spans="2:14" x14ac:dyDescent="0.35">
      <c r="B25" s="14" t="s">
        <v>49</v>
      </c>
      <c r="C25" s="16">
        <v>840</v>
      </c>
      <c r="D25" s="21">
        <v>1.8139806076835037</v>
      </c>
      <c r="E25" s="16">
        <v>45467</v>
      </c>
      <c r="F25" s="21">
        <v>98.186019392316496</v>
      </c>
      <c r="G25" s="16">
        <v>46307</v>
      </c>
      <c r="H25" s="21">
        <v>100</v>
      </c>
      <c r="I25" s="16">
        <v>280</v>
      </c>
      <c r="J25" s="21">
        <v>0.70033265801255595</v>
      </c>
      <c r="K25" s="16">
        <v>39701</v>
      </c>
      <c r="L25" s="21">
        <v>99.299667341987444</v>
      </c>
      <c r="M25" s="16">
        <v>39981</v>
      </c>
      <c r="N25" s="21">
        <v>100</v>
      </c>
    </row>
    <row r="26" spans="2:14" x14ac:dyDescent="0.35">
      <c r="B26" s="14" t="s">
        <v>48</v>
      </c>
      <c r="C26" s="16">
        <v>93</v>
      </c>
      <c r="D26" s="21">
        <v>0.9101585437463301</v>
      </c>
      <c r="E26" s="16">
        <v>10125</v>
      </c>
      <c r="F26" s="21">
        <v>99.089841456253666</v>
      </c>
      <c r="G26" s="16">
        <v>10218</v>
      </c>
      <c r="H26" s="21">
        <v>100</v>
      </c>
      <c r="I26" s="16">
        <v>109</v>
      </c>
      <c r="J26" s="21">
        <v>1.725775807473084</v>
      </c>
      <c r="K26" s="16">
        <v>6207</v>
      </c>
      <c r="L26" s="21">
        <v>98.274224192526916</v>
      </c>
      <c r="M26" s="16">
        <v>6316</v>
      </c>
      <c r="N26" s="21">
        <v>100</v>
      </c>
    </row>
    <row r="27" spans="2:14" x14ac:dyDescent="0.35">
      <c r="B27" s="20" t="s">
        <v>2</v>
      </c>
      <c r="C27" s="13">
        <f>SUM(C24:C26)</f>
        <v>3184</v>
      </c>
      <c r="D27" s="12">
        <f>C27/G27*100</f>
        <v>1.0692170268781818</v>
      </c>
      <c r="E27" s="13">
        <f>SUM(E24:E26)</f>
        <v>294604</v>
      </c>
      <c r="F27" s="12">
        <f>E27/G27*100</f>
        <v>98.930782973121822</v>
      </c>
      <c r="G27" s="13">
        <f>SUM(G24:G26)</f>
        <v>297788</v>
      </c>
      <c r="H27" s="12">
        <f>SUM(H24:H26)/3</f>
        <v>100</v>
      </c>
      <c r="I27" s="13">
        <f>SUM(I24:I26)</f>
        <v>4211</v>
      </c>
      <c r="J27" s="12">
        <f>I27/M27*100</f>
        <v>2.0785515787811031</v>
      </c>
      <c r="K27" s="13">
        <f>SUM(K24:K26)</f>
        <v>198382</v>
      </c>
      <c r="L27" s="12">
        <f>K27/M27*100</f>
        <v>97.921448421218898</v>
      </c>
      <c r="M27" s="13">
        <f>SUM(M24:M26)</f>
        <v>202593</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364</v>
      </c>
      <c r="D44" s="21">
        <v>0.6569922749259981</v>
      </c>
      <c r="E44" s="16">
        <v>55040</v>
      </c>
      <c r="F44" s="21">
        <v>99.343007725074003</v>
      </c>
      <c r="G44" s="16">
        <v>55404</v>
      </c>
      <c r="H44" s="21">
        <v>100</v>
      </c>
      <c r="I44" s="16">
        <v>649</v>
      </c>
      <c r="J44" s="21">
        <v>2.4930854333128458</v>
      </c>
      <c r="K44" s="16">
        <v>25383</v>
      </c>
      <c r="L44" s="21">
        <v>97.506914566687158</v>
      </c>
      <c r="M44" s="16">
        <v>26032</v>
      </c>
      <c r="N44" s="21">
        <v>100</v>
      </c>
    </row>
    <row r="45" spans="2:14" x14ac:dyDescent="0.35">
      <c r="B45" s="14" t="s">
        <v>43</v>
      </c>
      <c r="C45" s="16">
        <v>1540</v>
      </c>
      <c r="D45" s="21">
        <v>1.2816245006657789</v>
      </c>
      <c r="E45" s="16">
        <v>118620</v>
      </c>
      <c r="F45" s="21">
        <v>98.718375499334215</v>
      </c>
      <c r="G45" s="16">
        <v>120160</v>
      </c>
      <c r="H45" s="21">
        <v>100</v>
      </c>
      <c r="I45" s="16">
        <v>871</v>
      </c>
      <c r="J45" s="21">
        <v>1.4487450308544436</v>
      </c>
      <c r="K45" s="16">
        <v>59250</v>
      </c>
      <c r="L45" s="21">
        <v>98.551254969145546</v>
      </c>
      <c r="M45" s="16">
        <v>60121</v>
      </c>
      <c r="N45" s="21">
        <v>99.999999999999986</v>
      </c>
    </row>
    <row r="46" spans="2:14" x14ac:dyDescent="0.35">
      <c r="B46" s="14" t="s">
        <v>42</v>
      </c>
      <c r="C46" s="16">
        <v>1068</v>
      </c>
      <c r="D46" s="21">
        <v>1.3216186115579756</v>
      </c>
      <c r="E46" s="16">
        <v>79742</v>
      </c>
      <c r="F46" s="21">
        <v>98.678381388442034</v>
      </c>
      <c r="G46" s="16">
        <v>80810</v>
      </c>
      <c r="H46" s="21">
        <v>100.00000000000001</v>
      </c>
      <c r="I46" s="16">
        <v>2065</v>
      </c>
      <c r="J46" s="21">
        <v>5.1728456913827658</v>
      </c>
      <c r="K46" s="16">
        <v>37855</v>
      </c>
      <c r="L46" s="21">
        <v>94.827154308617239</v>
      </c>
      <c r="M46" s="16">
        <v>39920</v>
      </c>
      <c r="N46" s="21">
        <v>100</v>
      </c>
    </row>
    <row r="47" spans="2:14" x14ac:dyDescent="0.35">
      <c r="B47" s="14" t="s">
        <v>41</v>
      </c>
      <c r="C47" s="16">
        <v>212</v>
      </c>
      <c r="D47" s="21">
        <v>0.51190418698990681</v>
      </c>
      <c r="E47" s="16">
        <v>41202</v>
      </c>
      <c r="F47" s="21">
        <v>99.488095813010091</v>
      </c>
      <c r="G47" s="16">
        <v>41414</v>
      </c>
      <c r="H47" s="21">
        <v>100</v>
      </c>
      <c r="I47" s="16">
        <v>529</v>
      </c>
      <c r="J47" s="21">
        <v>2.6576237126350164</v>
      </c>
      <c r="K47" s="16">
        <v>19376</v>
      </c>
      <c r="L47" s="21">
        <v>97.342376287364985</v>
      </c>
      <c r="M47" s="16">
        <v>19905</v>
      </c>
      <c r="N47" s="21">
        <v>100</v>
      </c>
    </row>
    <row r="48" spans="2:14" x14ac:dyDescent="0.35">
      <c r="B48" s="20" t="s">
        <v>2</v>
      </c>
      <c r="C48" s="13">
        <f>SUM(C44:C47)</f>
        <v>3184</v>
      </c>
      <c r="D48" s="12">
        <f>C48/G48*100</f>
        <v>1.0692170268781818</v>
      </c>
      <c r="E48" s="13">
        <f>SUM(E44:E47)</f>
        <v>294604</v>
      </c>
      <c r="F48" s="12">
        <f>E48/G48*100</f>
        <v>98.930782973121822</v>
      </c>
      <c r="G48" s="13">
        <f>SUM(G44:G47)</f>
        <v>297788</v>
      </c>
      <c r="H48" s="12">
        <v>100</v>
      </c>
      <c r="I48" s="13">
        <f>SUM(I44:I47)</f>
        <v>4114</v>
      </c>
      <c r="J48" s="12">
        <f>I48/M48*100</f>
        <v>2.8182328844072395</v>
      </c>
      <c r="K48" s="13">
        <f>SUM(K44:K47)</f>
        <v>141864</v>
      </c>
      <c r="L48" s="12">
        <f>K48/M48*100</f>
        <v>97.181767115592763</v>
      </c>
      <c r="M48" s="13">
        <f>SUM(M44:M47)</f>
        <v>145978</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1108</v>
      </c>
      <c r="D64" s="21">
        <v>1.2070111223678335</v>
      </c>
      <c r="E64" s="16">
        <v>90689</v>
      </c>
      <c r="F64" s="21">
        <v>98.792988877632169</v>
      </c>
      <c r="G64" s="16">
        <v>91797</v>
      </c>
      <c r="H64" s="21">
        <v>100</v>
      </c>
      <c r="J64" s="14" t="s">
        <v>38</v>
      </c>
      <c r="K64" s="16">
        <v>2021</v>
      </c>
      <c r="L64" s="21">
        <v>1.7642334619480768</v>
      </c>
      <c r="M64" s="16">
        <v>112533</v>
      </c>
      <c r="N64" s="21">
        <v>98.235766538051934</v>
      </c>
      <c r="O64" s="16">
        <v>114554</v>
      </c>
      <c r="P64" s="21">
        <v>100.00000000000001</v>
      </c>
    </row>
    <row r="65" spans="2:16" x14ac:dyDescent="0.35">
      <c r="B65" s="14" t="s">
        <v>37</v>
      </c>
      <c r="C65" s="16">
        <v>2076</v>
      </c>
      <c r="D65" s="21">
        <v>1.0078110208698439</v>
      </c>
      <c r="E65" s="16">
        <v>203915</v>
      </c>
      <c r="F65" s="21">
        <v>98.992188979130162</v>
      </c>
      <c r="G65" s="16">
        <v>205991</v>
      </c>
      <c r="H65" s="21">
        <v>100</v>
      </c>
      <c r="J65" s="14" t="s">
        <v>37</v>
      </c>
      <c r="K65" s="16">
        <v>2190</v>
      </c>
      <c r="L65" s="21">
        <v>2.494049584894487</v>
      </c>
      <c r="M65" s="16">
        <v>85619</v>
      </c>
      <c r="N65" s="21">
        <v>97.505950415105517</v>
      </c>
      <c r="O65" s="16">
        <v>87809</v>
      </c>
      <c r="P65" s="21">
        <v>100</v>
      </c>
    </row>
    <row r="66" spans="2:16" x14ac:dyDescent="0.35">
      <c r="B66" s="20" t="s">
        <v>2</v>
      </c>
      <c r="C66" s="13">
        <f>SUM(C64:C65)</f>
        <v>3184</v>
      </c>
      <c r="D66" s="12">
        <f>C66/G66*100</f>
        <v>1.0692170268781818</v>
      </c>
      <c r="E66" s="13">
        <f>SUM(E64:E65)</f>
        <v>294604</v>
      </c>
      <c r="F66" s="12">
        <f>E66/G66*100</f>
        <v>98.930782973121822</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4211</v>
      </c>
      <c r="L67" s="12">
        <f>K67/O67*100</f>
        <v>2.0785515787811031</v>
      </c>
      <c r="M67" s="13">
        <f>SUM(M64:M66)</f>
        <v>198382</v>
      </c>
      <c r="N67" s="12">
        <f>M67/O67*100</f>
        <v>97.921448421218898</v>
      </c>
      <c r="O67" s="13">
        <f>SUM(O64:O66)</f>
        <v>202593</v>
      </c>
      <c r="P67" s="12">
        <f>SUM(P64:P66)/3</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618</v>
      </c>
      <c r="D81" s="21">
        <v>1.259913151617704</v>
      </c>
      <c r="E81" s="16">
        <v>48433</v>
      </c>
      <c r="F81" s="21">
        <v>98.74008684838229</v>
      </c>
      <c r="G81" s="16">
        <v>49051</v>
      </c>
      <c r="H81" s="21">
        <v>100</v>
      </c>
      <c r="I81" s="16">
        <v>518</v>
      </c>
      <c r="J81" s="21">
        <v>2.1471502590673577</v>
      </c>
      <c r="K81" s="16">
        <v>23607</v>
      </c>
      <c r="L81" s="21">
        <v>97.852849740932641</v>
      </c>
      <c r="M81" s="16">
        <v>24125</v>
      </c>
      <c r="N81" s="21">
        <v>100</v>
      </c>
    </row>
    <row r="82" spans="2:16" x14ac:dyDescent="0.35">
      <c r="B82" s="14" t="s">
        <v>32</v>
      </c>
      <c r="C82" s="16">
        <v>2557</v>
      </c>
      <c r="D82" s="21">
        <v>1.0336408249723097</v>
      </c>
      <c r="E82" s="16">
        <v>244821</v>
      </c>
      <c r="F82" s="21">
        <v>98.966359175027691</v>
      </c>
      <c r="G82" s="16">
        <v>247378</v>
      </c>
      <c r="H82" s="21">
        <v>100</v>
      </c>
      <c r="I82" s="16">
        <v>3693</v>
      </c>
      <c r="J82" s="21">
        <v>2.0789821825653729</v>
      </c>
      <c r="K82" s="16">
        <v>173942</v>
      </c>
      <c r="L82" s="21">
        <v>97.921017817434631</v>
      </c>
      <c r="M82" s="16">
        <v>177635</v>
      </c>
      <c r="N82" s="21">
        <v>100</v>
      </c>
    </row>
    <row r="83" spans="2:16" x14ac:dyDescent="0.35">
      <c r="B83" s="20" t="s">
        <v>2</v>
      </c>
      <c r="C83" s="13">
        <f>SUM(C81:C82)</f>
        <v>3175</v>
      </c>
      <c r="D83" s="12">
        <f>C83/G83*100</f>
        <v>1.071082788795968</v>
      </c>
      <c r="E83" s="13">
        <f>SUM(E81:E82)</f>
        <v>293254</v>
      </c>
      <c r="F83" s="12">
        <f>E83/G83*100</f>
        <v>98.928917211204038</v>
      </c>
      <c r="G83" s="13">
        <f>SUM(G81:G82)</f>
        <v>296429</v>
      </c>
      <c r="H83" s="12">
        <v>100</v>
      </c>
      <c r="I83" s="13">
        <f>SUM(I81:I82)</f>
        <v>4211</v>
      </c>
      <c r="J83" s="12">
        <f>I83/M83*100</f>
        <v>2.0871332275971448</v>
      </c>
      <c r="K83" s="13">
        <f>SUM(K81:K82)</f>
        <v>197549</v>
      </c>
      <c r="L83" s="12">
        <f>K83/M83*100</f>
        <v>97.91286677240285</v>
      </c>
      <c r="M83" s="13">
        <f>SUM(M81:M82)</f>
        <v>201760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971</v>
      </c>
      <c r="D99" s="21">
        <v>1.2822544436521142</v>
      </c>
      <c r="E99" s="16">
        <v>74755</v>
      </c>
      <c r="F99" s="21">
        <v>98.717745556347893</v>
      </c>
      <c r="G99" s="16">
        <v>75726</v>
      </c>
      <c r="H99" s="21">
        <v>100</v>
      </c>
      <c r="J99" s="14" t="s">
        <v>27</v>
      </c>
      <c r="K99" s="16">
        <v>259</v>
      </c>
      <c r="L99" s="21">
        <v>0.68809776833156222</v>
      </c>
      <c r="M99" s="16">
        <v>37381</v>
      </c>
      <c r="N99" s="21">
        <v>99.311902231668441</v>
      </c>
      <c r="O99" s="16">
        <v>37640</v>
      </c>
      <c r="P99" s="21">
        <v>100</v>
      </c>
    </row>
    <row r="100" spans="2:16" x14ac:dyDescent="0.35">
      <c r="B100" s="14" t="s">
        <v>26</v>
      </c>
      <c r="C100" s="16">
        <v>777</v>
      </c>
      <c r="D100" s="21">
        <v>2.1084909500420612</v>
      </c>
      <c r="E100" s="16">
        <v>36074</v>
      </c>
      <c r="F100" s="21">
        <v>97.891509049957932</v>
      </c>
      <c r="G100" s="16">
        <v>36851</v>
      </c>
      <c r="H100" s="21">
        <v>100</v>
      </c>
      <c r="J100" s="14" t="s">
        <v>26</v>
      </c>
      <c r="K100" s="16">
        <v>468</v>
      </c>
      <c r="L100" s="21">
        <v>2.7089604075017362</v>
      </c>
      <c r="M100" s="16">
        <v>16808</v>
      </c>
      <c r="N100" s="21">
        <v>97.291039592498265</v>
      </c>
      <c r="O100" s="16">
        <v>17276</v>
      </c>
      <c r="P100" s="21">
        <v>100</v>
      </c>
    </row>
    <row r="101" spans="2:16" x14ac:dyDescent="0.35">
      <c r="B101" s="14" t="s">
        <v>25</v>
      </c>
      <c r="C101" s="16">
        <v>1436</v>
      </c>
      <c r="D101" s="21">
        <v>0.77533191873052898</v>
      </c>
      <c r="E101" s="16">
        <v>183775</v>
      </c>
      <c r="F101" s="21">
        <v>99.224668081269471</v>
      </c>
      <c r="G101" s="16">
        <v>185211</v>
      </c>
      <c r="H101" s="21">
        <v>100</v>
      </c>
      <c r="J101" s="14" t="s">
        <v>25</v>
      </c>
      <c r="K101" s="16">
        <v>3484</v>
      </c>
      <c r="L101" s="21">
        <v>2.3592028548792299</v>
      </c>
      <c r="M101" s="16">
        <v>144193</v>
      </c>
      <c r="N101" s="21">
        <v>97.640797145120771</v>
      </c>
      <c r="O101" s="16">
        <v>147677</v>
      </c>
      <c r="P101" s="21">
        <v>100</v>
      </c>
    </row>
    <row r="102" spans="2:16" x14ac:dyDescent="0.35">
      <c r="B102" s="20" t="s">
        <v>2</v>
      </c>
      <c r="C102" s="13">
        <f>SUM(C99:C101)</f>
        <v>3184</v>
      </c>
      <c r="D102" s="12">
        <f>C102/G102*100</f>
        <v>1.0692170268781818</v>
      </c>
      <c r="E102" s="13">
        <f>SUM(E99:E101)</f>
        <v>294604</v>
      </c>
      <c r="F102" s="12">
        <f>E102/G102*100</f>
        <v>98.930782973121822</v>
      </c>
      <c r="G102" s="13">
        <f>SUM(G99:G101)</f>
        <v>297788</v>
      </c>
      <c r="H102" s="12">
        <v>100</v>
      </c>
      <c r="J102" s="20" t="s">
        <v>2</v>
      </c>
      <c r="K102" s="13">
        <f>SUM(K99:K101)</f>
        <v>4211</v>
      </c>
      <c r="L102" s="12">
        <f>K102/O102*100</f>
        <v>2.0785515787811031</v>
      </c>
      <c r="M102" s="13">
        <f>SUM(M99:M101)</f>
        <v>198382</v>
      </c>
      <c r="N102" s="12">
        <f>M102/O102*100</f>
        <v>97.921448421218898</v>
      </c>
      <c r="O102" s="13">
        <f>SUM(O99:O101)</f>
        <v>202593</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60</v>
      </c>
      <c r="D125" s="21">
        <v>0.48979591836734693</v>
      </c>
      <c r="E125" s="16">
        <v>12190</v>
      </c>
      <c r="F125" s="21">
        <v>99.510204081632665</v>
      </c>
      <c r="G125" s="16">
        <v>12250</v>
      </c>
      <c r="H125" s="21">
        <v>100.00000000000001</v>
      </c>
      <c r="I125" s="16">
        <v>107</v>
      </c>
      <c r="J125" s="21">
        <v>1.4211714703147829</v>
      </c>
      <c r="K125" s="16">
        <v>7422</v>
      </c>
      <c r="L125" s="21">
        <v>98.578828529685211</v>
      </c>
      <c r="M125" s="16">
        <v>7529</v>
      </c>
      <c r="N125" s="21">
        <v>100</v>
      </c>
    </row>
    <row r="126" spans="2:14" x14ac:dyDescent="0.35">
      <c r="B126" s="14" t="s">
        <v>11</v>
      </c>
      <c r="C126" s="16">
        <v>605</v>
      </c>
      <c r="D126" s="21">
        <v>1.6701634275618376</v>
      </c>
      <c r="E126" s="16">
        <v>35619</v>
      </c>
      <c r="F126" s="21">
        <v>98.329836572438168</v>
      </c>
      <c r="G126" s="16">
        <v>36224</v>
      </c>
      <c r="H126" s="21">
        <v>100</v>
      </c>
      <c r="I126" s="16">
        <v>1012</v>
      </c>
      <c r="J126" s="21">
        <v>4.0707964601769913</v>
      </c>
      <c r="K126" s="16">
        <v>23848</v>
      </c>
      <c r="L126" s="21">
        <v>95.929203539823007</v>
      </c>
      <c r="M126" s="16">
        <v>24860</v>
      </c>
      <c r="N126" s="21">
        <v>100</v>
      </c>
    </row>
    <row r="127" spans="2:14" x14ac:dyDescent="0.35">
      <c r="B127" s="14" t="s">
        <v>10</v>
      </c>
      <c r="C127" s="16">
        <v>156</v>
      </c>
      <c r="D127" s="21">
        <v>0.3087335985275782</v>
      </c>
      <c r="E127" s="16">
        <v>50373</v>
      </c>
      <c r="F127" s="21">
        <v>99.691266401472419</v>
      </c>
      <c r="G127" s="16">
        <v>50529</v>
      </c>
      <c r="H127" s="21">
        <v>100</v>
      </c>
      <c r="I127" s="16">
        <v>690</v>
      </c>
      <c r="J127" s="21">
        <v>2.08597859604571</v>
      </c>
      <c r="K127" s="16">
        <v>32388</v>
      </c>
      <c r="L127" s="21">
        <v>97.914021403954294</v>
      </c>
      <c r="M127" s="16">
        <v>33078</v>
      </c>
      <c r="N127" s="21">
        <v>100</v>
      </c>
    </row>
    <row r="128" spans="2:14" x14ac:dyDescent="0.35">
      <c r="B128" s="14" t="s">
        <v>9</v>
      </c>
      <c r="C128" s="16">
        <v>12</v>
      </c>
      <c r="D128" s="21">
        <v>7.713569454264961E-2</v>
      </c>
      <c r="E128" s="16">
        <v>15545</v>
      </c>
      <c r="F128" s="21">
        <v>99.922864305457352</v>
      </c>
      <c r="G128" s="16">
        <v>15557</v>
      </c>
      <c r="H128" s="21">
        <v>100</v>
      </c>
      <c r="I128" s="16">
        <v>346</v>
      </c>
      <c r="J128" s="21">
        <v>3.5101957999391296</v>
      </c>
      <c r="K128" s="16">
        <v>9511</v>
      </c>
      <c r="L128" s="21">
        <v>96.489804200060874</v>
      </c>
      <c r="M128" s="16">
        <v>9857</v>
      </c>
      <c r="N128" s="21">
        <v>100</v>
      </c>
    </row>
    <row r="129" spans="2:14" x14ac:dyDescent="0.35">
      <c r="B129" s="14" t="s">
        <v>8</v>
      </c>
      <c r="C129" s="16">
        <v>198</v>
      </c>
      <c r="D129" s="21">
        <v>1.4873798076923077</v>
      </c>
      <c r="E129" s="16">
        <v>13114</v>
      </c>
      <c r="F129" s="21">
        <v>98.512620192307693</v>
      </c>
      <c r="G129" s="16">
        <v>13312</v>
      </c>
      <c r="H129" s="21">
        <v>100</v>
      </c>
      <c r="I129" s="16">
        <v>142</v>
      </c>
      <c r="J129" s="21">
        <v>1.7046818727490995</v>
      </c>
      <c r="K129" s="16">
        <v>8188</v>
      </c>
      <c r="L129" s="21">
        <v>98.295318127250894</v>
      </c>
      <c r="M129" s="16">
        <v>8330</v>
      </c>
      <c r="N129" s="21">
        <v>100</v>
      </c>
    </row>
    <row r="130" spans="2:14" x14ac:dyDescent="0.35">
      <c r="B130" s="14" t="s">
        <v>7</v>
      </c>
      <c r="C130" s="16">
        <v>70</v>
      </c>
      <c r="D130" s="21">
        <v>0.42155977115326709</v>
      </c>
      <c r="E130" s="16">
        <v>16535</v>
      </c>
      <c r="F130" s="21">
        <v>99.578440228846731</v>
      </c>
      <c r="G130" s="16">
        <v>16605</v>
      </c>
      <c r="H130" s="21">
        <v>100</v>
      </c>
      <c r="I130" s="16">
        <v>140</v>
      </c>
      <c r="J130" s="21">
        <v>1.259106034715352</v>
      </c>
      <c r="K130" s="16">
        <v>10979</v>
      </c>
      <c r="L130" s="21">
        <v>98.740893965284641</v>
      </c>
      <c r="M130" s="16">
        <v>11119</v>
      </c>
      <c r="N130" s="21">
        <v>100</v>
      </c>
    </row>
    <row r="131" spans="2:14" x14ac:dyDescent="0.35">
      <c r="B131" s="14" t="s">
        <v>6</v>
      </c>
      <c r="C131" s="16">
        <v>1663</v>
      </c>
      <c r="D131" s="21">
        <v>1.6299606966783304</v>
      </c>
      <c r="E131" s="16">
        <v>100364</v>
      </c>
      <c r="F131" s="21">
        <v>98.370039303321661</v>
      </c>
      <c r="G131" s="16">
        <v>102027</v>
      </c>
      <c r="H131" s="21">
        <v>99.999999999999986</v>
      </c>
      <c r="I131" s="16">
        <v>1103</v>
      </c>
      <c r="J131" s="21">
        <v>1.5601131541725601</v>
      </c>
      <c r="K131" s="16">
        <v>69597</v>
      </c>
      <c r="L131" s="21">
        <v>98.439886845827445</v>
      </c>
      <c r="M131" s="16">
        <v>70700</v>
      </c>
      <c r="N131" s="21">
        <v>100</v>
      </c>
    </row>
    <row r="132" spans="2:14" x14ac:dyDescent="0.35">
      <c r="B132" s="14" t="s">
        <v>5</v>
      </c>
      <c r="C132" s="16">
        <v>0</v>
      </c>
      <c r="D132" s="21">
        <v>0</v>
      </c>
      <c r="E132" s="16">
        <v>10813</v>
      </c>
      <c r="F132" s="21">
        <v>100</v>
      </c>
      <c r="G132" s="16">
        <v>10813</v>
      </c>
      <c r="H132" s="21">
        <v>100</v>
      </c>
      <c r="I132" s="16">
        <v>140</v>
      </c>
      <c r="J132" s="21">
        <v>1.8481848184818481</v>
      </c>
      <c r="K132" s="16">
        <v>7435</v>
      </c>
      <c r="L132" s="21">
        <v>98.15181518151816</v>
      </c>
      <c r="M132" s="16">
        <v>7575</v>
      </c>
      <c r="N132" s="21">
        <v>100.00000000000001</v>
      </c>
    </row>
    <row r="133" spans="2:14" x14ac:dyDescent="0.35">
      <c r="B133" s="14" t="s">
        <v>4</v>
      </c>
      <c r="C133" s="16">
        <v>0</v>
      </c>
      <c r="D133" s="21">
        <v>0</v>
      </c>
      <c r="E133" s="16">
        <v>2015</v>
      </c>
      <c r="F133" s="21">
        <v>100</v>
      </c>
      <c r="G133" s="16">
        <v>2015</v>
      </c>
      <c r="H133" s="21">
        <v>100</v>
      </c>
      <c r="I133" s="16">
        <v>0</v>
      </c>
      <c r="J133" s="21">
        <v>0</v>
      </c>
      <c r="K133" s="16">
        <v>1379</v>
      </c>
      <c r="L133" s="21">
        <v>100</v>
      </c>
      <c r="M133" s="16">
        <v>1379</v>
      </c>
      <c r="N133" s="21">
        <v>100</v>
      </c>
    </row>
    <row r="134" spans="2:14" x14ac:dyDescent="0.35">
      <c r="B134" s="14" t="s">
        <v>3</v>
      </c>
      <c r="C134" s="16">
        <v>420</v>
      </c>
      <c r="D134" s="21">
        <v>1.0921572706469731</v>
      </c>
      <c r="E134" s="16">
        <v>38036</v>
      </c>
      <c r="F134" s="21">
        <v>98.907842729353021</v>
      </c>
      <c r="G134" s="16">
        <v>38456</v>
      </c>
      <c r="H134" s="21">
        <v>100</v>
      </c>
      <c r="I134" s="16">
        <v>531</v>
      </c>
      <c r="J134" s="21">
        <v>1.8852517219342471</v>
      </c>
      <c r="K134" s="16">
        <v>27635</v>
      </c>
      <c r="L134" s="21">
        <v>98.114748278065761</v>
      </c>
      <c r="M134" s="16">
        <v>28166</v>
      </c>
      <c r="N134" s="21">
        <v>100.00000000000001</v>
      </c>
    </row>
    <row r="135" spans="2:14" x14ac:dyDescent="0.35">
      <c r="B135" s="20" t="s">
        <v>2</v>
      </c>
      <c r="C135" s="13">
        <f>SUM(C125:C134)</f>
        <v>3184</v>
      </c>
      <c r="D135" s="12">
        <f>C135/G135*100</f>
        <v>1.0692170268781818</v>
      </c>
      <c r="E135" s="13">
        <f>SUM(E125:E134)</f>
        <v>294604</v>
      </c>
      <c r="F135" s="12">
        <f>E135/G135*100</f>
        <v>98.930782973121822</v>
      </c>
      <c r="G135" s="13">
        <f>SUM(G125:G134)</f>
        <v>297788</v>
      </c>
      <c r="H135" s="12">
        <v>100</v>
      </c>
      <c r="I135" s="13">
        <f>SUM(I125:I134)</f>
        <v>4211</v>
      </c>
      <c r="J135" s="12">
        <f>I135/M135*100</f>
        <v>2.0785515787811031</v>
      </c>
      <c r="K135" s="13">
        <f>SUM(K125:K134)</f>
        <v>198382</v>
      </c>
      <c r="L135" s="12">
        <f>K135/M135*100</f>
        <v>97.921448421218898</v>
      </c>
      <c r="M135" s="13">
        <f>SUM(M125:M134)</f>
        <v>202593</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CD40E-0DCD-4D3B-8630-F8D482515AB7}">
  <dimension ref="B2:P137"/>
  <sheetViews>
    <sheetView workbookViewId="0"/>
  </sheetViews>
  <sheetFormatPr defaultColWidth="8.81640625" defaultRowHeight="14.5" x14ac:dyDescent="0.35"/>
  <cols>
    <col min="1" max="16384" width="8.81640625" style="19"/>
  </cols>
  <sheetData>
    <row r="2" spans="2:4" x14ac:dyDescent="0.35">
      <c r="B2" s="22" t="s">
        <v>82</v>
      </c>
    </row>
    <row r="4" spans="2:4" x14ac:dyDescent="0.35">
      <c r="B4" s="63" t="s">
        <v>23</v>
      </c>
      <c r="C4" s="64" t="s">
        <v>21</v>
      </c>
      <c r="D4" s="64" t="s">
        <v>21</v>
      </c>
    </row>
    <row r="5" spans="2:4" x14ac:dyDescent="0.35">
      <c r="B5" s="63" t="s">
        <v>23</v>
      </c>
      <c r="C5" s="17" t="s">
        <v>14</v>
      </c>
      <c r="D5" s="17" t="s">
        <v>13</v>
      </c>
    </row>
    <row r="6" spans="2:4" x14ac:dyDescent="0.35">
      <c r="B6" s="14" t="s">
        <v>81</v>
      </c>
      <c r="C6" s="16">
        <v>3642</v>
      </c>
      <c r="D6" s="15">
        <v>57.66</v>
      </c>
    </row>
    <row r="7" spans="2:4" x14ac:dyDescent="0.35">
      <c r="B7" s="14" t="s">
        <v>80</v>
      </c>
      <c r="C7" s="16">
        <v>1265</v>
      </c>
      <c r="D7" s="15">
        <v>20.03</v>
      </c>
    </row>
    <row r="8" spans="2:4" x14ac:dyDescent="0.35">
      <c r="B8" s="14" t="s">
        <v>79</v>
      </c>
      <c r="C8" s="16">
        <v>500</v>
      </c>
      <c r="D8" s="15">
        <v>7.92</v>
      </c>
    </row>
    <row r="9" spans="2:4" x14ac:dyDescent="0.35">
      <c r="B9" s="14" t="s">
        <v>78</v>
      </c>
      <c r="C9" s="16">
        <v>443</v>
      </c>
      <c r="D9" s="15">
        <v>7.01</v>
      </c>
    </row>
    <row r="10" spans="2:4" x14ac:dyDescent="0.35">
      <c r="B10" s="14" t="s">
        <v>77</v>
      </c>
      <c r="C10" s="16">
        <v>290</v>
      </c>
      <c r="D10" s="15">
        <v>4.59</v>
      </c>
    </row>
    <row r="11" spans="2:4" x14ac:dyDescent="0.35">
      <c r="B11" s="14" t="s">
        <v>76</v>
      </c>
      <c r="C11" s="16">
        <v>176</v>
      </c>
      <c r="D11" s="15">
        <v>2.79</v>
      </c>
    </row>
    <row r="12" spans="2:4" x14ac:dyDescent="0.35">
      <c r="B12" s="14" t="s">
        <v>2</v>
      </c>
      <c r="C12" s="13">
        <v>6316</v>
      </c>
      <c r="D12" s="12">
        <v>100</v>
      </c>
    </row>
    <row r="15" spans="2:4" x14ac:dyDescent="0.35">
      <c r="B15" s="22" t="s">
        <v>51</v>
      </c>
    </row>
    <row r="17" spans="2:16" x14ac:dyDescent="0.35">
      <c r="B17" s="63" t="s">
        <v>23</v>
      </c>
      <c r="C17" s="64" t="s">
        <v>22</v>
      </c>
      <c r="D17" s="64" t="s">
        <v>22</v>
      </c>
      <c r="E17" s="64" t="s">
        <v>21</v>
      </c>
      <c r="F17" s="64" t="s">
        <v>21</v>
      </c>
    </row>
    <row r="18" spans="2:16" x14ac:dyDescent="0.35">
      <c r="B18" s="63" t="s">
        <v>23</v>
      </c>
      <c r="C18" s="17" t="s">
        <v>14</v>
      </c>
      <c r="D18" s="17" t="s">
        <v>13</v>
      </c>
      <c r="E18" s="17" t="s">
        <v>14</v>
      </c>
      <c r="F18" s="17" t="s">
        <v>13</v>
      </c>
    </row>
    <row r="19" spans="2:16" x14ac:dyDescent="0.35">
      <c r="B19" s="14" t="s">
        <v>50</v>
      </c>
      <c r="C19" s="16">
        <v>241263</v>
      </c>
      <c r="D19" s="15">
        <v>81.02</v>
      </c>
      <c r="E19" s="16">
        <v>162319</v>
      </c>
      <c r="F19" s="15">
        <v>77.53</v>
      </c>
    </row>
    <row r="20" spans="2:16" x14ac:dyDescent="0.35">
      <c r="B20" s="14" t="s">
        <v>49</v>
      </c>
      <c r="C20" s="16">
        <v>46307</v>
      </c>
      <c r="D20" s="15">
        <v>15.55</v>
      </c>
      <c r="E20" s="16">
        <v>40741</v>
      </c>
      <c r="F20" s="15">
        <v>19.46</v>
      </c>
    </row>
    <row r="21" spans="2:16" x14ac:dyDescent="0.35">
      <c r="B21" s="14" t="s">
        <v>48</v>
      </c>
      <c r="C21" s="16">
        <v>10218</v>
      </c>
      <c r="D21" s="15">
        <v>3.43</v>
      </c>
      <c r="E21" s="16">
        <v>6316</v>
      </c>
      <c r="F21" s="15">
        <v>3.02</v>
      </c>
    </row>
    <row r="22" spans="2:16" x14ac:dyDescent="0.35">
      <c r="B22" s="14" t="s">
        <v>2</v>
      </c>
      <c r="C22" s="13">
        <v>297788</v>
      </c>
      <c r="D22" s="12">
        <v>100</v>
      </c>
      <c r="E22" s="13">
        <v>209376</v>
      </c>
      <c r="F22" s="12">
        <v>100</v>
      </c>
    </row>
    <row r="25" spans="2:16" x14ac:dyDescent="0.35">
      <c r="B25" s="65" t="s">
        <v>1</v>
      </c>
      <c r="C25" s="64" t="s">
        <v>21</v>
      </c>
      <c r="D25" s="64" t="s">
        <v>21</v>
      </c>
      <c r="E25" s="64" t="s">
        <v>21</v>
      </c>
      <c r="F25" s="64" t="s">
        <v>21</v>
      </c>
      <c r="G25" s="64" t="s">
        <v>21</v>
      </c>
      <c r="H25" s="64" t="s">
        <v>21</v>
      </c>
      <c r="I25" s="64" t="s">
        <v>21</v>
      </c>
      <c r="J25" s="64" t="s">
        <v>21</v>
      </c>
      <c r="K25" s="64" t="s">
        <v>21</v>
      </c>
      <c r="L25" s="64" t="s">
        <v>21</v>
      </c>
      <c r="M25" s="64" t="s">
        <v>21</v>
      </c>
      <c r="N25" s="64" t="s">
        <v>21</v>
      </c>
      <c r="O25" s="64" t="s">
        <v>21</v>
      </c>
      <c r="P25" s="64" t="s">
        <v>21</v>
      </c>
    </row>
    <row r="26" spans="2:16" x14ac:dyDescent="0.35">
      <c r="B26" s="65" t="s">
        <v>1</v>
      </c>
      <c r="C26" s="64" t="s">
        <v>81</v>
      </c>
      <c r="D26" s="64" t="s">
        <v>81</v>
      </c>
      <c r="E26" s="64" t="s">
        <v>80</v>
      </c>
      <c r="F26" s="64" t="s">
        <v>80</v>
      </c>
      <c r="G26" s="64" t="s">
        <v>79</v>
      </c>
      <c r="H26" s="64" t="s">
        <v>79</v>
      </c>
      <c r="I26" s="64" t="s">
        <v>78</v>
      </c>
      <c r="J26" s="64" t="s">
        <v>78</v>
      </c>
      <c r="K26" s="64" t="s">
        <v>77</v>
      </c>
      <c r="L26" s="64" t="s">
        <v>77</v>
      </c>
      <c r="M26" s="64" t="s">
        <v>76</v>
      </c>
      <c r="N26" s="64" t="s">
        <v>76</v>
      </c>
      <c r="O26" s="64" t="s">
        <v>2</v>
      </c>
      <c r="P26" s="64" t="s">
        <v>2</v>
      </c>
    </row>
    <row r="27" spans="2:16" x14ac:dyDescent="0.35">
      <c r="B27" s="65" t="s">
        <v>1</v>
      </c>
      <c r="C27" s="17" t="s">
        <v>14</v>
      </c>
      <c r="D27" s="17" t="s">
        <v>13</v>
      </c>
      <c r="E27" s="17" t="s">
        <v>14</v>
      </c>
      <c r="F27" s="17" t="s">
        <v>13</v>
      </c>
      <c r="G27" s="17" t="s">
        <v>14</v>
      </c>
      <c r="H27" s="17" t="s">
        <v>13</v>
      </c>
      <c r="I27" s="17" t="s">
        <v>14</v>
      </c>
      <c r="J27" s="17" t="s">
        <v>13</v>
      </c>
      <c r="K27" s="17" t="s">
        <v>14</v>
      </c>
      <c r="L27" s="17" t="s">
        <v>13</v>
      </c>
      <c r="M27" s="17" t="s">
        <v>14</v>
      </c>
      <c r="N27" s="17" t="s">
        <v>13</v>
      </c>
      <c r="O27" s="17" t="s">
        <v>14</v>
      </c>
      <c r="P27" s="17" t="s">
        <v>13</v>
      </c>
    </row>
    <row r="28" spans="2:16" x14ac:dyDescent="0.35">
      <c r="B28" s="14" t="s">
        <v>48</v>
      </c>
      <c r="C28" s="16">
        <v>3642</v>
      </c>
      <c r="D28" s="21">
        <v>57.663077897403426</v>
      </c>
      <c r="E28" s="16">
        <v>1265</v>
      </c>
      <c r="F28" s="21">
        <v>20.028499050031666</v>
      </c>
      <c r="G28" s="16">
        <v>500</v>
      </c>
      <c r="H28" s="21">
        <v>7.9164027865737809</v>
      </c>
      <c r="I28" s="16">
        <v>443</v>
      </c>
      <c r="J28" s="21">
        <v>7.0139328689043694</v>
      </c>
      <c r="K28" s="16">
        <v>290</v>
      </c>
      <c r="L28" s="21">
        <v>4.5915136162127927</v>
      </c>
      <c r="M28" s="16">
        <v>176</v>
      </c>
      <c r="N28" s="21">
        <v>2.786573780873971</v>
      </c>
      <c r="O28" s="16">
        <v>6316</v>
      </c>
      <c r="P28" s="21">
        <v>100.00000000000001</v>
      </c>
    </row>
    <row r="29" spans="2:16" x14ac:dyDescent="0.35">
      <c r="B29" s="20" t="s">
        <v>2</v>
      </c>
      <c r="C29" s="13">
        <f>SUM(C28:C28)</f>
        <v>3642</v>
      </c>
      <c r="D29" s="12">
        <f>SUM(D28:D28)/1</f>
        <v>57.663077897403426</v>
      </c>
      <c r="E29" s="13">
        <f>SUM(E28:E28)</f>
        <v>1265</v>
      </c>
      <c r="F29" s="12">
        <f>SUM(F28:F28)/1</f>
        <v>20.028499050031666</v>
      </c>
      <c r="G29" s="13">
        <f>SUM(G28:G28)</f>
        <v>500</v>
      </c>
      <c r="H29" s="12">
        <f>SUM(H28:H28)/1</f>
        <v>7.9164027865737809</v>
      </c>
      <c r="I29" s="13">
        <f>SUM(I28:I28)</f>
        <v>443</v>
      </c>
      <c r="J29" s="12">
        <f>SUM(J28:J28)/1</f>
        <v>7.0139328689043694</v>
      </c>
      <c r="K29" s="13">
        <f>SUM(K28:K28)</f>
        <v>290</v>
      </c>
      <c r="L29" s="12">
        <f>SUM(L28:L28)/1</f>
        <v>4.5915136162127927</v>
      </c>
      <c r="M29" s="13">
        <f>SUM(M28:M28)</f>
        <v>176</v>
      </c>
      <c r="N29" s="12">
        <f>SUM(N28:N28)/1</f>
        <v>2.786573780873971</v>
      </c>
      <c r="O29" s="13">
        <f>SUM(O28:O28)</f>
        <v>6316</v>
      </c>
      <c r="P29" s="12">
        <f>SUM(P28:P28)/1</f>
        <v>100.00000000000001</v>
      </c>
    </row>
    <row r="32" spans="2:16" x14ac:dyDescent="0.35">
      <c r="B32" s="22" t="s">
        <v>47</v>
      </c>
    </row>
    <row r="34" spans="2:16" x14ac:dyDescent="0.35">
      <c r="B34" s="63" t="s">
        <v>23</v>
      </c>
      <c r="C34" s="64" t="s">
        <v>22</v>
      </c>
      <c r="D34" s="64" t="s">
        <v>22</v>
      </c>
      <c r="E34" s="64" t="s">
        <v>21</v>
      </c>
      <c r="F34" s="64" t="s">
        <v>21</v>
      </c>
    </row>
    <row r="35" spans="2:16" x14ac:dyDescent="0.35">
      <c r="B35" s="63" t="s">
        <v>23</v>
      </c>
      <c r="C35" s="17" t="s">
        <v>14</v>
      </c>
      <c r="D35" s="17" t="s">
        <v>13</v>
      </c>
      <c r="E35" s="17" t="s">
        <v>14</v>
      </c>
      <c r="F35" s="17" t="s">
        <v>13</v>
      </c>
    </row>
    <row r="36" spans="2:16" x14ac:dyDescent="0.35">
      <c r="B36" s="14" t="s">
        <v>44</v>
      </c>
      <c r="C36" s="16">
        <v>55404</v>
      </c>
      <c r="D36" s="15">
        <v>18.61</v>
      </c>
      <c r="E36" s="16">
        <v>26446</v>
      </c>
      <c r="F36" s="15">
        <v>17.510000000000002</v>
      </c>
    </row>
    <row r="37" spans="2:16" x14ac:dyDescent="0.35">
      <c r="B37" s="14" t="s">
        <v>43</v>
      </c>
      <c r="C37" s="16">
        <v>120160</v>
      </c>
      <c r="D37" s="15">
        <v>40.35</v>
      </c>
      <c r="E37" s="16">
        <v>61548</v>
      </c>
      <c r="F37" s="15">
        <v>40.74</v>
      </c>
    </row>
    <row r="38" spans="2:16" x14ac:dyDescent="0.35">
      <c r="B38" s="14" t="s">
        <v>42</v>
      </c>
      <c r="C38" s="16">
        <v>80810</v>
      </c>
      <c r="D38" s="15">
        <v>27.14</v>
      </c>
      <c r="E38" s="16">
        <v>42281</v>
      </c>
      <c r="F38" s="15">
        <v>27.99</v>
      </c>
    </row>
    <row r="39" spans="2:16" x14ac:dyDescent="0.35">
      <c r="B39" s="14" t="s">
        <v>41</v>
      </c>
      <c r="C39" s="16">
        <v>41414</v>
      </c>
      <c r="D39" s="15">
        <v>13.91</v>
      </c>
      <c r="E39" s="16">
        <v>20801</v>
      </c>
      <c r="F39" s="15">
        <v>13.77</v>
      </c>
    </row>
    <row r="40" spans="2:16" x14ac:dyDescent="0.35">
      <c r="B40" s="14" t="s">
        <v>2</v>
      </c>
      <c r="C40" s="13">
        <v>297788</v>
      </c>
      <c r="D40" s="12">
        <v>100</v>
      </c>
      <c r="E40" s="13">
        <v>151076</v>
      </c>
      <c r="F40" s="12">
        <v>100</v>
      </c>
    </row>
    <row r="41" spans="2:16" x14ac:dyDescent="0.35">
      <c r="B41" s="23" t="s">
        <v>46</v>
      </c>
    </row>
    <row r="43" spans="2:16" x14ac:dyDescent="0.35">
      <c r="B43" s="65" t="s">
        <v>45</v>
      </c>
      <c r="C43" s="64" t="s">
        <v>21</v>
      </c>
      <c r="D43" s="64" t="s">
        <v>21</v>
      </c>
      <c r="E43" s="64" t="s">
        <v>21</v>
      </c>
      <c r="F43" s="64" t="s">
        <v>21</v>
      </c>
      <c r="G43" s="64" t="s">
        <v>21</v>
      </c>
      <c r="H43" s="64" t="s">
        <v>21</v>
      </c>
      <c r="I43" s="64" t="s">
        <v>21</v>
      </c>
      <c r="J43" s="64" t="s">
        <v>21</v>
      </c>
      <c r="K43" s="64" t="s">
        <v>21</v>
      </c>
      <c r="L43" s="64" t="s">
        <v>21</v>
      </c>
      <c r="M43" s="64" t="s">
        <v>21</v>
      </c>
      <c r="N43" s="64" t="s">
        <v>21</v>
      </c>
      <c r="O43" s="64" t="s">
        <v>21</v>
      </c>
      <c r="P43" s="64" t="s">
        <v>21</v>
      </c>
    </row>
    <row r="44" spans="2:16" x14ac:dyDescent="0.35">
      <c r="B44" s="65" t="s">
        <v>45</v>
      </c>
      <c r="C44" s="64" t="s">
        <v>81</v>
      </c>
      <c r="D44" s="64" t="s">
        <v>81</v>
      </c>
      <c r="E44" s="64" t="s">
        <v>80</v>
      </c>
      <c r="F44" s="64" t="s">
        <v>80</v>
      </c>
      <c r="G44" s="64" t="s">
        <v>79</v>
      </c>
      <c r="H44" s="64" t="s">
        <v>79</v>
      </c>
      <c r="I44" s="64" t="s">
        <v>78</v>
      </c>
      <c r="J44" s="64" t="s">
        <v>78</v>
      </c>
      <c r="K44" s="64" t="s">
        <v>77</v>
      </c>
      <c r="L44" s="64" t="s">
        <v>77</v>
      </c>
      <c r="M44" s="64" t="s">
        <v>76</v>
      </c>
      <c r="N44" s="64" t="s">
        <v>76</v>
      </c>
      <c r="O44" s="64" t="s">
        <v>2</v>
      </c>
      <c r="P44" s="64" t="s">
        <v>2</v>
      </c>
    </row>
    <row r="45" spans="2:16" x14ac:dyDescent="0.35">
      <c r="B45" s="65" t="s">
        <v>45</v>
      </c>
      <c r="C45" s="17" t="s">
        <v>14</v>
      </c>
      <c r="D45" s="17" t="s">
        <v>13</v>
      </c>
      <c r="E45" s="17" t="s">
        <v>14</v>
      </c>
      <c r="F45" s="17" t="s">
        <v>13</v>
      </c>
      <c r="G45" s="17" t="s">
        <v>14</v>
      </c>
      <c r="H45" s="17" t="s">
        <v>13</v>
      </c>
      <c r="I45" s="17" t="s">
        <v>14</v>
      </c>
      <c r="J45" s="17" t="s">
        <v>13</v>
      </c>
      <c r="K45" s="17" t="s">
        <v>14</v>
      </c>
      <c r="L45" s="17" t="s">
        <v>13</v>
      </c>
      <c r="M45" s="17" t="s">
        <v>14</v>
      </c>
      <c r="N45" s="17" t="s">
        <v>13</v>
      </c>
      <c r="O45" s="17" t="s">
        <v>14</v>
      </c>
      <c r="P45" s="17" t="s">
        <v>13</v>
      </c>
    </row>
    <row r="46" spans="2:16" x14ac:dyDescent="0.35">
      <c r="B46" s="14" t="s">
        <v>44</v>
      </c>
      <c r="C46" s="16">
        <v>756</v>
      </c>
      <c r="D46" s="21">
        <v>51.39360978925901</v>
      </c>
      <c r="E46" s="16">
        <v>326</v>
      </c>
      <c r="F46" s="21">
        <v>22.161794697484705</v>
      </c>
      <c r="G46" s="16">
        <v>160</v>
      </c>
      <c r="H46" s="21">
        <v>10.876954452753228</v>
      </c>
      <c r="I46" s="16">
        <v>131</v>
      </c>
      <c r="J46" s="21">
        <v>8.9055064581917058</v>
      </c>
      <c r="K46" s="16">
        <v>80</v>
      </c>
      <c r="L46" s="21">
        <v>5.4384772263766141</v>
      </c>
      <c r="M46" s="16">
        <v>18</v>
      </c>
      <c r="N46" s="21">
        <v>1.2236573759347382</v>
      </c>
      <c r="O46" s="16">
        <v>1471</v>
      </c>
      <c r="P46" s="21">
        <v>100</v>
      </c>
    </row>
    <row r="47" spans="2:16" x14ac:dyDescent="0.35">
      <c r="B47" s="14" t="s">
        <v>43</v>
      </c>
      <c r="C47" s="16">
        <v>1505</v>
      </c>
      <c r="D47" s="21">
        <v>67.008014247551202</v>
      </c>
      <c r="E47" s="16">
        <v>416</v>
      </c>
      <c r="F47" s="21">
        <v>18.521816562778273</v>
      </c>
      <c r="G47" s="16">
        <v>79</v>
      </c>
      <c r="H47" s="21">
        <v>3.5173642030276042</v>
      </c>
      <c r="I47" s="16">
        <v>99</v>
      </c>
      <c r="J47" s="21">
        <v>4.4078361531611749</v>
      </c>
      <c r="K47" s="16">
        <v>100</v>
      </c>
      <c r="L47" s="21">
        <v>4.4523597506678536</v>
      </c>
      <c r="M47" s="16">
        <v>47</v>
      </c>
      <c r="N47" s="21">
        <v>2.0926090828138912</v>
      </c>
      <c r="O47" s="16">
        <v>2246</v>
      </c>
      <c r="P47" s="21">
        <v>100</v>
      </c>
    </row>
    <row r="48" spans="2:16" x14ac:dyDescent="0.35">
      <c r="B48" s="14" t="s">
        <v>42</v>
      </c>
      <c r="C48" s="16">
        <v>170</v>
      </c>
      <c r="D48" s="21">
        <v>47.091412742382275</v>
      </c>
      <c r="E48" s="16">
        <v>83</v>
      </c>
      <c r="F48" s="21">
        <v>22.991689750692519</v>
      </c>
      <c r="G48" s="16">
        <v>57</v>
      </c>
      <c r="H48" s="21">
        <v>15.789473684210526</v>
      </c>
      <c r="I48" s="16">
        <v>38</v>
      </c>
      <c r="J48" s="21">
        <v>10.526315789473683</v>
      </c>
      <c r="K48" s="16">
        <v>13</v>
      </c>
      <c r="L48" s="21">
        <v>3.6011080332409975</v>
      </c>
      <c r="M48" s="16">
        <v>0</v>
      </c>
      <c r="N48" s="21">
        <v>0</v>
      </c>
      <c r="O48" s="16">
        <v>361</v>
      </c>
      <c r="P48" s="21">
        <v>100</v>
      </c>
    </row>
    <row r="49" spans="2:16" x14ac:dyDescent="0.35">
      <c r="B49" s="14" t="s">
        <v>41</v>
      </c>
      <c r="C49" s="16">
        <v>1054</v>
      </c>
      <c r="D49" s="21">
        <v>59.581684567552287</v>
      </c>
      <c r="E49" s="16">
        <v>410</v>
      </c>
      <c r="F49" s="21">
        <v>23.176936122102884</v>
      </c>
      <c r="G49" s="16">
        <v>133</v>
      </c>
      <c r="H49" s="21">
        <v>7.518371961560204</v>
      </c>
      <c r="I49" s="16">
        <v>119</v>
      </c>
      <c r="J49" s="21">
        <v>6.7269643866591284</v>
      </c>
      <c r="K49" s="16">
        <v>53</v>
      </c>
      <c r="L49" s="21">
        <v>2.9960429621254949</v>
      </c>
      <c r="M49" s="16">
        <v>0</v>
      </c>
      <c r="N49" s="21">
        <v>0</v>
      </c>
      <c r="O49" s="16">
        <v>1769</v>
      </c>
      <c r="P49" s="21">
        <v>100.00000000000001</v>
      </c>
    </row>
    <row r="50" spans="2:16" x14ac:dyDescent="0.35">
      <c r="B50" s="20" t="s">
        <v>2</v>
      </c>
      <c r="C50" s="13">
        <f>SUM(C46:C49)</f>
        <v>3485</v>
      </c>
      <c r="D50" s="12">
        <f>C50/O50*100</f>
        <v>59.603215324097825</v>
      </c>
      <c r="E50" s="13">
        <f>SUM(E46:E49)</f>
        <v>1235</v>
      </c>
      <c r="F50" s="12">
        <f>E50/O50*100</f>
        <v>21.121942876688902</v>
      </c>
      <c r="G50" s="13">
        <f>SUM(G46:G49)</f>
        <v>429</v>
      </c>
      <c r="H50" s="12">
        <f>G50/O50*100</f>
        <v>7.3370959466393018</v>
      </c>
      <c r="I50" s="13">
        <f>SUM(I46:I49)</f>
        <v>387</v>
      </c>
      <c r="J50" s="12">
        <f>I50/O50*100</f>
        <v>6.6187788609543361</v>
      </c>
      <c r="K50" s="13">
        <f>SUM(K46:K49)</f>
        <v>246</v>
      </c>
      <c r="L50" s="12">
        <f>K50/O50*100</f>
        <v>4.207285787583376</v>
      </c>
      <c r="M50" s="13">
        <f>SUM(M46:M49)</f>
        <v>65</v>
      </c>
      <c r="N50" s="12">
        <f>M50/O50*100</f>
        <v>1.111681204036258</v>
      </c>
      <c r="O50" s="13">
        <f>SUM(O46:O49)</f>
        <v>5847</v>
      </c>
      <c r="P50" s="12">
        <v>100</v>
      </c>
    </row>
    <row r="53" spans="2:16" x14ac:dyDescent="0.35">
      <c r="B53" s="22" t="s">
        <v>40</v>
      </c>
    </row>
    <row r="55" spans="2:16" x14ac:dyDescent="0.35">
      <c r="B55" s="63" t="s">
        <v>23</v>
      </c>
      <c r="C55" s="64" t="s">
        <v>22</v>
      </c>
      <c r="D55" s="64" t="s">
        <v>22</v>
      </c>
      <c r="F55" s="63" t="s">
        <v>23</v>
      </c>
      <c r="G55" s="64" t="s">
        <v>21</v>
      </c>
      <c r="H55" s="64" t="s">
        <v>21</v>
      </c>
    </row>
    <row r="56" spans="2:16" x14ac:dyDescent="0.35">
      <c r="B56" s="63" t="s">
        <v>23</v>
      </c>
      <c r="C56" s="17" t="s">
        <v>14</v>
      </c>
      <c r="D56" s="17" t="s">
        <v>13</v>
      </c>
      <c r="F56" s="63" t="s">
        <v>23</v>
      </c>
      <c r="G56" s="17" t="s">
        <v>14</v>
      </c>
      <c r="H56" s="17" t="s">
        <v>13</v>
      </c>
    </row>
    <row r="57" spans="2:16" x14ac:dyDescent="0.35">
      <c r="B57" s="14" t="s">
        <v>38</v>
      </c>
      <c r="C57" s="16">
        <v>91797</v>
      </c>
      <c r="D57" s="15">
        <v>30.83</v>
      </c>
      <c r="F57" s="14" t="s">
        <v>38</v>
      </c>
      <c r="G57" s="16">
        <v>118632</v>
      </c>
      <c r="H57" s="15">
        <v>56.66</v>
      </c>
    </row>
    <row r="58" spans="2:16" x14ac:dyDescent="0.35">
      <c r="B58" s="14" t="s">
        <v>37</v>
      </c>
      <c r="C58" s="16">
        <v>205991</v>
      </c>
      <c r="D58" s="15">
        <v>69.17</v>
      </c>
      <c r="F58" s="14" t="s">
        <v>37</v>
      </c>
      <c r="G58" s="16">
        <v>90514</v>
      </c>
      <c r="H58" s="15">
        <v>43.23</v>
      </c>
    </row>
    <row r="59" spans="2:16" x14ac:dyDescent="0.35">
      <c r="B59" s="14" t="s">
        <v>2</v>
      </c>
      <c r="C59" s="13">
        <v>297788</v>
      </c>
      <c r="D59" s="12">
        <v>100</v>
      </c>
      <c r="F59" s="14" t="s">
        <v>36</v>
      </c>
      <c r="G59" s="16">
        <v>230</v>
      </c>
      <c r="H59" s="15">
        <v>0.11</v>
      </c>
    </row>
    <row r="60" spans="2:16" x14ac:dyDescent="0.35">
      <c r="F60" s="14" t="s">
        <v>2</v>
      </c>
      <c r="G60" s="13">
        <v>209376</v>
      </c>
      <c r="H60" s="12">
        <v>100</v>
      </c>
    </row>
    <row r="63" spans="2:16" x14ac:dyDescent="0.35">
      <c r="B63" s="65" t="s">
        <v>39</v>
      </c>
      <c r="C63" s="64" t="s">
        <v>21</v>
      </c>
      <c r="D63" s="64" t="s">
        <v>21</v>
      </c>
      <c r="E63" s="64" t="s">
        <v>21</v>
      </c>
      <c r="F63" s="64" t="s">
        <v>21</v>
      </c>
      <c r="G63" s="64" t="s">
        <v>21</v>
      </c>
      <c r="H63" s="64" t="s">
        <v>21</v>
      </c>
      <c r="I63" s="64" t="s">
        <v>21</v>
      </c>
      <c r="J63" s="64" t="s">
        <v>21</v>
      </c>
      <c r="K63" s="64" t="s">
        <v>21</v>
      </c>
      <c r="L63" s="64" t="s">
        <v>21</v>
      </c>
      <c r="M63" s="64" t="s">
        <v>21</v>
      </c>
      <c r="N63" s="64" t="s">
        <v>21</v>
      </c>
      <c r="O63" s="64" t="s">
        <v>21</v>
      </c>
      <c r="P63" s="64" t="s">
        <v>21</v>
      </c>
    </row>
    <row r="64" spans="2:16" x14ac:dyDescent="0.35">
      <c r="B64" s="65" t="s">
        <v>39</v>
      </c>
      <c r="C64" s="64" t="s">
        <v>81</v>
      </c>
      <c r="D64" s="64" t="s">
        <v>81</v>
      </c>
      <c r="E64" s="64" t="s">
        <v>80</v>
      </c>
      <c r="F64" s="64" t="s">
        <v>80</v>
      </c>
      <c r="G64" s="64" t="s">
        <v>79</v>
      </c>
      <c r="H64" s="64" t="s">
        <v>79</v>
      </c>
      <c r="I64" s="64" t="s">
        <v>78</v>
      </c>
      <c r="J64" s="64" t="s">
        <v>78</v>
      </c>
      <c r="K64" s="64" t="s">
        <v>77</v>
      </c>
      <c r="L64" s="64" t="s">
        <v>77</v>
      </c>
      <c r="M64" s="64" t="s">
        <v>76</v>
      </c>
      <c r="N64" s="64" t="s">
        <v>76</v>
      </c>
      <c r="O64" s="64" t="s">
        <v>2</v>
      </c>
      <c r="P64" s="64" t="s">
        <v>2</v>
      </c>
    </row>
    <row r="65" spans="2:16" x14ac:dyDescent="0.35">
      <c r="B65" s="65" t="s">
        <v>39</v>
      </c>
      <c r="C65" s="17" t="s">
        <v>14</v>
      </c>
      <c r="D65" s="17" t="s">
        <v>13</v>
      </c>
      <c r="E65" s="17" t="s">
        <v>14</v>
      </c>
      <c r="F65" s="17" t="s">
        <v>13</v>
      </c>
      <c r="G65" s="17" t="s">
        <v>14</v>
      </c>
      <c r="H65" s="17" t="s">
        <v>13</v>
      </c>
      <c r="I65" s="17" t="s">
        <v>14</v>
      </c>
      <c r="J65" s="17" t="s">
        <v>13</v>
      </c>
      <c r="K65" s="17" t="s">
        <v>14</v>
      </c>
      <c r="L65" s="17" t="s">
        <v>13</v>
      </c>
      <c r="M65" s="17" t="s">
        <v>14</v>
      </c>
      <c r="N65" s="17" t="s">
        <v>13</v>
      </c>
      <c r="O65" s="17" t="s">
        <v>14</v>
      </c>
      <c r="P65" s="17" t="s">
        <v>13</v>
      </c>
    </row>
    <row r="66" spans="2:16" x14ac:dyDescent="0.35">
      <c r="B66" s="14" t="s">
        <v>38</v>
      </c>
      <c r="C66" s="16">
        <v>2324</v>
      </c>
      <c r="D66" s="21">
        <v>64.483906770255274</v>
      </c>
      <c r="E66" s="16">
        <v>464</v>
      </c>
      <c r="F66" s="21">
        <v>12.874583795782463</v>
      </c>
      <c r="G66" s="16">
        <v>260</v>
      </c>
      <c r="H66" s="21">
        <v>7.2142064372918977</v>
      </c>
      <c r="I66" s="16">
        <v>275</v>
      </c>
      <c r="J66" s="21">
        <v>7.63041065482797</v>
      </c>
      <c r="K66" s="16">
        <v>185</v>
      </c>
      <c r="L66" s="21">
        <v>5.1331853496115434</v>
      </c>
      <c r="M66" s="16">
        <v>96</v>
      </c>
      <c r="N66" s="21">
        <v>2.6637069922308543</v>
      </c>
      <c r="O66" s="16">
        <v>3604</v>
      </c>
      <c r="P66" s="21">
        <v>100</v>
      </c>
    </row>
    <row r="67" spans="2:16" x14ac:dyDescent="0.35">
      <c r="B67" s="14" t="s">
        <v>37</v>
      </c>
      <c r="C67" s="16">
        <v>1318</v>
      </c>
      <c r="D67" s="21">
        <v>48.598820058997049</v>
      </c>
      <c r="E67" s="16">
        <v>801</v>
      </c>
      <c r="F67" s="21">
        <v>29.535398230088493</v>
      </c>
      <c r="G67" s="16">
        <v>240</v>
      </c>
      <c r="H67" s="21">
        <v>8.8495575221238933</v>
      </c>
      <c r="I67" s="16">
        <v>168</v>
      </c>
      <c r="J67" s="21">
        <v>6.1946902654867255</v>
      </c>
      <c r="K67" s="16">
        <v>105</v>
      </c>
      <c r="L67" s="21">
        <v>3.8716814159292032</v>
      </c>
      <c r="M67" s="16">
        <v>80</v>
      </c>
      <c r="N67" s="21">
        <v>2.9498525073746311</v>
      </c>
      <c r="O67" s="16">
        <v>2712</v>
      </c>
      <c r="P67" s="21">
        <v>99.999999999999986</v>
      </c>
    </row>
    <row r="68" spans="2:16" x14ac:dyDescent="0.35">
      <c r="B68" s="20" t="s">
        <v>2</v>
      </c>
      <c r="C68" s="13">
        <f>SUM(C66:C67)</f>
        <v>3642</v>
      </c>
      <c r="D68" s="12">
        <f>C68/O68*100</f>
        <v>57.663077897403426</v>
      </c>
      <c r="E68" s="13">
        <f>SUM(E66:E67)</f>
        <v>1265</v>
      </c>
      <c r="F68" s="12">
        <f>E68/O68*100</f>
        <v>20.028499050031666</v>
      </c>
      <c r="G68" s="13">
        <f>SUM(G66:G67)</f>
        <v>500</v>
      </c>
      <c r="H68" s="12">
        <f>G68/O68*100</f>
        <v>7.9164027865737809</v>
      </c>
      <c r="I68" s="13">
        <f>SUM(I66:I67)</f>
        <v>443</v>
      </c>
      <c r="J68" s="12">
        <f>I68/O68*100</f>
        <v>7.0139328689043694</v>
      </c>
      <c r="K68" s="13">
        <f>SUM(K66:K67)</f>
        <v>290</v>
      </c>
      <c r="L68" s="12">
        <f>K68/O68*100</f>
        <v>4.5915136162127927</v>
      </c>
      <c r="M68" s="13">
        <f>SUM(M66:M67)</f>
        <v>176</v>
      </c>
      <c r="N68" s="12">
        <f>M68/O68*100</f>
        <v>2.786573780873971</v>
      </c>
      <c r="O68" s="13">
        <f>SUM(O66:O67)</f>
        <v>6316</v>
      </c>
      <c r="P68" s="12">
        <v>100</v>
      </c>
    </row>
    <row r="71" spans="2:16" x14ac:dyDescent="0.35">
      <c r="B71" s="22" t="s">
        <v>35</v>
      </c>
    </row>
    <row r="73" spans="2:16" x14ac:dyDescent="0.35">
      <c r="B73" s="63" t="s">
        <v>23</v>
      </c>
      <c r="C73" s="64" t="s">
        <v>21</v>
      </c>
      <c r="D73" s="64" t="s">
        <v>21</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21</v>
      </c>
      <c r="D80" s="64" t="s">
        <v>21</v>
      </c>
      <c r="E80" s="64" t="s">
        <v>21</v>
      </c>
      <c r="F80" s="64" t="s">
        <v>21</v>
      </c>
      <c r="G80" s="64" t="s">
        <v>21</v>
      </c>
      <c r="H80" s="64" t="s">
        <v>21</v>
      </c>
      <c r="I80" s="64" t="s">
        <v>21</v>
      </c>
      <c r="J80" s="64" t="s">
        <v>21</v>
      </c>
      <c r="K80" s="64" t="s">
        <v>21</v>
      </c>
      <c r="L80" s="64" t="s">
        <v>21</v>
      </c>
      <c r="M80" s="64" t="s">
        <v>21</v>
      </c>
      <c r="N80" s="64" t="s">
        <v>21</v>
      </c>
      <c r="O80" s="64" t="s">
        <v>21</v>
      </c>
      <c r="P80" s="64" t="s">
        <v>21</v>
      </c>
    </row>
    <row r="81" spans="2:16" x14ac:dyDescent="0.35">
      <c r="B81" s="65" t="s">
        <v>34</v>
      </c>
      <c r="C81" s="64" t="s">
        <v>81</v>
      </c>
      <c r="D81" s="64" t="s">
        <v>81</v>
      </c>
      <c r="E81" s="64" t="s">
        <v>80</v>
      </c>
      <c r="F81" s="64" t="s">
        <v>80</v>
      </c>
      <c r="G81" s="64" t="s">
        <v>79</v>
      </c>
      <c r="H81" s="64" t="s">
        <v>79</v>
      </c>
      <c r="I81" s="64" t="s">
        <v>78</v>
      </c>
      <c r="J81" s="64" t="s">
        <v>78</v>
      </c>
      <c r="K81" s="64" t="s">
        <v>77</v>
      </c>
      <c r="L81" s="64" t="s">
        <v>77</v>
      </c>
      <c r="M81" s="64" t="s">
        <v>76</v>
      </c>
      <c r="N81" s="64" t="s">
        <v>76</v>
      </c>
      <c r="O81" s="64" t="s">
        <v>2</v>
      </c>
      <c r="P81" s="64" t="s">
        <v>2</v>
      </c>
    </row>
    <row r="82" spans="2:16"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c r="O82" s="17" t="s">
        <v>14</v>
      </c>
      <c r="P82" s="17" t="s">
        <v>13</v>
      </c>
    </row>
    <row r="83" spans="2:16" x14ac:dyDescent="0.35">
      <c r="B83" s="14" t="s">
        <v>33</v>
      </c>
      <c r="C83" s="16">
        <v>432</v>
      </c>
      <c r="D83" s="21">
        <v>59.340659340659343</v>
      </c>
      <c r="E83" s="16">
        <v>161</v>
      </c>
      <c r="F83" s="21">
        <v>22.115384615384613</v>
      </c>
      <c r="G83" s="16">
        <v>45</v>
      </c>
      <c r="H83" s="21">
        <v>6.1813186813186816</v>
      </c>
      <c r="I83" s="16">
        <v>55</v>
      </c>
      <c r="J83" s="21">
        <v>7.5549450549450547</v>
      </c>
      <c r="K83" s="16">
        <v>18</v>
      </c>
      <c r="L83" s="21">
        <v>2.4725274725274726</v>
      </c>
      <c r="M83" s="16">
        <v>17</v>
      </c>
      <c r="N83" s="21">
        <v>2.3351648351648353</v>
      </c>
      <c r="O83" s="16">
        <v>728</v>
      </c>
      <c r="P83" s="21">
        <v>100</v>
      </c>
    </row>
    <row r="84" spans="2:16" x14ac:dyDescent="0.35">
      <c r="B84" s="14" t="s">
        <v>32</v>
      </c>
      <c r="C84" s="16">
        <v>3145</v>
      </c>
      <c r="D84" s="21">
        <v>57.129881925522255</v>
      </c>
      <c r="E84" s="16">
        <v>1086</v>
      </c>
      <c r="F84" s="21">
        <v>19.727520435967303</v>
      </c>
      <c r="G84" s="16">
        <v>455</v>
      </c>
      <c r="H84" s="21">
        <v>8.2652134423251589</v>
      </c>
      <c r="I84" s="16">
        <v>388</v>
      </c>
      <c r="J84" s="21">
        <v>7.0481380563124434</v>
      </c>
      <c r="K84" s="16">
        <v>272</v>
      </c>
      <c r="L84" s="21">
        <v>4.940962761126249</v>
      </c>
      <c r="M84" s="16">
        <v>159</v>
      </c>
      <c r="N84" s="21">
        <v>2.888283378746594</v>
      </c>
      <c r="O84" s="16">
        <v>5505</v>
      </c>
      <c r="P84" s="21">
        <v>100</v>
      </c>
    </row>
    <row r="85" spans="2:16" x14ac:dyDescent="0.35">
      <c r="B85" s="20" t="s">
        <v>2</v>
      </c>
      <c r="C85" s="13">
        <f>SUM(C83:C84)</f>
        <v>3577</v>
      </c>
      <c r="D85" s="12">
        <f>C85/O85*100</f>
        <v>57.388095620086631</v>
      </c>
      <c r="E85" s="13">
        <f>SUM(E83:E84)</f>
        <v>1247</v>
      </c>
      <c r="F85" s="12">
        <f>E85/O85*100</f>
        <v>20.006417455478903</v>
      </c>
      <c r="G85" s="13">
        <f>SUM(G83:G84)</f>
        <v>500</v>
      </c>
      <c r="H85" s="12">
        <f>G85/O85*100</f>
        <v>8.0218193486282683</v>
      </c>
      <c r="I85" s="13">
        <f>SUM(I83:I84)</f>
        <v>443</v>
      </c>
      <c r="J85" s="12">
        <f>I85/O85*100</f>
        <v>7.1073319428846471</v>
      </c>
      <c r="K85" s="13">
        <f>SUM(K83:K84)</f>
        <v>290</v>
      </c>
      <c r="L85" s="12">
        <f>K85/O85*100</f>
        <v>4.6526552222043955</v>
      </c>
      <c r="M85" s="13">
        <f>SUM(M83:M84)</f>
        <v>176</v>
      </c>
      <c r="N85" s="12">
        <f>M85/O85*100</f>
        <v>2.8236804107171505</v>
      </c>
      <c r="O85" s="13">
        <f>SUM(O83:O84)</f>
        <v>6233</v>
      </c>
      <c r="P85" s="12">
        <v>100</v>
      </c>
    </row>
    <row r="88" spans="2:16" x14ac:dyDescent="0.35">
      <c r="B88" s="22" t="s">
        <v>31</v>
      </c>
    </row>
    <row r="90" spans="2:16" x14ac:dyDescent="0.35">
      <c r="B90" s="63" t="s">
        <v>23</v>
      </c>
      <c r="C90" s="64" t="s">
        <v>22</v>
      </c>
      <c r="D90" s="64" t="s">
        <v>22</v>
      </c>
      <c r="F90" s="63" t="s">
        <v>23</v>
      </c>
      <c r="G90" s="64" t="s">
        <v>21</v>
      </c>
      <c r="H90" s="64" t="s">
        <v>21</v>
      </c>
    </row>
    <row r="91" spans="2:16" x14ac:dyDescent="0.35">
      <c r="B91" s="63" t="s">
        <v>23</v>
      </c>
      <c r="C91" s="17" t="s">
        <v>14</v>
      </c>
      <c r="D91" s="17" t="s">
        <v>13</v>
      </c>
      <c r="F91" s="63" t="s">
        <v>23</v>
      </c>
      <c r="G91" s="17" t="s">
        <v>14</v>
      </c>
      <c r="H91" s="17" t="s">
        <v>13</v>
      </c>
    </row>
    <row r="92" spans="2:16" x14ac:dyDescent="0.35">
      <c r="B92" s="14" t="s">
        <v>27</v>
      </c>
      <c r="C92" s="16">
        <v>75726</v>
      </c>
      <c r="D92" s="15">
        <v>25.43</v>
      </c>
      <c r="F92" s="14" t="s">
        <v>27</v>
      </c>
      <c r="G92" s="16">
        <v>39285</v>
      </c>
      <c r="H92" s="15">
        <v>18.760000000000002</v>
      </c>
    </row>
    <row r="93" spans="2:16" x14ac:dyDescent="0.35">
      <c r="B93" s="14" t="s">
        <v>26</v>
      </c>
      <c r="C93" s="16">
        <v>36851</v>
      </c>
      <c r="D93" s="15">
        <v>12.37</v>
      </c>
      <c r="F93" s="14" t="s">
        <v>26</v>
      </c>
      <c r="G93" s="16">
        <v>18144</v>
      </c>
      <c r="H93" s="15">
        <v>8.67</v>
      </c>
    </row>
    <row r="94" spans="2:16" x14ac:dyDescent="0.35">
      <c r="B94" s="14" t="s">
        <v>25</v>
      </c>
      <c r="C94" s="16">
        <v>185211</v>
      </c>
      <c r="D94" s="15">
        <v>62.2</v>
      </c>
      <c r="F94" s="14" t="s">
        <v>25</v>
      </c>
      <c r="G94" s="16">
        <v>151947</v>
      </c>
      <c r="H94" s="15">
        <v>72.569999999999993</v>
      </c>
    </row>
    <row r="95" spans="2:16" x14ac:dyDescent="0.35">
      <c r="B95" s="14" t="s">
        <v>2</v>
      </c>
      <c r="C95" s="13">
        <v>297788</v>
      </c>
      <c r="D95" s="12">
        <v>100</v>
      </c>
      <c r="F95" s="14" t="s">
        <v>2</v>
      </c>
      <c r="G95" s="13">
        <v>209376</v>
      </c>
      <c r="H95" s="12">
        <v>100</v>
      </c>
    </row>
    <row r="96" spans="2:16" x14ac:dyDescent="0.35">
      <c r="B96" s="23" t="s">
        <v>30</v>
      </c>
    </row>
    <row r="98" spans="2:16" x14ac:dyDescent="0.35">
      <c r="B98" s="65" t="s">
        <v>29</v>
      </c>
      <c r="C98" s="64" t="s">
        <v>21</v>
      </c>
      <c r="D98" s="64" t="s">
        <v>21</v>
      </c>
      <c r="E98" s="64" t="s">
        <v>21</v>
      </c>
      <c r="F98" s="64" t="s">
        <v>21</v>
      </c>
      <c r="G98" s="64" t="s">
        <v>21</v>
      </c>
      <c r="H98" s="64" t="s">
        <v>21</v>
      </c>
      <c r="I98" s="64" t="s">
        <v>21</v>
      </c>
      <c r="J98" s="64" t="s">
        <v>21</v>
      </c>
      <c r="K98" s="64" t="s">
        <v>21</v>
      </c>
      <c r="L98" s="64" t="s">
        <v>21</v>
      </c>
      <c r="M98" s="64" t="s">
        <v>21</v>
      </c>
      <c r="N98" s="64" t="s">
        <v>21</v>
      </c>
      <c r="O98" s="64" t="s">
        <v>21</v>
      </c>
      <c r="P98" s="64" t="s">
        <v>21</v>
      </c>
    </row>
    <row r="99" spans="2:16" x14ac:dyDescent="0.35">
      <c r="B99" s="65" t="s">
        <v>29</v>
      </c>
      <c r="C99" s="64" t="s">
        <v>81</v>
      </c>
      <c r="D99" s="64" t="s">
        <v>81</v>
      </c>
      <c r="E99" s="64" t="s">
        <v>80</v>
      </c>
      <c r="F99" s="64" t="s">
        <v>80</v>
      </c>
      <c r="G99" s="64" t="s">
        <v>79</v>
      </c>
      <c r="H99" s="64" t="s">
        <v>79</v>
      </c>
      <c r="I99" s="64" t="s">
        <v>78</v>
      </c>
      <c r="J99" s="64" t="s">
        <v>78</v>
      </c>
      <c r="K99" s="64" t="s">
        <v>77</v>
      </c>
      <c r="L99" s="64" t="s">
        <v>77</v>
      </c>
      <c r="M99" s="64" t="s">
        <v>76</v>
      </c>
      <c r="N99" s="64" t="s">
        <v>76</v>
      </c>
      <c r="O99" s="64" t="s">
        <v>2</v>
      </c>
      <c r="P99" s="64" t="s">
        <v>2</v>
      </c>
    </row>
    <row r="100" spans="2:16" x14ac:dyDescent="0.35">
      <c r="B100" s="65" t="s">
        <v>29</v>
      </c>
      <c r="C100" s="17" t="s">
        <v>14</v>
      </c>
      <c r="D100" s="17" t="s">
        <v>13</v>
      </c>
      <c r="E100" s="17" t="s">
        <v>14</v>
      </c>
      <c r="F100" s="17" t="s">
        <v>13</v>
      </c>
      <c r="G100" s="17" t="s">
        <v>14</v>
      </c>
      <c r="H100" s="17" t="s">
        <v>13</v>
      </c>
      <c r="I100" s="17" t="s">
        <v>14</v>
      </c>
      <c r="J100" s="17" t="s">
        <v>13</v>
      </c>
      <c r="K100" s="17" t="s">
        <v>14</v>
      </c>
      <c r="L100" s="17" t="s">
        <v>13</v>
      </c>
      <c r="M100" s="17" t="s">
        <v>14</v>
      </c>
      <c r="N100" s="17" t="s">
        <v>13</v>
      </c>
      <c r="O100" s="17" t="s">
        <v>14</v>
      </c>
      <c r="P100" s="17" t="s">
        <v>13</v>
      </c>
    </row>
    <row r="101" spans="2:16" x14ac:dyDescent="0.35">
      <c r="B101" s="14" t="s">
        <v>27</v>
      </c>
      <c r="C101" s="16">
        <v>1243</v>
      </c>
      <c r="D101" s="21">
        <v>50.549003660024404</v>
      </c>
      <c r="E101" s="16">
        <v>561</v>
      </c>
      <c r="F101" s="21">
        <v>22.814152094347296</v>
      </c>
      <c r="G101" s="16">
        <v>203</v>
      </c>
      <c r="H101" s="21">
        <v>8.2553883692557957</v>
      </c>
      <c r="I101" s="16">
        <v>264</v>
      </c>
      <c r="J101" s="21">
        <v>10.736071573810491</v>
      </c>
      <c r="K101" s="16">
        <v>79</v>
      </c>
      <c r="L101" s="21">
        <v>3.2126880845872305</v>
      </c>
      <c r="M101" s="16">
        <v>109</v>
      </c>
      <c r="N101" s="21">
        <v>4.4326962179747866</v>
      </c>
      <c r="O101" s="16">
        <v>2459</v>
      </c>
      <c r="P101" s="21">
        <v>100</v>
      </c>
    </row>
    <row r="102" spans="2:16" x14ac:dyDescent="0.35">
      <c r="B102" s="14" t="s">
        <v>26</v>
      </c>
      <c r="C102" s="16">
        <v>677</v>
      </c>
      <c r="D102" s="21">
        <v>52.117013086989992</v>
      </c>
      <c r="E102" s="16">
        <v>224</v>
      </c>
      <c r="F102" s="21">
        <v>17.244033872209393</v>
      </c>
      <c r="G102" s="16">
        <v>105</v>
      </c>
      <c r="H102" s="21">
        <v>8.0831408775981526</v>
      </c>
      <c r="I102" s="16">
        <v>112</v>
      </c>
      <c r="J102" s="21">
        <v>8.6220169361046963</v>
      </c>
      <c r="K102" s="16">
        <v>123</v>
      </c>
      <c r="L102" s="21">
        <v>9.4688221709006921</v>
      </c>
      <c r="M102" s="16">
        <v>58</v>
      </c>
      <c r="N102" s="21">
        <v>4.4649730561970742</v>
      </c>
      <c r="O102" s="16">
        <v>1299</v>
      </c>
      <c r="P102" s="21">
        <v>100</v>
      </c>
    </row>
    <row r="103" spans="2:16" x14ac:dyDescent="0.35">
      <c r="B103" s="14" t="s">
        <v>25</v>
      </c>
      <c r="C103" s="16">
        <v>1722</v>
      </c>
      <c r="D103" s="21">
        <v>67.318217357310388</v>
      </c>
      <c r="E103" s="16">
        <v>480</v>
      </c>
      <c r="F103" s="21">
        <v>18.764659890539484</v>
      </c>
      <c r="G103" s="16">
        <v>192</v>
      </c>
      <c r="H103" s="21">
        <v>7.5058639562157943</v>
      </c>
      <c r="I103" s="16">
        <v>67</v>
      </c>
      <c r="J103" s="21">
        <v>2.6192337763878029</v>
      </c>
      <c r="K103" s="16">
        <v>88</v>
      </c>
      <c r="L103" s="21">
        <v>3.440187646598905</v>
      </c>
      <c r="M103" s="16">
        <v>9</v>
      </c>
      <c r="N103" s="21">
        <v>0.3518373729476153</v>
      </c>
      <c r="O103" s="16">
        <v>2558</v>
      </c>
      <c r="P103" s="21">
        <v>99.999999999999972</v>
      </c>
    </row>
    <row r="104" spans="2:16" x14ac:dyDescent="0.35">
      <c r="B104" s="20" t="s">
        <v>2</v>
      </c>
      <c r="C104" s="13">
        <f>SUM(C101:C103)</f>
        <v>3642</v>
      </c>
      <c r="D104" s="12">
        <f>C104/O104*100</f>
        <v>57.663077897403426</v>
      </c>
      <c r="E104" s="13">
        <f>SUM(E101:E103)</f>
        <v>1265</v>
      </c>
      <c r="F104" s="12">
        <f>E104/O104*100</f>
        <v>20.028499050031666</v>
      </c>
      <c r="G104" s="13">
        <f>SUM(G101:G103)</f>
        <v>500</v>
      </c>
      <c r="H104" s="12">
        <f>G104/O104*100</f>
        <v>7.9164027865737809</v>
      </c>
      <c r="I104" s="13">
        <f>SUM(I101:I103)</f>
        <v>443</v>
      </c>
      <c r="J104" s="12">
        <f>I104/O104*100</f>
        <v>7.0139328689043694</v>
      </c>
      <c r="K104" s="13">
        <f>SUM(K101:K103)</f>
        <v>290</v>
      </c>
      <c r="L104" s="12">
        <f>K104/O104*100</f>
        <v>4.5915136162127927</v>
      </c>
      <c r="M104" s="13">
        <f>SUM(M101:M103)</f>
        <v>176</v>
      </c>
      <c r="N104" s="12">
        <f>M104/O104*100</f>
        <v>2.786573780873971</v>
      </c>
      <c r="O104" s="13">
        <f>SUM(O101:O103)</f>
        <v>6316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21">
        <f t="shared" ref="D111:D120" si="0">C111/$C$121*100</f>
        <v>4.1136647547919996</v>
      </c>
      <c r="E111" s="16">
        <v>7905</v>
      </c>
      <c r="F111" s="15">
        <v>3.78</v>
      </c>
    </row>
    <row r="112" spans="2:16" x14ac:dyDescent="0.35">
      <c r="B112" s="14" t="s">
        <v>11</v>
      </c>
      <c r="C112" s="16">
        <v>36224</v>
      </c>
      <c r="D112" s="21">
        <f t="shared" si="0"/>
        <v>12.164358536945747</v>
      </c>
      <c r="E112" s="16">
        <v>25856</v>
      </c>
      <c r="F112" s="15">
        <v>12.35</v>
      </c>
    </row>
    <row r="113" spans="2:16" x14ac:dyDescent="0.35">
      <c r="B113" s="14" t="s">
        <v>10</v>
      </c>
      <c r="C113" s="16">
        <v>50529</v>
      </c>
      <c r="D113" s="21">
        <f t="shared" si="0"/>
        <v>16.968111542439587</v>
      </c>
      <c r="E113" s="16">
        <v>34434</v>
      </c>
      <c r="F113" s="15">
        <v>16.45</v>
      </c>
    </row>
    <row r="114" spans="2:16" x14ac:dyDescent="0.35">
      <c r="B114" s="14" t="s">
        <v>9</v>
      </c>
      <c r="C114" s="16">
        <v>15557</v>
      </c>
      <c r="D114" s="21">
        <f t="shared" si="0"/>
        <v>5.2241863339019705</v>
      </c>
      <c r="E114" s="16">
        <v>10167</v>
      </c>
      <c r="F114" s="15">
        <v>4.8600000000000003</v>
      </c>
    </row>
    <row r="115" spans="2:16" x14ac:dyDescent="0.35">
      <c r="B115" s="14" t="s">
        <v>8</v>
      </c>
      <c r="C115" s="16">
        <v>13312</v>
      </c>
      <c r="D115" s="21">
        <f t="shared" si="0"/>
        <v>4.4702943033298856</v>
      </c>
      <c r="E115" s="16">
        <v>8462</v>
      </c>
      <c r="F115" s="15">
        <v>4.04</v>
      </c>
    </row>
    <row r="116" spans="2:16" x14ac:dyDescent="0.35">
      <c r="B116" s="14" t="s">
        <v>7</v>
      </c>
      <c r="C116" s="16">
        <v>16605</v>
      </c>
      <c r="D116" s="21">
        <f t="shared" si="0"/>
        <v>5.5761145512915231</v>
      </c>
      <c r="E116" s="16">
        <v>11627</v>
      </c>
      <c r="F116" s="15">
        <v>5.55</v>
      </c>
    </row>
    <row r="117" spans="2:16" x14ac:dyDescent="0.35">
      <c r="B117" s="14" t="s">
        <v>6</v>
      </c>
      <c r="C117" s="16">
        <v>102027</v>
      </c>
      <c r="D117" s="21">
        <f t="shared" si="0"/>
        <v>34.261622362217416</v>
      </c>
      <c r="E117" s="16">
        <v>72705</v>
      </c>
      <c r="F117" s="15">
        <v>34.72</v>
      </c>
    </row>
    <row r="118" spans="2:16" x14ac:dyDescent="0.35">
      <c r="B118" s="14" t="s">
        <v>5</v>
      </c>
      <c r="C118" s="16">
        <v>10813</v>
      </c>
      <c r="D118" s="21">
        <f t="shared" si="0"/>
        <v>3.6311066933523177</v>
      </c>
      <c r="E118" s="16">
        <v>7645</v>
      </c>
      <c r="F118" s="15">
        <v>3.65</v>
      </c>
    </row>
    <row r="119" spans="2:16" x14ac:dyDescent="0.35">
      <c r="B119" s="14" t="s">
        <v>4</v>
      </c>
      <c r="C119" s="16">
        <v>2015</v>
      </c>
      <c r="D119" s="21">
        <f t="shared" si="0"/>
        <v>0.67665587599231669</v>
      </c>
      <c r="E119" s="16">
        <v>1379</v>
      </c>
      <c r="F119" s="15">
        <v>0.66</v>
      </c>
    </row>
    <row r="120" spans="2:16" x14ac:dyDescent="0.35">
      <c r="B120" s="14" t="s">
        <v>3</v>
      </c>
      <c r="C120" s="16">
        <v>38456</v>
      </c>
      <c r="D120" s="21">
        <f t="shared" si="0"/>
        <v>12.913885045737237</v>
      </c>
      <c r="E120" s="16">
        <v>29196</v>
      </c>
      <c r="F120" s="15">
        <v>13.94</v>
      </c>
    </row>
    <row r="121" spans="2:16" x14ac:dyDescent="0.35">
      <c r="B121" s="14" t="s">
        <v>2</v>
      </c>
      <c r="C121" s="13">
        <v>297788</v>
      </c>
      <c r="D121" s="12">
        <v>100</v>
      </c>
      <c r="E121" s="13">
        <v>209376</v>
      </c>
      <c r="F121" s="12">
        <v>100</v>
      </c>
    </row>
    <row r="124" spans="2:16" x14ac:dyDescent="0.35">
      <c r="B124" s="65" t="s">
        <v>15</v>
      </c>
      <c r="C124" s="64" t="s">
        <v>21</v>
      </c>
      <c r="D124" s="64" t="s">
        <v>21</v>
      </c>
      <c r="E124" s="64" t="s">
        <v>21</v>
      </c>
      <c r="F124" s="64" t="s">
        <v>21</v>
      </c>
      <c r="G124" s="64" t="s">
        <v>21</v>
      </c>
      <c r="H124" s="64" t="s">
        <v>21</v>
      </c>
      <c r="I124" s="64" t="s">
        <v>21</v>
      </c>
      <c r="J124" s="64" t="s">
        <v>21</v>
      </c>
      <c r="K124" s="64" t="s">
        <v>21</v>
      </c>
      <c r="L124" s="64" t="s">
        <v>21</v>
      </c>
      <c r="M124" s="64" t="s">
        <v>21</v>
      </c>
      <c r="N124" s="64" t="s">
        <v>21</v>
      </c>
      <c r="O124" s="64" t="s">
        <v>21</v>
      </c>
      <c r="P124" s="64" t="s">
        <v>21</v>
      </c>
    </row>
    <row r="125" spans="2:16" x14ac:dyDescent="0.35">
      <c r="B125" s="65" t="s">
        <v>15</v>
      </c>
      <c r="C125" s="64" t="s">
        <v>81</v>
      </c>
      <c r="D125" s="64" t="s">
        <v>81</v>
      </c>
      <c r="E125" s="64" t="s">
        <v>80</v>
      </c>
      <c r="F125" s="64" t="s">
        <v>80</v>
      </c>
      <c r="G125" s="64" t="s">
        <v>79</v>
      </c>
      <c r="H125" s="64" t="s">
        <v>79</v>
      </c>
      <c r="I125" s="64" t="s">
        <v>78</v>
      </c>
      <c r="J125" s="64" t="s">
        <v>78</v>
      </c>
      <c r="K125" s="64" t="s">
        <v>77</v>
      </c>
      <c r="L125" s="64" t="s">
        <v>77</v>
      </c>
      <c r="M125" s="64" t="s">
        <v>76</v>
      </c>
      <c r="N125" s="64" t="s">
        <v>76</v>
      </c>
      <c r="O125" s="64" t="s">
        <v>2</v>
      </c>
      <c r="P125" s="64" t="s">
        <v>2</v>
      </c>
    </row>
    <row r="126" spans="2:16"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c r="O126" s="17" t="s">
        <v>14</v>
      </c>
      <c r="P126" s="17" t="s">
        <v>13</v>
      </c>
    </row>
    <row r="127" spans="2:16" x14ac:dyDescent="0.35">
      <c r="B127" s="14" t="s">
        <v>12</v>
      </c>
      <c r="C127" s="16">
        <v>182</v>
      </c>
      <c r="D127" s="21">
        <v>77.777777777777786</v>
      </c>
      <c r="E127" s="16">
        <v>39</v>
      </c>
      <c r="F127" s="21">
        <v>16.666666666666664</v>
      </c>
      <c r="G127" s="16">
        <v>0</v>
      </c>
      <c r="H127" s="21">
        <v>0</v>
      </c>
      <c r="I127" s="16">
        <v>13</v>
      </c>
      <c r="J127" s="21">
        <v>5.5555555555555554</v>
      </c>
      <c r="K127" s="16">
        <v>0</v>
      </c>
      <c r="L127" s="21">
        <v>0</v>
      </c>
      <c r="M127" s="16">
        <v>0</v>
      </c>
      <c r="N127" s="21">
        <v>0</v>
      </c>
      <c r="O127" s="16">
        <v>234</v>
      </c>
      <c r="P127" s="21">
        <v>100.00000000000001</v>
      </c>
    </row>
    <row r="128" spans="2:16" x14ac:dyDescent="0.35">
      <c r="B128" s="14" t="s">
        <v>11</v>
      </c>
      <c r="C128" s="16">
        <v>640</v>
      </c>
      <c r="D128" s="21">
        <v>57.142857142857139</v>
      </c>
      <c r="E128" s="16">
        <v>240</v>
      </c>
      <c r="F128" s="21">
        <v>21.428571428571427</v>
      </c>
      <c r="G128" s="16">
        <v>88</v>
      </c>
      <c r="H128" s="21">
        <v>7.8571428571428568</v>
      </c>
      <c r="I128" s="16">
        <v>48</v>
      </c>
      <c r="J128" s="21">
        <v>4.2857142857142856</v>
      </c>
      <c r="K128" s="16">
        <v>56</v>
      </c>
      <c r="L128" s="21">
        <v>5</v>
      </c>
      <c r="M128" s="16">
        <v>48</v>
      </c>
      <c r="N128" s="21">
        <v>4.2857142857142856</v>
      </c>
      <c r="O128" s="16">
        <v>1120</v>
      </c>
      <c r="P128" s="21">
        <v>100.00000000000001</v>
      </c>
    </row>
    <row r="129" spans="2:16" x14ac:dyDescent="0.35">
      <c r="B129" s="14" t="s">
        <v>10</v>
      </c>
      <c r="C129" s="16">
        <v>747</v>
      </c>
      <c r="D129" s="21">
        <v>65.873015873015873</v>
      </c>
      <c r="E129" s="16">
        <v>126</v>
      </c>
      <c r="F129" s="21">
        <v>11.111111111111111</v>
      </c>
      <c r="G129" s="16">
        <v>99</v>
      </c>
      <c r="H129" s="21">
        <v>8.7301587301587293</v>
      </c>
      <c r="I129" s="16">
        <v>108</v>
      </c>
      <c r="J129" s="21">
        <v>9.5238095238095237</v>
      </c>
      <c r="K129" s="16">
        <v>45</v>
      </c>
      <c r="L129" s="21">
        <v>3.9682539682539679</v>
      </c>
      <c r="M129" s="16">
        <v>9</v>
      </c>
      <c r="N129" s="21">
        <v>0.79365079365079361</v>
      </c>
      <c r="O129" s="16">
        <v>1134</v>
      </c>
      <c r="P129" s="21">
        <v>100</v>
      </c>
    </row>
    <row r="130" spans="2:16" x14ac:dyDescent="0.35">
      <c r="B130" s="14" t="s">
        <v>9</v>
      </c>
      <c r="C130" s="16">
        <v>144</v>
      </c>
      <c r="D130" s="21">
        <v>54.54545454545454</v>
      </c>
      <c r="E130" s="16">
        <v>60</v>
      </c>
      <c r="F130" s="21">
        <v>22.727272727272727</v>
      </c>
      <c r="G130" s="16">
        <v>24</v>
      </c>
      <c r="H130" s="21">
        <v>9.0909090909090917</v>
      </c>
      <c r="I130" s="16">
        <v>36</v>
      </c>
      <c r="J130" s="21">
        <v>13.636363636363635</v>
      </c>
      <c r="K130" s="16">
        <v>0</v>
      </c>
      <c r="L130" s="21">
        <v>0</v>
      </c>
      <c r="M130" s="16">
        <v>0</v>
      </c>
      <c r="N130" s="21">
        <v>0</v>
      </c>
      <c r="O130" s="16">
        <v>264</v>
      </c>
      <c r="P130" s="21">
        <v>100</v>
      </c>
    </row>
    <row r="131" spans="2:16" x14ac:dyDescent="0.35">
      <c r="B131" s="14" t="s">
        <v>8</v>
      </c>
      <c r="C131" s="16">
        <v>90</v>
      </c>
      <c r="D131" s="21">
        <v>45</v>
      </c>
      <c r="E131" s="16">
        <v>40</v>
      </c>
      <c r="F131" s="21">
        <v>20</v>
      </c>
      <c r="G131" s="16">
        <v>30</v>
      </c>
      <c r="H131" s="21">
        <v>15</v>
      </c>
      <c r="I131" s="16">
        <v>30</v>
      </c>
      <c r="J131" s="21">
        <v>15</v>
      </c>
      <c r="K131" s="16">
        <v>10</v>
      </c>
      <c r="L131" s="21">
        <v>5</v>
      </c>
      <c r="M131" s="16">
        <v>0</v>
      </c>
      <c r="N131" s="21">
        <v>0</v>
      </c>
      <c r="O131" s="16">
        <v>200</v>
      </c>
      <c r="P131" s="21">
        <v>100</v>
      </c>
    </row>
    <row r="132" spans="2:16" x14ac:dyDescent="0.35">
      <c r="B132" s="14" t="s">
        <v>7</v>
      </c>
      <c r="C132" s="16">
        <v>143</v>
      </c>
      <c r="D132" s="21">
        <v>47.826086956521742</v>
      </c>
      <c r="E132" s="16">
        <v>78</v>
      </c>
      <c r="F132" s="21">
        <v>26.086956521739129</v>
      </c>
      <c r="G132" s="16">
        <v>39</v>
      </c>
      <c r="H132" s="21">
        <v>13.043478260869565</v>
      </c>
      <c r="I132" s="16">
        <v>13</v>
      </c>
      <c r="J132" s="21">
        <v>4.3478260869565215</v>
      </c>
      <c r="K132" s="16">
        <v>13</v>
      </c>
      <c r="L132" s="21">
        <v>4.3478260869565215</v>
      </c>
      <c r="M132" s="16">
        <v>13</v>
      </c>
      <c r="N132" s="21">
        <v>4.3478260869565215</v>
      </c>
      <c r="O132" s="16">
        <v>299</v>
      </c>
      <c r="P132" s="21">
        <v>99.999999999999986</v>
      </c>
    </row>
    <row r="133" spans="2:16" x14ac:dyDescent="0.35">
      <c r="B133" s="14" t="s">
        <v>6</v>
      </c>
      <c r="C133" s="16">
        <v>1251</v>
      </c>
      <c r="D133" s="21">
        <v>53.46153846153846</v>
      </c>
      <c r="E133" s="16">
        <v>513</v>
      </c>
      <c r="F133" s="21">
        <v>21.923076923076923</v>
      </c>
      <c r="G133" s="16">
        <v>171</v>
      </c>
      <c r="H133" s="21">
        <v>7.3076923076923084</v>
      </c>
      <c r="I133" s="16">
        <v>171</v>
      </c>
      <c r="J133" s="21">
        <v>7.3076923076923084</v>
      </c>
      <c r="K133" s="16">
        <v>144</v>
      </c>
      <c r="L133" s="21">
        <v>6.1538461538461542</v>
      </c>
      <c r="M133" s="16">
        <v>90</v>
      </c>
      <c r="N133" s="21">
        <v>3.8461538461538463</v>
      </c>
      <c r="O133" s="16">
        <v>2340</v>
      </c>
      <c r="P133" s="21">
        <v>100</v>
      </c>
    </row>
    <row r="134" spans="2:16" x14ac:dyDescent="0.35">
      <c r="B134" s="14" t="s">
        <v>5</v>
      </c>
      <c r="C134" s="16">
        <v>99</v>
      </c>
      <c r="D134" s="21">
        <v>69.230769230769226</v>
      </c>
      <c r="E134" s="16">
        <v>11</v>
      </c>
      <c r="F134" s="21">
        <v>7.6923076923076925</v>
      </c>
      <c r="G134" s="16">
        <v>33</v>
      </c>
      <c r="H134" s="21">
        <v>23.076923076923077</v>
      </c>
      <c r="I134" s="16">
        <v>0</v>
      </c>
      <c r="J134" s="21">
        <v>0</v>
      </c>
      <c r="K134" s="16">
        <v>0</v>
      </c>
      <c r="L134" s="21">
        <v>0</v>
      </c>
      <c r="M134" s="16">
        <v>0</v>
      </c>
      <c r="N134" s="21">
        <v>0</v>
      </c>
      <c r="O134" s="16">
        <v>143</v>
      </c>
      <c r="P134" s="21">
        <v>100</v>
      </c>
    </row>
    <row r="135" spans="2:16" x14ac:dyDescent="0.35">
      <c r="B135" s="14" t="s">
        <v>4</v>
      </c>
      <c r="C135" s="16">
        <v>42</v>
      </c>
      <c r="D135" s="21">
        <v>60</v>
      </c>
      <c r="E135" s="16">
        <v>14</v>
      </c>
      <c r="F135" s="21">
        <v>20</v>
      </c>
      <c r="G135" s="16">
        <v>0</v>
      </c>
      <c r="H135" s="21">
        <v>0</v>
      </c>
      <c r="I135" s="16">
        <v>0</v>
      </c>
      <c r="J135" s="21">
        <v>0</v>
      </c>
      <c r="K135" s="16">
        <v>14</v>
      </c>
      <c r="L135" s="21">
        <v>20</v>
      </c>
      <c r="M135" s="16">
        <v>0</v>
      </c>
      <c r="N135" s="21">
        <v>0</v>
      </c>
      <c r="O135" s="16">
        <v>70</v>
      </c>
      <c r="P135" s="21">
        <v>100</v>
      </c>
    </row>
    <row r="136" spans="2:16" x14ac:dyDescent="0.35">
      <c r="B136" s="14" t="s">
        <v>3</v>
      </c>
      <c r="C136" s="16">
        <v>304</v>
      </c>
      <c r="D136" s="21">
        <v>59.375</v>
      </c>
      <c r="E136" s="16">
        <v>144</v>
      </c>
      <c r="F136" s="21">
        <v>28.125</v>
      </c>
      <c r="G136" s="16">
        <v>16</v>
      </c>
      <c r="H136" s="21">
        <v>3.125</v>
      </c>
      <c r="I136" s="16">
        <v>24</v>
      </c>
      <c r="J136" s="21">
        <v>4.6875</v>
      </c>
      <c r="K136" s="16">
        <v>8</v>
      </c>
      <c r="L136" s="21">
        <v>1.5625</v>
      </c>
      <c r="M136" s="16">
        <v>16</v>
      </c>
      <c r="N136" s="21">
        <v>3.125</v>
      </c>
      <c r="O136" s="16">
        <v>512</v>
      </c>
      <c r="P136" s="21">
        <v>100</v>
      </c>
    </row>
    <row r="137" spans="2:16" x14ac:dyDescent="0.35">
      <c r="B137" s="20" t="s">
        <v>2</v>
      </c>
      <c r="C137" s="13">
        <f>SUM(C127:C136)</f>
        <v>3642</v>
      </c>
      <c r="D137" s="12">
        <f>SUM(D127:D136)/10</f>
        <v>59.023249998793474</v>
      </c>
      <c r="E137" s="13">
        <f>SUM(E127:E136)</f>
        <v>1265</v>
      </c>
      <c r="F137" s="12">
        <f>SUM(F127:F136)/10</f>
        <v>19.576096307074568</v>
      </c>
      <c r="G137" s="13">
        <f>SUM(G127:G136)</f>
        <v>500</v>
      </c>
      <c r="H137" s="12">
        <f>SUM(H127:H136)/10</f>
        <v>8.7231304323695618</v>
      </c>
      <c r="I137" s="13">
        <f>SUM(I127:I136)</f>
        <v>443</v>
      </c>
      <c r="J137" s="12">
        <f>SUM(J127:J136)/10</f>
        <v>6.4344461396091832</v>
      </c>
      <c r="K137" s="13">
        <f>SUM(K127:K136)</f>
        <v>290</v>
      </c>
      <c r="L137" s="12">
        <f>SUM(L127:L136)/10</f>
        <v>4.6032426209056645</v>
      </c>
      <c r="M137" s="13">
        <f>SUM(M127:M136)</f>
        <v>176</v>
      </c>
      <c r="N137" s="12">
        <f>SUM(N127:N136)/10</f>
        <v>1.6398345012475446</v>
      </c>
      <c r="O137" s="13">
        <f>SUM(O127:O136)</f>
        <v>6316</v>
      </c>
      <c r="P137" s="12">
        <f>SUM(P127:P136)/10</f>
        <v>100</v>
      </c>
    </row>
  </sheetData>
  <mergeCells count="76">
    <mergeCell ref="B4:B5"/>
    <mergeCell ref="C4:D4"/>
    <mergeCell ref="B17:B18"/>
    <mergeCell ref="C17:D17"/>
    <mergeCell ref="E17:F17"/>
    <mergeCell ref="I26:J26"/>
    <mergeCell ref="K26:L26"/>
    <mergeCell ref="M26:N26"/>
    <mergeCell ref="O26:P26"/>
    <mergeCell ref="B34:B35"/>
    <mergeCell ref="C34:D34"/>
    <mergeCell ref="E34:F34"/>
    <mergeCell ref="B25:B27"/>
    <mergeCell ref="C25:P25"/>
    <mergeCell ref="C26:D26"/>
    <mergeCell ref="E26:F26"/>
    <mergeCell ref="G26:H26"/>
    <mergeCell ref="B43:B45"/>
    <mergeCell ref="C43:P43"/>
    <mergeCell ref="C44:D44"/>
    <mergeCell ref="E44:F44"/>
    <mergeCell ref="G44:H44"/>
    <mergeCell ref="I44:J44"/>
    <mergeCell ref="K44:L44"/>
    <mergeCell ref="M44:N44"/>
    <mergeCell ref="O44:P44"/>
    <mergeCell ref="B55:B56"/>
    <mergeCell ref="C55:D55"/>
    <mergeCell ref="F55:F56"/>
    <mergeCell ref="G55:H55"/>
    <mergeCell ref="B63:B65"/>
    <mergeCell ref="C63:P63"/>
    <mergeCell ref="C64:D64"/>
    <mergeCell ref="E64:F64"/>
    <mergeCell ref="G64:H64"/>
    <mergeCell ref="I64:J64"/>
    <mergeCell ref="K64:L64"/>
    <mergeCell ref="M64:N64"/>
    <mergeCell ref="O64:P64"/>
    <mergeCell ref="I99:J99"/>
    <mergeCell ref="K99:L99"/>
    <mergeCell ref="M99:N99"/>
    <mergeCell ref="O99:P99"/>
    <mergeCell ref="O81:P81"/>
    <mergeCell ref="I81:J81"/>
    <mergeCell ref="K81:L81"/>
    <mergeCell ref="M81:N81"/>
    <mergeCell ref="B73:B74"/>
    <mergeCell ref="C73:D73"/>
    <mergeCell ref="E73:F73"/>
    <mergeCell ref="B80:B82"/>
    <mergeCell ref="C80:P80"/>
    <mergeCell ref="C81:D81"/>
    <mergeCell ref="E81:F81"/>
    <mergeCell ref="G81:H81"/>
    <mergeCell ref="O125:P125"/>
    <mergeCell ref="B90:B91"/>
    <mergeCell ref="C90:D90"/>
    <mergeCell ref="F90:F91"/>
    <mergeCell ref="G90:H90"/>
    <mergeCell ref="B98:B100"/>
    <mergeCell ref="C98:P98"/>
    <mergeCell ref="C99:D99"/>
    <mergeCell ref="E99:F99"/>
    <mergeCell ref="B109:B110"/>
    <mergeCell ref="C109:D109"/>
    <mergeCell ref="E109:F109"/>
    <mergeCell ref="B124:B126"/>
    <mergeCell ref="C124:P124"/>
    <mergeCell ref="C125:D125"/>
    <mergeCell ref="G99:H99"/>
    <mergeCell ref="E125:F125"/>
    <mergeCell ref="G125:H125"/>
    <mergeCell ref="I125:J125"/>
    <mergeCell ref="K125:L125"/>
    <mergeCell ref="M125:N125"/>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7F92-15BF-4617-8E24-15C62222BD26}">
  <dimension ref="B2:P136"/>
  <sheetViews>
    <sheetView workbookViewId="0"/>
  </sheetViews>
  <sheetFormatPr defaultColWidth="10.1796875" defaultRowHeight="14.5" x14ac:dyDescent="0.35"/>
  <cols>
    <col min="1" max="16384" width="10.1796875" style="19"/>
  </cols>
  <sheetData>
    <row r="2" spans="2:6" x14ac:dyDescent="0.35">
      <c r="B2" s="22" t="s">
        <v>256</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4910</v>
      </c>
      <c r="D6" s="15">
        <v>1.65</v>
      </c>
      <c r="E6" s="16">
        <v>3048</v>
      </c>
      <c r="F6" s="15">
        <v>1.5</v>
      </c>
    </row>
    <row r="7" spans="2:6" x14ac:dyDescent="0.35">
      <c r="B7" s="14" t="s">
        <v>64</v>
      </c>
      <c r="C7" s="16">
        <v>292878</v>
      </c>
      <c r="D7" s="15">
        <v>98.35</v>
      </c>
      <c r="E7" s="16">
        <v>199545</v>
      </c>
      <c r="F7" s="15">
        <v>98.5</v>
      </c>
    </row>
    <row r="8" spans="2:6" x14ac:dyDescent="0.35">
      <c r="B8" s="14" t="s">
        <v>2</v>
      </c>
      <c r="C8" s="13">
        <v>297788</v>
      </c>
      <c r="D8" s="12">
        <v>100</v>
      </c>
      <c r="E8" s="13">
        <v>202593</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3410</v>
      </c>
      <c r="D24" s="21">
        <v>1.4133953403547166</v>
      </c>
      <c r="E24" s="16">
        <v>237853</v>
      </c>
      <c r="F24" s="21">
        <v>98.586604659645289</v>
      </c>
      <c r="G24" s="16">
        <v>241263</v>
      </c>
      <c r="H24" s="21">
        <v>100</v>
      </c>
      <c r="I24" s="16">
        <v>2326</v>
      </c>
      <c r="J24" s="21">
        <v>1.4882018733684803</v>
      </c>
      <c r="K24" s="16">
        <v>153970</v>
      </c>
      <c r="L24" s="21">
        <v>98.511798126631518</v>
      </c>
      <c r="M24" s="16">
        <v>156296</v>
      </c>
      <c r="N24" s="21">
        <v>100</v>
      </c>
    </row>
    <row r="25" spans="2:14" x14ac:dyDescent="0.35">
      <c r="B25" s="14" t="s">
        <v>49</v>
      </c>
      <c r="C25" s="16">
        <v>1292</v>
      </c>
      <c r="D25" s="21">
        <v>2.7900749346751028</v>
      </c>
      <c r="E25" s="16">
        <v>45015</v>
      </c>
      <c r="F25" s="21">
        <v>97.209925065324896</v>
      </c>
      <c r="G25" s="16">
        <v>46307</v>
      </c>
      <c r="H25" s="21">
        <v>100</v>
      </c>
      <c r="I25" s="16">
        <v>601</v>
      </c>
      <c r="J25" s="21">
        <v>1.5032140266626648</v>
      </c>
      <c r="K25" s="16">
        <v>39380</v>
      </c>
      <c r="L25" s="21">
        <v>98.496785973337325</v>
      </c>
      <c r="M25" s="16">
        <v>39981</v>
      </c>
      <c r="N25" s="21">
        <v>99.999999999999986</v>
      </c>
    </row>
    <row r="26" spans="2:14" x14ac:dyDescent="0.35">
      <c r="B26" s="14" t="s">
        <v>48</v>
      </c>
      <c r="C26" s="16">
        <v>208</v>
      </c>
      <c r="D26" s="21">
        <v>2.0356234096692112</v>
      </c>
      <c r="E26" s="16">
        <v>10010</v>
      </c>
      <c r="F26" s="21">
        <v>97.964376590330787</v>
      </c>
      <c r="G26" s="16">
        <v>10218</v>
      </c>
      <c r="H26" s="21">
        <v>100</v>
      </c>
      <c r="I26" s="16">
        <v>121</v>
      </c>
      <c r="J26" s="21">
        <v>1.9157694743508549</v>
      </c>
      <c r="K26" s="16">
        <v>6195</v>
      </c>
      <c r="L26" s="21">
        <v>98.084230525649147</v>
      </c>
      <c r="M26" s="16">
        <v>6316</v>
      </c>
      <c r="N26" s="21">
        <v>100</v>
      </c>
    </row>
    <row r="27" spans="2:14" x14ac:dyDescent="0.35">
      <c r="B27" s="20" t="s">
        <v>2</v>
      </c>
      <c r="C27" s="13">
        <f>SUM(C24:C26)</f>
        <v>4910</v>
      </c>
      <c r="D27" s="12">
        <f>C27/G27*100</f>
        <v>1.648823995594181</v>
      </c>
      <c r="E27" s="13">
        <f>SUM(E24:E26)</f>
        <v>292878</v>
      </c>
      <c r="F27" s="12">
        <f>E27/G27*100</f>
        <v>98.351176004405815</v>
      </c>
      <c r="G27" s="13">
        <f>SUM(G24:G26)</f>
        <v>297788</v>
      </c>
      <c r="H27" s="12">
        <f>SUM(H24:H26)/3</f>
        <v>100</v>
      </c>
      <c r="I27" s="13">
        <f>SUM(I24:I26)</f>
        <v>3048</v>
      </c>
      <c r="J27" s="12">
        <f>I27/M27*100</f>
        <v>1.5044942322785091</v>
      </c>
      <c r="K27" s="13">
        <f>SUM(K24:K26)</f>
        <v>199545</v>
      </c>
      <c r="L27" s="12">
        <f>K27/M27*100</f>
        <v>98.495505767721497</v>
      </c>
      <c r="M27" s="13">
        <f>SUM(M24:M26)</f>
        <v>202593</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579</v>
      </c>
      <c r="D44" s="21">
        <v>1.0450508988520684</v>
      </c>
      <c r="E44" s="16">
        <v>54825</v>
      </c>
      <c r="F44" s="21">
        <v>98.954949101147932</v>
      </c>
      <c r="G44" s="16">
        <v>55404</v>
      </c>
      <c r="H44" s="21">
        <v>100</v>
      </c>
      <c r="I44" s="16">
        <v>973</v>
      </c>
      <c r="J44" s="21">
        <v>3.7377074370006147</v>
      </c>
      <c r="K44" s="16">
        <v>25059</v>
      </c>
      <c r="L44" s="21">
        <v>96.262292562999392</v>
      </c>
      <c r="M44" s="16">
        <v>26032</v>
      </c>
      <c r="N44" s="21">
        <v>100</v>
      </c>
    </row>
    <row r="45" spans="2:14" x14ac:dyDescent="0.35">
      <c r="B45" s="14" t="s">
        <v>43</v>
      </c>
      <c r="C45" s="16">
        <v>2418</v>
      </c>
      <c r="D45" s="21">
        <v>2.0123169107856191</v>
      </c>
      <c r="E45" s="16">
        <v>117742</v>
      </c>
      <c r="F45" s="21">
        <v>97.987683089214386</v>
      </c>
      <c r="G45" s="16">
        <v>120160</v>
      </c>
      <c r="H45" s="21">
        <v>100</v>
      </c>
      <c r="I45" s="16">
        <v>693</v>
      </c>
      <c r="J45" s="21">
        <v>1.1526754378669684</v>
      </c>
      <c r="K45" s="16">
        <v>59428</v>
      </c>
      <c r="L45" s="21">
        <v>98.847324562133025</v>
      </c>
      <c r="M45" s="16">
        <v>60121</v>
      </c>
      <c r="N45" s="21">
        <v>100</v>
      </c>
    </row>
    <row r="46" spans="2:14" x14ac:dyDescent="0.35">
      <c r="B46" s="14" t="s">
        <v>42</v>
      </c>
      <c r="C46" s="16">
        <v>1655</v>
      </c>
      <c r="D46" s="21">
        <v>2.0480138596708328</v>
      </c>
      <c r="E46" s="16">
        <v>79155</v>
      </c>
      <c r="F46" s="21">
        <v>97.951986140329169</v>
      </c>
      <c r="G46" s="16">
        <v>80810</v>
      </c>
      <c r="H46" s="21">
        <v>100</v>
      </c>
      <c r="I46" s="16">
        <v>817</v>
      </c>
      <c r="J46" s="21">
        <v>2.0465931863727453</v>
      </c>
      <c r="K46" s="16">
        <v>39103</v>
      </c>
      <c r="L46" s="21">
        <v>97.953406813627254</v>
      </c>
      <c r="M46" s="16">
        <v>39920</v>
      </c>
      <c r="N46" s="21">
        <v>100</v>
      </c>
    </row>
    <row r="47" spans="2:14" x14ac:dyDescent="0.35">
      <c r="B47" s="14" t="s">
        <v>41</v>
      </c>
      <c r="C47" s="16">
        <v>258</v>
      </c>
      <c r="D47" s="21">
        <v>0.62297773699715076</v>
      </c>
      <c r="E47" s="16">
        <v>41156</v>
      </c>
      <c r="F47" s="21">
        <v>99.377022263002843</v>
      </c>
      <c r="G47" s="16">
        <v>41414</v>
      </c>
      <c r="H47" s="21">
        <v>100</v>
      </c>
      <c r="I47" s="16">
        <v>440</v>
      </c>
      <c r="J47" s="21">
        <v>2.2104998744034163</v>
      </c>
      <c r="K47" s="16">
        <v>19465</v>
      </c>
      <c r="L47" s="21">
        <v>97.789500125596589</v>
      </c>
      <c r="M47" s="16">
        <v>19905</v>
      </c>
      <c r="N47" s="21">
        <v>100</v>
      </c>
    </row>
    <row r="48" spans="2:14" x14ac:dyDescent="0.35">
      <c r="B48" s="20" t="s">
        <v>2</v>
      </c>
      <c r="C48" s="13">
        <f>SUM(C44:C47)</f>
        <v>4910</v>
      </c>
      <c r="D48" s="12">
        <f>C48/G48*100</f>
        <v>1.648823995594181</v>
      </c>
      <c r="E48" s="13">
        <f>SUM(E44:E47)</f>
        <v>292878</v>
      </c>
      <c r="F48" s="12">
        <f>E48/G48*100</f>
        <v>98.351176004405815</v>
      </c>
      <c r="G48" s="13">
        <f>SUM(G44:G47)</f>
        <v>297788</v>
      </c>
      <c r="H48" s="12">
        <v>100</v>
      </c>
      <c r="I48" s="13">
        <f>SUM(I44:I47)</f>
        <v>2923</v>
      </c>
      <c r="J48" s="12">
        <f>I48/M48*100</f>
        <v>2.0023565194755375</v>
      </c>
      <c r="K48" s="13">
        <f>SUM(K44:K47)</f>
        <v>143055</v>
      </c>
      <c r="L48" s="12">
        <f>K48/M48*100</f>
        <v>97.997643480524459</v>
      </c>
      <c r="M48" s="13">
        <f>SUM(M44:M47)</f>
        <v>145978</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1423</v>
      </c>
      <c r="D64" s="21">
        <v>1.5501595912720461</v>
      </c>
      <c r="E64" s="16">
        <v>90374</v>
      </c>
      <c r="F64" s="21">
        <v>98.449840408727951</v>
      </c>
      <c r="G64" s="16">
        <v>91797</v>
      </c>
      <c r="H64" s="21">
        <v>100</v>
      </c>
      <c r="J64" s="14" t="s">
        <v>38</v>
      </c>
      <c r="K64" s="16">
        <v>1668</v>
      </c>
      <c r="L64" s="21">
        <v>1.4560818478621436</v>
      </c>
      <c r="M64" s="16">
        <v>112886</v>
      </c>
      <c r="N64" s="21">
        <v>98.543918152137849</v>
      </c>
      <c r="O64" s="16">
        <v>114554</v>
      </c>
      <c r="P64" s="21">
        <v>99.999999999999986</v>
      </c>
    </row>
    <row r="65" spans="2:16" x14ac:dyDescent="0.35">
      <c r="B65" s="14" t="s">
        <v>37</v>
      </c>
      <c r="C65" s="16">
        <v>3487</v>
      </c>
      <c r="D65" s="21">
        <v>1.6927924035516115</v>
      </c>
      <c r="E65" s="16">
        <v>202504</v>
      </c>
      <c r="F65" s="21">
        <v>98.307207596448393</v>
      </c>
      <c r="G65" s="16">
        <v>205991</v>
      </c>
      <c r="H65" s="21">
        <v>100</v>
      </c>
      <c r="J65" s="14" t="s">
        <v>37</v>
      </c>
      <c r="K65" s="16">
        <v>1380</v>
      </c>
      <c r="L65" s="21">
        <v>1.5715928891115944</v>
      </c>
      <c r="M65" s="16">
        <v>86429</v>
      </c>
      <c r="N65" s="21">
        <v>98.428407110888401</v>
      </c>
      <c r="O65" s="16">
        <v>87809</v>
      </c>
      <c r="P65" s="21">
        <v>100</v>
      </c>
    </row>
    <row r="66" spans="2:16" x14ac:dyDescent="0.35">
      <c r="B66" s="20" t="s">
        <v>2</v>
      </c>
      <c r="C66" s="13">
        <f>SUM(C64:C65)</f>
        <v>4910</v>
      </c>
      <c r="D66" s="12">
        <f>C66/G66*100</f>
        <v>1.648823995594181</v>
      </c>
      <c r="E66" s="13">
        <f>SUM(E64:E65)</f>
        <v>292878</v>
      </c>
      <c r="F66" s="12">
        <f>E66/G66*100</f>
        <v>98.351176004405815</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3048</v>
      </c>
      <c r="L67" s="12">
        <f>K67/O67*100</f>
        <v>1.5044942322785091</v>
      </c>
      <c r="M67" s="13">
        <f>SUM(M64:M66)</f>
        <v>199545</v>
      </c>
      <c r="N67" s="12">
        <f>M67/O67*100</f>
        <v>98.495505767721497</v>
      </c>
      <c r="O67" s="13">
        <f>SUM(O64:O66)</f>
        <v>202593</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496</v>
      </c>
      <c r="D82" s="21">
        <v>1.0111924323663126</v>
      </c>
      <c r="E82" s="16">
        <v>48555</v>
      </c>
      <c r="F82" s="21">
        <v>98.988807567633685</v>
      </c>
      <c r="G82" s="16">
        <v>49051</v>
      </c>
      <c r="H82" s="21">
        <v>100</v>
      </c>
      <c r="I82" s="16">
        <v>398</v>
      </c>
      <c r="J82" s="21">
        <v>1.649740932642487</v>
      </c>
      <c r="K82" s="16">
        <v>23727</v>
      </c>
      <c r="L82" s="21">
        <v>98.350259067357513</v>
      </c>
      <c r="M82" s="16">
        <v>24125</v>
      </c>
      <c r="N82" s="21">
        <v>100</v>
      </c>
    </row>
    <row r="83" spans="2:14" x14ac:dyDescent="0.35">
      <c r="B83" s="14" t="s">
        <v>32</v>
      </c>
      <c r="C83" s="16">
        <v>4367</v>
      </c>
      <c r="D83" s="21">
        <v>1.7653146197317466</v>
      </c>
      <c r="E83" s="16">
        <v>243011</v>
      </c>
      <c r="F83" s="21">
        <v>98.234685380268246</v>
      </c>
      <c r="G83" s="16">
        <v>247378</v>
      </c>
      <c r="H83" s="21">
        <v>99.999999999999986</v>
      </c>
      <c r="I83" s="16">
        <v>2650</v>
      </c>
      <c r="J83" s="21">
        <v>1.4918231204436063</v>
      </c>
      <c r="K83" s="16">
        <v>174985</v>
      </c>
      <c r="L83" s="21">
        <v>98.508176879556402</v>
      </c>
      <c r="M83" s="16">
        <v>177635</v>
      </c>
      <c r="N83" s="21">
        <v>100.00000000000001</v>
      </c>
    </row>
    <row r="84" spans="2:14" x14ac:dyDescent="0.35">
      <c r="B84" s="20" t="s">
        <v>2</v>
      </c>
      <c r="C84" s="13">
        <f>SUM(C82:C83)</f>
        <v>4863</v>
      </c>
      <c r="D84" s="12">
        <f>C84/G84*100</f>
        <v>1.6405277486345804</v>
      </c>
      <c r="E84" s="13">
        <f>SUM(E82:E83)</f>
        <v>291566</v>
      </c>
      <c r="F84" s="12">
        <f>E84/G84*100</f>
        <v>98.359472251365418</v>
      </c>
      <c r="G84" s="13">
        <f>SUM(G82:G83)</f>
        <v>296429</v>
      </c>
      <c r="H84" s="12">
        <v>100</v>
      </c>
      <c r="I84" s="13">
        <f>SUM(I82:I83)</f>
        <v>3048</v>
      </c>
      <c r="J84" s="12">
        <f>I84/M84*100</f>
        <v>1.5107057890563045</v>
      </c>
      <c r="K84" s="13">
        <f>SUM(K82:K83)</f>
        <v>198712</v>
      </c>
      <c r="L84" s="12">
        <f>K84/M84*100</f>
        <v>98.489294210943697</v>
      </c>
      <c r="M84" s="13">
        <f>SUM(M82:M83)</f>
        <v>201760</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1639</v>
      </c>
      <c r="D100" s="21">
        <v>2.164382114465309</v>
      </c>
      <c r="E100" s="16">
        <v>74087</v>
      </c>
      <c r="F100" s="21">
        <v>97.835617885534688</v>
      </c>
      <c r="G100" s="16">
        <v>75726</v>
      </c>
      <c r="H100" s="21">
        <v>100</v>
      </c>
      <c r="J100" s="14" t="s">
        <v>27</v>
      </c>
      <c r="K100" s="16">
        <v>554</v>
      </c>
      <c r="L100" s="21">
        <v>1.4718384697130711</v>
      </c>
      <c r="M100" s="16">
        <v>37086</v>
      </c>
      <c r="N100" s="21">
        <v>98.528161530286923</v>
      </c>
      <c r="O100" s="16">
        <v>37640</v>
      </c>
      <c r="P100" s="21">
        <v>100</v>
      </c>
    </row>
    <row r="101" spans="2:16" x14ac:dyDescent="0.35">
      <c r="B101" s="14" t="s">
        <v>26</v>
      </c>
      <c r="C101" s="16">
        <v>1425</v>
      </c>
      <c r="D101" s="21">
        <v>3.8669235570269467</v>
      </c>
      <c r="E101" s="16">
        <v>35426</v>
      </c>
      <c r="F101" s="21">
        <v>96.133076442973049</v>
      </c>
      <c r="G101" s="16">
        <v>36851</v>
      </c>
      <c r="H101" s="21">
        <v>100</v>
      </c>
      <c r="J101" s="14" t="s">
        <v>26</v>
      </c>
      <c r="K101" s="16">
        <v>726</v>
      </c>
      <c r="L101" s="21">
        <v>4.2023616577911556</v>
      </c>
      <c r="M101" s="16">
        <v>16550</v>
      </c>
      <c r="N101" s="21">
        <v>95.797638342208842</v>
      </c>
      <c r="O101" s="16">
        <v>17276</v>
      </c>
      <c r="P101" s="21">
        <v>100</v>
      </c>
    </row>
    <row r="102" spans="2:16" x14ac:dyDescent="0.35">
      <c r="B102" s="14" t="s">
        <v>25</v>
      </c>
      <c r="C102" s="16">
        <v>1846</v>
      </c>
      <c r="D102" s="21">
        <v>0.99670105987225388</v>
      </c>
      <c r="E102" s="16">
        <v>183365</v>
      </c>
      <c r="F102" s="21">
        <v>99.003298940127749</v>
      </c>
      <c r="G102" s="16">
        <v>185211</v>
      </c>
      <c r="H102" s="21">
        <v>100</v>
      </c>
      <c r="J102" s="14" t="s">
        <v>25</v>
      </c>
      <c r="K102" s="16">
        <v>1768</v>
      </c>
      <c r="L102" s="21">
        <v>1.1972074188939374</v>
      </c>
      <c r="M102" s="16">
        <v>145909</v>
      </c>
      <c r="N102" s="21">
        <v>98.802792581106061</v>
      </c>
      <c r="O102" s="16">
        <v>147677</v>
      </c>
      <c r="P102" s="21">
        <v>100</v>
      </c>
    </row>
    <row r="103" spans="2:16" x14ac:dyDescent="0.35">
      <c r="B103" s="20" t="s">
        <v>2</v>
      </c>
      <c r="C103" s="13">
        <f>SUM(C100:C102)</f>
        <v>4910</v>
      </c>
      <c r="D103" s="12">
        <f>C103/G103*100</f>
        <v>1.648823995594181</v>
      </c>
      <c r="E103" s="13">
        <f>SUM(E100:E102)</f>
        <v>292878</v>
      </c>
      <c r="F103" s="12">
        <f>E103/G103*100</f>
        <v>98.351176004405815</v>
      </c>
      <c r="G103" s="13">
        <f>SUM(G100:G102)</f>
        <v>297788</v>
      </c>
      <c r="H103" s="12">
        <v>100</v>
      </c>
      <c r="J103" s="20" t="s">
        <v>2</v>
      </c>
      <c r="K103" s="13">
        <f>SUM(K100:K102)</f>
        <v>3048</v>
      </c>
      <c r="L103" s="12">
        <f>K103/O103*100</f>
        <v>1.5044942322785091</v>
      </c>
      <c r="M103" s="13">
        <f>SUM(M100:M102)</f>
        <v>199545</v>
      </c>
      <c r="N103" s="12">
        <f>M103/O103*100</f>
        <v>98.495505767721497</v>
      </c>
      <c r="O103" s="13">
        <f>SUM(O100:O102)</f>
        <v>202593</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107</v>
      </c>
      <c r="D126" s="21">
        <v>0.87346938775510197</v>
      </c>
      <c r="E126" s="16">
        <v>12143</v>
      </c>
      <c r="F126" s="21">
        <v>99.126530612244906</v>
      </c>
      <c r="G126" s="16">
        <v>12250</v>
      </c>
      <c r="H126" s="21">
        <v>100.00000000000001</v>
      </c>
      <c r="I126" s="16">
        <v>188</v>
      </c>
      <c r="J126" s="21">
        <v>2.4970115553194314</v>
      </c>
      <c r="K126" s="16">
        <v>7341</v>
      </c>
      <c r="L126" s="21">
        <v>97.502988444680568</v>
      </c>
      <c r="M126" s="16">
        <v>7529</v>
      </c>
      <c r="N126" s="21">
        <v>100</v>
      </c>
    </row>
    <row r="127" spans="2:14" x14ac:dyDescent="0.35">
      <c r="B127" s="14" t="s">
        <v>11</v>
      </c>
      <c r="C127" s="16">
        <v>732</v>
      </c>
      <c r="D127" s="21">
        <v>2.0207597173144878</v>
      </c>
      <c r="E127" s="16">
        <v>35492</v>
      </c>
      <c r="F127" s="21">
        <v>97.97924028268551</v>
      </c>
      <c r="G127" s="16">
        <v>36224</v>
      </c>
      <c r="H127" s="21">
        <v>100</v>
      </c>
      <c r="I127" s="16">
        <v>423</v>
      </c>
      <c r="J127" s="21">
        <v>1.7015285599356396</v>
      </c>
      <c r="K127" s="16">
        <v>24437</v>
      </c>
      <c r="L127" s="21">
        <v>98.298471440064361</v>
      </c>
      <c r="M127" s="16">
        <v>24860</v>
      </c>
      <c r="N127" s="21">
        <v>100</v>
      </c>
    </row>
    <row r="128" spans="2:14" x14ac:dyDescent="0.35">
      <c r="B128" s="14" t="s">
        <v>10</v>
      </c>
      <c r="C128" s="16">
        <v>633</v>
      </c>
      <c r="D128" s="21">
        <v>1.2527459478715193</v>
      </c>
      <c r="E128" s="16">
        <v>49896</v>
      </c>
      <c r="F128" s="21">
        <v>98.747254052128483</v>
      </c>
      <c r="G128" s="16">
        <v>50529</v>
      </c>
      <c r="H128" s="21">
        <v>100</v>
      </c>
      <c r="I128" s="16">
        <v>363</v>
      </c>
      <c r="J128" s="21">
        <v>1.097406130963178</v>
      </c>
      <c r="K128" s="16">
        <v>32715</v>
      </c>
      <c r="L128" s="21">
        <v>98.902593869036821</v>
      </c>
      <c r="M128" s="16">
        <v>33078</v>
      </c>
      <c r="N128" s="21">
        <v>100</v>
      </c>
    </row>
    <row r="129" spans="2:14" x14ac:dyDescent="0.35">
      <c r="B129" s="14" t="s">
        <v>9</v>
      </c>
      <c r="C129" s="16">
        <v>24</v>
      </c>
      <c r="D129" s="21">
        <v>0.15427138908529922</v>
      </c>
      <c r="E129" s="16">
        <v>15533</v>
      </c>
      <c r="F129" s="21">
        <v>99.845728610914691</v>
      </c>
      <c r="G129" s="16">
        <v>15557</v>
      </c>
      <c r="H129" s="21">
        <v>99.999999999999986</v>
      </c>
      <c r="I129" s="16">
        <v>0</v>
      </c>
      <c r="J129" s="21">
        <v>0</v>
      </c>
      <c r="K129" s="16">
        <v>9857</v>
      </c>
      <c r="L129" s="21">
        <v>100</v>
      </c>
      <c r="M129" s="16">
        <v>9857</v>
      </c>
      <c r="N129" s="21">
        <v>100</v>
      </c>
    </row>
    <row r="130" spans="2:14" x14ac:dyDescent="0.35">
      <c r="B130" s="14" t="s">
        <v>8</v>
      </c>
      <c r="C130" s="16">
        <v>321</v>
      </c>
      <c r="D130" s="21">
        <v>2.4113581730769234</v>
      </c>
      <c r="E130" s="16">
        <v>12991</v>
      </c>
      <c r="F130" s="21">
        <v>97.588641826923066</v>
      </c>
      <c r="G130" s="16">
        <v>13312</v>
      </c>
      <c r="H130" s="21">
        <v>99.999999999999986</v>
      </c>
      <c r="I130" s="16">
        <v>397</v>
      </c>
      <c r="J130" s="21">
        <v>4.7659063625450182</v>
      </c>
      <c r="K130" s="16">
        <v>7933</v>
      </c>
      <c r="L130" s="21">
        <v>95.23409363745499</v>
      </c>
      <c r="M130" s="16">
        <v>8330</v>
      </c>
      <c r="N130" s="21">
        <v>100.00000000000001</v>
      </c>
    </row>
    <row r="131" spans="2:14" x14ac:dyDescent="0.35">
      <c r="B131" s="14" t="s">
        <v>7</v>
      </c>
      <c r="C131" s="16">
        <v>70</v>
      </c>
      <c r="D131" s="21">
        <v>0.42155977115326709</v>
      </c>
      <c r="E131" s="16">
        <v>16535</v>
      </c>
      <c r="F131" s="21">
        <v>99.578440228846731</v>
      </c>
      <c r="G131" s="16">
        <v>16605</v>
      </c>
      <c r="H131" s="21">
        <v>100</v>
      </c>
      <c r="I131" s="16">
        <v>96</v>
      </c>
      <c r="J131" s="21">
        <v>0.86338699523338425</v>
      </c>
      <c r="K131" s="16">
        <v>11023</v>
      </c>
      <c r="L131" s="21">
        <v>99.136613004766616</v>
      </c>
      <c r="M131" s="16">
        <v>11119</v>
      </c>
      <c r="N131" s="21">
        <v>100</v>
      </c>
    </row>
    <row r="132" spans="2:14" x14ac:dyDescent="0.35">
      <c r="B132" s="14" t="s">
        <v>6</v>
      </c>
      <c r="C132" s="16">
        <v>1398</v>
      </c>
      <c r="D132" s="21">
        <v>1.3702255285365639</v>
      </c>
      <c r="E132" s="16">
        <v>100629</v>
      </c>
      <c r="F132" s="21">
        <v>98.629774471463435</v>
      </c>
      <c r="G132" s="16">
        <v>102027</v>
      </c>
      <c r="H132" s="21">
        <v>100</v>
      </c>
      <c r="I132" s="16">
        <v>997</v>
      </c>
      <c r="J132" s="21">
        <v>1.4101838755304104</v>
      </c>
      <c r="K132" s="16">
        <v>69703</v>
      </c>
      <c r="L132" s="21">
        <v>98.589816124469593</v>
      </c>
      <c r="M132" s="16">
        <v>70700</v>
      </c>
      <c r="N132" s="21">
        <v>100</v>
      </c>
    </row>
    <row r="133" spans="2:14" x14ac:dyDescent="0.35">
      <c r="B133" s="14" t="s">
        <v>5</v>
      </c>
      <c r="C133" s="16">
        <v>140</v>
      </c>
      <c r="D133" s="21">
        <v>1.2947378155923426</v>
      </c>
      <c r="E133" s="16">
        <v>10673</v>
      </c>
      <c r="F133" s="21">
        <v>98.705262184407658</v>
      </c>
      <c r="G133" s="16">
        <v>10813</v>
      </c>
      <c r="H133" s="21">
        <v>100</v>
      </c>
      <c r="I133" s="16">
        <v>140</v>
      </c>
      <c r="J133" s="21">
        <v>1.8481848184818481</v>
      </c>
      <c r="K133" s="16">
        <v>7435</v>
      </c>
      <c r="L133" s="21">
        <v>98.15181518151816</v>
      </c>
      <c r="M133" s="16">
        <v>7575</v>
      </c>
      <c r="N133" s="21">
        <v>100.00000000000001</v>
      </c>
    </row>
    <row r="134" spans="2:14" x14ac:dyDescent="0.35">
      <c r="B134" s="14" t="s">
        <v>4</v>
      </c>
      <c r="C134" s="16">
        <v>85</v>
      </c>
      <c r="D134" s="21">
        <v>4.2183622828784122</v>
      </c>
      <c r="E134" s="16">
        <v>1930</v>
      </c>
      <c r="F134" s="21">
        <v>95.781637717121598</v>
      </c>
      <c r="G134" s="16">
        <v>2015</v>
      </c>
      <c r="H134" s="21">
        <v>100.00000000000001</v>
      </c>
      <c r="I134" s="16">
        <v>0</v>
      </c>
      <c r="J134" s="21">
        <v>0</v>
      </c>
      <c r="K134" s="16">
        <v>1379</v>
      </c>
      <c r="L134" s="21">
        <v>100</v>
      </c>
      <c r="M134" s="16">
        <v>1379</v>
      </c>
      <c r="N134" s="21">
        <v>100</v>
      </c>
    </row>
    <row r="135" spans="2:14" x14ac:dyDescent="0.35">
      <c r="B135" s="14" t="s">
        <v>3</v>
      </c>
      <c r="C135" s="16">
        <v>1400</v>
      </c>
      <c r="D135" s="21">
        <v>3.6405242354899108</v>
      </c>
      <c r="E135" s="16">
        <v>37056</v>
      </c>
      <c r="F135" s="21">
        <v>96.359475764510094</v>
      </c>
      <c r="G135" s="16">
        <v>38456</v>
      </c>
      <c r="H135" s="21">
        <v>100</v>
      </c>
      <c r="I135" s="16">
        <v>444</v>
      </c>
      <c r="J135" s="21">
        <v>1.5763686714478449</v>
      </c>
      <c r="K135" s="16">
        <v>27722</v>
      </c>
      <c r="L135" s="21">
        <v>98.423631328552148</v>
      </c>
      <c r="M135" s="16">
        <v>28166</v>
      </c>
      <c r="N135" s="21">
        <v>99.999999999999986</v>
      </c>
    </row>
    <row r="136" spans="2:14" x14ac:dyDescent="0.35">
      <c r="B136" s="20" t="s">
        <v>2</v>
      </c>
      <c r="C136" s="13">
        <f>SUM(C126:C135)</f>
        <v>4910</v>
      </c>
      <c r="D136" s="12">
        <f>C136/G136*100</f>
        <v>1.648823995594181</v>
      </c>
      <c r="E136" s="13">
        <f>SUM(E126:E135)</f>
        <v>292878</v>
      </c>
      <c r="F136" s="12">
        <f>E136/G136*100</f>
        <v>98.351176004405815</v>
      </c>
      <c r="G136" s="13">
        <f>SUM(G126:G135)</f>
        <v>297788</v>
      </c>
      <c r="H136" s="12">
        <v>100</v>
      </c>
      <c r="I136" s="13">
        <f>SUM(I126:I135)</f>
        <v>3048</v>
      </c>
      <c r="J136" s="12">
        <f>I136/M136*100</f>
        <v>1.5044942322785091</v>
      </c>
      <c r="K136" s="13">
        <f>SUM(K126:K135)</f>
        <v>199545</v>
      </c>
      <c r="L136" s="12">
        <f>K136/M136*100</f>
        <v>98.495505767721497</v>
      </c>
      <c r="M136" s="13">
        <f>SUM(M126:M135)</f>
        <v>202593</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738CF-69A0-4F51-A9AA-28827C3833E2}">
  <dimension ref="B2:P136"/>
  <sheetViews>
    <sheetView workbookViewId="0"/>
  </sheetViews>
  <sheetFormatPr defaultColWidth="10.1796875" defaultRowHeight="14.5" x14ac:dyDescent="0.35"/>
  <cols>
    <col min="1" max="16384" width="10.1796875" style="19"/>
  </cols>
  <sheetData>
    <row r="2" spans="2:6" x14ac:dyDescent="0.35">
      <c r="B2" s="22" t="s">
        <v>257</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145376</v>
      </c>
      <c r="D6" s="15">
        <v>48.82</v>
      </c>
      <c r="E6" s="16">
        <v>97274</v>
      </c>
      <c r="F6" s="15">
        <v>64.02</v>
      </c>
    </row>
    <row r="7" spans="2:6" x14ac:dyDescent="0.35">
      <c r="B7" s="14" t="s">
        <v>64</v>
      </c>
      <c r="C7" s="16">
        <v>152412</v>
      </c>
      <c r="D7" s="15">
        <v>51.18</v>
      </c>
      <c r="E7" s="16">
        <v>54663</v>
      </c>
      <c r="F7" s="15">
        <v>35.979999999999997</v>
      </c>
    </row>
    <row r="8" spans="2:6" x14ac:dyDescent="0.35">
      <c r="B8" s="14" t="s">
        <v>2</v>
      </c>
      <c r="C8" s="13">
        <v>297788</v>
      </c>
      <c r="D8" s="12">
        <v>100</v>
      </c>
      <c r="E8" s="13">
        <v>151937</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116476</v>
      </c>
      <c r="D24" s="21">
        <v>48.2776057663214</v>
      </c>
      <c r="E24" s="16">
        <v>124787</v>
      </c>
      <c r="F24" s="21">
        <v>51.722394233678607</v>
      </c>
      <c r="G24" s="16">
        <v>241263</v>
      </c>
      <c r="H24" s="21">
        <v>100</v>
      </c>
      <c r="I24" s="16">
        <v>79922</v>
      </c>
      <c r="J24" s="21">
        <v>64.950305158023909</v>
      </c>
      <c r="K24" s="16">
        <v>43129</v>
      </c>
      <c r="L24" s="21">
        <v>35.049694841976091</v>
      </c>
      <c r="M24" s="16">
        <v>123051</v>
      </c>
      <c r="N24" s="21">
        <v>100</v>
      </c>
    </row>
    <row r="25" spans="2:14" x14ac:dyDescent="0.35">
      <c r="B25" s="14" t="s">
        <v>49</v>
      </c>
      <c r="C25" s="16">
        <v>22079</v>
      </c>
      <c r="D25" s="21">
        <v>47.679616472671519</v>
      </c>
      <c r="E25" s="16">
        <v>24228</v>
      </c>
      <c r="F25" s="21">
        <v>52.320383527328488</v>
      </c>
      <c r="G25" s="16">
        <v>46307</v>
      </c>
      <c r="H25" s="21">
        <v>100</v>
      </c>
      <c r="I25" s="16">
        <v>14278</v>
      </c>
      <c r="J25" s="21">
        <v>63.260965883916711</v>
      </c>
      <c r="K25" s="16">
        <v>8292</v>
      </c>
      <c r="L25" s="21">
        <v>36.739034116083296</v>
      </c>
      <c r="M25" s="16">
        <v>22570</v>
      </c>
      <c r="N25" s="21">
        <v>100</v>
      </c>
    </row>
    <row r="26" spans="2:14" x14ac:dyDescent="0.35">
      <c r="B26" s="14" t="s">
        <v>48</v>
      </c>
      <c r="C26" s="16">
        <v>6821</v>
      </c>
      <c r="D26" s="21">
        <v>66.754746525738895</v>
      </c>
      <c r="E26" s="16">
        <v>3397</v>
      </c>
      <c r="F26" s="21">
        <v>33.245253474261112</v>
      </c>
      <c r="G26" s="16">
        <v>10218</v>
      </c>
      <c r="H26" s="21">
        <v>100</v>
      </c>
      <c r="I26" s="16">
        <v>3074</v>
      </c>
      <c r="J26" s="21">
        <v>48.670044331855607</v>
      </c>
      <c r="K26" s="16">
        <v>3242</v>
      </c>
      <c r="L26" s="21">
        <v>51.3299556681444</v>
      </c>
      <c r="M26" s="16">
        <v>6316</v>
      </c>
      <c r="N26" s="21">
        <v>100</v>
      </c>
    </row>
    <row r="27" spans="2:14" x14ac:dyDescent="0.35">
      <c r="B27" s="20" t="s">
        <v>2</v>
      </c>
      <c r="C27" s="13">
        <f>SUM(C24:C26)</f>
        <v>145376</v>
      </c>
      <c r="D27" s="12">
        <f>C27/G27*100</f>
        <v>48.818622644297285</v>
      </c>
      <c r="E27" s="13">
        <f>SUM(E24:E26)</f>
        <v>152412</v>
      </c>
      <c r="F27" s="12">
        <f>E27/G27*100</f>
        <v>51.181377355702715</v>
      </c>
      <c r="G27" s="13">
        <f>SUM(G24:G26)</f>
        <v>297788</v>
      </c>
      <c r="H27" s="12">
        <f>SUM(H24:H26)/3</f>
        <v>100</v>
      </c>
      <c r="I27" s="34">
        <v>29269</v>
      </c>
      <c r="J27" s="12">
        <f>I27/M27*100</f>
        <v>19.263905434489295</v>
      </c>
      <c r="K27" s="13">
        <f>SUM(K24:K26)</f>
        <v>54663</v>
      </c>
      <c r="L27" s="12">
        <f>K27/M27*100</f>
        <v>35.977411690371667</v>
      </c>
      <c r="M27" s="13">
        <f>SUM(M24:M26)</f>
        <v>151937</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27085</v>
      </c>
      <c r="D44" s="21">
        <v>48.886361995523792</v>
      </c>
      <c r="E44" s="16">
        <v>28319</v>
      </c>
      <c r="F44" s="21">
        <v>51.113638004476215</v>
      </c>
      <c r="G44" s="16">
        <v>55404</v>
      </c>
      <c r="H44" s="21">
        <v>100</v>
      </c>
      <c r="I44" s="16">
        <v>9341</v>
      </c>
      <c r="J44" s="21">
        <v>60.256741065668947</v>
      </c>
      <c r="K44" s="16">
        <v>6161</v>
      </c>
      <c r="L44" s="21">
        <v>39.743258934331053</v>
      </c>
      <c r="M44" s="16">
        <v>15502</v>
      </c>
      <c r="N44" s="21">
        <v>100</v>
      </c>
    </row>
    <row r="45" spans="2:14" x14ac:dyDescent="0.35">
      <c r="B45" s="14" t="s">
        <v>43</v>
      </c>
      <c r="C45" s="16">
        <v>59666</v>
      </c>
      <c r="D45" s="21">
        <v>49.655459387483354</v>
      </c>
      <c r="E45" s="16">
        <v>60494</v>
      </c>
      <c r="F45" s="21">
        <v>50.344540612516639</v>
      </c>
      <c r="G45" s="16">
        <v>120160</v>
      </c>
      <c r="H45" s="21">
        <v>100</v>
      </c>
      <c r="I45" s="16">
        <v>22541</v>
      </c>
      <c r="J45" s="21">
        <v>58.420588845117152</v>
      </c>
      <c r="K45" s="16">
        <v>16043</v>
      </c>
      <c r="L45" s="21">
        <v>41.579411154882848</v>
      </c>
      <c r="M45" s="16">
        <v>38584</v>
      </c>
      <c r="N45" s="21">
        <v>100</v>
      </c>
    </row>
    <row r="46" spans="2:14" x14ac:dyDescent="0.35">
      <c r="B46" s="14" t="s">
        <v>42</v>
      </c>
      <c r="C46" s="16">
        <v>37255</v>
      </c>
      <c r="D46" s="21">
        <v>46.101967578270013</v>
      </c>
      <c r="E46" s="16">
        <v>43555</v>
      </c>
      <c r="F46" s="21">
        <v>53.89803242172998</v>
      </c>
      <c r="G46" s="16">
        <v>80810</v>
      </c>
      <c r="H46" s="21">
        <v>100</v>
      </c>
      <c r="I46" s="16">
        <v>18529</v>
      </c>
      <c r="J46" s="21">
        <v>63.879886919947594</v>
      </c>
      <c r="K46" s="16">
        <v>10477</v>
      </c>
      <c r="L46" s="21">
        <v>36.120113080052398</v>
      </c>
      <c r="M46" s="16">
        <v>29006</v>
      </c>
      <c r="N46" s="21">
        <v>100</v>
      </c>
    </row>
    <row r="47" spans="2:14" x14ac:dyDescent="0.35">
      <c r="B47" s="14" t="s">
        <v>41</v>
      </c>
      <c r="C47" s="16">
        <v>21370</v>
      </c>
      <c r="D47" s="21">
        <v>51.600907905539195</v>
      </c>
      <c r="E47" s="16">
        <v>20044</v>
      </c>
      <c r="F47" s="21">
        <v>48.399092094460812</v>
      </c>
      <c r="G47" s="16">
        <v>41414</v>
      </c>
      <c r="H47" s="21">
        <v>100</v>
      </c>
      <c r="I47" s="16">
        <v>8219</v>
      </c>
      <c r="J47" s="21">
        <v>66.116965650390156</v>
      </c>
      <c r="K47" s="16">
        <v>4212</v>
      </c>
      <c r="L47" s="21">
        <v>33.883034349609851</v>
      </c>
      <c r="M47" s="16">
        <v>12431</v>
      </c>
      <c r="N47" s="21">
        <v>100</v>
      </c>
    </row>
    <row r="48" spans="2:14" x14ac:dyDescent="0.35">
      <c r="B48" s="20" t="s">
        <v>2</v>
      </c>
      <c r="C48" s="13">
        <f>SUM(C44:C47)</f>
        <v>145376</v>
      </c>
      <c r="D48" s="12">
        <f>C48/G48*100</f>
        <v>48.818622644297285</v>
      </c>
      <c r="E48" s="13">
        <f>SUM(E44:E47)</f>
        <v>152412</v>
      </c>
      <c r="F48" s="12">
        <f>E48/G48*100</f>
        <v>51.181377355702715</v>
      </c>
      <c r="G48" s="13">
        <f>SUM(G44:G47)</f>
        <v>297788</v>
      </c>
      <c r="H48" s="12">
        <v>100</v>
      </c>
      <c r="I48" s="13">
        <f>SUM(I44:I47)</f>
        <v>58630</v>
      </c>
      <c r="J48" s="12">
        <f>I48/M48*100</f>
        <v>61.37788804790469</v>
      </c>
      <c r="K48" s="13">
        <f>SUM(K44:K47)</f>
        <v>36893</v>
      </c>
      <c r="L48" s="12">
        <f>K48/M48*100</f>
        <v>38.62211195209531</v>
      </c>
      <c r="M48" s="13">
        <f>SUM(M44:M47)</f>
        <v>95523</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46176</v>
      </c>
      <c r="D64" s="21">
        <v>50.302297460701325</v>
      </c>
      <c r="E64" s="16">
        <v>45621</v>
      </c>
      <c r="F64" s="21">
        <v>49.697702539298675</v>
      </c>
      <c r="G64" s="16">
        <v>91797</v>
      </c>
      <c r="H64" s="21">
        <v>100</v>
      </c>
      <c r="J64" s="14" t="s">
        <v>38</v>
      </c>
      <c r="K64" s="16">
        <v>64303</v>
      </c>
      <c r="L64" s="21">
        <v>64.685940769354573</v>
      </c>
      <c r="M64" s="16">
        <v>35105</v>
      </c>
      <c r="N64" s="21">
        <v>35.31405923064542</v>
      </c>
      <c r="O64" s="16">
        <v>99408</v>
      </c>
      <c r="P64" s="21">
        <v>100</v>
      </c>
    </row>
    <row r="65" spans="2:16" x14ac:dyDescent="0.35">
      <c r="B65" s="14" t="s">
        <v>37</v>
      </c>
      <c r="C65" s="16">
        <v>99200</v>
      </c>
      <c r="D65" s="21">
        <v>48.157443771815274</v>
      </c>
      <c r="E65" s="16">
        <v>106791</v>
      </c>
      <c r="F65" s="21">
        <v>51.842556228184719</v>
      </c>
      <c r="G65" s="16">
        <v>205991</v>
      </c>
      <c r="H65" s="21">
        <v>100</v>
      </c>
      <c r="J65" s="14" t="s">
        <v>37</v>
      </c>
      <c r="K65" s="16">
        <v>32971</v>
      </c>
      <c r="L65" s="21">
        <v>63.043270425820765</v>
      </c>
      <c r="M65" s="16">
        <v>19328</v>
      </c>
      <c r="N65" s="21">
        <v>36.956729574179235</v>
      </c>
      <c r="O65" s="16">
        <v>52299</v>
      </c>
      <c r="P65" s="21">
        <v>100</v>
      </c>
    </row>
    <row r="66" spans="2:16" x14ac:dyDescent="0.35">
      <c r="B66" s="20" t="s">
        <v>2</v>
      </c>
      <c r="C66" s="13">
        <f>SUM(C64:C65)</f>
        <v>145376</v>
      </c>
      <c r="D66" s="12">
        <f>C66/G66*100</f>
        <v>48.818622644297285</v>
      </c>
      <c r="E66" s="13">
        <f>SUM(E64:E65)</f>
        <v>152412</v>
      </c>
      <c r="F66" s="12">
        <f>E66/G66*100</f>
        <v>51.181377355702715</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97274</v>
      </c>
      <c r="L67" s="12">
        <f>K67/O67*100</f>
        <v>64.022588309628333</v>
      </c>
      <c r="M67" s="13">
        <f>SUM(M64:M66)</f>
        <v>54663</v>
      </c>
      <c r="N67" s="12">
        <f>M67/O67*100</f>
        <v>35.977411690371667</v>
      </c>
      <c r="O67" s="13">
        <f>SUM(O64:O66)</f>
        <v>151937</v>
      </c>
      <c r="P67" s="12">
        <f>SUM(P64:P66)/3</f>
        <v>100</v>
      </c>
    </row>
    <row r="68" spans="2:16" x14ac:dyDescent="0.35">
      <c r="J68" s="26"/>
      <c r="K68" s="58"/>
      <c r="L68" s="39"/>
      <c r="M68" s="58"/>
      <c r="N68" s="39"/>
      <c r="O68" s="58"/>
      <c r="P68" s="39"/>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25237</v>
      </c>
      <c r="D82" s="21">
        <v>51.450531079896436</v>
      </c>
      <c r="E82" s="16">
        <v>23814</v>
      </c>
      <c r="F82" s="21">
        <v>48.549468920103564</v>
      </c>
      <c r="G82" s="16">
        <v>49051</v>
      </c>
      <c r="H82" s="21">
        <v>100</v>
      </c>
      <c r="I82" s="16">
        <v>10540</v>
      </c>
      <c r="J82" s="21">
        <v>61.257700802045804</v>
      </c>
      <c r="K82" s="16">
        <v>6666</v>
      </c>
      <c r="L82" s="21">
        <v>38.742299197954196</v>
      </c>
      <c r="M82" s="16">
        <v>17206</v>
      </c>
      <c r="N82" s="21">
        <v>100</v>
      </c>
    </row>
    <row r="83" spans="2:14" x14ac:dyDescent="0.35">
      <c r="B83" s="14" t="s">
        <v>32</v>
      </c>
      <c r="C83" s="16">
        <v>119484</v>
      </c>
      <c r="D83" s="21">
        <v>48.30017220609755</v>
      </c>
      <c r="E83" s="16">
        <v>127894</v>
      </c>
      <c r="F83" s="21">
        <v>51.69982779390245</v>
      </c>
      <c r="G83" s="16">
        <v>247378</v>
      </c>
      <c r="H83" s="21">
        <v>100</v>
      </c>
      <c r="I83" s="16">
        <v>86275</v>
      </c>
      <c r="J83" s="21">
        <v>64.323844743002851</v>
      </c>
      <c r="K83" s="16">
        <v>47851</v>
      </c>
      <c r="L83" s="21">
        <v>35.676155256997149</v>
      </c>
      <c r="M83" s="16">
        <v>134126</v>
      </c>
      <c r="N83" s="21">
        <v>100</v>
      </c>
    </row>
    <row r="84" spans="2:14" x14ac:dyDescent="0.35">
      <c r="B84" s="20" t="s">
        <v>2</v>
      </c>
      <c r="C84" s="13">
        <f>SUM(C82:C83)</f>
        <v>144721</v>
      </c>
      <c r="D84" s="12">
        <f>C84/G84*100</f>
        <v>48.821471583414578</v>
      </c>
      <c r="E84" s="13">
        <f>SUM(E82:E83)</f>
        <v>151708</v>
      </c>
      <c r="F84" s="12">
        <f>E84/G84*100</f>
        <v>51.178528416585422</v>
      </c>
      <c r="G84" s="13">
        <f>SUM(G82:G83)</f>
        <v>296429</v>
      </c>
      <c r="H84" s="12">
        <v>100</v>
      </c>
      <c r="I84" s="13">
        <f>SUM(I82:I83)</f>
        <v>96815</v>
      </c>
      <c r="J84" s="12">
        <f>I84/M84*100</f>
        <v>63.97523326196707</v>
      </c>
      <c r="K84" s="13">
        <f>SUM(K82:K83)</f>
        <v>54517</v>
      </c>
      <c r="L84" s="12">
        <f>K84/M84*100</f>
        <v>36.02476673803293</v>
      </c>
      <c r="M84" s="13">
        <f>SUM(M82:M83)</f>
        <v>151332</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37935</v>
      </c>
      <c r="D100" s="21">
        <v>50.095079629189442</v>
      </c>
      <c r="E100" s="16">
        <v>37791</v>
      </c>
      <c r="F100" s="21">
        <v>49.904920370810551</v>
      </c>
      <c r="G100" s="16">
        <v>75726</v>
      </c>
      <c r="H100" s="21">
        <v>100</v>
      </c>
      <c r="J100" s="14" t="s">
        <v>27</v>
      </c>
      <c r="K100" s="16">
        <v>16247</v>
      </c>
      <c r="L100" s="21">
        <v>54.805194805194802</v>
      </c>
      <c r="M100" s="16">
        <v>13398</v>
      </c>
      <c r="N100" s="21">
        <v>45.194805194805191</v>
      </c>
      <c r="O100" s="16">
        <v>29645</v>
      </c>
      <c r="P100" s="21">
        <v>100</v>
      </c>
    </row>
    <row r="101" spans="2:16" x14ac:dyDescent="0.35">
      <c r="B101" s="14" t="s">
        <v>26</v>
      </c>
      <c r="C101" s="16">
        <v>17612</v>
      </c>
      <c r="D101" s="21">
        <v>47.792461534286723</v>
      </c>
      <c r="E101" s="16">
        <v>19239</v>
      </c>
      <c r="F101" s="21">
        <v>52.207538465713277</v>
      </c>
      <c r="G101" s="16">
        <v>36851</v>
      </c>
      <c r="H101" s="21">
        <v>100</v>
      </c>
      <c r="J101" s="14" t="s">
        <v>26</v>
      </c>
      <c r="K101" s="16">
        <v>7409</v>
      </c>
      <c r="L101" s="21">
        <v>58.46748737373737</v>
      </c>
      <c r="M101" s="16">
        <v>5263</v>
      </c>
      <c r="N101" s="21">
        <v>41.532512626262623</v>
      </c>
      <c r="O101" s="16">
        <v>12672</v>
      </c>
      <c r="P101" s="21">
        <v>100</v>
      </c>
    </row>
    <row r="102" spans="2:16" x14ac:dyDescent="0.35">
      <c r="B102" s="14" t="s">
        <v>25</v>
      </c>
      <c r="C102" s="16">
        <v>89829</v>
      </c>
      <c r="D102" s="21">
        <v>48.500898974682926</v>
      </c>
      <c r="E102" s="16">
        <v>95382</v>
      </c>
      <c r="F102" s="21">
        <v>51.499101025317074</v>
      </c>
      <c r="G102" s="16">
        <v>185211</v>
      </c>
      <c r="H102" s="21">
        <v>100</v>
      </c>
      <c r="J102" s="14" t="s">
        <v>25</v>
      </c>
      <c r="K102" s="16">
        <v>73618</v>
      </c>
      <c r="L102" s="21">
        <v>67.157453019521981</v>
      </c>
      <c r="M102" s="16">
        <v>36002</v>
      </c>
      <c r="N102" s="21">
        <v>32.842546980478019</v>
      </c>
      <c r="O102" s="16">
        <v>109620</v>
      </c>
      <c r="P102" s="21">
        <v>100</v>
      </c>
    </row>
    <row r="103" spans="2:16" x14ac:dyDescent="0.35">
      <c r="B103" s="20" t="s">
        <v>2</v>
      </c>
      <c r="C103" s="13">
        <f>SUM(C100:C102)</f>
        <v>145376</v>
      </c>
      <c r="D103" s="12">
        <f>C103/G103*100</f>
        <v>48.818622644297285</v>
      </c>
      <c r="E103" s="13">
        <f>SUM(E100:E102)</f>
        <v>152412</v>
      </c>
      <c r="F103" s="12">
        <f>E103/G103*100</f>
        <v>51.181377355702715</v>
      </c>
      <c r="G103" s="13">
        <f>SUM(G100:G102)</f>
        <v>297788</v>
      </c>
      <c r="H103" s="12">
        <v>100</v>
      </c>
      <c r="J103" s="20" t="s">
        <v>2</v>
      </c>
      <c r="K103" s="13">
        <f>SUM(K100:K102)</f>
        <v>97274</v>
      </c>
      <c r="L103" s="12">
        <f>K103/O103*100</f>
        <v>64.022588309628333</v>
      </c>
      <c r="M103" s="13">
        <f>SUM(M100:M102)</f>
        <v>54663</v>
      </c>
      <c r="N103" s="12">
        <f>M103/O103*100</f>
        <v>35.977411690371667</v>
      </c>
      <c r="O103" s="13">
        <f>SUM(O100:O102)</f>
        <v>151937</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5076</v>
      </c>
      <c r="D126" s="21">
        <v>41.436734693877554</v>
      </c>
      <c r="E126" s="16">
        <v>7174</v>
      </c>
      <c r="F126" s="21">
        <v>58.563265306122446</v>
      </c>
      <c r="G126" s="16">
        <v>12250</v>
      </c>
      <c r="H126" s="21">
        <v>100</v>
      </c>
      <c r="I126" s="16">
        <v>2913</v>
      </c>
      <c r="J126" s="21">
        <v>55.233219567690561</v>
      </c>
      <c r="K126" s="16">
        <v>2361</v>
      </c>
      <c r="L126" s="21">
        <v>44.766780432309446</v>
      </c>
      <c r="M126" s="16">
        <v>5274</v>
      </c>
      <c r="N126" s="21">
        <v>100</v>
      </c>
    </row>
    <row r="127" spans="2:14" x14ac:dyDescent="0.35">
      <c r="B127" s="14" t="s">
        <v>11</v>
      </c>
      <c r="C127" s="16">
        <v>19504</v>
      </c>
      <c r="D127" s="21">
        <v>53.842756183745585</v>
      </c>
      <c r="E127" s="16">
        <v>16720</v>
      </c>
      <c r="F127" s="21">
        <v>46.157243816254415</v>
      </c>
      <c r="G127" s="16">
        <v>36224</v>
      </c>
      <c r="H127" s="21">
        <v>100</v>
      </c>
      <c r="I127" s="16">
        <v>13090</v>
      </c>
      <c r="J127" s="21">
        <v>62.550771730300568</v>
      </c>
      <c r="K127" s="16">
        <v>7837</v>
      </c>
      <c r="L127" s="21">
        <v>37.449228269699432</v>
      </c>
      <c r="M127" s="16">
        <v>20927</v>
      </c>
      <c r="N127" s="21">
        <v>100</v>
      </c>
    </row>
    <row r="128" spans="2:14" x14ac:dyDescent="0.35">
      <c r="B128" s="14" t="s">
        <v>10</v>
      </c>
      <c r="C128" s="16">
        <v>24264</v>
      </c>
      <c r="D128" s="21">
        <v>48.019948940212551</v>
      </c>
      <c r="E128" s="16">
        <v>26265</v>
      </c>
      <c r="F128" s="21">
        <v>51.980051059787449</v>
      </c>
      <c r="G128" s="16">
        <v>50529</v>
      </c>
      <c r="H128" s="21">
        <v>100</v>
      </c>
      <c r="I128" s="16">
        <v>18747</v>
      </c>
      <c r="J128" s="21">
        <v>66.634676903390911</v>
      </c>
      <c r="K128" s="16">
        <v>9387</v>
      </c>
      <c r="L128" s="21">
        <v>33.365323096609082</v>
      </c>
      <c r="M128" s="16">
        <v>28134</v>
      </c>
      <c r="N128" s="21">
        <v>100</v>
      </c>
    </row>
    <row r="129" spans="2:14" x14ac:dyDescent="0.35">
      <c r="B129" s="14" t="s">
        <v>9</v>
      </c>
      <c r="C129" s="16">
        <v>7596</v>
      </c>
      <c r="D129" s="21">
        <v>48.826894645497205</v>
      </c>
      <c r="E129" s="16">
        <v>7961</v>
      </c>
      <c r="F129" s="21">
        <v>51.173105354502802</v>
      </c>
      <c r="G129" s="16">
        <v>15557</v>
      </c>
      <c r="H129" s="21">
        <v>100</v>
      </c>
      <c r="I129" s="16">
        <v>4587</v>
      </c>
      <c r="J129" s="21">
        <v>69.436875567665751</v>
      </c>
      <c r="K129" s="16">
        <v>2019</v>
      </c>
      <c r="L129" s="21">
        <v>30.563124432334241</v>
      </c>
      <c r="M129" s="16">
        <v>6606</v>
      </c>
      <c r="N129" s="21">
        <v>100</v>
      </c>
    </row>
    <row r="130" spans="2:14" x14ac:dyDescent="0.35">
      <c r="B130" s="14" t="s">
        <v>8</v>
      </c>
      <c r="C130" s="16">
        <v>7095</v>
      </c>
      <c r="D130" s="21">
        <v>53.297776442307686</v>
      </c>
      <c r="E130" s="16">
        <v>6217</v>
      </c>
      <c r="F130" s="21">
        <v>46.702223557692307</v>
      </c>
      <c r="G130" s="16">
        <v>13312</v>
      </c>
      <c r="H130" s="21">
        <v>100</v>
      </c>
      <c r="I130" s="16">
        <v>1572</v>
      </c>
      <c r="J130" s="21">
        <v>56.66906993511175</v>
      </c>
      <c r="K130" s="16">
        <v>1202</v>
      </c>
      <c r="L130" s="21">
        <v>43.330930064888243</v>
      </c>
      <c r="M130" s="16">
        <v>2774</v>
      </c>
      <c r="N130" s="21">
        <v>100</v>
      </c>
    </row>
    <row r="131" spans="2:14" x14ac:dyDescent="0.35">
      <c r="B131" s="14" t="s">
        <v>7</v>
      </c>
      <c r="C131" s="16">
        <v>6375</v>
      </c>
      <c r="D131" s="21">
        <v>38.392050587172541</v>
      </c>
      <c r="E131" s="16">
        <v>10230</v>
      </c>
      <c r="F131" s="21">
        <v>61.607949412827459</v>
      </c>
      <c r="G131" s="16">
        <v>16605</v>
      </c>
      <c r="H131" s="21">
        <v>100</v>
      </c>
      <c r="I131" s="16">
        <v>1742</v>
      </c>
      <c r="J131" s="21">
        <v>65.414945550131435</v>
      </c>
      <c r="K131" s="16">
        <v>921</v>
      </c>
      <c r="L131" s="21">
        <v>34.585054449868565</v>
      </c>
      <c r="M131" s="16">
        <v>2663</v>
      </c>
      <c r="N131" s="21">
        <v>100</v>
      </c>
    </row>
    <row r="132" spans="2:14" x14ac:dyDescent="0.35">
      <c r="B132" s="14" t="s">
        <v>6</v>
      </c>
      <c r="C132" s="16">
        <v>50803</v>
      </c>
      <c r="D132" s="21">
        <v>49.79368206455154</v>
      </c>
      <c r="E132" s="16">
        <v>51224</v>
      </c>
      <c r="F132" s="21">
        <v>50.20631793544846</v>
      </c>
      <c r="G132" s="16">
        <v>102027</v>
      </c>
      <c r="H132" s="21">
        <v>100</v>
      </c>
      <c r="I132" s="16">
        <v>35288</v>
      </c>
      <c r="J132" s="21">
        <v>64.03774612104165</v>
      </c>
      <c r="K132" s="16">
        <v>19817</v>
      </c>
      <c r="L132" s="21">
        <v>35.96225387895835</v>
      </c>
      <c r="M132" s="16">
        <v>55105</v>
      </c>
      <c r="N132" s="21">
        <v>100</v>
      </c>
    </row>
    <row r="133" spans="2:14" x14ac:dyDescent="0.35">
      <c r="B133" s="14" t="s">
        <v>5</v>
      </c>
      <c r="C133" s="16">
        <v>4695</v>
      </c>
      <c r="D133" s="21">
        <v>43.419957458614633</v>
      </c>
      <c r="E133" s="16">
        <v>6118</v>
      </c>
      <c r="F133" s="21">
        <v>56.580042541385367</v>
      </c>
      <c r="G133" s="16">
        <v>10813</v>
      </c>
      <c r="H133" s="21">
        <v>100</v>
      </c>
      <c r="I133" s="16">
        <v>1877</v>
      </c>
      <c r="J133" s="21">
        <v>52.444816987985462</v>
      </c>
      <c r="K133" s="16">
        <v>1702</v>
      </c>
      <c r="L133" s="21">
        <v>47.555183012014531</v>
      </c>
      <c r="M133" s="16">
        <v>3579</v>
      </c>
      <c r="N133" s="21">
        <v>100</v>
      </c>
    </row>
    <row r="134" spans="2:14" x14ac:dyDescent="0.35">
      <c r="B134" s="14" t="s">
        <v>4</v>
      </c>
      <c r="C134" s="16">
        <v>1218</v>
      </c>
      <c r="D134" s="21">
        <v>60.446650124069478</v>
      </c>
      <c r="E134" s="16">
        <v>797</v>
      </c>
      <c r="F134" s="21">
        <v>39.553349875930522</v>
      </c>
      <c r="G134" s="16">
        <v>2015</v>
      </c>
      <c r="H134" s="21">
        <v>100</v>
      </c>
      <c r="I134" s="16">
        <v>142</v>
      </c>
      <c r="J134" s="21">
        <v>54.826254826254825</v>
      </c>
      <c r="K134" s="16">
        <v>117</v>
      </c>
      <c r="L134" s="21">
        <v>45.173745173745175</v>
      </c>
      <c r="M134" s="16">
        <v>259</v>
      </c>
      <c r="N134" s="21">
        <v>100</v>
      </c>
    </row>
    <row r="135" spans="2:14" x14ac:dyDescent="0.35">
      <c r="B135" s="14" t="s">
        <v>3</v>
      </c>
      <c r="C135" s="16">
        <v>18750</v>
      </c>
      <c r="D135" s="21">
        <v>48.757021011025586</v>
      </c>
      <c r="E135" s="16">
        <v>19706</v>
      </c>
      <c r="F135" s="21">
        <v>51.242978988974407</v>
      </c>
      <c r="G135" s="16">
        <v>38456</v>
      </c>
      <c r="H135" s="21">
        <v>100</v>
      </c>
      <c r="I135" s="16">
        <v>17316</v>
      </c>
      <c r="J135" s="21">
        <v>65.058611361587012</v>
      </c>
      <c r="K135" s="16">
        <v>9300</v>
      </c>
      <c r="L135" s="21">
        <v>34.941388638412988</v>
      </c>
      <c r="M135" s="16">
        <v>26616</v>
      </c>
      <c r="N135" s="21">
        <v>100</v>
      </c>
    </row>
    <row r="136" spans="2:14" x14ac:dyDescent="0.35">
      <c r="B136" s="20" t="s">
        <v>2</v>
      </c>
      <c r="C136" s="13">
        <f>SUM(C126:C135)</f>
        <v>145376</v>
      </c>
      <c r="D136" s="12">
        <f>C136/G136*100</f>
        <v>48.818622644297285</v>
      </c>
      <c r="E136" s="13">
        <f>SUM(E126:E135)</f>
        <v>152412</v>
      </c>
      <c r="F136" s="12">
        <f>E136/G136*100</f>
        <v>51.181377355702715</v>
      </c>
      <c r="G136" s="13">
        <f>SUM(G126:G135)</f>
        <v>297788</v>
      </c>
      <c r="H136" s="12">
        <v>100</v>
      </c>
      <c r="I136" s="13">
        <f>SUM(I126:I135)</f>
        <v>97274</v>
      </c>
      <c r="J136" s="12">
        <f>I136/M136*100</f>
        <v>64.022588309628333</v>
      </c>
      <c r="K136" s="13">
        <f>SUM(K126:K135)</f>
        <v>54663</v>
      </c>
      <c r="L136" s="12">
        <f>K136/M136*100</f>
        <v>35.977411690371667</v>
      </c>
      <c r="M136" s="13">
        <f>SUM(M126:M135)</f>
        <v>151937</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C4635-6F5D-4E10-8AB7-46DA4D81582C}">
  <dimension ref="B2:P135"/>
  <sheetViews>
    <sheetView workbookViewId="0"/>
  </sheetViews>
  <sheetFormatPr defaultColWidth="10.1796875" defaultRowHeight="14.5" x14ac:dyDescent="0.35"/>
  <cols>
    <col min="1" max="16384" width="10.1796875" style="19"/>
  </cols>
  <sheetData>
    <row r="2" spans="2:6" x14ac:dyDescent="0.35">
      <c r="B2" s="22" t="s">
        <v>258</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11048</v>
      </c>
      <c r="D6" s="15">
        <v>7.78</v>
      </c>
      <c r="E6" s="16">
        <v>12861</v>
      </c>
      <c r="F6" s="15">
        <v>10.35</v>
      </c>
    </row>
    <row r="7" spans="2:6" x14ac:dyDescent="0.35">
      <c r="B7" s="14" t="s">
        <v>64</v>
      </c>
      <c r="C7" s="16">
        <v>130904</v>
      </c>
      <c r="D7" s="15">
        <v>92.22</v>
      </c>
      <c r="E7" s="16">
        <v>111418</v>
      </c>
      <c r="F7" s="15">
        <v>89.65</v>
      </c>
    </row>
    <row r="8" spans="2:6" x14ac:dyDescent="0.35">
      <c r="B8" s="14" t="s">
        <v>2</v>
      </c>
      <c r="C8" s="13">
        <v>141952</v>
      </c>
      <c r="D8" s="12">
        <v>100</v>
      </c>
      <c r="E8" s="13">
        <v>124279</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10005</v>
      </c>
      <c r="D24" s="21">
        <v>8.5897523953432469</v>
      </c>
      <c r="E24" s="16">
        <v>106471</v>
      </c>
      <c r="F24" s="21">
        <v>91.41024760465676</v>
      </c>
      <c r="G24" s="16">
        <v>116476</v>
      </c>
      <c r="H24" s="21">
        <v>100</v>
      </c>
      <c r="I24" s="16">
        <v>10439</v>
      </c>
      <c r="J24" s="21">
        <v>11.025676232321846</v>
      </c>
      <c r="K24" s="16">
        <v>84240</v>
      </c>
      <c r="L24" s="21">
        <v>88.974323767678158</v>
      </c>
      <c r="M24" s="16">
        <v>94679</v>
      </c>
      <c r="N24" s="21">
        <v>100</v>
      </c>
    </row>
    <row r="25" spans="2:14" x14ac:dyDescent="0.35">
      <c r="B25" s="14" t="s">
        <v>49</v>
      </c>
      <c r="C25" s="16">
        <v>924</v>
      </c>
      <c r="D25" s="21">
        <v>4.1849721454776025</v>
      </c>
      <c r="E25" s="16">
        <v>21155</v>
      </c>
      <c r="F25" s="21">
        <v>95.815027854522398</v>
      </c>
      <c r="G25" s="16">
        <v>22079</v>
      </c>
      <c r="H25" s="21">
        <v>100</v>
      </c>
      <c r="I25" s="16">
        <v>1706</v>
      </c>
      <c r="J25" s="21">
        <v>7.3269197732348399</v>
      </c>
      <c r="K25" s="16">
        <v>21578</v>
      </c>
      <c r="L25" s="21">
        <v>92.673080226765165</v>
      </c>
      <c r="M25" s="16">
        <v>23284</v>
      </c>
      <c r="N25" s="21">
        <v>100</v>
      </c>
    </row>
    <row r="26" spans="2:14" x14ac:dyDescent="0.35">
      <c r="B26" s="14" t="s">
        <v>48</v>
      </c>
      <c r="C26" s="16">
        <v>119</v>
      </c>
      <c r="D26" s="21">
        <v>3.5030909626140714</v>
      </c>
      <c r="E26" s="16">
        <v>3278</v>
      </c>
      <c r="F26" s="21">
        <v>96.496909037385919</v>
      </c>
      <c r="G26" s="16">
        <v>3397</v>
      </c>
      <c r="H26" s="21">
        <v>99.999999999999986</v>
      </c>
      <c r="I26" s="16">
        <v>716</v>
      </c>
      <c r="J26" s="21">
        <v>11.336288790373654</v>
      </c>
      <c r="K26" s="16">
        <v>5600</v>
      </c>
      <c r="L26" s="21">
        <v>88.663711209626356</v>
      </c>
      <c r="M26" s="16">
        <v>6316</v>
      </c>
      <c r="N26" s="21">
        <v>100.00000000000001</v>
      </c>
    </row>
    <row r="27" spans="2:14" x14ac:dyDescent="0.35">
      <c r="B27" s="20" t="s">
        <v>2</v>
      </c>
      <c r="C27" s="13">
        <f>SUM(C24:C26)</f>
        <v>11048</v>
      </c>
      <c r="D27" s="12">
        <f>C27/G27*100</f>
        <v>7.7829125338142475</v>
      </c>
      <c r="E27" s="13">
        <f>SUM(E24:E26)</f>
        <v>130904</v>
      </c>
      <c r="F27" s="12">
        <f>E27/G27*100</f>
        <v>92.21708746618576</v>
      </c>
      <c r="G27" s="13">
        <f>SUM(G24:G26)</f>
        <v>141952</v>
      </c>
      <c r="H27" s="12">
        <f>SUM(H24:H26)/3</f>
        <v>100</v>
      </c>
      <c r="I27" s="34">
        <v>29269</v>
      </c>
      <c r="J27" s="12">
        <f>I27/M27*100</f>
        <v>23.551042412636086</v>
      </c>
      <c r="K27" s="13">
        <f>SUM(K24:K26)</f>
        <v>111418</v>
      </c>
      <c r="L27" s="12">
        <f>K27/M27*100</f>
        <v>89.651509909156019</v>
      </c>
      <c r="M27" s="13">
        <f>SUM(M24:M26)</f>
        <v>124279</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1904</v>
      </c>
      <c r="D44" s="21">
        <v>7.2688401924104751</v>
      </c>
      <c r="E44" s="16">
        <v>24290</v>
      </c>
      <c r="F44" s="21">
        <v>92.73115980758952</v>
      </c>
      <c r="G44" s="16">
        <v>26194</v>
      </c>
      <c r="H44" s="21">
        <v>100</v>
      </c>
      <c r="I44" s="16">
        <v>1271</v>
      </c>
      <c r="J44" s="21">
        <v>8.7849046170859832</v>
      </c>
      <c r="K44" s="16">
        <v>13197</v>
      </c>
      <c r="L44" s="21">
        <v>91.215095382914015</v>
      </c>
      <c r="M44" s="16">
        <v>14468</v>
      </c>
      <c r="N44" s="21">
        <v>100</v>
      </c>
    </row>
    <row r="45" spans="2:14" x14ac:dyDescent="0.35">
      <c r="B45" s="14" t="s">
        <v>43</v>
      </c>
      <c r="C45" s="16">
        <v>3425</v>
      </c>
      <c r="D45" s="21">
        <v>5.8736773507571467</v>
      </c>
      <c r="E45" s="16">
        <v>54886</v>
      </c>
      <c r="F45" s="21">
        <v>94.126322649242852</v>
      </c>
      <c r="G45" s="16">
        <v>58311</v>
      </c>
      <c r="H45" s="21">
        <v>100</v>
      </c>
      <c r="I45" s="16">
        <v>2843</v>
      </c>
      <c r="J45" s="21">
        <v>8.1751782838739366</v>
      </c>
      <c r="K45" s="16">
        <v>31933</v>
      </c>
      <c r="L45" s="21">
        <v>91.824821716126053</v>
      </c>
      <c r="M45" s="16">
        <v>34776</v>
      </c>
      <c r="N45" s="21">
        <v>99.999999999999986</v>
      </c>
    </row>
    <row r="46" spans="2:14" x14ac:dyDescent="0.35">
      <c r="B46" s="14" t="s">
        <v>42</v>
      </c>
      <c r="C46" s="16">
        <v>4021</v>
      </c>
      <c r="D46" s="21">
        <v>10.828059781876934</v>
      </c>
      <c r="E46" s="16">
        <v>33114</v>
      </c>
      <c r="F46" s="21">
        <v>89.171940218123069</v>
      </c>
      <c r="G46" s="16">
        <v>37135</v>
      </c>
      <c r="H46" s="21">
        <v>100</v>
      </c>
      <c r="I46" s="16">
        <v>3337</v>
      </c>
      <c r="J46" s="21">
        <v>14.451517907409814</v>
      </c>
      <c r="K46" s="16">
        <v>19754</v>
      </c>
      <c r="L46" s="21">
        <v>85.548482092590177</v>
      </c>
      <c r="M46" s="16">
        <v>23091</v>
      </c>
      <c r="N46" s="21">
        <v>99.999999999999986</v>
      </c>
    </row>
    <row r="47" spans="2:14" x14ac:dyDescent="0.35">
      <c r="B47" s="14" t="s">
        <v>41</v>
      </c>
      <c r="C47" s="16">
        <v>1698</v>
      </c>
      <c r="D47" s="21">
        <v>8.3595903899172903</v>
      </c>
      <c r="E47" s="16">
        <v>18614</v>
      </c>
      <c r="F47" s="21">
        <v>91.640409610082713</v>
      </c>
      <c r="G47" s="16">
        <v>20312</v>
      </c>
      <c r="H47" s="21">
        <v>100</v>
      </c>
      <c r="I47" s="16">
        <v>1712</v>
      </c>
      <c r="J47" s="21">
        <v>13.126821039717834</v>
      </c>
      <c r="K47" s="16">
        <v>11330</v>
      </c>
      <c r="L47" s="21">
        <v>86.873178960282161</v>
      </c>
      <c r="M47" s="16">
        <v>13042</v>
      </c>
      <c r="N47" s="21">
        <v>100</v>
      </c>
    </row>
    <row r="48" spans="2:14" x14ac:dyDescent="0.35">
      <c r="B48" s="20" t="s">
        <v>2</v>
      </c>
      <c r="C48" s="13">
        <f>SUM(C44:C47)</f>
        <v>11048</v>
      </c>
      <c r="D48" s="12">
        <f>C48/G48*100</f>
        <v>7.7829125338142475</v>
      </c>
      <c r="E48" s="13">
        <f>SUM(E44:E47)</f>
        <v>130904</v>
      </c>
      <c r="F48" s="12">
        <f>E48/G48*100</f>
        <v>92.21708746618576</v>
      </c>
      <c r="G48" s="13">
        <f>SUM(G44:G47)</f>
        <v>141952</v>
      </c>
      <c r="H48" s="12">
        <v>100</v>
      </c>
      <c r="I48" s="13">
        <f>SUM(I44:I47)</f>
        <v>9163</v>
      </c>
      <c r="J48" s="12">
        <f>I48/M48*100</f>
        <v>10.732398655375569</v>
      </c>
      <c r="K48" s="13">
        <f>SUM(K44:K47)</f>
        <v>76214</v>
      </c>
      <c r="L48" s="12">
        <f>K48/M48*100</f>
        <v>89.267601344624424</v>
      </c>
      <c r="M48" s="13">
        <f>SUM(M44:M47)</f>
        <v>85377</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3521</v>
      </c>
      <c r="D64" s="21">
        <v>7.9462875197472362</v>
      </c>
      <c r="E64" s="16">
        <v>40789</v>
      </c>
      <c r="F64" s="21">
        <v>92.05371248025277</v>
      </c>
      <c r="G64" s="16">
        <v>44310</v>
      </c>
      <c r="H64" s="21">
        <v>100</v>
      </c>
      <c r="J64" s="14" t="s">
        <v>38</v>
      </c>
      <c r="K64" s="16">
        <v>8271</v>
      </c>
      <c r="L64" s="21">
        <v>11.27</v>
      </c>
      <c r="M64" s="16">
        <v>65120</v>
      </c>
      <c r="N64" s="21">
        <v>88.73</v>
      </c>
      <c r="O64" s="16">
        <v>73391</v>
      </c>
      <c r="P64" s="21">
        <v>100</v>
      </c>
    </row>
    <row r="65" spans="2:16" x14ac:dyDescent="0.35">
      <c r="B65" s="14" t="s">
        <v>37</v>
      </c>
      <c r="C65" s="16">
        <v>7527</v>
      </c>
      <c r="D65" s="21">
        <v>7.7087728641363347</v>
      </c>
      <c r="E65" s="16">
        <v>90115</v>
      </c>
      <c r="F65" s="21">
        <v>92.291227135863664</v>
      </c>
      <c r="G65" s="16">
        <v>97642</v>
      </c>
      <c r="H65" s="21">
        <v>100</v>
      </c>
      <c r="J65" s="14" t="s">
        <v>37</v>
      </c>
      <c r="K65" s="16">
        <v>4590</v>
      </c>
      <c r="L65" s="21">
        <v>9.02</v>
      </c>
      <c r="M65" s="16">
        <v>46928</v>
      </c>
      <c r="N65" s="21">
        <v>90.98</v>
      </c>
      <c r="O65" s="16">
        <v>50888</v>
      </c>
      <c r="P65" s="21">
        <v>100.00000000000001</v>
      </c>
    </row>
    <row r="66" spans="2:16" x14ac:dyDescent="0.35">
      <c r="B66" s="20" t="s">
        <v>2</v>
      </c>
      <c r="C66" s="13">
        <f>SUM(C64:C65)</f>
        <v>11048</v>
      </c>
      <c r="D66" s="12">
        <f>C66/G66*100</f>
        <v>7.7829125338142475</v>
      </c>
      <c r="E66" s="13">
        <f>SUM(E64:E65)</f>
        <v>130904</v>
      </c>
      <c r="F66" s="12">
        <f>E66/G66*100</f>
        <v>92.21708746618576</v>
      </c>
      <c r="G66" s="13">
        <f>SUM(G64:G65)</f>
        <v>141952</v>
      </c>
      <c r="H66" s="12">
        <f>SUM(H64:H65)/2</f>
        <v>100</v>
      </c>
      <c r="J66" s="20" t="s">
        <v>2</v>
      </c>
      <c r="K66" s="13">
        <f>SUM(K64:K65)</f>
        <v>12861</v>
      </c>
      <c r="L66" s="12">
        <f>K66/O66*100</f>
        <v>10.348490090843988</v>
      </c>
      <c r="M66" s="13">
        <f>SUM(M64:M65)</f>
        <v>112048</v>
      </c>
      <c r="N66" s="12">
        <f>M66/O66*100</f>
        <v>90.158433846426192</v>
      </c>
      <c r="O66" s="13">
        <f>SUM(O64:O65)</f>
        <v>124279</v>
      </c>
      <c r="P66" s="12">
        <f>SUM(P64:P65)/2</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2008</v>
      </c>
      <c r="D81" s="21">
        <v>8.071388375271324</v>
      </c>
      <c r="E81" s="16">
        <v>22870</v>
      </c>
      <c r="F81" s="21">
        <v>91.928611624728674</v>
      </c>
      <c r="G81" s="16">
        <v>24878</v>
      </c>
      <c r="H81" s="21">
        <v>100</v>
      </c>
      <c r="I81" s="16">
        <v>697</v>
      </c>
      <c r="J81" s="21">
        <v>4.8943192191559586</v>
      </c>
      <c r="K81" s="16">
        <v>13544</v>
      </c>
      <c r="L81" s="21">
        <v>95.10568078084404</v>
      </c>
      <c r="M81" s="16">
        <v>14241</v>
      </c>
      <c r="N81" s="21">
        <v>100</v>
      </c>
    </row>
    <row r="82" spans="2:16" x14ac:dyDescent="0.35">
      <c r="B82" s="14" t="s">
        <v>32</v>
      </c>
      <c r="C82" s="16">
        <v>9040</v>
      </c>
      <c r="D82" s="21">
        <v>7.7581250053637474</v>
      </c>
      <c r="E82" s="16">
        <v>107483</v>
      </c>
      <c r="F82" s="21">
        <v>92.241874994636248</v>
      </c>
      <c r="G82" s="16">
        <v>116523</v>
      </c>
      <c r="H82" s="21">
        <v>100</v>
      </c>
      <c r="I82" s="16">
        <v>11957</v>
      </c>
      <c r="J82" s="21">
        <v>10.924822746875229</v>
      </c>
      <c r="K82" s="16">
        <v>97491</v>
      </c>
      <c r="L82" s="21">
        <v>89.075177253124764</v>
      </c>
      <c r="M82" s="16">
        <v>109448</v>
      </c>
      <c r="N82" s="21">
        <v>100</v>
      </c>
    </row>
    <row r="83" spans="2:16" x14ac:dyDescent="0.35">
      <c r="B83" s="20" t="s">
        <v>2</v>
      </c>
      <c r="C83" s="13">
        <f>SUM(C81:C82)</f>
        <v>11048</v>
      </c>
      <c r="D83" s="12">
        <f>C83/G83*100</f>
        <v>7.8132403589790735</v>
      </c>
      <c r="E83" s="13">
        <f>SUM(E81:E82)</f>
        <v>130353</v>
      </c>
      <c r="F83" s="12">
        <f>E83/G83*100</f>
        <v>92.186759641020927</v>
      </c>
      <c r="G83" s="13">
        <f>SUM(G81:G82)</f>
        <v>141401</v>
      </c>
      <c r="H83" s="12">
        <v>100</v>
      </c>
      <c r="I83" s="13">
        <f>SUM(I81:I82)</f>
        <v>12654</v>
      </c>
      <c r="J83" s="12">
        <f>I83/M83*100</f>
        <v>10.230497457332504</v>
      </c>
      <c r="K83" s="13">
        <f>SUM(K81:K82)</f>
        <v>111035</v>
      </c>
      <c r="L83" s="12">
        <f>K83/M83*100</f>
        <v>89.769502542667496</v>
      </c>
      <c r="M83" s="13">
        <f>SUM(M81:M82)</f>
        <v>123689</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2984</v>
      </c>
      <c r="D99" s="21">
        <v>8.0171950564212793</v>
      </c>
      <c r="E99" s="16">
        <v>34236</v>
      </c>
      <c r="F99" s="21">
        <v>91.982804943578728</v>
      </c>
      <c r="G99" s="16">
        <v>37220</v>
      </c>
      <c r="H99" s="21">
        <v>100</v>
      </c>
      <c r="J99" s="14" t="s">
        <v>27</v>
      </c>
      <c r="K99" s="16">
        <v>1106</v>
      </c>
      <c r="L99" s="21">
        <v>5.1839700023435675</v>
      </c>
      <c r="M99" s="16">
        <v>20229</v>
      </c>
      <c r="N99" s="21">
        <v>94.816029997656443</v>
      </c>
      <c r="O99" s="16">
        <v>21335</v>
      </c>
      <c r="P99" s="21">
        <v>100.00000000000001</v>
      </c>
    </row>
    <row r="100" spans="2:16" x14ac:dyDescent="0.35">
      <c r="B100" s="14" t="s">
        <v>26</v>
      </c>
      <c r="C100" s="16">
        <v>1507</v>
      </c>
      <c r="D100" s="21">
        <v>9.6257026060296376</v>
      </c>
      <c r="E100" s="16">
        <v>14149</v>
      </c>
      <c r="F100" s="21">
        <v>90.374297393970366</v>
      </c>
      <c r="G100" s="16">
        <v>15656</v>
      </c>
      <c r="H100" s="21">
        <v>100</v>
      </c>
      <c r="J100" s="14" t="s">
        <v>26</v>
      </c>
      <c r="K100" s="16">
        <v>1080</v>
      </c>
      <c r="L100" s="21">
        <v>10.568548781681182</v>
      </c>
      <c r="M100" s="16">
        <v>9139</v>
      </c>
      <c r="N100" s="21">
        <v>89.431451218318813</v>
      </c>
      <c r="O100" s="16">
        <v>10219</v>
      </c>
      <c r="P100" s="21">
        <v>100</v>
      </c>
    </row>
    <row r="101" spans="2:16" x14ac:dyDescent="0.35">
      <c r="B101" s="14" t="s">
        <v>25</v>
      </c>
      <c r="C101" s="16">
        <v>6557</v>
      </c>
      <c r="D101" s="21">
        <v>7.3611298217252683</v>
      </c>
      <c r="E101" s="16">
        <v>82519</v>
      </c>
      <c r="F101" s="21">
        <v>92.638870178274729</v>
      </c>
      <c r="G101" s="16">
        <v>89076</v>
      </c>
      <c r="H101" s="21">
        <v>100</v>
      </c>
      <c r="J101" s="14" t="s">
        <v>25</v>
      </c>
      <c r="K101" s="16">
        <v>10675</v>
      </c>
      <c r="L101" s="21">
        <v>11.512537071987058</v>
      </c>
      <c r="M101" s="16">
        <v>82050</v>
      </c>
      <c r="N101" s="21">
        <v>88.487462928012945</v>
      </c>
      <c r="O101" s="16">
        <v>92725</v>
      </c>
      <c r="P101" s="21">
        <v>100</v>
      </c>
    </row>
    <row r="102" spans="2:16" x14ac:dyDescent="0.35">
      <c r="B102" s="20" t="s">
        <v>2</v>
      </c>
      <c r="C102" s="13">
        <f>SUM(C99:C101)</f>
        <v>11048</v>
      </c>
      <c r="D102" s="12">
        <f>C102/G102*100</f>
        <v>7.7829125338142475</v>
      </c>
      <c r="E102" s="13">
        <f>SUM(E99:E101)</f>
        <v>130904</v>
      </c>
      <c r="F102" s="12">
        <f>E102/G102*100</f>
        <v>92.21708746618576</v>
      </c>
      <c r="G102" s="13">
        <f>SUM(G99:G101)</f>
        <v>141952</v>
      </c>
      <c r="H102" s="12">
        <v>100</v>
      </c>
      <c r="J102" s="20" t="s">
        <v>2</v>
      </c>
      <c r="K102" s="13">
        <f>SUM(K99:K101)</f>
        <v>12861</v>
      </c>
      <c r="L102" s="12">
        <f>K102/O102*100</f>
        <v>10.348490090843988</v>
      </c>
      <c r="M102" s="13">
        <f>SUM(M99:M101)</f>
        <v>111418</v>
      </c>
      <c r="N102" s="12">
        <f>M102/O102*100</f>
        <v>89.651509909156019</v>
      </c>
      <c r="O102" s="13">
        <f>SUM(O99:O101)</f>
        <v>124279</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577</v>
      </c>
      <c r="D125" s="21">
        <v>11.789946873722926</v>
      </c>
      <c r="E125" s="16">
        <v>4317</v>
      </c>
      <c r="F125" s="21">
        <v>88.210053126277074</v>
      </c>
      <c r="G125" s="16">
        <v>4894</v>
      </c>
      <c r="H125" s="21">
        <v>100</v>
      </c>
      <c r="I125" s="16">
        <v>496</v>
      </c>
      <c r="J125" s="21">
        <v>12.569690826153066</v>
      </c>
      <c r="K125" s="16">
        <v>3450</v>
      </c>
      <c r="L125" s="21">
        <v>87.430309173846936</v>
      </c>
      <c r="M125" s="16">
        <v>3946</v>
      </c>
      <c r="N125" s="21">
        <v>100</v>
      </c>
    </row>
    <row r="126" spans="2:14" x14ac:dyDescent="0.35">
      <c r="B126" s="14" t="s">
        <v>11</v>
      </c>
      <c r="C126" s="16">
        <v>1878</v>
      </c>
      <c r="D126" s="21">
        <v>9.9260042283298091</v>
      </c>
      <c r="E126" s="16">
        <v>17042</v>
      </c>
      <c r="F126" s="21">
        <v>90.073995771670184</v>
      </c>
      <c r="G126" s="16">
        <v>18920</v>
      </c>
      <c r="H126" s="21">
        <v>100</v>
      </c>
      <c r="I126" s="16">
        <v>1424</v>
      </c>
      <c r="J126" s="21">
        <v>9.1557898797659618</v>
      </c>
      <c r="K126" s="16">
        <v>14129</v>
      </c>
      <c r="L126" s="21">
        <v>90.844210120234038</v>
      </c>
      <c r="M126" s="16">
        <v>15553</v>
      </c>
      <c r="N126" s="21">
        <v>100</v>
      </c>
    </row>
    <row r="127" spans="2:14" x14ac:dyDescent="0.35">
      <c r="B127" s="14" t="s">
        <v>10</v>
      </c>
      <c r="C127" s="16">
        <v>1959</v>
      </c>
      <c r="D127" s="21">
        <v>8.3237731038878273</v>
      </c>
      <c r="E127" s="16">
        <v>21576</v>
      </c>
      <c r="F127" s="21">
        <v>91.676226896112183</v>
      </c>
      <c r="G127" s="16">
        <v>23535</v>
      </c>
      <c r="H127" s="21">
        <v>100.00000000000001</v>
      </c>
      <c r="I127" s="16">
        <v>3030</v>
      </c>
      <c r="J127" s="21">
        <v>13.644960821399621</v>
      </c>
      <c r="K127" s="16">
        <v>19176</v>
      </c>
      <c r="L127" s="21">
        <v>86.355039178600379</v>
      </c>
      <c r="M127" s="16">
        <v>22206</v>
      </c>
      <c r="N127" s="21">
        <v>100</v>
      </c>
    </row>
    <row r="128" spans="2:14" x14ac:dyDescent="0.35">
      <c r="B128" s="14" t="s">
        <v>9</v>
      </c>
      <c r="C128" s="16">
        <v>496</v>
      </c>
      <c r="D128" s="21">
        <v>6.7538126361655779</v>
      </c>
      <c r="E128" s="16">
        <v>6848</v>
      </c>
      <c r="F128" s="21">
        <v>93.246187363834423</v>
      </c>
      <c r="G128" s="16">
        <v>7344</v>
      </c>
      <c r="H128" s="21">
        <v>100</v>
      </c>
      <c r="I128" s="16">
        <v>594</v>
      </c>
      <c r="J128" s="21">
        <v>9.6100954538100645</v>
      </c>
      <c r="K128" s="16">
        <v>5587</v>
      </c>
      <c r="L128" s="21">
        <v>90.389904546189939</v>
      </c>
      <c r="M128" s="16">
        <v>6181</v>
      </c>
      <c r="N128" s="21">
        <v>100</v>
      </c>
    </row>
    <row r="129" spans="2:14" x14ac:dyDescent="0.35">
      <c r="B129" s="14" t="s">
        <v>8</v>
      </c>
      <c r="C129" s="16">
        <v>340</v>
      </c>
      <c r="D129" s="21">
        <v>4.7058823529411766</v>
      </c>
      <c r="E129" s="16">
        <v>6885</v>
      </c>
      <c r="F129" s="21">
        <v>95.294117647058812</v>
      </c>
      <c r="G129" s="16">
        <v>7225</v>
      </c>
      <c r="H129" s="21">
        <v>99.999999999999986</v>
      </c>
      <c r="I129" s="16">
        <v>324</v>
      </c>
      <c r="J129" s="21">
        <v>7.4654377880184333</v>
      </c>
      <c r="K129" s="16">
        <v>4016</v>
      </c>
      <c r="L129" s="21">
        <v>92.534562211981566</v>
      </c>
      <c r="M129" s="16">
        <v>4340</v>
      </c>
      <c r="N129" s="21">
        <v>100</v>
      </c>
    </row>
    <row r="130" spans="2:14" x14ac:dyDescent="0.35">
      <c r="B130" s="14" t="s">
        <v>7</v>
      </c>
      <c r="C130" s="16">
        <v>630</v>
      </c>
      <c r="D130" s="21">
        <v>10.237244068898278</v>
      </c>
      <c r="E130" s="16">
        <v>5524</v>
      </c>
      <c r="F130" s="21">
        <v>89.762755931101722</v>
      </c>
      <c r="G130" s="16">
        <v>6154</v>
      </c>
      <c r="H130" s="21">
        <v>100</v>
      </c>
      <c r="I130" s="16">
        <v>516</v>
      </c>
      <c r="J130" s="21">
        <v>10.519877675840979</v>
      </c>
      <c r="K130" s="16">
        <v>4389</v>
      </c>
      <c r="L130" s="21">
        <v>89.480122324159012</v>
      </c>
      <c r="M130" s="16">
        <v>4905</v>
      </c>
      <c r="N130" s="21">
        <v>99.999999999999986</v>
      </c>
    </row>
    <row r="131" spans="2:14" x14ac:dyDescent="0.35">
      <c r="B131" s="14" t="s">
        <v>6</v>
      </c>
      <c r="C131" s="16">
        <v>2920</v>
      </c>
      <c r="D131" s="21">
        <v>5.894940848709977</v>
      </c>
      <c r="E131" s="16">
        <v>46614</v>
      </c>
      <c r="F131" s="21">
        <v>94.105059151290021</v>
      </c>
      <c r="G131" s="16">
        <v>49534</v>
      </c>
      <c r="H131" s="21">
        <v>100</v>
      </c>
      <c r="I131" s="16">
        <v>3504</v>
      </c>
      <c r="J131" s="21">
        <v>7.9007891770011272</v>
      </c>
      <c r="K131" s="16">
        <v>40846</v>
      </c>
      <c r="L131" s="21">
        <v>92.09921082299887</v>
      </c>
      <c r="M131" s="16">
        <v>44350</v>
      </c>
      <c r="N131" s="21">
        <v>100</v>
      </c>
    </row>
    <row r="132" spans="2:14" x14ac:dyDescent="0.35">
      <c r="B132" s="14" t="s">
        <v>5</v>
      </c>
      <c r="C132" s="16">
        <v>140</v>
      </c>
      <c r="D132" s="21">
        <v>3.0172413793103448</v>
      </c>
      <c r="E132" s="16">
        <v>4500</v>
      </c>
      <c r="F132" s="21">
        <v>96.982758620689651</v>
      </c>
      <c r="G132" s="16">
        <v>4640</v>
      </c>
      <c r="H132" s="21">
        <v>100</v>
      </c>
      <c r="I132" s="16">
        <v>173</v>
      </c>
      <c r="J132" s="21">
        <v>4.3282461846384788</v>
      </c>
      <c r="K132" s="16">
        <v>3824</v>
      </c>
      <c r="L132" s="21">
        <v>95.671753815361527</v>
      </c>
      <c r="M132" s="16">
        <v>3997</v>
      </c>
      <c r="N132" s="21">
        <v>100</v>
      </c>
    </row>
    <row r="133" spans="2:14" x14ac:dyDescent="0.35">
      <c r="B133" s="14" t="s">
        <v>4</v>
      </c>
      <c r="C133" s="16">
        <v>19</v>
      </c>
      <c r="D133" s="21">
        <v>1.6550522648083623</v>
      </c>
      <c r="E133" s="16">
        <v>1129</v>
      </c>
      <c r="F133" s="21">
        <v>98.344947735191639</v>
      </c>
      <c r="G133" s="16">
        <v>1148</v>
      </c>
      <c r="H133" s="21">
        <v>100</v>
      </c>
      <c r="I133" s="16">
        <v>61</v>
      </c>
      <c r="J133" s="21">
        <v>7.1178529754959152</v>
      </c>
      <c r="K133" s="16">
        <v>796</v>
      </c>
      <c r="L133" s="21">
        <v>92.882147024504079</v>
      </c>
      <c r="M133" s="16">
        <v>857</v>
      </c>
      <c r="N133" s="21">
        <v>100</v>
      </c>
    </row>
    <row r="134" spans="2:14" x14ac:dyDescent="0.35">
      <c r="B134" s="14" t="s">
        <v>3</v>
      </c>
      <c r="C134" s="16">
        <v>2089</v>
      </c>
      <c r="D134" s="21">
        <v>11.25660092682401</v>
      </c>
      <c r="E134" s="16">
        <v>16469</v>
      </c>
      <c r="F134" s="21">
        <v>88.743399073175993</v>
      </c>
      <c r="G134" s="16">
        <v>18558</v>
      </c>
      <c r="H134" s="21">
        <v>100</v>
      </c>
      <c r="I134" s="16">
        <v>2739</v>
      </c>
      <c r="J134" s="21">
        <v>15.264155149353545</v>
      </c>
      <c r="K134" s="16">
        <v>15205</v>
      </c>
      <c r="L134" s="21">
        <v>84.735844850646458</v>
      </c>
      <c r="M134" s="16">
        <v>17944</v>
      </c>
      <c r="N134" s="21">
        <v>100</v>
      </c>
    </row>
    <row r="135" spans="2:14" x14ac:dyDescent="0.35">
      <c r="B135" s="20" t="s">
        <v>2</v>
      </c>
      <c r="C135" s="13">
        <f>SUM(C125:C134)</f>
        <v>11048</v>
      </c>
      <c r="D135" s="12">
        <f>C135/G135*100</f>
        <v>7.7829125338142475</v>
      </c>
      <c r="E135" s="13">
        <f>SUM(E125:E134)</f>
        <v>130904</v>
      </c>
      <c r="F135" s="12">
        <f>E135/G135*100</f>
        <v>92.21708746618576</v>
      </c>
      <c r="G135" s="13">
        <f>SUM(G125:G134)</f>
        <v>141952</v>
      </c>
      <c r="H135" s="12">
        <v>100</v>
      </c>
      <c r="I135" s="13">
        <f>SUM(I125:I134)</f>
        <v>12861</v>
      </c>
      <c r="J135" s="12">
        <f>I135/M135*100</f>
        <v>10.348490090843988</v>
      </c>
      <c r="K135" s="13">
        <f>SUM(K125:K134)</f>
        <v>111418</v>
      </c>
      <c r="L135" s="12">
        <f>K135/M135*100</f>
        <v>89.651509909156019</v>
      </c>
      <c r="M135" s="13">
        <f>SUM(M125:M134)</f>
        <v>124279</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F1ED8-797B-4EB7-92BB-9DD29F91B9FB}">
  <dimension ref="B2:P135"/>
  <sheetViews>
    <sheetView workbookViewId="0"/>
  </sheetViews>
  <sheetFormatPr defaultColWidth="10.1796875" defaultRowHeight="14.5" x14ac:dyDescent="0.35"/>
  <cols>
    <col min="1" max="16384" width="10.1796875" style="19"/>
  </cols>
  <sheetData>
    <row r="2" spans="2:6" x14ac:dyDescent="0.35">
      <c r="B2" s="22" t="s">
        <v>259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40785</v>
      </c>
      <c r="D6" s="15">
        <v>28.73</v>
      </c>
      <c r="E6" s="16">
        <v>30460</v>
      </c>
      <c r="F6" s="15">
        <v>24.51</v>
      </c>
    </row>
    <row r="7" spans="2:6" x14ac:dyDescent="0.35">
      <c r="B7" s="14" t="s">
        <v>64</v>
      </c>
      <c r="C7" s="16">
        <v>101167</v>
      </c>
      <c r="D7" s="15">
        <v>71.27</v>
      </c>
      <c r="E7" s="16">
        <v>93819</v>
      </c>
      <c r="F7" s="15">
        <v>75.489999999999995</v>
      </c>
    </row>
    <row r="8" spans="2:6" x14ac:dyDescent="0.35">
      <c r="B8" s="14" t="s">
        <v>2</v>
      </c>
      <c r="C8" s="13">
        <v>141952</v>
      </c>
      <c r="D8" s="12">
        <v>100</v>
      </c>
      <c r="E8" s="13">
        <v>124279</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31708</v>
      </c>
      <c r="D24" s="21">
        <v>27.222775507400666</v>
      </c>
      <c r="E24" s="16">
        <v>84768</v>
      </c>
      <c r="F24" s="21">
        <v>72.777224492599331</v>
      </c>
      <c r="G24" s="16">
        <v>116476</v>
      </c>
      <c r="H24" s="21">
        <v>100</v>
      </c>
      <c r="I24" s="16">
        <v>24025</v>
      </c>
      <c r="J24" s="21">
        <v>25.375215200836511</v>
      </c>
      <c r="K24" s="16">
        <v>70654</v>
      </c>
      <c r="L24" s="21">
        <v>74.624784799163493</v>
      </c>
      <c r="M24" s="16">
        <v>94679</v>
      </c>
      <c r="N24" s="21">
        <v>100</v>
      </c>
    </row>
    <row r="25" spans="2:14" x14ac:dyDescent="0.35">
      <c r="B25" s="14" t="s">
        <v>49</v>
      </c>
      <c r="C25" s="16">
        <v>7765</v>
      </c>
      <c r="D25" s="21">
        <v>35.169165270166218</v>
      </c>
      <c r="E25" s="16">
        <v>14314</v>
      </c>
      <c r="F25" s="21">
        <v>64.830834729833782</v>
      </c>
      <c r="G25" s="16">
        <v>22079</v>
      </c>
      <c r="H25" s="21">
        <v>100</v>
      </c>
      <c r="I25" s="16">
        <v>4640</v>
      </c>
      <c r="J25" s="21">
        <v>19.927847448891942</v>
      </c>
      <c r="K25" s="16">
        <v>18644</v>
      </c>
      <c r="L25" s="21">
        <v>80.072152551108061</v>
      </c>
      <c r="M25" s="16">
        <v>23284</v>
      </c>
      <c r="N25" s="21">
        <v>100</v>
      </c>
    </row>
    <row r="26" spans="2:14" x14ac:dyDescent="0.35">
      <c r="B26" s="14" t="s">
        <v>48</v>
      </c>
      <c r="C26" s="16">
        <v>1312</v>
      </c>
      <c r="D26" s="21">
        <v>38.622313806299672</v>
      </c>
      <c r="E26" s="16">
        <v>2085</v>
      </c>
      <c r="F26" s="21">
        <v>61.37768619370032</v>
      </c>
      <c r="G26" s="16">
        <v>3397</v>
      </c>
      <c r="H26" s="21">
        <v>100</v>
      </c>
      <c r="I26" s="16">
        <v>1795</v>
      </c>
      <c r="J26" s="21">
        <v>28.419886003799871</v>
      </c>
      <c r="K26" s="16">
        <v>4521</v>
      </c>
      <c r="L26" s="21">
        <v>71.580113996200126</v>
      </c>
      <c r="M26" s="16">
        <v>6316</v>
      </c>
      <c r="N26" s="21">
        <v>100</v>
      </c>
    </row>
    <row r="27" spans="2:14" x14ac:dyDescent="0.35">
      <c r="B27" s="20" t="s">
        <v>2</v>
      </c>
      <c r="C27" s="13">
        <f>SUM(C24:C26)</f>
        <v>40785</v>
      </c>
      <c r="D27" s="12">
        <f>C27/G27*100</f>
        <v>28.731543056807933</v>
      </c>
      <c r="E27" s="13">
        <f>SUM(E24:E26)</f>
        <v>101167</v>
      </c>
      <c r="F27" s="12">
        <f>E27/G27*100</f>
        <v>71.268456943192064</v>
      </c>
      <c r="G27" s="13">
        <f>SUM(G24:G26)</f>
        <v>141952</v>
      </c>
      <c r="H27" s="12">
        <f>SUM(H24:H26)/3</f>
        <v>100</v>
      </c>
      <c r="I27" s="34">
        <v>29269</v>
      </c>
      <c r="J27" s="12">
        <f>I27/M27*100</f>
        <v>23.551042412636086</v>
      </c>
      <c r="K27" s="13">
        <f>SUM(K24:K26)</f>
        <v>93819</v>
      </c>
      <c r="L27" s="12">
        <f>K27/M27*100</f>
        <v>75.49062995357221</v>
      </c>
      <c r="M27" s="13">
        <f>SUM(M24:M26)</f>
        <v>124279</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6330</v>
      </c>
      <c r="D44" s="21">
        <v>24.165839505230206</v>
      </c>
      <c r="E44" s="16">
        <v>19864</v>
      </c>
      <c r="F44" s="21">
        <v>75.834160494769804</v>
      </c>
      <c r="G44" s="16">
        <v>26194</v>
      </c>
      <c r="H44" s="21">
        <v>100.00000000000001</v>
      </c>
      <c r="I44" s="16">
        <v>3566</v>
      </c>
      <c r="J44" s="21">
        <v>24.647497926458392</v>
      </c>
      <c r="K44" s="16">
        <v>10902</v>
      </c>
      <c r="L44" s="21">
        <v>75.352502073541601</v>
      </c>
      <c r="M44" s="16">
        <v>14468</v>
      </c>
      <c r="N44" s="21">
        <v>100</v>
      </c>
    </row>
    <row r="45" spans="2:14" x14ac:dyDescent="0.35">
      <c r="B45" s="14" t="s">
        <v>43</v>
      </c>
      <c r="C45" s="16">
        <v>17058</v>
      </c>
      <c r="D45" s="21">
        <v>29.253485620208881</v>
      </c>
      <c r="E45" s="16">
        <v>41253</v>
      </c>
      <c r="F45" s="21">
        <v>70.746514379791122</v>
      </c>
      <c r="G45" s="16">
        <v>58311</v>
      </c>
      <c r="H45" s="21">
        <v>100</v>
      </c>
      <c r="I45" s="16">
        <v>8630</v>
      </c>
      <c r="J45" s="21">
        <v>24.815965033356338</v>
      </c>
      <c r="K45" s="16">
        <v>26146</v>
      </c>
      <c r="L45" s="21">
        <v>75.184034966643665</v>
      </c>
      <c r="M45" s="16">
        <v>34776</v>
      </c>
      <c r="N45" s="21">
        <v>100</v>
      </c>
    </row>
    <row r="46" spans="2:14" x14ac:dyDescent="0.35">
      <c r="B46" s="14" t="s">
        <v>42</v>
      </c>
      <c r="C46" s="16">
        <v>11655</v>
      </c>
      <c r="D46" s="21">
        <v>31.385485391140435</v>
      </c>
      <c r="E46" s="16">
        <v>25480</v>
      </c>
      <c r="F46" s="21">
        <v>68.614514608859565</v>
      </c>
      <c r="G46" s="16">
        <v>37135</v>
      </c>
      <c r="H46" s="21">
        <v>100</v>
      </c>
      <c r="I46" s="16">
        <v>8091</v>
      </c>
      <c r="J46" s="21">
        <v>35.039625828244766</v>
      </c>
      <c r="K46" s="16">
        <v>15000</v>
      </c>
      <c r="L46" s="21">
        <v>64.960374171755234</v>
      </c>
      <c r="M46" s="16">
        <v>23091</v>
      </c>
      <c r="N46" s="21">
        <v>100</v>
      </c>
    </row>
    <row r="47" spans="2:14" x14ac:dyDescent="0.35">
      <c r="B47" s="14" t="s">
        <v>41</v>
      </c>
      <c r="C47" s="16">
        <v>5742</v>
      </c>
      <c r="D47" s="21">
        <v>28.269003544702638</v>
      </c>
      <c r="E47" s="16">
        <v>14570</v>
      </c>
      <c r="F47" s="21">
        <v>71.730996455297358</v>
      </c>
      <c r="G47" s="16">
        <v>20312</v>
      </c>
      <c r="H47" s="21">
        <v>100</v>
      </c>
      <c r="I47" s="16">
        <v>3484</v>
      </c>
      <c r="J47" s="21">
        <v>26.713694218678118</v>
      </c>
      <c r="K47" s="16">
        <v>9558</v>
      </c>
      <c r="L47" s="21">
        <v>73.286305781321886</v>
      </c>
      <c r="M47" s="16">
        <v>13042</v>
      </c>
      <c r="N47" s="21">
        <v>100</v>
      </c>
    </row>
    <row r="48" spans="2:14" x14ac:dyDescent="0.35">
      <c r="B48" s="20" t="s">
        <v>2</v>
      </c>
      <c r="C48" s="13">
        <f>SUM(C44:C47)</f>
        <v>40785</v>
      </c>
      <c r="D48" s="12">
        <f>C48/G48*100</f>
        <v>28.731543056807933</v>
      </c>
      <c r="E48" s="13">
        <f>SUM(E44:E47)</f>
        <v>101167</v>
      </c>
      <c r="F48" s="12">
        <f>E48/G48*100</f>
        <v>71.268456943192064</v>
      </c>
      <c r="G48" s="13">
        <f>SUM(G44:G47)</f>
        <v>141952</v>
      </c>
      <c r="H48" s="12">
        <v>100</v>
      </c>
      <c r="I48" s="13">
        <f>SUM(I44:I47)</f>
        <v>23771</v>
      </c>
      <c r="J48" s="12">
        <f>I48/M48*100</f>
        <v>27.842393150380079</v>
      </c>
      <c r="K48" s="13">
        <f>SUM(K44:K47)</f>
        <v>61606</v>
      </c>
      <c r="L48" s="12">
        <f>K48/M48*100</f>
        <v>72.157606849619924</v>
      </c>
      <c r="M48" s="13">
        <f>SUM(M44:M47)</f>
        <v>85377</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11904</v>
      </c>
      <c r="D64" s="21">
        <v>26.86526743398781</v>
      </c>
      <c r="E64" s="16">
        <v>32406</v>
      </c>
      <c r="F64" s="21">
        <v>73.13473256601219</v>
      </c>
      <c r="G64" s="16">
        <v>44310</v>
      </c>
      <c r="H64" s="21">
        <v>100</v>
      </c>
      <c r="J64" s="14" t="s">
        <v>38</v>
      </c>
      <c r="K64" s="16">
        <v>19138</v>
      </c>
      <c r="L64" s="21">
        <v>26.08</v>
      </c>
      <c r="M64" s="16">
        <v>54253</v>
      </c>
      <c r="N64" s="21">
        <v>73.92</v>
      </c>
      <c r="O64" s="16">
        <v>73391</v>
      </c>
      <c r="P64" s="21">
        <v>100.00000000000001</v>
      </c>
    </row>
    <row r="65" spans="2:16" x14ac:dyDescent="0.35">
      <c r="B65" s="14" t="s">
        <v>37</v>
      </c>
      <c r="C65" s="16">
        <v>28881</v>
      </c>
      <c r="D65" s="21">
        <v>29.578460088896168</v>
      </c>
      <c r="E65" s="16">
        <v>68761</v>
      </c>
      <c r="F65" s="21">
        <v>70.421539911103821</v>
      </c>
      <c r="G65" s="16">
        <v>97642</v>
      </c>
      <c r="H65" s="21">
        <v>99.999999999999986</v>
      </c>
      <c r="J65" s="14" t="s">
        <v>37</v>
      </c>
      <c r="K65" s="16">
        <v>11322</v>
      </c>
      <c r="L65" s="21">
        <v>22.25</v>
      </c>
      <c r="M65" s="16">
        <v>39566</v>
      </c>
      <c r="N65" s="21">
        <v>77.75</v>
      </c>
      <c r="O65" s="16">
        <v>50888</v>
      </c>
      <c r="P65" s="21">
        <v>100</v>
      </c>
    </row>
    <row r="66" spans="2:16" x14ac:dyDescent="0.35">
      <c r="B66" s="20" t="s">
        <v>2</v>
      </c>
      <c r="C66" s="13">
        <f>SUM(C64:C65)</f>
        <v>40785</v>
      </c>
      <c r="D66" s="12">
        <f>SUM(D64:D65)/2</f>
        <v>28.221863761441988</v>
      </c>
      <c r="E66" s="13">
        <f>SUM(E64:E65)</f>
        <v>101167</v>
      </c>
      <c r="F66" s="12">
        <f>SUM(F64:F65)/2</f>
        <v>71.778136238558005</v>
      </c>
      <c r="G66" s="13">
        <f>SUM(G64:G65)</f>
        <v>141952</v>
      </c>
      <c r="H66" s="12">
        <f>SUM(H64:H65)/2</f>
        <v>100</v>
      </c>
      <c r="J66" s="20" t="s">
        <v>2</v>
      </c>
      <c r="K66" s="13">
        <f>SUM(K64:K65)</f>
        <v>30460</v>
      </c>
      <c r="L66" s="12">
        <f>SUM(L64:L65)/2</f>
        <v>24.164999999999999</v>
      </c>
      <c r="M66" s="13">
        <f>SUM(M64:M65)</f>
        <v>93819</v>
      </c>
      <c r="N66" s="12">
        <f>SUM(N64:N65)/2</f>
        <v>75.835000000000008</v>
      </c>
      <c r="O66" s="13">
        <f>SUM(O64:O65)</f>
        <v>124279</v>
      </c>
      <c r="P66" s="12">
        <f>SUM(P64:P65)/2</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6664</v>
      </c>
      <c r="D81" s="21">
        <v>26.786719189645471</v>
      </c>
      <c r="E81" s="16">
        <v>18214</v>
      </c>
      <c r="F81" s="21">
        <v>73.213280810354533</v>
      </c>
      <c r="G81" s="16">
        <v>24878</v>
      </c>
      <c r="H81" s="21">
        <v>100</v>
      </c>
      <c r="I81" s="16">
        <v>3968</v>
      </c>
      <c r="J81" s="21">
        <v>27.863211853100207</v>
      </c>
      <c r="K81" s="16">
        <v>10273</v>
      </c>
      <c r="L81" s="21">
        <v>72.136788146899804</v>
      </c>
      <c r="M81" s="16">
        <v>14241</v>
      </c>
      <c r="N81" s="21">
        <v>100.00000000000001</v>
      </c>
    </row>
    <row r="82" spans="2:16" x14ac:dyDescent="0.35">
      <c r="B82" s="14" t="s">
        <v>32</v>
      </c>
      <c r="C82" s="16">
        <v>34043</v>
      </c>
      <c r="D82" s="21">
        <v>29.215691322743147</v>
      </c>
      <c r="E82" s="16">
        <v>82480</v>
      </c>
      <c r="F82" s="21">
        <v>70.784308677256845</v>
      </c>
      <c r="G82" s="16">
        <v>116523</v>
      </c>
      <c r="H82" s="21">
        <v>100</v>
      </c>
      <c r="I82" s="16">
        <v>26322</v>
      </c>
      <c r="J82" s="21">
        <v>24.049777063080185</v>
      </c>
      <c r="K82" s="16">
        <v>83126</v>
      </c>
      <c r="L82" s="21">
        <v>75.950222936919815</v>
      </c>
      <c r="M82" s="16">
        <v>109448</v>
      </c>
      <c r="N82" s="21">
        <v>100</v>
      </c>
    </row>
    <row r="83" spans="2:16" x14ac:dyDescent="0.35">
      <c r="B83" s="20" t="s">
        <v>2</v>
      </c>
      <c r="C83" s="13">
        <f>SUM(C81:C82)</f>
        <v>40707</v>
      </c>
      <c r="D83" s="12">
        <f>C83/G83*100</f>
        <v>28.788339544982001</v>
      </c>
      <c r="E83" s="13">
        <f>SUM(E81:E82)</f>
        <v>100694</v>
      </c>
      <c r="F83" s="12">
        <f>E83/G83*100</f>
        <v>71.211660455018006</v>
      </c>
      <c r="G83" s="13">
        <f>SUM(G81:G82)</f>
        <v>141401</v>
      </c>
      <c r="H83" s="12">
        <v>100</v>
      </c>
      <c r="I83" s="13">
        <f>SUM(I81:I82)</f>
        <v>30290</v>
      </c>
      <c r="J83" s="12">
        <f>I83/M83*100</f>
        <v>24.488838942832427</v>
      </c>
      <c r="K83" s="13">
        <f>SUM(K81:K82)</f>
        <v>93399</v>
      </c>
      <c r="L83" s="12">
        <f>K83/M83*100</f>
        <v>75.51116105716757</v>
      </c>
      <c r="M83" s="13">
        <f>SUM(M81:M82)</f>
        <v>123689</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9347</v>
      </c>
      <c r="D99" s="21">
        <v>25.11284255776464</v>
      </c>
      <c r="E99" s="16">
        <v>27873</v>
      </c>
      <c r="F99" s="21">
        <v>74.887157442235349</v>
      </c>
      <c r="G99" s="16">
        <v>37220</v>
      </c>
      <c r="H99" s="21">
        <v>99.999999999999986</v>
      </c>
      <c r="J99" s="14" t="s">
        <v>27</v>
      </c>
      <c r="K99" s="16">
        <v>5299</v>
      </c>
      <c r="L99" s="21">
        <v>24.837122099835952</v>
      </c>
      <c r="M99" s="16">
        <v>16036</v>
      </c>
      <c r="N99" s="21">
        <v>75.162877900164048</v>
      </c>
      <c r="O99" s="16">
        <v>21335</v>
      </c>
      <c r="P99" s="21">
        <v>100</v>
      </c>
    </row>
    <row r="100" spans="2:16" x14ac:dyDescent="0.35">
      <c r="B100" s="14" t="s">
        <v>26</v>
      </c>
      <c r="C100" s="16">
        <v>5707</v>
      </c>
      <c r="D100" s="21">
        <v>36.452478283086357</v>
      </c>
      <c r="E100" s="16">
        <v>9949</v>
      </c>
      <c r="F100" s="21">
        <v>63.54752171691365</v>
      </c>
      <c r="G100" s="16">
        <v>15656</v>
      </c>
      <c r="H100" s="21">
        <v>100</v>
      </c>
      <c r="J100" s="14" t="s">
        <v>26</v>
      </c>
      <c r="K100" s="16">
        <v>2212</v>
      </c>
      <c r="L100" s="21">
        <v>21.645953615813681</v>
      </c>
      <c r="M100" s="16">
        <v>8007</v>
      </c>
      <c r="N100" s="21">
        <v>78.354046384186319</v>
      </c>
      <c r="O100" s="16">
        <v>10219</v>
      </c>
      <c r="P100" s="21">
        <v>100</v>
      </c>
    </row>
    <row r="101" spans="2:16" x14ac:dyDescent="0.35">
      <c r="B101" s="14" t="s">
        <v>25</v>
      </c>
      <c r="C101" s="16">
        <v>25731</v>
      </c>
      <c r="D101" s="21">
        <v>28.886568772733394</v>
      </c>
      <c r="E101" s="16">
        <v>63345</v>
      </c>
      <c r="F101" s="21">
        <v>71.113431227266602</v>
      </c>
      <c r="G101" s="16">
        <v>89076</v>
      </c>
      <c r="H101" s="21">
        <v>100</v>
      </c>
      <c r="J101" s="14" t="s">
        <v>25</v>
      </c>
      <c r="K101" s="16">
        <v>22949</v>
      </c>
      <c r="L101" s="21">
        <v>24.749528174710164</v>
      </c>
      <c r="M101" s="16">
        <v>69776</v>
      </c>
      <c r="N101" s="21">
        <v>75.250471825289836</v>
      </c>
      <c r="O101" s="16">
        <v>92725</v>
      </c>
      <c r="P101" s="21">
        <v>100</v>
      </c>
    </row>
    <row r="102" spans="2:16" x14ac:dyDescent="0.35">
      <c r="B102" s="20" t="s">
        <v>2</v>
      </c>
      <c r="C102" s="13">
        <f>SUM(C99:C101)</f>
        <v>40785</v>
      </c>
      <c r="D102" s="12">
        <f>C102/G102*100</f>
        <v>28.731543056807933</v>
      </c>
      <c r="E102" s="13">
        <f>SUM(E99:E101)</f>
        <v>101167</v>
      </c>
      <c r="F102" s="12">
        <f>E102/G102*100</f>
        <v>71.268456943192064</v>
      </c>
      <c r="G102" s="13">
        <f>SUM(G99:G101)</f>
        <v>141952</v>
      </c>
      <c r="H102" s="12">
        <v>100</v>
      </c>
      <c r="J102" s="20" t="s">
        <v>2</v>
      </c>
      <c r="K102" s="13">
        <f>SUM(K99:K101)</f>
        <v>30460</v>
      </c>
      <c r="L102" s="12">
        <f>K102/O102*100</f>
        <v>24.509370046427794</v>
      </c>
      <c r="M102" s="13">
        <f>SUM(M99:M101)</f>
        <v>93819</v>
      </c>
      <c r="N102" s="12">
        <f>M102/O102*100</f>
        <v>75.49062995357221</v>
      </c>
      <c r="O102" s="13">
        <f>SUM(O99:O101)</f>
        <v>124279</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1129</v>
      </c>
      <c r="D125" s="21">
        <v>23.069064160196159</v>
      </c>
      <c r="E125" s="16">
        <v>3765</v>
      </c>
      <c r="F125" s="21">
        <v>76.930935839803837</v>
      </c>
      <c r="G125" s="16">
        <v>4894</v>
      </c>
      <c r="H125" s="21">
        <v>100</v>
      </c>
      <c r="I125" s="16">
        <v>1113</v>
      </c>
      <c r="J125" s="21">
        <v>28.205778003041054</v>
      </c>
      <c r="K125" s="16">
        <v>2833</v>
      </c>
      <c r="L125" s="21">
        <v>71.794221996958953</v>
      </c>
      <c r="M125" s="16">
        <v>3946</v>
      </c>
      <c r="N125" s="21">
        <v>100</v>
      </c>
    </row>
    <row r="126" spans="2:14" x14ac:dyDescent="0.35">
      <c r="B126" s="14" t="s">
        <v>11</v>
      </c>
      <c r="C126" s="16">
        <v>6638</v>
      </c>
      <c r="D126" s="21">
        <v>35.084566596194506</v>
      </c>
      <c r="E126" s="16">
        <v>12282</v>
      </c>
      <c r="F126" s="21">
        <v>64.915433403805494</v>
      </c>
      <c r="G126" s="16">
        <v>18920</v>
      </c>
      <c r="H126" s="21">
        <v>100</v>
      </c>
      <c r="I126" s="16">
        <v>4639</v>
      </c>
      <c r="J126" s="21">
        <v>29.827043014209476</v>
      </c>
      <c r="K126" s="16">
        <v>10914</v>
      </c>
      <c r="L126" s="21">
        <v>70.17295698579052</v>
      </c>
      <c r="M126" s="16">
        <v>15553</v>
      </c>
      <c r="N126" s="21">
        <v>100</v>
      </c>
    </row>
    <row r="127" spans="2:14" x14ac:dyDescent="0.35">
      <c r="B127" s="14" t="s">
        <v>10</v>
      </c>
      <c r="C127" s="16">
        <v>8604</v>
      </c>
      <c r="D127" s="21">
        <v>36.558317399617593</v>
      </c>
      <c r="E127" s="16">
        <v>14931</v>
      </c>
      <c r="F127" s="21">
        <v>63.441682600382407</v>
      </c>
      <c r="G127" s="16">
        <v>23535</v>
      </c>
      <c r="H127" s="21">
        <v>100</v>
      </c>
      <c r="I127" s="16">
        <v>5286</v>
      </c>
      <c r="J127" s="21">
        <v>23.804377195352608</v>
      </c>
      <c r="K127" s="16">
        <v>16920</v>
      </c>
      <c r="L127" s="21">
        <v>76.195622804647385</v>
      </c>
      <c r="M127" s="16">
        <v>22206</v>
      </c>
      <c r="N127" s="21">
        <v>100</v>
      </c>
    </row>
    <row r="128" spans="2:14" x14ac:dyDescent="0.35">
      <c r="B128" s="14" t="s">
        <v>9</v>
      </c>
      <c r="C128" s="16">
        <v>1763</v>
      </c>
      <c r="D128" s="21">
        <v>24.005991285403049</v>
      </c>
      <c r="E128" s="16">
        <v>5581</v>
      </c>
      <c r="F128" s="21">
        <v>75.994008714596944</v>
      </c>
      <c r="G128" s="16">
        <v>7344</v>
      </c>
      <c r="H128" s="21">
        <v>100</v>
      </c>
      <c r="I128" s="16">
        <v>1540</v>
      </c>
      <c r="J128" s="21">
        <v>24.915062287655722</v>
      </c>
      <c r="K128" s="16">
        <v>4641</v>
      </c>
      <c r="L128" s="21">
        <v>75.084937712344285</v>
      </c>
      <c r="M128" s="16">
        <v>6181</v>
      </c>
      <c r="N128" s="21">
        <v>100</v>
      </c>
    </row>
    <row r="129" spans="2:14" x14ac:dyDescent="0.35">
      <c r="B129" s="14" t="s">
        <v>8</v>
      </c>
      <c r="C129" s="16">
        <v>1381</v>
      </c>
      <c r="D129" s="21">
        <v>19.114186851211073</v>
      </c>
      <c r="E129" s="16">
        <v>5844</v>
      </c>
      <c r="F129" s="21">
        <v>80.885813148788927</v>
      </c>
      <c r="G129" s="16">
        <v>7225</v>
      </c>
      <c r="H129" s="21">
        <v>100</v>
      </c>
      <c r="I129" s="16">
        <v>1041</v>
      </c>
      <c r="J129" s="21">
        <v>23.986175115207374</v>
      </c>
      <c r="K129" s="16">
        <v>3299</v>
      </c>
      <c r="L129" s="21">
        <v>76.013824884792626</v>
      </c>
      <c r="M129" s="16">
        <v>4340</v>
      </c>
      <c r="N129" s="21">
        <v>100</v>
      </c>
    </row>
    <row r="130" spans="2:14" x14ac:dyDescent="0.35">
      <c r="B130" s="14" t="s">
        <v>7</v>
      </c>
      <c r="C130" s="16">
        <v>1838</v>
      </c>
      <c r="D130" s="21">
        <v>29.866753331166723</v>
      </c>
      <c r="E130" s="16">
        <v>4316</v>
      </c>
      <c r="F130" s="21">
        <v>70.13324666883328</v>
      </c>
      <c r="G130" s="16">
        <v>6154</v>
      </c>
      <c r="H130" s="21">
        <v>100</v>
      </c>
      <c r="I130" s="16">
        <v>1172</v>
      </c>
      <c r="J130" s="21">
        <v>23.893985728848115</v>
      </c>
      <c r="K130" s="16">
        <v>3733</v>
      </c>
      <c r="L130" s="21">
        <v>76.106014271151892</v>
      </c>
      <c r="M130" s="16">
        <v>4905</v>
      </c>
      <c r="N130" s="21">
        <v>100</v>
      </c>
    </row>
    <row r="131" spans="2:14" x14ac:dyDescent="0.35">
      <c r="B131" s="14" t="s">
        <v>6</v>
      </c>
      <c r="C131" s="16">
        <v>13770</v>
      </c>
      <c r="D131" s="21">
        <v>27.799087495457663</v>
      </c>
      <c r="E131" s="16">
        <v>35764</v>
      </c>
      <c r="F131" s="21">
        <v>72.20091250454233</v>
      </c>
      <c r="G131" s="16">
        <v>49534</v>
      </c>
      <c r="H131" s="21">
        <v>100</v>
      </c>
      <c r="I131" s="16">
        <v>9983</v>
      </c>
      <c r="J131" s="21">
        <v>22.509582863585116</v>
      </c>
      <c r="K131" s="16">
        <v>34367</v>
      </c>
      <c r="L131" s="21">
        <v>77.490417136414877</v>
      </c>
      <c r="M131" s="16">
        <v>44350</v>
      </c>
      <c r="N131" s="21">
        <v>100</v>
      </c>
    </row>
    <row r="132" spans="2:14" x14ac:dyDescent="0.35">
      <c r="B132" s="14" t="s">
        <v>5</v>
      </c>
      <c r="C132" s="16">
        <v>674</v>
      </c>
      <c r="D132" s="21">
        <v>14.525862068965518</v>
      </c>
      <c r="E132" s="16">
        <v>3966</v>
      </c>
      <c r="F132" s="21">
        <v>85.474137931034477</v>
      </c>
      <c r="G132" s="16">
        <v>4640</v>
      </c>
      <c r="H132" s="21">
        <v>100</v>
      </c>
      <c r="I132" s="16">
        <v>652</v>
      </c>
      <c r="J132" s="21">
        <v>16.312234175631723</v>
      </c>
      <c r="K132" s="16">
        <v>3345</v>
      </c>
      <c r="L132" s="21">
        <v>83.68776582436827</v>
      </c>
      <c r="M132" s="16">
        <v>3997</v>
      </c>
      <c r="N132" s="21">
        <v>100</v>
      </c>
    </row>
    <row r="133" spans="2:14" x14ac:dyDescent="0.35">
      <c r="B133" s="14" t="s">
        <v>4</v>
      </c>
      <c r="C133" s="16">
        <v>432</v>
      </c>
      <c r="D133" s="21">
        <v>37.630662020905923</v>
      </c>
      <c r="E133" s="16">
        <v>716</v>
      </c>
      <c r="F133" s="21">
        <v>62.369337979094077</v>
      </c>
      <c r="G133" s="16">
        <v>1148</v>
      </c>
      <c r="H133" s="21">
        <v>100</v>
      </c>
      <c r="I133" s="16">
        <v>318</v>
      </c>
      <c r="J133" s="21">
        <v>37.106184364060681</v>
      </c>
      <c r="K133" s="16">
        <v>539</v>
      </c>
      <c r="L133" s="21">
        <v>62.893815635939319</v>
      </c>
      <c r="M133" s="16">
        <v>857</v>
      </c>
      <c r="N133" s="21">
        <v>100</v>
      </c>
    </row>
    <row r="134" spans="2:14" x14ac:dyDescent="0.35">
      <c r="B134" s="14" t="s">
        <v>3</v>
      </c>
      <c r="C134" s="16">
        <v>4556</v>
      </c>
      <c r="D134" s="21">
        <v>24.550059273628623</v>
      </c>
      <c r="E134" s="16">
        <v>14002</v>
      </c>
      <c r="F134" s="21">
        <v>75.449940726371381</v>
      </c>
      <c r="G134" s="16">
        <v>18558</v>
      </c>
      <c r="H134" s="21">
        <v>100</v>
      </c>
      <c r="I134" s="16">
        <v>4716</v>
      </c>
      <c r="J134" s="21">
        <v>26.281765492643782</v>
      </c>
      <c r="K134" s="16">
        <v>13228</v>
      </c>
      <c r="L134" s="21">
        <v>73.718234507356215</v>
      </c>
      <c r="M134" s="16">
        <v>17944</v>
      </c>
      <c r="N134" s="21">
        <v>100</v>
      </c>
    </row>
    <row r="135" spans="2:14" x14ac:dyDescent="0.35">
      <c r="B135" s="20" t="s">
        <v>2</v>
      </c>
      <c r="C135" s="13">
        <f>SUM(C125:C134)</f>
        <v>40785</v>
      </c>
      <c r="D135" s="12">
        <f>C135/G135*100</f>
        <v>28.731543056807933</v>
      </c>
      <c r="E135" s="13">
        <f>SUM(E125:E134)</f>
        <v>101167</v>
      </c>
      <c r="F135" s="12">
        <f>E135/G135*100</f>
        <v>71.268456943192064</v>
      </c>
      <c r="G135" s="13">
        <f>SUM(G125:G134)</f>
        <v>141952</v>
      </c>
      <c r="H135" s="12">
        <v>100</v>
      </c>
      <c r="I135" s="13">
        <f>SUM(I125:I134)</f>
        <v>30460</v>
      </c>
      <c r="J135" s="12">
        <f>I135/M135*100</f>
        <v>24.509370046427794</v>
      </c>
      <c r="K135" s="13">
        <f>SUM(K125:K134)</f>
        <v>93819</v>
      </c>
      <c r="L135" s="12">
        <f>K135/M135*100</f>
        <v>75.49062995357221</v>
      </c>
      <c r="M135" s="13">
        <f>SUM(M125:M134)</f>
        <v>124279</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87EC-97DD-45FA-AF61-DB2CF4918925}">
  <dimension ref="B2:P135"/>
  <sheetViews>
    <sheetView workbookViewId="0"/>
  </sheetViews>
  <sheetFormatPr defaultColWidth="10.1796875" defaultRowHeight="14.5" x14ac:dyDescent="0.35"/>
  <cols>
    <col min="1" max="16384" width="10.1796875" style="19"/>
  </cols>
  <sheetData>
    <row r="2" spans="2:6" x14ac:dyDescent="0.35">
      <c r="B2" s="22" t="s">
        <v>260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13126</v>
      </c>
      <c r="D6" s="15">
        <v>9.25</v>
      </c>
      <c r="E6" s="16">
        <v>8646</v>
      </c>
      <c r="F6" s="15">
        <v>6.96</v>
      </c>
    </row>
    <row r="7" spans="2:6" x14ac:dyDescent="0.35">
      <c r="B7" s="14" t="s">
        <v>64</v>
      </c>
      <c r="C7" s="16">
        <v>128826</v>
      </c>
      <c r="D7" s="15">
        <v>90.75</v>
      </c>
      <c r="E7" s="16">
        <v>115633</v>
      </c>
      <c r="F7" s="15">
        <v>93.04</v>
      </c>
    </row>
    <row r="8" spans="2:6" x14ac:dyDescent="0.35">
      <c r="B8" s="14" t="s">
        <v>2</v>
      </c>
      <c r="C8" s="13">
        <v>141952</v>
      </c>
      <c r="D8" s="12">
        <v>100</v>
      </c>
      <c r="E8" s="13">
        <v>124279</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12189</v>
      </c>
      <c r="D24" s="21">
        <v>10.464816786290738</v>
      </c>
      <c r="E24" s="16">
        <v>104287</v>
      </c>
      <c r="F24" s="21">
        <v>89.53518321370926</v>
      </c>
      <c r="G24" s="16">
        <v>116476</v>
      </c>
      <c r="H24" s="21">
        <v>100</v>
      </c>
      <c r="I24" s="16">
        <v>5840</v>
      </c>
      <c r="J24" s="21">
        <v>6.1682104796206128</v>
      </c>
      <c r="K24" s="16">
        <v>88839</v>
      </c>
      <c r="L24" s="21">
        <v>93.831789520379388</v>
      </c>
      <c r="M24" s="16">
        <v>94679</v>
      </c>
      <c r="N24" s="21">
        <v>100</v>
      </c>
    </row>
    <row r="25" spans="2:14" x14ac:dyDescent="0.35">
      <c r="B25" s="14" t="s">
        <v>49</v>
      </c>
      <c r="C25" s="16">
        <v>708</v>
      </c>
      <c r="D25" s="21">
        <v>3.2066669686127094</v>
      </c>
      <c r="E25" s="16">
        <v>21371</v>
      </c>
      <c r="F25" s="21">
        <v>96.793333031387291</v>
      </c>
      <c r="G25" s="16">
        <v>22079</v>
      </c>
      <c r="H25" s="21">
        <v>100</v>
      </c>
      <c r="I25" s="16">
        <v>2333</v>
      </c>
      <c r="J25" s="21">
        <v>10.019756055660539</v>
      </c>
      <c r="K25" s="16">
        <v>20951</v>
      </c>
      <c r="L25" s="21">
        <v>89.980243944339449</v>
      </c>
      <c r="M25" s="16">
        <v>23284</v>
      </c>
      <c r="N25" s="21">
        <v>99.999999999999986</v>
      </c>
    </row>
    <row r="26" spans="2:14" x14ac:dyDescent="0.35">
      <c r="B26" s="14" t="s">
        <v>48</v>
      </c>
      <c r="C26" s="16">
        <v>229</v>
      </c>
      <c r="D26" s="21">
        <v>6.7412422725934649</v>
      </c>
      <c r="E26" s="16">
        <v>3168</v>
      </c>
      <c r="F26" s="21">
        <v>93.258757727406532</v>
      </c>
      <c r="G26" s="16">
        <v>3397</v>
      </c>
      <c r="H26" s="21">
        <v>100</v>
      </c>
      <c r="I26" s="16">
        <v>473</v>
      </c>
      <c r="J26" s="21">
        <v>7.4889170360987967</v>
      </c>
      <c r="K26" s="16">
        <v>5843</v>
      </c>
      <c r="L26" s="21">
        <v>92.511082963901202</v>
      </c>
      <c r="M26" s="16">
        <v>6316</v>
      </c>
      <c r="N26" s="21">
        <v>100</v>
      </c>
    </row>
    <row r="27" spans="2:14" x14ac:dyDescent="0.35">
      <c r="B27" s="20" t="s">
        <v>2</v>
      </c>
      <c r="C27" s="13">
        <f>SUM(C24:C26)</f>
        <v>13126</v>
      </c>
      <c r="D27" s="12">
        <f>C27/G27*100</f>
        <v>9.2467876465284036</v>
      </c>
      <c r="E27" s="13">
        <f>SUM(E24:E26)</f>
        <v>128826</v>
      </c>
      <c r="F27" s="12">
        <f>E27/G27*100</f>
        <v>90.753212353471596</v>
      </c>
      <c r="G27" s="13">
        <f>SUM(G24:G26)</f>
        <v>141952</v>
      </c>
      <c r="H27" s="12">
        <f>SUM(H24:H26)/3</f>
        <v>100</v>
      </c>
      <c r="I27" s="34">
        <v>29269</v>
      </c>
      <c r="J27" s="12">
        <f>I27/M27*100</f>
        <v>23.551042412636086</v>
      </c>
      <c r="K27" s="13">
        <f>SUM(K24:K26)</f>
        <v>115633</v>
      </c>
      <c r="L27" s="12">
        <f>K27/M27*100</f>
        <v>93.043072441844558</v>
      </c>
      <c r="M27" s="13">
        <f>SUM(M24:M26)</f>
        <v>124279</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2018</v>
      </c>
      <c r="D44" s="21">
        <v>7.7040543635947163</v>
      </c>
      <c r="E44" s="16">
        <v>24176</v>
      </c>
      <c r="F44" s="21">
        <v>92.295945636405293</v>
      </c>
      <c r="G44" s="16">
        <v>26194</v>
      </c>
      <c r="H44" s="21">
        <v>100.00000000000001</v>
      </c>
      <c r="I44" s="16">
        <v>674</v>
      </c>
      <c r="J44" s="21">
        <v>4.6585568150400887</v>
      </c>
      <c r="K44" s="16">
        <v>13794</v>
      </c>
      <c r="L44" s="21">
        <v>95.3414431849599</v>
      </c>
      <c r="M44" s="16">
        <v>14468</v>
      </c>
      <c r="N44" s="21">
        <v>99.999999999999986</v>
      </c>
    </row>
    <row r="45" spans="2:14" x14ac:dyDescent="0.35">
      <c r="B45" s="14" t="s">
        <v>43</v>
      </c>
      <c r="C45" s="16">
        <v>4682</v>
      </c>
      <c r="D45" s="21">
        <v>8.0293598120423244</v>
      </c>
      <c r="E45" s="16">
        <v>53629</v>
      </c>
      <c r="F45" s="21">
        <v>91.97064018795767</v>
      </c>
      <c r="G45" s="16">
        <v>58311</v>
      </c>
      <c r="H45" s="21">
        <v>100</v>
      </c>
      <c r="I45" s="16">
        <v>3748</v>
      </c>
      <c r="J45" s="21">
        <v>10.777547734069474</v>
      </c>
      <c r="K45" s="16">
        <v>31028</v>
      </c>
      <c r="L45" s="21">
        <v>89.222452265930528</v>
      </c>
      <c r="M45" s="16">
        <v>34776</v>
      </c>
      <c r="N45" s="21">
        <v>100</v>
      </c>
    </row>
    <row r="46" spans="2:14" x14ac:dyDescent="0.35">
      <c r="B46" s="14" t="s">
        <v>42</v>
      </c>
      <c r="C46" s="16">
        <v>4498</v>
      </c>
      <c r="D46" s="21">
        <v>12.112562272788473</v>
      </c>
      <c r="E46" s="16">
        <v>32637</v>
      </c>
      <c r="F46" s="21">
        <v>87.88743772721152</v>
      </c>
      <c r="G46" s="16">
        <v>37135</v>
      </c>
      <c r="H46" s="21">
        <v>100</v>
      </c>
      <c r="I46" s="16">
        <v>1574</v>
      </c>
      <c r="J46" s="21">
        <v>6.8165085964228487</v>
      </c>
      <c r="K46" s="16">
        <v>21517</v>
      </c>
      <c r="L46" s="21">
        <v>93.18349140357715</v>
      </c>
      <c r="M46" s="16">
        <v>23091</v>
      </c>
      <c r="N46" s="21">
        <v>100</v>
      </c>
    </row>
    <row r="47" spans="2:14" x14ac:dyDescent="0.35">
      <c r="B47" s="14" t="s">
        <v>41</v>
      </c>
      <c r="C47" s="16">
        <v>1928</v>
      </c>
      <c r="D47" s="21">
        <v>9.4919259551004327</v>
      </c>
      <c r="E47" s="16">
        <v>18384</v>
      </c>
      <c r="F47" s="21">
        <v>90.508074044899573</v>
      </c>
      <c r="G47" s="16">
        <v>20312</v>
      </c>
      <c r="H47" s="21">
        <v>100</v>
      </c>
      <c r="I47" s="16">
        <v>778</v>
      </c>
      <c r="J47" s="21">
        <v>5.9653427388437352</v>
      </c>
      <c r="K47" s="16">
        <v>12264</v>
      </c>
      <c r="L47" s="21">
        <v>94.034657261156269</v>
      </c>
      <c r="M47" s="16">
        <v>13042</v>
      </c>
      <c r="N47" s="21">
        <v>100</v>
      </c>
    </row>
    <row r="48" spans="2:14" x14ac:dyDescent="0.35">
      <c r="B48" s="20" t="s">
        <v>2</v>
      </c>
      <c r="C48" s="13">
        <f>SUM(C44:C47)</f>
        <v>13126</v>
      </c>
      <c r="D48" s="12">
        <f>C48/G48*100</f>
        <v>9.2467876465284036</v>
      </c>
      <c r="E48" s="13">
        <f>SUM(E44:E47)</f>
        <v>128826</v>
      </c>
      <c r="F48" s="12">
        <f>E48/G48*100</f>
        <v>90.753212353471596</v>
      </c>
      <c r="G48" s="13">
        <f>SUM(G44:G47)</f>
        <v>141952</v>
      </c>
      <c r="H48" s="12">
        <v>100</v>
      </c>
      <c r="I48" s="13">
        <f>SUM(I44:I47)</f>
        <v>6774</v>
      </c>
      <c r="J48" s="12">
        <f>I48/M48*100</f>
        <v>7.9342211602656452</v>
      </c>
      <c r="K48" s="13">
        <f>SUM(K44:K47)</f>
        <v>78603</v>
      </c>
      <c r="L48" s="12">
        <f>K48/M48*100</f>
        <v>92.065778839734364</v>
      </c>
      <c r="M48" s="13">
        <f>SUM(M44:M47)</f>
        <v>85377</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3321</v>
      </c>
      <c r="D64" s="21">
        <v>7.4949221394719032</v>
      </c>
      <c r="E64" s="16">
        <v>40989</v>
      </c>
      <c r="F64" s="21">
        <v>92.50507786052809</v>
      </c>
      <c r="G64" s="16">
        <v>44310</v>
      </c>
      <c r="H64" s="21">
        <v>100</v>
      </c>
      <c r="J64" s="14" t="s">
        <v>38</v>
      </c>
      <c r="K64" s="16">
        <v>5276</v>
      </c>
      <c r="L64" s="21">
        <v>7.19</v>
      </c>
      <c r="M64" s="16">
        <v>68115</v>
      </c>
      <c r="N64" s="21">
        <v>92.81</v>
      </c>
      <c r="O64" s="16">
        <v>73391</v>
      </c>
      <c r="P64" s="21">
        <v>100</v>
      </c>
    </row>
    <row r="65" spans="2:16" x14ac:dyDescent="0.35">
      <c r="B65" s="14" t="s">
        <v>37</v>
      </c>
      <c r="C65" s="16">
        <v>9805</v>
      </c>
      <c r="D65" s="21">
        <v>10.041785297310584</v>
      </c>
      <c r="E65" s="16">
        <v>87837</v>
      </c>
      <c r="F65" s="21">
        <v>89.958214702689418</v>
      </c>
      <c r="G65" s="16">
        <v>97642</v>
      </c>
      <c r="H65" s="21">
        <v>100</v>
      </c>
      <c r="J65" s="14" t="s">
        <v>37</v>
      </c>
      <c r="K65" s="16">
        <v>3370</v>
      </c>
      <c r="L65" s="21">
        <v>6.62</v>
      </c>
      <c r="M65" s="16">
        <v>47518</v>
      </c>
      <c r="N65" s="21">
        <v>93.38</v>
      </c>
      <c r="O65" s="16">
        <v>50888</v>
      </c>
      <c r="P65" s="21">
        <v>99.999999999999986</v>
      </c>
    </row>
    <row r="66" spans="2:16" x14ac:dyDescent="0.35">
      <c r="B66" s="20" t="s">
        <v>2</v>
      </c>
      <c r="C66" s="13">
        <f>SUM(C64:C65)</f>
        <v>13126</v>
      </c>
      <c r="D66" s="12">
        <f>SUM(D64:D65)/2</f>
        <v>8.7683537183912428</v>
      </c>
      <c r="E66" s="13">
        <f>SUM(E64:E65)</f>
        <v>128826</v>
      </c>
      <c r="F66" s="12">
        <f>SUM(F64:F65)/2</f>
        <v>91.231646281608761</v>
      </c>
      <c r="G66" s="13">
        <f>SUM(G64:G65)</f>
        <v>141952</v>
      </c>
      <c r="H66" s="12">
        <f>SUM(H64:H65)/2</f>
        <v>100</v>
      </c>
      <c r="J66" s="20" t="s">
        <v>2</v>
      </c>
      <c r="K66" s="13">
        <f>SUM(K64:K65)</f>
        <v>8646</v>
      </c>
      <c r="L66" s="12">
        <f>SUM(L64:L65)/2</f>
        <v>6.9050000000000002</v>
      </c>
      <c r="M66" s="13">
        <f>SUM(M64:M65)</f>
        <v>115633</v>
      </c>
      <c r="N66" s="12">
        <f>SUM(N64:N65)/2</f>
        <v>93.094999999999999</v>
      </c>
      <c r="O66" s="13">
        <f>SUM(O64:O65)</f>
        <v>124279</v>
      </c>
      <c r="P66" s="12">
        <f>SUM(P64:P65)/2</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1350</v>
      </c>
      <c r="D81" s="21">
        <v>5.4264812283945654</v>
      </c>
      <c r="E81" s="16">
        <v>23528</v>
      </c>
      <c r="F81" s="21">
        <v>94.573518771605436</v>
      </c>
      <c r="G81" s="16">
        <v>24878</v>
      </c>
      <c r="H81" s="21">
        <v>100</v>
      </c>
      <c r="I81" s="16">
        <v>553</v>
      </c>
      <c r="J81" s="21">
        <v>3.883154272874096</v>
      </c>
      <c r="K81" s="16">
        <v>13688</v>
      </c>
      <c r="L81" s="21">
        <v>96.116845727125906</v>
      </c>
      <c r="M81" s="16">
        <v>14241</v>
      </c>
      <c r="N81" s="21">
        <v>100</v>
      </c>
    </row>
    <row r="82" spans="2:16" x14ac:dyDescent="0.35">
      <c r="B82" s="14" t="s">
        <v>32</v>
      </c>
      <c r="C82" s="16">
        <v>11763</v>
      </c>
      <c r="D82" s="21">
        <v>10.095002703328957</v>
      </c>
      <c r="E82" s="16">
        <v>104760</v>
      </c>
      <c r="F82" s="21">
        <v>89.904997296671041</v>
      </c>
      <c r="G82" s="16">
        <v>116523</v>
      </c>
      <c r="H82" s="21">
        <v>100</v>
      </c>
      <c r="I82" s="16">
        <v>8011</v>
      </c>
      <c r="J82" s="21">
        <v>7.3194576419852346</v>
      </c>
      <c r="K82" s="16">
        <v>101437</v>
      </c>
      <c r="L82" s="21">
        <v>92.680542358014762</v>
      </c>
      <c r="M82" s="16">
        <v>109448</v>
      </c>
      <c r="N82" s="21">
        <v>100</v>
      </c>
    </row>
    <row r="83" spans="2:16" x14ac:dyDescent="0.35">
      <c r="B83" s="20" t="s">
        <v>2</v>
      </c>
      <c r="C83" s="13">
        <f>SUM(C81:C82)</f>
        <v>13113</v>
      </c>
      <c r="D83" s="12">
        <f>C83/G83*100</f>
        <v>9.2736260705369826</v>
      </c>
      <c r="E83" s="13">
        <f>SUM(E81:E82)</f>
        <v>128288</v>
      </c>
      <c r="F83" s="12">
        <f>E83/G83*100</f>
        <v>90.726373929463008</v>
      </c>
      <c r="G83" s="13">
        <f>SUM(G81:G82)</f>
        <v>141401</v>
      </c>
      <c r="H83" s="12">
        <v>100</v>
      </c>
      <c r="I83" s="13">
        <f>SUM(I81:I82)</f>
        <v>8564</v>
      </c>
      <c r="J83" s="12">
        <f>I83/M83*100</f>
        <v>6.9238169926185842</v>
      </c>
      <c r="K83" s="13">
        <f>SUM(K81:K82)</f>
        <v>115125</v>
      </c>
      <c r="L83" s="12">
        <f>K83/M83*100</f>
        <v>93.076183007381417</v>
      </c>
      <c r="M83" s="13">
        <f>SUM(M81:M82)</f>
        <v>123689</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2905</v>
      </c>
      <c r="D99" s="21">
        <v>7.804943578721117</v>
      </c>
      <c r="E99" s="16">
        <v>34315</v>
      </c>
      <c r="F99" s="21">
        <v>92.195056421278892</v>
      </c>
      <c r="G99" s="16">
        <v>37220</v>
      </c>
      <c r="H99" s="21">
        <v>100.00000000000001</v>
      </c>
      <c r="J99" s="14" t="s">
        <v>27</v>
      </c>
      <c r="K99" s="16">
        <v>1356</v>
      </c>
      <c r="L99" s="21">
        <v>6.3557534567611897</v>
      </c>
      <c r="M99" s="16">
        <v>19979</v>
      </c>
      <c r="N99" s="21">
        <v>93.644246543238808</v>
      </c>
      <c r="O99" s="16">
        <v>21335</v>
      </c>
      <c r="P99" s="21">
        <v>100</v>
      </c>
    </row>
    <row r="100" spans="2:16" x14ac:dyDescent="0.35">
      <c r="B100" s="14" t="s">
        <v>26</v>
      </c>
      <c r="C100" s="16">
        <v>1025</v>
      </c>
      <c r="D100" s="21">
        <v>6.5470107307102703</v>
      </c>
      <c r="E100" s="16">
        <v>14631</v>
      </c>
      <c r="F100" s="21">
        <v>93.452989269289731</v>
      </c>
      <c r="G100" s="16">
        <v>15656</v>
      </c>
      <c r="H100" s="21">
        <v>100</v>
      </c>
      <c r="J100" s="14" t="s">
        <v>26</v>
      </c>
      <c r="K100" s="16">
        <v>634</v>
      </c>
      <c r="L100" s="21">
        <v>6.2041295625795083</v>
      </c>
      <c r="M100" s="16">
        <v>9585</v>
      </c>
      <c r="N100" s="21">
        <v>93.79587043742049</v>
      </c>
      <c r="O100" s="16">
        <v>10219</v>
      </c>
      <c r="P100" s="21">
        <v>100</v>
      </c>
    </row>
    <row r="101" spans="2:16" x14ac:dyDescent="0.35">
      <c r="B101" s="14" t="s">
        <v>25</v>
      </c>
      <c r="C101" s="16">
        <v>9196</v>
      </c>
      <c r="D101" s="21">
        <v>10.323768467376174</v>
      </c>
      <c r="E101" s="16">
        <v>79880</v>
      </c>
      <c r="F101" s="21">
        <v>89.676231532623831</v>
      </c>
      <c r="G101" s="16">
        <v>89076</v>
      </c>
      <c r="H101" s="21">
        <v>100</v>
      </c>
      <c r="J101" s="14" t="s">
        <v>25</v>
      </c>
      <c r="K101" s="16">
        <v>6656</v>
      </c>
      <c r="L101" s="21">
        <v>7.1782151523321653</v>
      </c>
      <c r="M101" s="16">
        <v>86069</v>
      </c>
      <c r="N101" s="21">
        <v>92.821784847667828</v>
      </c>
      <c r="O101" s="16">
        <v>92725</v>
      </c>
      <c r="P101" s="21">
        <v>100</v>
      </c>
    </row>
    <row r="102" spans="2:16" x14ac:dyDescent="0.35">
      <c r="B102" s="20" t="s">
        <v>2</v>
      </c>
      <c r="C102" s="13">
        <f>SUM(C99:C101)</f>
        <v>13126</v>
      </c>
      <c r="D102" s="12">
        <f>C102/G102*100</f>
        <v>9.2467876465284036</v>
      </c>
      <c r="E102" s="13">
        <f>SUM(E99:E101)</f>
        <v>128826</v>
      </c>
      <c r="F102" s="12">
        <f>E102/G102*100</f>
        <v>90.753212353471596</v>
      </c>
      <c r="G102" s="13">
        <f>SUM(G99:G101)</f>
        <v>141952</v>
      </c>
      <c r="H102" s="12">
        <v>100</v>
      </c>
      <c r="J102" s="20" t="s">
        <v>2</v>
      </c>
      <c r="K102" s="13">
        <f>SUM(K99:K101)</f>
        <v>8646</v>
      </c>
      <c r="L102" s="12">
        <f>K102/O102*100</f>
        <v>6.9569275581554404</v>
      </c>
      <c r="M102" s="13">
        <f>SUM(M99:M101)</f>
        <v>115633</v>
      </c>
      <c r="N102" s="12">
        <f>M102/O102*100</f>
        <v>93.043072441844558</v>
      </c>
      <c r="O102" s="13">
        <f>SUM(O99:O101)</f>
        <v>124279</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201</v>
      </c>
      <c r="D125" s="21">
        <v>4.1070698814875355</v>
      </c>
      <c r="E125" s="16">
        <v>4693</v>
      </c>
      <c r="F125" s="21">
        <v>95.892930118512467</v>
      </c>
      <c r="G125" s="16">
        <v>4894</v>
      </c>
      <c r="H125" s="21">
        <v>100</v>
      </c>
      <c r="I125" s="16">
        <v>321</v>
      </c>
      <c r="J125" s="21">
        <v>8.1348200709579324</v>
      </c>
      <c r="K125" s="16">
        <v>3625</v>
      </c>
      <c r="L125" s="21">
        <v>91.865179929042071</v>
      </c>
      <c r="M125" s="16">
        <v>3946</v>
      </c>
      <c r="N125" s="21">
        <v>100</v>
      </c>
    </row>
    <row r="126" spans="2:14" x14ac:dyDescent="0.35">
      <c r="B126" s="14" t="s">
        <v>11</v>
      </c>
      <c r="C126" s="16">
        <v>2538</v>
      </c>
      <c r="D126" s="21">
        <v>13.414376321353066</v>
      </c>
      <c r="E126" s="16">
        <v>16382</v>
      </c>
      <c r="F126" s="21">
        <v>86.58562367864694</v>
      </c>
      <c r="G126" s="16">
        <v>18920</v>
      </c>
      <c r="H126" s="21">
        <v>100</v>
      </c>
      <c r="I126" s="16">
        <v>1144</v>
      </c>
      <c r="J126" s="21">
        <v>7.3554941168906316</v>
      </c>
      <c r="K126" s="16">
        <v>14409</v>
      </c>
      <c r="L126" s="21">
        <v>92.64450588310936</v>
      </c>
      <c r="M126" s="16">
        <v>15553</v>
      </c>
      <c r="N126" s="21">
        <v>99.999999999999986</v>
      </c>
    </row>
    <row r="127" spans="2:14" x14ac:dyDescent="0.35">
      <c r="B127" s="14" t="s">
        <v>10</v>
      </c>
      <c r="C127" s="16">
        <v>2418</v>
      </c>
      <c r="D127" s="21">
        <v>10.274059910771193</v>
      </c>
      <c r="E127" s="16">
        <v>21117</v>
      </c>
      <c r="F127" s="21">
        <v>89.7259400892288</v>
      </c>
      <c r="G127" s="16">
        <v>23535</v>
      </c>
      <c r="H127" s="21">
        <v>100</v>
      </c>
      <c r="I127" s="16">
        <v>1638</v>
      </c>
      <c r="J127" s="21">
        <v>7.3763847608754389</v>
      </c>
      <c r="K127" s="16">
        <v>20568</v>
      </c>
      <c r="L127" s="21">
        <v>92.623615239124561</v>
      </c>
      <c r="M127" s="16">
        <v>22206</v>
      </c>
      <c r="N127" s="21">
        <v>100</v>
      </c>
    </row>
    <row r="128" spans="2:14" x14ac:dyDescent="0.35">
      <c r="B128" s="14" t="s">
        <v>9</v>
      </c>
      <c r="C128" s="16">
        <v>620</v>
      </c>
      <c r="D128" s="21">
        <v>8.4422657952069713</v>
      </c>
      <c r="E128" s="16">
        <v>6724</v>
      </c>
      <c r="F128" s="21">
        <v>91.557734204793036</v>
      </c>
      <c r="G128" s="16">
        <v>7344</v>
      </c>
      <c r="H128" s="21">
        <v>100</v>
      </c>
      <c r="I128" s="16">
        <v>272</v>
      </c>
      <c r="J128" s="21">
        <v>4.4005824300275034</v>
      </c>
      <c r="K128" s="16">
        <v>5909</v>
      </c>
      <c r="L128" s="21">
        <v>95.599417569972502</v>
      </c>
      <c r="M128" s="16">
        <v>6181</v>
      </c>
      <c r="N128" s="21">
        <v>100</v>
      </c>
    </row>
    <row r="129" spans="2:14" x14ac:dyDescent="0.35">
      <c r="B129" s="14" t="s">
        <v>8</v>
      </c>
      <c r="C129" s="16">
        <v>548</v>
      </c>
      <c r="D129" s="21">
        <v>7.5847750865051893</v>
      </c>
      <c r="E129" s="16">
        <v>6677</v>
      </c>
      <c r="F129" s="21">
        <v>92.415224913494811</v>
      </c>
      <c r="G129" s="16">
        <v>7225</v>
      </c>
      <c r="H129" s="21">
        <v>100</v>
      </c>
      <c r="I129" s="16">
        <v>396</v>
      </c>
      <c r="J129" s="21">
        <v>9.1244239631336406</v>
      </c>
      <c r="K129" s="16">
        <v>3944</v>
      </c>
      <c r="L129" s="21">
        <v>90.875576036866363</v>
      </c>
      <c r="M129" s="16">
        <v>4340</v>
      </c>
      <c r="N129" s="21">
        <v>100</v>
      </c>
    </row>
    <row r="130" spans="2:14" x14ac:dyDescent="0.35">
      <c r="B130" s="14" t="s">
        <v>7</v>
      </c>
      <c r="C130" s="16">
        <v>1252</v>
      </c>
      <c r="D130" s="21">
        <v>20.344491387715308</v>
      </c>
      <c r="E130" s="16">
        <v>4902</v>
      </c>
      <c r="F130" s="21">
        <v>79.655508612284692</v>
      </c>
      <c r="G130" s="16">
        <v>6154</v>
      </c>
      <c r="H130" s="21">
        <v>100</v>
      </c>
      <c r="I130" s="16">
        <v>319</v>
      </c>
      <c r="J130" s="21">
        <v>6.5035677879714582</v>
      </c>
      <c r="K130" s="16">
        <v>4586</v>
      </c>
      <c r="L130" s="21">
        <v>93.496432212028552</v>
      </c>
      <c r="M130" s="16">
        <v>4905</v>
      </c>
      <c r="N130" s="21">
        <v>100.00000000000001</v>
      </c>
    </row>
    <row r="131" spans="2:14" x14ac:dyDescent="0.35">
      <c r="B131" s="14" t="s">
        <v>6</v>
      </c>
      <c r="C131" s="16">
        <v>2708</v>
      </c>
      <c r="D131" s="21">
        <v>5.4669519925707597</v>
      </c>
      <c r="E131" s="16">
        <v>46826</v>
      </c>
      <c r="F131" s="21">
        <v>94.533048007429244</v>
      </c>
      <c r="G131" s="16">
        <v>49534</v>
      </c>
      <c r="H131" s="21">
        <v>100</v>
      </c>
      <c r="I131" s="16">
        <v>2417</v>
      </c>
      <c r="J131" s="21">
        <v>5.4498308906426161</v>
      </c>
      <c r="K131" s="16">
        <v>41933</v>
      </c>
      <c r="L131" s="21">
        <v>94.550169109357384</v>
      </c>
      <c r="M131" s="16">
        <v>44350</v>
      </c>
      <c r="N131" s="21">
        <v>100</v>
      </c>
    </row>
    <row r="132" spans="2:14" x14ac:dyDescent="0.35">
      <c r="B132" s="14" t="s">
        <v>5</v>
      </c>
      <c r="C132" s="16">
        <v>280</v>
      </c>
      <c r="D132" s="21">
        <v>6.0344827586206895</v>
      </c>
      <c r="E132" s="16">
        <v>4360</v>
      </c>
      <c r="F132" s="21">
        <v>93.965517241379317</v>
      </c>
      <c r="G132" s="16">
        <v>4640</v>
      </c>
      <c r="H132" s="21">
        <v>100</v>
      </c>
      <c r="I132" s="16">
        <v>433</v>
      </c>
      <c r="J132" s="21">
        <v>10.833124843632724</v>
      </c>
      <c r="K132" s="16">
        <v>3564</v>
      </c>
      <c r="L132" s="21">
        <v>89.166875156367269</v>
      </c>
      <c r="M132" s="16">
        <v>3997</v>
      </c>
      <c r="N132" s="21">
        <v>100</v>
      </c>
    </row>
    <row r="133" spans="2:14" x14ac:dyDescent="0.35">
      <c r="B133" s="14" t="s">
        <v>4</v>
      </c>
      <c r="C133" s="16">
        <v>57</v>
      </c>
      <c r="D133" s="21">
        <v>4.965156794425087</v>
      </c>
      <c r="E133" s="16">
        <v>1091</v>
      </c>
      <c r="F133" s="21">
        <v>95.034843205574916</v>
      </c>
      <c r="G133" s="16">
        <v>1148</v>
      </c>
      <c r="H133" s="21">
        <v>100</v>
      </c>
      <c r="I133" s="16">
        <v>0</v>
      </c>
      <c r="J133" s="21">
        <v>0</v>
      </c>
      <c r="K133" s="16">
        <v>857</v>
      </c>
      <c r="L133" s="21">
        <v>100</v>
      </c>
      <c r="M133" s="16">
        <v>857</v>
      </c>
      <c r="N133" s="21">
        <v>100</v>
      </c>
    </row>
    <row r="134" spans="2:14" x14ac:dyDescent="0.35">
      <c r="B134" s="14" t="s">
        <v>3</v>
      </c>
      <c r="C134" s="16">
        <v>2504</v>
      </c>
      <c r="D134" s="21">
        <v>13.492833279448217</v>
      </c>
      <c r="E134" s="16">
        <v>16054</v>
      </c>
      <c r="F134" s="21">
        <v>86.507166720551794</v>
      </c>
      <c r="G134" s="16">
        <v>18558</v>
      </c>
      <c r="H134" s="21">
        <v>100.00000000000001</v>
      </c>
      <c r="I134" s="16">
        <v>1706</v>
      </c>
      <c r="J134" s="21">
        <v>9.5073562193490861</v>
      </c>
      <c r="K134" s="16">
        <v>16238</v>
      </c>
      <c r="L134" s="21">
        <v>90.492643780650923</v>
      </c>
      <c r="M134" s="16">
        <v>17944</v>
      </c>
      <c r="N134" s="21">
        <v>100.00000000000001</v>
      </c>
    </row>
    <row r="135" spans="2:14" x14ac:dyDescent="0.35">
      <c r="B135" s="20" t="s">
        <v>2</v>
      </c>
      <c r="C135" s="13">
        <f>SUM(C125:C134)</f>
        <v>13126</v>
      </c>
      <c r="D135" s="12">
        <f>C135/G135*100</f>
        <v>9.2467876465284036</v>
      </c>
      <c r="E135" s="13">
        <f>SUM(E125:E134)</f>
        <v>128826</v>
      </c>
      <c r="F135" s="12">
        <f>E135/G135*100</f>
        <v>90.753212353471596</v>
      </c>
      <c r="G135" s="13">
        <f>SUM(G125:G134)</f>
        <v>141952</v>
      </c>
      <c r="H135" s="12">
        <v>100</v>
      </c>
      <c r="I135" s="13">
        <f>SUM(I125:I134)</f>
        <v>8646</v>
      </c>
      <c r="J135" s="12">
        <f>I135/M135*100</f>
        <v>6.9569275581554404</v>
      </c>
      <c r="K135" s="13">
        <f>SUM(K125:K134)</f>
        <v>115633</v>
      </c>
      <c r="L135" s="12">
        <f>K135/M135*100</f>
        <v>93.043072441844558</v>
      </c>
      <c r="M135" s="13">
        <f>SUM(M125:M134)</f>
        <v>124279</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32D7B-8426-4748-A570-DEEB6FA4EDF6}">
  <dimension ref="B2:P135"/>
  <sheetViews>
    <sheetView workbookViewId="0"/>
  </sheetViews>
  <sheetFormatPr defaultColWidth="10.1796875" defaultRowHeight="14.5" x14ac:dyDescent="0.35"/>
  <cols>
    <col min="1" max="16384" width="10.1796875" style="19"/>
  </cols>
  <sheetData>
    <row r="2" spans="2:6" x14ac:dyDescent="0.35">
      <c r="B2" s="22" t="s">
        <v>261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63905</v>
      </c>
      <c r="D6" s="15">
        <v>45.02</v>
      </c>
      <c r="E6" s="16">
        <v>50344</v>
      </c>
      <c r="F6" s="15">
        <v>40.51</v>
      </c>
    </row>
    <row r="7" spans="2:6" x14ac:dyDescent="0.35">
      <c r="B7" s="14" t="s">
        <v>64</v>
      </c>
      <c r="C7" s="16">
        <v>78047</v>
      </c>
      <c r="D7" s="15">
        <v>54.98</v>
      </c>
      <c r="E7" s="16">
        <v>73935</v>
      </c>
      <c r="F7" s="15">
        <v>59.49</v>
      </c>
    </row>
    <row r="8" spans="2:6" x14ac:dyDescent="0.35">
      <c r="B8" s="14" t="s">
        <v>2</v>
      </c>
      <c r="C8" s="13">
        <v>141952</v>
      </c>
      <c r="D8" s="12">
        <v>100</v>
      </c>
      <c r="E8" s="13">
        <v>124279</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61190</v>
      </c>
      <c r="D24" s="21">
        <v>52.534427693258699</v>
      </c>
      <c r="E24" s="16">
        <v>55286</v>
      </c>
      <c r="F24" s="21">
        <v>47.465572306741308</v>
      </c>
      <c r="G24" s="16">
        <v>116476</v>
      </c>
      <c r="H24" s="21">
        <v>100</v>
      </c>
      <c r="I24" s="16">
        <v>42311</v>
      </c>
      <c r="J24" s="21">
        <v>44.68889616493626</v>
      </c>
      <c r="K24" s="16">
        <v>52368</v>
      </c>
      <c r="L24" s="21">
        <v>55.311103835063747</v>
      </c>
      <c r="M24" s="16">
        <v>94679</v>
      </c>
      <c r="N24" s="21">
        <v>100</v>
      </c>
    </row>
    <row r="25" spans="2:14" x14ac:dyDescent="0.35">
      <c r="B25" s="14" t="s">
        <v>49</v>
      </c>
      <c r="C25" s="16">
        <v>1825</v>
      </c>
      <c r="D25" s="21">
        <v>8.2657729063816294</v>
      </c>
      <c r="E25" s="16">
        <v>20254</v>
      </c>
      <c r="F25" s="21">
        <v>91.734227093618372</v>
      </c>
      <c r="G25" s="16">
        <v>22079</v>
      </c>
      <c r="H25" s="21">
        <v>100</v>
      </c>
      <c r="I25" s="16">
        <v>5747</v>
      </c>
      <c r="J25" s="21">
        <v>24.682185191547845</v>
      </c>
      <c r="K25" s="16">
        <v>17537</v>
      </c>
      <c r="L25" s="21">
        <v>75.317814808452155</v>
      </c>
      <c r="M25" s="16">
        <v>23284</v>
      </c>
      <c r="N25" s="21">
        <v>100</v>
      </c>
    </row>
    <row r="26" spans="2:14" x14ac:dyDescent="0.35">
      <c r="B26" s="14" t="s">
        <v>48</v>
      </c>
      <c r="C26" s="16">
        <v>890</v>
      </c>
      <c r="D26" s="21">
        <v>26.19958787165146</v>
      </c>
      <c r="E26" s="16">
        <v>2507</v>
      </c>
      <c r="F26" s="21">
        <v>73.80041212834854</v>
      </c>
      <c r="G26" s="16">
        <v>3397</v>
      </c>
      <c r="H26" s="21">
        <v>100</v>
      </c>
      <c r="I26" s="16">
        <v>2286</v>
      </c>
      <c r="J26" s="21">
        <v>36.193793540215324</v>
      </c>
      <c r="K26" s="16">
        <v>4030</v>
      </c>
      <c r="L26" s="21">
        <v>63.806206459784676</v>
      </c>
      <c r="M26" s="16">
        <v>6316</v>
      </c>
      <c r="N26" s="21">
        <v>100</v>
      </c>
    </row>
    <row r="27" spans="2:14" x14ac:dyDescent="0.35">
      <c r="B27" s="20" t="s">
        <v>2</v>
      </c>
      <c r="C27" s="13">
        <f>SUM(C24:C26)</f>
        <v>63905</v>
      </c>
      <c r="D27" s="12">
        <f>C27/G27*100</f>
        <v>45.01873872858431</v>
      </c>
      <c r="E27" s="13">
        <f>SUM(E24:E26)</f>
        <v>78047</v>
      </c>
      <c r="F27" s="12">
        <f>E27/G27*100</f>
        <v>54.98126127141569</v>
      </c>
      <c r="G27" s="13">
        <f>SUM(G24:G26)</f>
        <v>141952</v>
      </c>
      <c r="H27" s="12">
        <f>SUM(H24:H26)/3</f>
        <v>100</v>
      </c>
      <c r="I27" s="34">
        <v>29269</v>
      </c>
      <c r="J27" s="12">
        <f>I27/M27*100</f>
        <v>23.551042412636086</v>
      </c>
      <c r="K27" s="13">
        <f>SUM(K24:K26)</f>
        <v>73935</v>
      </c>
      <c r="L27" s="12">
        <f>K27/M27*100</f>
        <v>59.491144923921183</v>
      </c>
      <c r="M27" s="13">
        <f>SUM(M24:M26)</f>
        <v>124279</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13315</v>
      </c>
      <c r="D44" s="21">
        <v>50.832251660685657</v>
      </c>
      <c r="E44" s="16">
        <v>12879</v>
      </c>
      <c r="F44" s="21">
        <v>49.16774833931435</v>
      </c>
      <c r="G44" s="16">
        <v>26194</v>
      </c>
      <c r="H44" s="21">
        <v>100</v>
      </c>
      <c r="I44" s="16">
        <v>5381</v>
      </c>
      <c r="J44" s="21">
        <v>37.192424661321539</v>
      </c>
      <c r="K44" s="16">
        <v>9087</v>
      </c>
      <c r="L44" s="21">
        <v>62.807575338678468</v>
      </c>
      <c r="M44" s="16">
        <v>14468</v>
      </c>
      <c r="N44" s="21">
        <v>100</v>
      </c>
    </row>
    <row r="45" spans="2:14" x14ac:dyDescent="0.35">
      <c r="B45" s="14" t="s">
        <v>43</v>
      </c>
      <c r="C45" s="16">
        <v>24853</v>
      </c>
      <c r="D45" s="21">
        <v>42.621460787844491</v>
      </c>
      <c r="E45" s="16">
        <v>33458</v>
      </c>
      <c r="F45" s="21">
        <v>57.378539212155509</v>
      </c>
      <c r="G45" s="16">
        <v>58311</v>
      </c>
      <c r="H45" s="21">
        <v>100</v>
      </c>
      <c r="I45" s="16">
        <v>12168</v>
      </c>
      <c r="J45" s="21">
        <v>34.989648033126294</v>
      </c>
      <c r="K45" s="16">
        <v>22608</v>
      </c>
      <c r="L45" s="21">
        <v>65.010351966873699</v>
      </c>
      <c r="M45" s="16">
        <v>34776</v>
      </c>
      <c r="N45" s="21">
        <v>100</v>
      </c>
    </row>
    <row r="46" spans="2:14" x14ac:dyDescent="0.35">
      <c r="B46" s="14" t="s">
        <v>42</v>
      </c>
      <c r="C46" s="16">
        <v>17679</v>
      </c>
      <c r="D46" s="21">
        <v>47.607378483910054</v>
      </c>
      <c r="E46" s="16">
        <v>19456</v>
      </c>
      <c r="F46" s="21">
        <v>52.392621516089946</v>
      </c>
      <c r="G46" s="16">
        <v>37135</v>
      </c>
      <c r="H46" s="21">
        <v>100</v>
      </c>
      <c r="I46" s="16">
        <v>10495</v>
      </c>
      <c r="J46" s="21">
        <v>45.450608462171409</v>
      </c>
      <c r="K46" s="16">
        <v>12596</v>
      </c>
      <c r="L46" s="21">
        <v>54.549391537828598</v>
      </c>
      <c r="M46" s="16">
        <v>23091</v>
      </c>
      <c r="N46" s="21">
        <v>100</v>
      </c>
    </row>
    <row r="47" spans="2:14" x14ac:dyDescent="0.35">
      <c r="B47" s="14" t="s">
        <v>41</v>
      </c>
      <c r="C47" s="16">
        <v>8058</v>
      </c>
      <c r="D47" s="21">
        <v>39.671130366285936</v>
      </c>
      <c r="E47" s="16">
        <v>12254</v>
      </c>
      <c r="F47" s="21">
        <v>60.328869633714064</v>
      </c>
      <c r="G47" s="16">
        <v>20312</v>
      </c>
      <c r="H47" s="21">
        <v>100</v>
      </c>
      <c r="I47" s="16">
        <v>6171</v>
      </c>
      <c r="J47" s="21">
        <v>47.316362521085722</v>
      </c>
      <c r="K47" s="16">
        <v>6871</v>
      </c>
      <c r="L47" s="21">
        <v>52.683637478914278</v>
      </c>
      <c r="M47" s="16">
        <v>13042</v>
      </c>
      <c r="N47" s="21">
        <v>100</v>
      </c>
    </row>
    <row r="48" spans="2:14" x14ac:dyDescent="0.35">
      <c r="B48" s="20" t="s">
        <v>2</v>
      </c>
      <c r="C48" s="13">
        <f>SUM(C44:C47)</f>
        <v>63905</v>
      </c>
      <c r="D48" s="12">
        <f>C48/G48*100</f>
        <v>45.01873872858431</v>
      </c>
      <c r="E48" s="13">
        <f>SUM(E44:E47)</f>
        <v>78047</v>
      </c>
      <c r="F48" s="12">
        <f>E48/G48*100</f>
        <v>54.98126127141569</v>
      </c>
      <c r="G48" s="13">
        <f>SUM(G44:G47)</f>
        <v>141952</v>
      </c>
      <c r="H48" s="12">
        <v>100</v>
      </c>
      <c r="I48" s="13">
        <f>SUM(I44:I47)</f>
        <v>34215</v>
      </c>
      <c r="J48" s="12">
        <f>I48/M48*100</f>
        <v>40.075195895850172</v>
      </c>
      <c r="K48" s="13">
        <f>SUM(K44:K47)</f>
        <v>51162</v>
      </c>
      <c r="L48" s="12">
        <f>K48/M48*100</f>
        <v>59.924804104149828</v>
      </c>
      <c r="M48" s="13">
        <f>SUM(M44:M47)</f>
        <v>85377</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20629</v>
      </c>
      <c r="D64" s="21">
        <v>46.556082148499215</v>
      </c>
      <c r="E64" s="16">
        <v>23681</v>
      </c>
      <c r="F64" s="21">
        <v>53.443917851500785</v>
      </c>
      <c r="G64" s="16">
        <v>44310</v>
      </c>
      <c r="H64" s="21">
        <v>100</v>
      </c>
      <c r="J64" s="14" t="s">
        <v>38</v>
      </c>
      <c r="K64" s="16">
        <v>30018</v>
      </c>
      <c r="L64" s="21">
        <v>40.9</v>
      </c>
      <c r="M64" s="16">
        <v>43373</v>
      </c>
      <c r="N64" s="21">
        <v>59.1</v>
      </c>
      <c r="O64" s="16">
        <v>73391</v>
      </c>
      <c r="P64" s="21">
        <v>100</v>
      </c>
    </row>
    <row r="65" spans="2:16" x14ac:dyDescent="0.35">
      <c r="B65" s="14" t="s">
        <v>37</v>
      </c>
      <c r="C65" s="16">
        <v>43276</v>
      </c>
      <c r="D65" s="21">
        <v>44.321091333647402</v>
      </c>
      <c r="E65" s="16">
        <v>54366</v>
      </c>
      <c r="F65" s="21">
        <v>55.678908666352591</v>
      </c>
      <c r="G65" s="16">
        <v>97642</v>
      </c>
      <c r="H65" s="21">
        <v>100</v>
      </c>
      <c r="J65" s="14" t="s">
        <v>37</v>
      </c>
      <c r="K65" s="16">
        <v>20326</v>
      </c>
      <c r="L65" s="21">
        <v>39.94</v>
      </c>
      <c r="M65" s="16">
        <v>30562</v>
      </c>
      <c r="N65" s="21">
        <v>60.06</v>
      </c>
      <c r="O65" s="16">
        <v>50888</v>
      </c>
      <c r="P65" s="21">
        <v>100</v>
      </c>
    </row>
    <row r="66" spans="2:16" x14ac:dyDescent="0.35">
      <c r="B66" s="20" t="s">
        <v>2</v>
      </c>
      <c r="C66" s="13">
        <f>SUM(C64:C65)</f>
        <v>63905</v>
      </c>
      <c r="D66" s="12">
        <f>SUM(D64:D65)/2</f>
        <v>45.438586741073308</v>
      </c>
      <c r="E66" s="13">
        <f>SUM(E64:E65)</f>
        <v>78047</v>
      </c>
      <c r="F66" s="12">
        <f>SUM(F64:F65)/2</f>
        <v>54.561413258926692</v>
      </c>
      <c r="G66" s="13">
        <f>SUM(G64:G65)</f>
        <v>141952</v>
      </c>
      <c r="H66" s="12">
        <f>SUM(H64:H65)/2</f>
        <v>100</v>
      </c>
      <c r="J66" s="20" t="s">
        <v>2</v>
      </c>
      <c r="K66" s="13">
        <f>SUM(K64:K65)</f>
        <v>50344</v>
      </c>
      <c r="L66" s="12">
        <f>SUM(L64:L65)/2</f>
        <v>40.42</v>
      </c>
      <c r="M66" s="13">
        <f>SUM(M64:M65)</f>
        <v>73935</v>
      </c>
      <c r="N66" s="12">
        <f>SUM(N64:N65)/2</f>
        <v>59.58</v>
      </c>
      <c r="O66" s="13">
        <f>SUM(O64:O65)</f>
        <v>124279</v>
      </c>
      <c r="P66" s="12">
        <f>SUM(P64:P65)/2</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14099</v>
      </c>
      <c r="D81" s="21">
        <v>56.672562103062951</v>
      </c>
      <c r="E81" s="16">
        <v>10779</v>
      </c>
      <c r="F81" s="21">
        <v>43.327437896937056</v>
      </c>
      <c r="G81" s="16">
        <v>24878</v>
      </c>
      <c r="H81" s="21">
        <v>100</v>
      </c>
      <c r="I81" s="16">
        <v>6212</v>
      </c>
      <c r="J81" s="21">
        <v>43.620532265992559</v>
      </c>
      <c r="K81" s="16">
        <v>8029</v>
      </c>
      <c r="L81" s="21">
        <v>56.379467734007434</v>
      </c>
      <c r="M81" s="16">
        <v>14241</v>
      </c>
      <c r="N81" s="21">
        <v>100</v>
      </c>
    </row>
    <row r="82" spans="2:16" x14ac:dyDescent="0.35">
      <c r="B82" s="14" t="s">
        <v>32</v>
      </c>
      <c r="C82" s="16">
        <v>49415</v>
      </c>
      <c r="D82" s="21">
        <v>42.407936630536454</v>
      </c>
      <c r="E82" s="16">
        <v>67108</v>
      </c>
      <c r="F82" s="21">
        <v>57.592063369463546</v>
      </c>
      <c r="G82" s="16">
        <v>116523</v>
      </c>
      <c r="H82" s="21">
        <v>100</v>
      </c>
      <c r="I82" s="16">
        <v>43766</v>
      </c>
      <c r="J82" s="21">
        <v>39.987939478108323</v>
      </c>
      <c r="K82" s="16">
        <v>65682</v>
      </c>
      <c r="L82" s="21">
        <v>60.012060521891677</v>
      </c>
      <c r="M82" s="16">
        <v>109448</v>
      </c>
      <c r="N82" s="21">
        <v>100</v>
      </c>
    </row>
    <row r="83" spans="2:16" x14ac:dyDescent="0.35">
      <c r="B83" s="20" t="s">
        <v>2</v>
      </c>
      <c r="C83" s="13">
        <f>SUM(C81:C82)</f>
        <v>63514</v>
      </c>
      <c r="D83" s="12">
        <f>C83/G83*100</f>
        <v>44.917645561205369</v>
      </c>
      <c r="E83" s="13">
        <f>SUM(E81:E82)</f>
        <v>77887</v>
      </c>
      <c r="F83" s="12">
        <f>E83/G83*100</f>
        <v>55.082354438794631</v>
      </c>
      <c r="G83" s="13">
        <f>SUM(G81:G82)</f>
        <v>141401</v>
      </c>
      <c r="H83" s="12">
        <v>100</v>
      </c>
      <c r="I83" s="13">
        <f>SUM(I81:I82)</f>
        <v>49978</v>
      </c>
      <c r="J83" s="12">
        <f>I83/M83*100</f>
        <v>40.406180016007895</v>
      </c>
      <c r="K83" s="13">
        <f>SUM(K81:K82)</f>
        <v>73711</v>
      </c>
      <c r="L83" s="12">
        <f>K83/M83*100</f>
        <v>59.593819983992113</v>
      </c>
      <c r="M83" s="13">
        <f>SUM(M81:M82)</f>
        <v>123689</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15678</v>
      </c>
      <c r="D99" s="21">
        <v>42.122514777001612</v>
      </c>
      <c r="E99" s="16">
        <v>21542</v>
      </c>
      <c r="F99" s="21">
        <v>57.877485222998395</v>
      </c>
      <c r="G99" s="16">
        <v>37220</v>
      </c>
      <c r="H99" s="21">
        <v>100</v>
      </c>
      <c r="J99" s="14" t="s">
        <v>27</v>
      </c>
      <c r="K99" s="16">
        <v>8145</v>
      </c>
      <c r="L99" s="21">
        <v>38.176704944926179</v>
      </c>
      <c r="M99" s="16">
        <v>13190</v>
      </c>
      <c r="N99" s="21">
        <v>61.823295055073821</v>
      </c>
      <c r="O99" s="16">
        <v>21335</v>
      </c>
      <c r="P99" s="21">
        <v>100</v>
      </c>
    </row>
    <row r="100" spans="2:16" x14ac:dyDescent="0.35">
      <c r="B100" s="14" t="s">
        <v>26</v>
      </c>
      <c r="C100" s="16">
        <v>7172</v>
      </c>
      <c r="D100" s="21">
        <v>45.809913132345429</v>
      </c>
      <c r="E100" s="16">
        <v>8484</v>
      </c>
      <c r="F100" s="21">
        <v>54.190086867654571</v>
      </c>
      <c r="G100" s="16">
        <v>15656</v>
      </c>
      <c r="H100" s="21">
        <v>100</v>
      </c>
      <c r="J100" s="14" t="s">
        <v>26</v>
      </c>
      <c r="K100" s="16">
        <v>2718</v>
      </c>
      <c r="L100" s="21">
        <v>26.59751443389764</v>
      </c>
      <c r="M100" s="16">
        <v>7501</v>
      </c>
      <c r="N100" s="21">
        <v>73.402485566102357</v>
      </c>
      <c r="O100" s="16">
        <v>10219</v>
      </c>
      <c r="P100" s="21">
        <v>100</v>
      </c>
    </row>
    <row r="101" spans="2:16" x14ac:dyDescent="0.35">
      <c r="B101" s="14" t="s">
        <v>25</v>
      </c>
      <c r="C101" s="16">
        <v>41055</v>
      </c>
      <c r="D101" s="21">
        <v>46.089855853428539</v>
      </c>
      <c r="E101" s="16">
        <v>48021</v>
      </c>
      <c r="F101" s="21">
        <v>53.910144146571469</v>
      </c>
      <c r="G101" s="16">
        <v>89076</v>
      </c>
      <c r="H101" s="21">
        <v>100</v>
      </c>
      <c r="J101" s="14" t="s">
        <v>25</v>
      </c>
      <c r="K101" s="16">
        <v>39481</v>
      </c>
      <c r="L101" s="21">
        <v>42.57859261256403</v>
      </c>
      <c r="M101" s="16">
        <v>53244</v>
      </c>
      <c r="N101" s="21">
        <v>57.421407387435963</v>
      </c>
      <c r="O101" s="16">
        <v>92725</v>
      </c>
      <c r="P101" s="21">
        <v>100</v>
      </c>
    </row>
    <row r="102" spans="2:16" x14ac:dyDescent="0.35">
      <c r="B102" s="20" t="s">
        <v>2</v>
      </c>
      <c r="C102" s="13">
        <f>SUM(C99:C101)</f>
        <v>63905</v>
      </c>
      <c r="D102" s="12">
        <f>C102/G102*100</f>
        <v>45.01873872858431</v>
      </c>
      <c r="E102" s="13">
        <f>SUM(E99:E101)</f>
        <v>78047</v>
      </c>
      <c r="F102" s="12">
        <f>E102/G102*100</f>
        <v>54.98126127141569</v>
      </c>
      <c r="G102" s="13">
        <f>SUM(G99:G101)</f>
        <v>141952</v>
      </c>
      <c r="H102" s="12">
        <v>100</v>
      </c>
      <c r="J102" s="20" t="s">
        <v>2</v>
      </c>
      <c r="K102" s="13">
        <f>SUM(K99:K101)</f>
        <v>50344</v>
      </c>
      <c r="L102" s="12">
        <f>K102/O102*100</f>
        <v>40.508855076078817</v>
      </c>
      <c r="M102" s="13">
        <f>SUM(M99:M101)</f>
        <v>73935</v>
      </c>
      <c r="N102" s="12">
        <f>M102/O102*100</f>
        <v>59.491144923921183</v>
      </c>
      <c r="O102" s="13">
        <f>SUM(O99:O101)</f>
        <v>124279</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2351</v>
      </c>
      <c r="D125" s="21">
        <v>48.038414384961179</v>
      </c>
      <c r="E125" s="16">
        <v>2543</v>
      </c>
      <c r="F125" s="21">
        <v>51.961585615038821</v>
      </c>
      <c r="G125" s="16">
        <v>4894</v>
      </c>
      <c r="H125" s="21">
        <v>100</v>
      </c>
      <c r="I125" s="16">
        <v>1664</v>
      </c>
      <c r="J125" s="21">
        <v>42.16928535225545</v>
      </c>
      <c r="K125" s="16">
        <v>2282</v>
      </c>
      <c r="L125" s="21">
        <v>57.83071464774455</v>
      </c>
      <c r="M125" s="16">
        <v>3946</v>
      </c>
      <c r="N125" s="21">
        <v>100</v>
      </c>
    </row>
    <row r="126" spans="2:14" x14ac:dyDescent="0.35">
      <c r="B126" s="14" t="s">
        <v>11</v>
      </c>
      <c r="C126" s="16">
        <v>5492</v>
      </c>
      <c r="D126" s="21">
        <v>29.027484143763218</v>
      </c>
      <c r="E126" s="16">
        <v>13428</v>
      </c>
      <c r="F126" s="21">
        <v>70.972515856236782</v>
      </c>
      <c r="G126" s="16">
        <v>18920</v>
      </c>
      <c r="H126" s="21">
        <v>100</v>
      </c>
      <c r="I126" s="16">
        <v>4587</v>
      </c>
      <c r="J126" s="21">
        <v>29.49270237253263</v>
      </c>
      <c r="K126" s="16">
        <v>10966</v>
      </c>
      <c r="L126" s="21">
        <v>70.507297627467366</v>
      </c>
      <c r="M126" s="16">
        <v>15553</v>
      </c>
      <c r="N126" s="21">
        <v>100</v>
      </c>
    </row>
    <row r="127" spans="2:14" x14ac:dyDescent="0.35">
      <c r="B127" s="14" t="s">
        <v>10</v>
      </c>
      <c r="C127" s="16">
        <v>9873</v>
      </c>
      <c r="D127" s="21">
        <v>41.950286806883362</v>
      </c>
      <c r="E127" s="16">
        <v>13662</v>
      </c>
      <c r="F127" s="21">
        <v>58.049713193116638</v>
      </c>
      <c r="G127" s="16">
        <v>23535</v>
      </c>
      <c r="H127" s="21">
        <v>100</v>
      </c>
      <c r="I127" s="16">
        <v>9120</v>
      </c>
      <c r="J127" s="21">
        <v>41.069981086192918</v>
      </c>
      <c r="K127" s="16">
        <v>13086</v>
      </c>
      <c r="L127" s="21">
        <v>58.930018913807082</v>
      </c>
      <c r="M127" s="16">
        <v>22206</v>
      </c>
      <c r="N127" s="21">
        <v>100</v>
      </c>
    </row>
    <row r="128" spans="2:14" x14ac:dyDescent="0.35">
      <c r="B128" s="14" t="s">
        <v>9</v>
      </c>
      <c r="C128" s="16">
        <v>3924</v>
      </c>
      <c r="D128" s="21">
        <v>53.431372549019606</v>
      </c>
      <c r="E128" s="16">
        <v>3420</v>
      </c>
      <c r="F128" s="21">
        <v>46.568627450980394</v>
      </c>
      <c r="G128" s="16">
        <v>7344</v>
      </c>
      <c r="H128" s="21">
        <v>100</v>
      </c>
      <c r="I128" s="16">
        <v>3019</v>
      </c>
      <c r="J128" s="21">
        <v>48.843229250930271</v>
      </c>
      <c r="K128" s="16">
        <v>3162</v>
      </c>
      <c r="L128" s="21">
        <v>51.156770749069722</v>
      </c>
      <c r="M128" s="16">
        <v>6181</v>
      </c>
      <c r="N128" s="21">
        <v>100</v>
      </c>
    </row>
    <row r="129" spans="2:14" x14ac:dyDescent="0.35">
      <c r="B129" s="14" t="s">
        <v>8</v>
      </c>
      <c r="C129" s="16">
        <v>4172</v>
      </c>
      <c r="D129" s="21">
        <v>57.743944636678201</v>
      </c>
      <c r="E129" s="16">
        <v>3053</v>
      </c>
      <c r="F129" s="21">
        <v>42.256055363321799</v>
      </c>
      <c r="G129" s="16">
        <v>7225</v>
      </c>
      <c r="H129" s="21">
        <v>100</v>
      </c>
      <c r="I129" s="16">
        <v>2542</v>
      </c>
      <c r="J129" s="21">
        <v>58.571428571428577</v>
      </c>
      <c r="K129" s="16">
        <v>1798</v>
      </c>
      <c r="L129" s="21">
        <v>41.428571428571431</v>
      </c>
      <c r="M129" s="16">
        <v>4340</v>
      </c>
      <c r="N129" s="21">
        <v>100</v>
      </c>
    </row>
    <row r="130" spans="2:14" x14ac:dyDescent="0.35">
      <c r="B130" s="14" t="s">
        <v>7</v>
      </c>
      <c r="C130" s="16">
        <v>1636</v>
      </c>
      <c r="D130" s="21">
        <v>26.584335391615209</v>
      </c>
      <c r="E130" s="16">
        <v>4518</v>
      </c>
      <c r="F130" s="21">
        <v>73.415664608384787</v>
      </c>
      <c r="G130" s="16">
        <v>6154</v>
      </c>
      <c r="H130" s="21">
        <v>100</v>
      </c>
      <c r="I130" s="16">
        <v>1636</v>
      </c>
      <c r="J130" s="21">
        <v>33.353720693170239</v>
      </c>
      <c r="K130" s="16">
        <v>3269</v>
      </c>
      <c r="L130" s="21">
        <v>66.646279306829769</v>
      </c>
      <c r="M130" s="16">
        <v>4905</v>
      </c>
      <c r="N130" s="21">
        <v>100</v>
      </c>
    </row>
    <row r="131" spans="2:14" x14ac:dyDescent="0.35">
      <c r="B131" s="14" t="s">
        <v>6</v>
      </c>
      <c r="C131" s="16">
        <v>24691</v>
      </c>
      <c r="D131" s="21">
        <v>49.846570032704804</v>
      </c>
      <c r="E131" s="16">
        <v>24843</v>
      </c>
      <c r="F131" s="21">
        <v>50.153429967295196</v>
      </c>
      <c r="G131" s="16">
        <v>49534</v>
      </c>
      <c r="H131" s="21">
        <v>100</v>
      </c>
      <c r="I131" s="16">
        <v>18776</v>
      </c>
      <c r="J131" s="21">
        <v>42.33596392333709</v>
      </c>
      <c r="K131" s="16">
        <v>25574</v>
      </c>
      <c r="L131" s="21">
        <v>57.664036076662903</v>
      </c>
      <c r="M131" s="16">
        <v>44350</v>
      </c>
      <c r="N131" s="21">
        <v>100</v>
      </c>
    </row>
    <row r="132" spans="2:14" x14ac:dyDescent="0.35">
      <c r="B132" s="14" t="s">
        <v>5</v>
      </c>
      <c r="C132" s="16">
        <v>3093</v>
      </c>
      <c r="D132" s="21">
        <v>66.659482758620697</v>
      </c>
      <c r="E132" s="16">
        <v>1547</v>
      </c>
      <c r="F132" s="21">
        <v>33.34051724137931</v>
      </c>
      <c r="G132" s="16">
        <v>4640</v>
      </c>
      <c r="H132" s="21">
        <v>100</v>
      </c>
      <c r="I132" s="16">
        <v>1980</v>
      </c>
      <c r="J132" s="21">
        <v>49.53715286464849</v>
      </c>
      <c r="K132" s="16">
        <v>2017</v>
      </c>
      <c r="L132" s="21">
        <v>50.462847135351517</v>
      </c>
      <c r="M132" s="16">
        <v>3997</v>
      </c>
      <c r="N132" s="21">
        <v>100</v>
      </c>
    </row>
    <row r="133" spans="2:14" x14ac:dyDescent="0.35">
      <c r="B133" s="14" t="s">
        <v>4</v>
      </c>
      <c r="C133" s="16">
        <v>456</v>
      </c>
      <c r="D133" s="21">
        <v>39.721254355400696</v>
      </c>
      <c r="E133" s="16">
        <v>692</v>
      </c>
      <c r="F133" s="21">
        <v>60.278745644599304</v>
      </c>
      <c r="G133" s="16">
        <v>1148</v>
      </c>
      <c r="H133" s="21">
        <v>100</v>
      </c>
      <c r="I133" s="16">
        <v>242</v>
      </c>
      <c r="J133" s="21">
        <v>28.23803967327888</v>
      </c>
      <c r="K133" s="16">
        <v>615</v>
      </c>
      <c r="L133" s="21">
        <v>71.761960326721123</v>
      </c>
      <c r="M133" s="16">
        <v>857</v>
      </c>
      <c r="N133" s="21">
        <v>100</v>
      </c>
    </row>
    <row r="134" spans="2:14" x14ac:dyDescent="0.35">
      <c r="B134" s="14" t="s">
        <v>3</v>
      </c>
      <c r="C134" s="16">
        <v>8217</v>
      </c>
      <c r="D134" s="21">
        <v>44.277400581959263</v>
      </c>
      <c r="E134" s="16">
        <v>10341</v>
      </c>
      <c r="F134" s="21">
        <v>55.722599418040744</v>
      </c>
      <c r="G134" s="16">
        <v>18558</v>
      </c>
      <c r="H134" s="21">
        <v>100</v>
      </c>
      <c r="I134" s="16">
        <v>6778</v>
      </c>
      <c r="J134" s="21">
        <v>37.773071778867589</v>
      </c>
      <c r="K134" s="16">
        <v>11166</v>
      </c>
      <c r="L134" s="21">
        <v>62.226928221132418</v>
      </c>
      <c r="M134" s="16">
        <v>17944</v>
      </c>
      <c r="N134" s="21">
        <v>100</v>
      </c>
    </row>
    <row r="135" spans="2:14" x14ac:dyDescent="0.35">
      <c r="B135" s="20" t="s">
        <v>2</v>
      </c>
      <c r="C135" s="13">
        <f>SUM(C125:C134)</f>
        <v>63905</v>
      </c>
      <c r="D135" s="12">
        <f>C135/G135*100</f>
        <v>45.01873872858431</v>
      </c>
      <c r="E135" s="13">
        <f>SUM(E125:E134)</f>
        <v>78047</v>
      </c>
      <c r="F135" s="12">
        <f>E135/G135*100</f>
        <v>54.98126127141569</v>
      </c>
      <c r="G135" s="13">
        <f>SUM(G125:G134)</f>
        <v>141952</v>
      </c>
      <c r="H135" s="12">
        <v>100</v>
      </c>
      <c r="I135" s="13">
        <f>SUM(I125:I134)</f>
        <v>50344</v>
      </c>
      <c r="J135" s="12">
        <f>I135/M135*100</f>
        <v>40.508855076078817</v>
      </c>
      <c r="K135" s="13">
        <f>SUM(K125:K134)</f>
        <v>73935</v>
      </c>
      <c r="L135" s="12">
        <f>K135/M135*100</f>
        <v>59.491144923921183</v>
      </c>
      <c r="M135" s="13">
        <f>SUM(M125:M134)</f>
        <v>124279</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5F71D-3D8A-455C-8714-FD2B08BEC1C1}">
  <dimension ref="B2:P139"/>
  <sheetViews>
    <sheetView workbookViewId="0"/>
  </sheetViews>
  <sheetFormatPr defaultColWidth="10.1796875" defaultRowHeight="14.5" x14ac:dyDescent="0.35"/>
  <cols>
    <col min="1" max="16384" width="10.1796875" style="19"/>
  </cols>
  <sheetData>
    <row r="2" spans="2:6" x14ac:dyDescent="0.35">
      <c r="B2" s="22" t="s">
        <v>262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28497</v>
      </c>
      <c r="D6" s="15">
        <v>20.079999999999998</v>
      </c>
      <c r="E6" s="16">
        <v>27535</v>
      </c>
      <c r="F6" s="15">
        <v>22.16</v>
      </c>
    </row>
    <row r="7" spans="2:6" x14ac:dyDescent="0.35">
      <c r="B7" s="14" t="s">
        <v>64</v>
      </c>
      <c r="C7" s="16">
        <v>113455</v>
      </c>
      <c r="D7" s="15">
        <v>79.92</v>
      </c>
      <c r="E7" s="16">
        <v>96744</v>
      </c>
      <c r="F7" s="15">
        <v>77.84</v>
      </c>
    </row>
    <row r="8" spans="2:6" x14ac:dyDescent="0.35">
      <c r="B8" s="14" t="s">
        <v>2</v>
      </c>
      <c r="C8" s="13">
        <v>141952</v>
      </c>
      <c r="D8" s="12">
        <v>100</v>
      </c>
      <c r="E8" s="13">
        <v>124279</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65</v>
      </c>
      <c r="D23" s="64" t="s">
        <v>65</v>
      </c>
      <c r="E23" s="64" t="s">
        <v>64</v>
      </c>
      <c r="F23" s="64" t="s">
        <v>64</v>
      </c>
      <c r="G23" s="64" t="s">
        <v>2</v>
      </c>
      <c r="H23" s="64" t="s">
        <v>2</v>
      </c>
      <c r="I23" s="64" t="s">
        <v>65</v>
      </c>
      <c r="J23" s="64" t="s">
        <v>65</v>
      </c>
      <c r="K23" s="64" t="s">
        <v>64</v>
      </c>
      <c r="L23" s="64" t="s">
        <v>64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17431</v>
      </c>
      <c r="D25" s="21">
        <v>14.965314742951339</v>
      </c>
      <c r="E25" s="16">
        <v>99045</v>
      </c>
      <c r="F25" s="21">
        <v>85.034685257048665</v>
      </c>
      <c r="G25" s="16">
        <v>116476</v>
      </c>
      <c r="H25" s="21">
        <v>100</v>
      </c>
      <c r="I25" s="16">
        <v>17032</v>
      </c>
      <c r="J25" s="21">
        <v>17.989205631660667</v>
      </c>
      <c r="K25" s="16">
        <v>77647</v>
      </c>
      <c r="L25" s="21">
        <v>82.010794368339333</v>
      </c>
      <c r="M25" s="16">
        <v>94679</v>
      </c>
      <c r="N25" s="21">
        <v>100</v>
      </c>
    </row>
    <row r="26" spans="2:14" x14ac:dyDescent="0.35">
      <c r="B26" s="14" t="s">
        <v>49</v>
      </c>
      <c r="C26" s="16">
        <v>10185</v>
      </c>
      <c r="D26" s="21">
        <v>46.129806603559942</v>
      </c>
      <c r="E26" s="16">
        <v>11894</v>
      </c>
      <c r="F26" s="21">
        <v>53.870193396440058</v>
      </c>
      <c r="G26" s="16">
        <v>22079</v>
      </c>
      <c r="H26" s="21">
        <v>100</v>
      </c>
      <c r="I26" s="16">
        <v>9803</v>
      </c>
      <c r="J26" s="21">
        <v>42.10187253049304</v>
      </c>
      <c r="K26" s="16">
        <v>13481</v>
      </c>
      <c r="L26" s="21">
        <v>57.898127469506953</v>
      </c>
      <c r="M26" s="16">
        <v>23284</v>
      </c>
      <c r="N26" s="21">
        <v>100</v>
      </c>
    </row>
    <row r="27" spans="2:14" x14ac:dyDescent="0.35">
      <c r="B27" s="14" t="s">
        <v>48</v>
      </c>
      <c r="C27" s="16">
        <v>881</v>
      </c>
      <c r="D27" s="21">
        <v>25.934648219016783</v>
      </c>
      <c r="E27" s="16">
        <v>2516</v>
      </c>
      <c r="F27" s="21">
        <v>74.065351780983221</v>
      </c>
      <c r="G27" s="16">
        <v>3397</v>
      </c>
      <c r="H27" s="21">
        <v>100</v>
      </c>
      <c r="I27" s="16">
        <v>700</v>
      </c>
      <c r="J27" s="21">
        <v>11.082963901203295</v>
      </c>
      <c r="K27" s="16">
        <v>5616</v>
      </c>
      <c r="L27" s="21">
        <v>88.917036098796714</v>
      </c>
      <c r="M27" s="16">
        <v>6316</v>
      </c>
      <c r="N27" s="21">
        <v>100.00000000000001</v>
      </c>
    </row>
    <row r="28" spans="2:14" x14ac:dyDescent="0.35">
      <c r="B28" s="20" t="s">
        <v>2</v>
      </c>
      <c r="C28" s="13">
        <f>SUM(C25:C27)</f>
        <v>28497</v>
      </c>
      <c r="D28" s="12">
        <f>C28/G28*100</f>
        <v>20.075095807033364</v>
      </c>
      <c r="E28" s="13">
        <f>SUM(E25:E27)</f>
        <v>113455</v>
      </c>
      <c r="F28" s="12">
        <f>E28/G28*100</f>
        <v>79.924904192966636</v>
      </c>
      <c r="G28" s="13">
        <f>SUM(G25:G27)</f>
        <v>141952</v>
      </c>
      <c r="H28" s="12">
        <f>SUM(H25:H27)/3</f>
        <v>100</v>
      </c>
      <c r="I28" s="34">
        <v>29269</v>
      </c>
      <c r="J28" s="12">
        <f>I28/M28*100</f>
        <v>23.551042412636086</v>
      </c>
      <c r="K28" s="13">
        <f>SUM(K25:K27)</f>
        <v>96744</v>
      </c>
      <c r="L28" s="12">
        <f>K28/M28*100</f>
        <v>77.844205376612294</v>
      </c>
      <c r="M28" s="13">
        <f>SUM(M25:M27)</f>
        <v>124279</v>
      </c>
      <c r="N28" s="12">
        <f>SUM(N25:N27)/3</f>
        <v>100</v>
      </c>
    </row>
    <row r="32" spans="2:14" x14ac:dyDescent="0.35">
      <c r="B32" s="22" t="s">
        <v>47</v>
      </c>
    </row>
    <row r="34" spans="2:14" x14ac:dyDescent="0.35">
      <c r="B34" s="63" t="s">
        <v>23</v>
      </c>
      <c r="C34" s="64" t="s">
        <v>22</v>
      </c>
      <c r="D34" s="64" t="s">
        <v>22</v>
      </c>
      <c r="E34" s="64" t="s">
        <v>21</v>
      </c>
      <c r="F34" s="64" t="s">
        <v>21</v>
      </c>
    </row>
    <row r="35" spans="2:14" x14ac:dyDescent="0.35">
      <c r="B35" s="63" t="s">
        <v>23</v>
      </c>
      <c r="C35" s="17" t="s">
        <v>14</v>
      </c>
      <c r="D35" s="17" t="s">
        <v>13</v>
      </c>
      <c r="E35" s="17" t="s">
        <v>14</v>
      </c>
      <c r="F35" s="17" t="s">
        <v>13</v>
      </c>
    </row>
    <row r="36" spans="2:14" x14ac:dyDescent="0.35">
      <c r="B36" s="14" t="s">
        <v>44</v>
      </c>
      <c r="C36" s="16">
        <v>55404</v>
      </c>
      <c r="D36" s="15">
        <v>18.61</v>
      </c>
      <c r="E36" s="16">
        <v>26446</v>
      </c>
      <c r="F36" s="15">
        <v>17.510000000000002</v>
      </c>
    </row>
    <row r="37" spans="2:14" x14ac:dyDescent="0.35">
      <c r="B37" s="14" t="s">
        <v>43</v>
      </c>
      <c r="C37" s="16">
        <v>120160</v>
      </c>
      <c r="D37" s="15">
        <v>40.35</v>
      </c>
      <c r="E37" s="16">
        <v>61548</v>
      </c>
      <c r="F37" s="15">
        <v>40.74</v>
      </c>
    </row>
    <row r="38" spans="2:14" x14ac:dyDescent="0.35">
      <c r="B38" s="14" t="s">
        <v>42</v>
      </c>
      <c r="C38" s="16">
        <v>80810</v>
      </c>
      <c r="D38" s="15">
        <v>27.14</v>
      </c>
      <c r="E38" s="16">
        <v>42281</v>
      </c>
      <c r="F38" s="15">
        <v>27.99</v>
      </c>
    </row>
    <row r="39" spans="2:14" x14ac:dyDescent="0.35">
      <c r="B39" s="14" t="s">
        <v>41</v>
      </c>
      <c r="C39" s="16">
        <v>41414</v>
      </c>
      <c r="D39" s="15">
        <v>13.91</v>
      </c>
      <c r="E39" s="16">
        <v>20801</v>
      </c>
      <c r="F39" s="15">
        <v>13.77</v>
      </c>
    </row>
    <row r="40" spans="2:14" x14ac:dyDescent="0.35">
      <c r="B40" s="14" t="s">
        <v>2</v>
      </c>
      <c r="C40" s="13">
        <v>297788</v>
      </c>
      <c r="D40" s="12">
        <v>100</v>
      </c>
      <c r="E40" s="13">
        <v>151076</v>
      </c>
      <c r="F40" s="12">
        <v>100</v>
      </c>
    </row>
    <row r="41" spans="2:14" x14ac:dyDescent="0.35">
      <c r="B41" s="23" t="s">
        <v>46</v>
      </c>
    </row>
    <row r="43" spans="2:14" x14ac:dyDescent="0.35">
      <c r="B43" s="65" t="s">
        <v>45</v>
      </c>
      <c r="C43" s="64" t="s">
        <v>22</v>
      </c>
      <c r="D43" s="64" t="s">
        <v>22</v>
      </c>
      <c r="E43" s="64" t="s">
        <v>22</v>
      </c>
      <c r="F43" s="64" t="s">
        <v>22</v>
      </c>
      <c r="G43" s="64" t="s">
        <v>22</v>
      </c>
      <c r="H43" s="64" t="s">
        <v>22</v>
      </c>
      <c r="I43" s="64" t="s">
        <v>21</v>
      </c>
      <c r="J43" s="64" t="s">
        <v>21</v>
      </c>
      <c r="K43" s="64" t="s">
        <v>21</v>
      </c>
      <c r="L43" s="64" t="s">
        <v>21</v>
      </c>
      <c r="M43" s="64" t="s">
        <v>21</v>
      </c>
      <c r="N43" s="64" t="s">
        <v>21</v>
      </c>
    </row>
    <row r="44" spans="2:14" x14ac:dyDescent="0.35">
      <c r="B44" s="65" t="s">
        <v>45</v>
      </c>
      <c r="C44" s="64" t="s">
        <v>65</v>
      </c>
      <c r="D44" s="64" t="s">
        <v>65</v>
      </c>
      <c r="E44" s="64" t="s">
        <v>64</v>
      </c>
      <c r="F44" s="64" t="s">
        <v>64</v>
      </c>
      <c r="G44" s="64" t="s">
        <v>2</v>
      </c>
      <c r="H44" s="64" t="s">
        <v>2</v>
      </c>
      <c r="I44" s="64" t="s">
        <v>65</v>
      </c>
      <c r="J44" s="64" t="s">
        <v>65</v>
      </c>
      <c r="K44" s="64" t="s">
        <v>64</v>
      </c>
      <c r="L44" s="64" t="s">
        <v>64</v>
      </c>
      <c r="M44" s="64" t="s">
        <v>2</v>
      </c>
      <c r="N44" s="64" t="s">
        <v>2</v>
      </c>
    </row>
    <row r="45" spans="2:14" x14ac:dyDescent="0.35">
      <c r="B45" s="65" t="s">
        <v>45</v>
      </c>
      <c r="C45" s="17" t="s">
        <v>14</v>
      </c>
      <c r="D45" s="17" t="s">
        <v>13</v>
      </c>
      <c r="E45" s="17" t="s">
        <v>14</v>
      </c>
      <c r="F45" s="17" t="s">
        <v>13</v>
      </c>
      <c r="G45" s="17" t="s">
        <v>14</v>
      </c>
      <c r="H45" s="17" t="s">
        <v>13</v>
      </c>
      <c r="I45" s="17" t="s">
        <v>14</v>
      </c>
      <c r="J45" s="17" t="s">
        <v>13</v>
      </c>
      <c r="K45" s="17" t="s">
        <v>14</v>
      </c>
      <c r="L45" s="17" t="s">
        <v>13</v>
      </c>
      <c r="M45" s="17" t="s">
        <v>14</v>
      </c>
      <c r="N45" s="17" t="s">
        <v>13</v>
      </c>
    </row>
    <row r="46" spans="2:14" x14ac:dyDescent="0.35">
      <c r="B46" s="14" t="s">
        <v>44</v>
      </c>
      <c r="C46" s="16">
        <v>4022</v>
      </c>
      <c r="D46" s="21">
        <v>15.354661372833473</v>
      </c>
      <c r="E46" s="16">
        <v>22172</v>
      </c>
      <c r="F46" s="21">
        <v>84.645338627166524</v>
      </c>
      <c r="G46" s="16">
        <v>26194</v>
      </c>
      <c r="H46" s="21">
        <v>100</v>
      </c>
      <c r="I46" s="16">
        <v>3953</v>
      </c>
      <c r="J46" s="21">
        <v>27.322366602156485</v>
      </c>
      <c r="K46" s="16">
        <v>10515</v>
      </c>
      <c r="L46" s="21">
        <v>72.677633397843522</v>
      </c>
      <c r="M46" s="16">
        <v>14468</v>
      </c>
      <c r="N46" s="21">
        <v>100</v>
      </c>
    </row>
    <row r="47" spans="2:14" x14ac:dyDescent="0.35">
      <c r="B47" s="14" t="s">
        <v>43</v>
      </c>
      <c r="C47" s="16">
        <v>13540</v>
      </c>
      <c r="D47" s="21">
        <v>23.220318636277888</v>
      </c>
      <c r="E47" s="16">
        <v>44771</v>
      </c>
      <c r="F47" s="21">
        <v>76.779681363722105</v>
      </c>
      <c r="G47" s="16">
        <v>58311</v>
      </c>
      <c r="H47" s="21">
        <v>100</v>
      </c>
      <c r="I47" s="16">
        <v>9233</v>
      </c>
      <c r="J47" s="21">
        <v>26.549919484702095</v>
      </c>
      <c r="K47" s="16">
        <v>25543</v>
      </c>
      <c r="L47" s="21">
        <v>73.450080515297913</v>
      </c>
      <c r="M47" s="16">
        <v>34776</v>
      </c>
      <c r="N47" s="21">
        <v>100</v>
      </c>
    </row>
    <row r="48" spans="2:14" x14ac:dyDescent="0.35">
      <c r="B48" s="14" t="s">
        <v>42</v>
      </c>
      <c r="C48" s="16">
        <v>5227</v>
      </c>
      <c r="D48" s="21">
        <v>14.075669853238185</v>
      </c>
      <c r="E48" s="16">
        <v>31908</v>
      </c>
      <c r="F48" s="21">
        <v>85.924330146761818</v>
      </c>
      <c r="G48" s="16">
        <v>37135</v>
      </c>
      <c r="H48" s="21">
        <v>100</v>
      </c>
      <c r="I48" s="16">
        <v>3551</v>
      </c>
      <c r="J48" s="21">
        <v>15.378285912260187</v>
      </c>
      <c r="K48" s="16">
        <v>19540</v>
      </c>
      <c r="L48" s="21">
        <v>84.621714087739804</v>
      </c>
      <c r="M48" s="16">
        <v>23091</v>
      </c>
      <c r="N48" s="21">
        <v>99.999999999999986</v>
      </c>
    </row>
    <row r="49" spans="2:16" x14ac:dyDescent="0.35">
      <c r="B49" s="14" t="s">
        <v>41</v>
      </c>
      <c r="C49" s="16">
        <v>5708</v>
      </c>
      <c r="D49" s="21">
        <v>28.101614808979914</v>
      </c>
      <c r="E49" s="16">
        <v>14604</v>
      </c>
      <c r="F49" s="21">
        <v>71.898385191020083</v>
      </c>
      <c r="G49" s="16">
        <v>20312</v>
      </c>
      <c r="H49" s="21">
        <v>100</v>
      </c>
      <c r="I49" s="16">
        <v>2723</v>
      </c>
      <c r="J49" s="21">
        <v>20.878699585953076</v>
      </c>
      <c r="K49" s="16">
        <v>10319</v>
      </c>
      <c r="L49" s="21">
        <v>79.121300414046928</v>
      </c>
      <c r="M49" s="16">
        <v>13042</v>
      </c>
      <c r="N49" s="21">
        <v>100</v>
      </c>
    </row>
    <row r="50" spans="2:16" x14ac:dyDescent="0.35">
      <c r="B50" s="20" t="s">
        <v>2</v>
      </c>
      <c r="C50" s="13">
        <f>SUM(C46:C49)</f>
        <v>28497</v>
      </c>
      <c r="D50" s="12">
        <f>C50/G50*100</f>
        <v>20.075095807033364</v>
      </c>
      <c r="E50" s="13">
        <f>SUM(E46:E49)</f>
        <v>113455</v>
      </c>
      <c r="F50" s="12">
        <f>E50/G50*100</f>
        <v>79.924904192966636</v>
      </c>
      <c r="G50" s="13">
        <f>SUM(G46:G49)</f>
        <v>141952</v>
      </c>
      <c r="H50" s="12">
        <v>100</v>
      </c>
      <c r="I50" s="13">
        <f>SUM(I46:I49)</f>
        <v>19460</v>
      </c>
      <c r="J50" s="12">
        <f>I50/M50*100</f>
        <v>22.793023882310223</v>
      </c>
      <c r="K50" s="13">
        <f>SUM(K46:K49)</f>
        <v>65917</v>
      </c>
      <c r="L50" s="12">
        <f>K50/M50*100</f>
        <v>77.206976117689777</v>
      </c>
      <c r="M50" s="13">
        <f>SUM(M46:M49)</f>
        <v>85377</v>
      </c>
      <c r="N50" s="12">
        <v>100</v>
      </c>
    </row>
    <row r="53" spans="2:16" x14ac:dyDescent="0.35">
      <c r="B53" s="22" t="s">
        <v>40</v>
      </c>
    </row>
    <row r="55" spans="2:16" x14ac:dyDescent="0.35">
      <c r="B55" s="63" t="s">
        <v>23</v>
      </c>
      <c r="C55" s="64" t="s">
        <v>22</v>
      </c>
      <c r="D55" s="64" t="s">
        <v>22</v>
      </c>
      <c r="F55" s="63" t="s">
        <v>23</v>
      </c>
      <c r="G55" s="64" t="s">
        <v>21</v>
      </c>
      <c r="H55" s="64" t="s">
        <v>21</v>
      </c>
    </row>
    <row r="56" spans="2:16" x14ac:dyDescent="0.35">
      <c r="B56" s="63" t="s">
        <v>23</v>
      </c>
      <c r="C56" s="17" t="s">
        <v>14</v>
      </c>
      <c r="D56" s="17" t="s">
        <v>13</v>
      </c>
      <c r="F56" s="63" t="s">
        <v>23</v>
      </c>
      <c r="G56" s="17" t="s">
        <v>14</v>
      </c>
      <c r="H56" s="17" t="s">
        <v>13</v>
      </c>
    </row>
    <row r="57" spans="2:16" x14ac:dyDescent="0.35">
      <c r="B57" s="14" t="s">
        <v>38</v>
      </c>
      <c r="C57" s="16">
        <v>91797</v>
      </c>
      <c r="D57" s="15">
        <v>30.83</v>
      </c>
      <c r="F57" s="14" t="s">
        <v>38</v>
      </c>
      <c r="G57" s="16">
        <v>118632</v>
      </c>
      <c r="H57" s="15">
        <v>56.66</v>
      </c>
    </row>
    <row r="58" spans="2:16" x14ac:dyDescent="0.35">
      <c r="B58" s="14" t="s">
        <v>37</v>
      </c>
      <c r="C58" s="16">
        <v>205991</v>
      </c>
      <c r="D58" s="15">
        <v>69.17</v>
      </c>
      <c r="F58" s="14" t="s">
        <v>37</v>
      </c>
      <c r="G58" s="16">
        <v>90514</v>
      </c>
      <c r="H58" s="15">
        <v>43.23</v>
      </c>
    </row>
    <row r="59" spans="2:16" x14ac:dyDescent="0.35">
      <c r="B59" s="14" t="s">
        <v>2</v>
      </c>
      <c r="C59" s="13">
        <v>297788</v>
      </c>
      <c r="D59" s="12">
        <v>100</v>
      </c>
      <c r="F59" s="14" t="s">
        <v>36</v>
      </c>
      <c r="G59" s="16">
        <v>230</v>
      </c>
      <c r="H59" s="15">
        <v>0.11</v>
      </c>
    </row>
    <row r="60" spans="2:16" x14ac:dyDescent="0.35">
      <c r="F60" s="14" t="s">
        <v>2</v>
      </c>
      <c r="G60" s="13">
        <v>209376</v>
      </c>
      <c r="H60" s="12">
        <v>100</v>
      </c>
    </row>
    <row r="63" spans="2:16" x14ac:dyDescent="0.35">
      <c r="B63" s="65" t="s">
        <v>39</v>
      </c>
      <c r="C63" s="64" t="s">
        <v>22</v>
      </c>
      <c r="D63" s="64" t="s">
        <v>22</v>
      </c>
      <c r="E63" s="64" t="s">
        <v>22</v>
      </c>
      <c r="F63" s="64" t="s">
        <v>22</v>
      </c>
      <c r="G63" s="64" t="s">
        <v>22</v>
      </c>
      <c r="H63" s="64" t="s">
        <v>22</v>
      </c>
      <c r="J63" s="65" t="s">
        <v>39</v>
      </c>
      <c r="K63" s="64" t="s">
        <v>21</v>
      </c>
      <c r="L63" s="64" t="s">
        <v>21</v>
      </c>
      <c r="M63" s="64" t="s">
        <v>21</v>
      </c>
      <c r="N63" s="64" t="s">
        <v>21</v>
      </c>
      <c r="O63" s="64" t="s">
        <v>21</v>
      </c>
      <c r="P63" s="64" t="s">
        <v>21</v>
      </c>
    </row>
    <row r="64" spans="2:16" x14ac:dyDescent="0.35">
      <c r="B64" s="65" t="s">
        <v>39</v>
      </c>
      <c r="C64" s="64" t="s">
        <v>65</v>
      </c>
      <c r="D64" s="64" t="s">
        <v>65</v>
      </c>
      <c r="E64" s="64" t="s">
        <v>64</v>
      </c>
      <c r="F64" s="64" t="s">
        <v>64</v>
      </c>
      <c r="G64" s="64" t="s">
        <v>2</v>
      </c>
      <c r="H64" s="64" t="s">
        <v>2</v>
      </c>
      <c r="J64" s="65" t="s">
        <v>39</v>
      </c>
      <c r="K64" s="64" t="s">
        <v>65</v>
      </c>
      <c r="L64" s="64" t="s">
        <v>65</v>
      </c>
      <c r="M64" s="64" t="s">
        <v>64</v>
      </c>
      <c r="N64" s="64" t="s">
        <v>64</v>
      </c>
      <c r="O64" s="64" t="s">
        <v>2</v>
      </c>
      <c r="P64" s="64" t="s">
        <v>2</v>
      </c>
    </row>
    <row r="65" spans="2:16" x14ac:dyDescent="0.35">
      <c r="B65" s="65" t="s">
        <v>39</v>
      </c>
      <c r="C65" s="17" t="s">
        <v>14</v>
      </c>
      <c r="D65" s="17" t="s">
        <v>13</v>
      </c>
      <c r="E65" s="17" t="s">
        <v>14</v>
      </c>
      <c r="F65" s="17" t="s">
        <v>13</v>
      </c>
      <c r="G65" s="17" t="s">
        <v>14</v>
      </c>
      <c r="H65" s="17" t="s">
        <v>13</v>
      </c>
      <c r="J65" s="65" t="s">
        <v>39</v>
      </c>
      <c r="K65" s="17" t="s">
        <v>14</v>
      </c>
      <c r="L65" s="17" t="s">
        <v>13</v>
      </c>
      <c r="M65" s="17" t="s">
        <v>14</v>
      </c>
      <c r="N65" s="17" t="s">
        <v>13</v>
      </c>
      <c r="O65" s="17" t="s">
        <v>14</v>
      </c>
      <c r="P65" s="17" t="s">
        <v>13</v>
      </c>
    </row>
    <row r="66" spans="2:16" x14ac:dyDescent="0.35">
      <c r="B66" s="14" t="s">
        <v>38</v>
      </c>
      <c r="C66" s="16">
        <v>8794</v>
      </c>
      <c r="D66" s="21">
        <v>19.846535770706385</v>
      </c>
      <c r="E66" s="16">
        <v>35516</v>
      </c>
      <c r="F66" s="21">
        <v>80.153464229293618</v>
      </c>
      <c r="G66" s="16">
        <v>44310</v>
      </c>
      <c r="H66" s="21">
        <v>100</v>
      </c>
      <c r="J66" s="14" t="s">
        <v>38</v>
      </c>
      <c r="K66" s="16">
        <v>16354</v>
      </c>
      <c r="L66" s="21">
        <v>22.28</v>
      </c>
      <c r="M66" s="16">
        <v>57037</v>
      </c>
      <c r="N66" s="21">
        <v>77.72</v>
      </c>
      <c r="O66" s="16">
        <v>73391</v>
      </c>
      <c r="P66" s="21">
        <v>100.00000000000001</v>
      </c>
    </row>
    <row r="67" spans="2:16" x14ac:dyDescent="0.35">
      <c r="B67" s="14" t="s">
        <v>37</v>
      </c>
      <c r="C67" s="16">
        <v>19703</v>
      </c>
      <c r="D67" s="21">
        <v>20.178816492902644</v>
      </c>
      <c r="E67" s="16">
        <v>77939</v>
      </c>
      <c r="F67" s="21">
        <v>79.821183507097359</v>
      </c>
      <c r="G67" s="16">
        <v>97642</v>
      </c>
      <c r="H67" s="21">
        <v>100</v>
      </c>
      <c r="J67" s="14" t="s">
        <v>37</v>
      </c>
      <c r="K67" s="16">
        <v>11181</v>
      </c>
      <c r="L67" s="21">
        <v>1.97</v>
      </c>
      <c r="M67" s="16">
        <v>39707</v>
      </c>
      <c r="N67" s="21">
        <v>78.03</v>
      </c>
      <c r="O67" s="16">
        <v>50888</v>
      </c>
      <c r="P67" s="21">
        <v>99.999999999999986</v>
      </c>
    </row>
    <row r="68" spans="2:16" x14ac:dyDescent="0.35">
      <c r="B68" s="20" t="s">
        <v>2</v>
      </c>
      <c r="C68" s="13">
        <f>SUM(C66:C67)</f>
        <v>28497</v>
      </c>
      <c r="D68" s="12">
        <f>SUM(D66:D67)/2</f>
        <v>20.012676131804515</v>
      </c>
      <c r="E68" s="13">
        <f>SUM(E66:E67)</f>
        <v>113455</v>
      </c>
      <c r="F68" s="12">
        <f>SUM(F66:F67)/2</f>
        <v>79.987323868195489</v>
      </c>
      <c r="G68" s="13">
        <f>SUM(G66:G67)</f>
        <v>141952</v>
      </c>
      <c r="H68" s="12">
        <f>SUM(H66:H67)/2</f>
        <v>100</v>
      </c>
      <c r="J68" s="20" t="s">
        <v>2</v>
      </c>
      <c r="K68" s="13">
        <f>SUM(K66:K67)</f>
        <v>27535</v>
      </c>
      <c r="L68" s="12">
        <f>SUM(L66:L67)/2</f>
        <v>12.125</v>
      </c>
      <c r="M68" s="13">
        <f>SUM(M66:M67)</f>
        <v>96744</v>
      </c>
      <c r="N68" s="12">
        <f>SUM(N66:N67)/2</f>
        <v>77.875</v>
      </c>
      <c r="O68" s="13">
        <f>SUM(O66:O67)</f>
        <v>124279</v>
      </c>
      <c r="P68" s="12">
        <f>SUM(P66:P67)/2</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3965</v>
      </c>
      <c r="D83" s="21">
        <v>15.937776348581076</v>
      </c>
      <c r="E83" s="16">
        <v>20913</v>
      </c>
      <c r="F83" s="21">
        <v>84.062223651418918</v>
      </c>
      <c r="G83" s="16">
        <v>24878</v>
      </c>
      <c r="H83" s="21">
        <v>100</v>
      </c>
      <c r="I83" s="16">
        <v>2799</v>
      </c>
      <c r="J83" s="21">
        <v>19.654518643353697</v>
      </c>
      <c r="K83" s="16">
        <v>11442</v>
      </c>
      <c r="L83" s="21">
        <v>80.345481356646303</v>
      </c>
      <c r="M83" s="16">
        <v>14241</v>
      </c>
      <c r="N83" s="21">
        <v>100</v>
      </c>
    </row>
    <row r="84" spans="2:14" x14ac:dyDescent="0.35">
      <c r="B84" s="14" t="s">
        <v>32</v>
      </c>
      <c r="C84" s="16">
        <v>24348</v>
      </c>
      <c r="D84" s="21">
        <v>20.895445534358021</v>
      </c>
      <c r="E84" s="16">
        <v>92175</v>
      </c>
      <c r="F84" s="21">
        <v>79.104554465641968</v>
      </c>
      <c r="G84" s="16">
        <v>116523</v>
      </c>
      <c r="H84" s="21">
        <v>99.999999999999986</v>
      </c>
      <c r="I84" s="16">
        <v>24658</v>
      </c>
      <c r="J84" s="21">
        <v>22.52942036400848</v>
      </c>
      <c r="K84" s="16">
        <v>84790</v>
      </c>
      <c r="L84" s="21">
        <v>77.470579635991527</v>
      </c>
      <c r="M84" s="16">
        <v>109448</v>
      </c>
      <c r="N84" s="21">
        <v>100</v>
      </c>
    </row>
    <row r="85" spans="2:14" x14ac:dyDescent="0.35">
      <c r="B85" s="20" t="s">
        <v>2</v>
      </c>
      <c r="C85" s="13">
        <f>SUM(C83:C84)</f>
        <v>28313</v>
      </c>
      <c r="D85" s="12">
        <f>C85/G85*100</f>
        <v>20.023196441326441</v>
      </c>
      <c r="E85" s="13">
        <f>SUM(E83:E84)</f>
        <v>113088</v>
      </c>
      <c r="F85" s="12">
        <f>E85/G85*100</f>
        <v>79.976803558673566</v>
      </c>
      <c r="G85" s="13">
        <f>SUM(G83:G84)</f>
        <v>141401</v>
      </c>
      <c r="H85" s="12">
        <v>100</v>
      </c>
      <c r="I85" s="13">
        <f>SUM(I83:I84)</f>
        <v>27457</v>
      </c>
      <c r="J85" s="12">
        <f>I85/M85*100</f>
        <v>22.198416997469458</v>
      </c>
      <c r="K85" s="13">
        <f>SUM(K83:K84)</f>
        <v>96232</v>
      </c>
      <c r="L85" s="12">
        <f>K85/M85*100</f>
        <v>77.801583002530535</v>
      </c>
      <c r="M85" s="13">
        <f>SUM(M83:M84)</f>
        <v>123689</v>
      </c>
      <c r="N85" s="12">
        <v>100</v>
      </c>
    </row>
    <row r="89" spans="2:14" x14ac:dyDescent="0.35">
      <c r="B89" s="22" t="s">
        <v>31</v>
      </c>
    </row>
    <row r="91" spans="2:14" x14ac:dyDescent="0.35">
      <c r="B91" s="63" t="s">
        <v>23</v>
      </c>
      <c r="C91" s="64" t="s">
        <v>22</v>
      </c>
      <c r="D91" s="64" t="s">
        <v>22</v>
      </c>
      <c r="F91" s="63" t="s">
        <v>23</v>
      </c>
      <c r="G91" s="64" t="s">
        <v>21</v>
      </c>
      <c r="H91" s="64" t="s">
        <v>21</v>
      </c>
    </row>
    <row r="92" spans="2:14" x14ac:dyDescent="0.35">
      <c r="B92" s="63" t="s">
        <v>23</v>
      </c>
      <c r="C92" s="17" t="s">
        <v>14</v>
      </c>
      <c r="D92" s="17" t="s">
        <v>13</v>
      </c>
      <c r="F92" s="63" t="s">
        <v>23</v>
      </c>
      <c r="G92" s="17" t="s">
        <v>14</v>
      </c>
      <c r="H92" s="17" t="s">
        <v>13</v>
      </c>
    </row>
    <row r="93" spans="2:14" x14ac:dyDescent="0.35">
      <c r="B93" s="14" t="s">
        <v>27</v>
      </c>
      <c r="C93" s="16">
        <v>75726</v>
      </c>
      <c r="D93" s="15">
        <v>25.43</v>
      </c>
      <c r="F93" s="14" t="s">
        <v>27</v>
      </c>
      <c r="G93" s="16">
        <v>39285</v>
      </c>
      <c r="H93" s="15">
        <v>18.760000000000002</v>
      </c>
    </row>
    <row r="94" spans="2:14" x14ac:dyDescent="0.35">
      <c r="B94" s="14" t="s">
        <v>26</v>
      </c>
      <c r="C94" s="16">
        <v>36851</v>
      </c>
      <c r="D94" s="15">
        <v>12.37</v>
      </c>
      <c r="F94" s="14" t="s">
        <v>26</v>
      </c>
      <c r="G94" s="16">
        <v>18144</v>
      </c>
      <c r="H94" s="15">
        <v>8.67</v>
      </c>
    </row>
    <row r="95" spans="2:14" x14ac:dyDescent="0.35">
      <c r="B95" s="14" t="s">
        <v>25</v>
      </c>
      <c r="C95" s="16">
        <v>185211</v>
      </c>
      <c r="D95" s="15">
        <v>62.2</v>
      </c>
      <c r="F95" s="14" t="s">
        <v>25</v>
      </c>
      <c r="G95" s="16">
        <v>151947</v>
      </c>
      <c r="H95" s="15">
        <v>72.569999999999993</v>
      </c>
    </row>
    <row r="96" spans="2:14" x14ac:dyDescent="0.35">
      <c r="B96" s="14" t="s">
        <v>2</v>
      </c>
      <c r="C96" s="13">
        <v>297788</v>
      </c>
      <c r="D96" s="12">
        <v>100</v>
      </c>
      <c r="F96" s="14" t="s">
        <v>2</v>
      </c>
      <c r="G96" s="13">
        <v>209376</v>
      </c>
      <c r="H96" s="12">
        <v>100</v>
      </c>
    </row>
    <row r="97" spans="2:16" x14ac:dyDescent="0.35">
      <c r="B97" s="23" t="s">
        <v>30</v>
      </c>
    </row>
    <row r="99" spans="2:16" x14ac:dyDescent="0.35">
      <c r="B99" s="65" t="s">
        <v>29</v>
      </c>
      <c r="C99" s="64" t="s">
        <v>22</v>
      </c>
      <c r="D99" s="64" t="s">
        <v>22</v>
      </c>
      <c r="E99" s="64" t="s">
        <v>22</v>
      </c>
      <c r="F99" s="64" t="s">
        <v>22</v>
      </c>
      <c r="G99" s="64" t="s">
        <v>22</v>
      </c>
      <c r="H99" s="64" t="s">
        <v>22</v>
      </c>
      <c r="J99" s="65" t="s">
        <v>28</v>
      </c>
      <c r="K99" s="64" t="s">
        <v>21</v>
      </c>
      <c r="L99" s="64" t="s">
        <v>21</v>
      </c>
      <c r="M99" s="64" t="s">
        <v>21</v>
      </c>
      <c r="N99" s="64" t="s">
        <v>21</v>
      </c>
      <c r="O99" s="64" t="s">
        <v>21</v>
      </c>
      <c r="P99" s="64" t="s">
        <v>21</v>
      </c>
    </row>
    <row r="100" spans="2:16" x14ac:dyDescent="0.35">
      <c r="B100" s="65" t="s">
        <v>29</v>
      </c>
      <c r="C100" s="64" t="s">
        <v>65</v>
      </c>
      <c r="D100" s="64" t="s">
        <v>65</v>
      </c>
      <c r="E100" s="64" t="s">
        <v>64</v>
      </c>
      <c r="F100" s="64" t="s">
        <v>64</v>
      </c>
      <c r="G100" s="64" t="s">
        <v>2</v>
      </c>
      <c r="H100" s="64" t="s">
        <v>2</v>
      </c>
      <c r="J100" s="65" t="s">
        <v>28</v>
      </c>
      <c r="K100" s="64" t="s">
        <v>65</v>
      </c>
      <c r="L100" s="64" t="s">
        <v>65</v>
      </c>
      <c r="M100" s="64" t="s">
        <v>64</v>
      </c>
      <c r="N100" s="64" t="s">
        <v>64</v>
      </c>
      <c r="O100" s="64" t="s">
        <v>2</v>
      </c>
      <c r="P100" s="64" t="s">
        <v>2</v>
      </c>
    </row>
    <row r="101" spans="2:16" x14ac:dyDescent="0.35">
      <c r="B101" s="65" t="s">
        <v>29</v>
      </c>
      <c r="C101" s="17" t="s">
        <v>14</v>
      </c>
      <c r="D101" s="17" t="s">
        <v>13</v>
      </c>
      <c r="E101" s="17" t="s">
        <v>14</v>
      </c>
      <c r="F101" s="17" t="s">
        <v>13</v>
      </c>
      <c r="G101" s="17" t="s">
        <v>14</v>
      </c>
      <c r="H101" s="17" t="s">
        <v>13</v>
      </c>
      <c r="J101" s="65" t="s">
        <v>28</v>
      </c>
      <c r="K101" s="17" t="s">
        <v>14</v>
      </c>
      <c r="L101" s="17" t="s">
        <v>13</v>
      </c>
      <c r="M101" s="17" t="s">
        <v>14</v>
      </c>
      <c r="N101" s="17" t="s">
        <v>13</v>
      </c>
      <c r="O101" s="17" t="s">
        <v>14</v>
      </c>
      <c r="P101" s="17" t="s">
        <v>13</v>
      </c>
    </row>
    <row r="102" spans="2:16" x14ac:dyDescent="0.35">
      <c r="B102" s="14" t="s">
        <v>27</v>
      </c>
      <c r="C102" s="16">
        <v>9306</v>
      </c>
      <c r="D102" s="21">
        <v>25.002686727565827</v>
      </c>
      <c r="E102" s="16">
        <v>27914</v>
      </c>
      <c r="F102" s="21">
        <v>74.99731327243417</v>
      </c>
      <c r="G102" s="16">
        <v>37220</v>
      </c>
      <c r="H102" s="21">
        <v>100</v>
      </c>
      <c r="J102" s="14" t="s">
        <v>27</v>
      </c>
      <c r="K102" s="16">
        <v>5028</v>
      </c>
      <c r="L102" s="21">
        <v>23.566908835247247</v>
      </c>
      <c r="M102" s="16">
        <v>16307</v>
      </c>
      <c r="N102" s="21">
        <v>76.433091164752753</v>
      </c>
      <c r="O102" s="16">
        <v>21335</v>
      </c>
      <c r="P102" s="21">
        <v>100</v>
      </c>
    </row>
    <row r="103" spans="2:16" x14ac:dyDescent="0.35">
      <c r="B103" s="14" t="s">
        <v>26</v>
      </c>
      <c r="C103" s="16">
        <v>2943</v>
      </c>
      <c r="D103" s="21">
        <v>18.797904956566171</v>
      </c>
      <c r="E103" s="16">
        <v>12713</v>
      </c>
      <c r="F103" s="21">
        <v>81.202095043433829</v>
      </c>
      <c r="G103" s="16">
        <v>15656</v>
      </c>
      <c r="H103" s="21">
        <v>100</v>
      </c>
      <c r="J103" s="14" t="s">
        <v>26</v>
      </c>
      <c r="K103" s="16">
        <v>3733</v>
      </c>
      <c r="L103" s="21">
        <v>36.529993150014676</v>
      </c>
      <c r="M103" s="16">
        <v>6486</v>
      </c>
      <c r="N103" s="21">
        <v>63.470006849985317</v>
      </c>
      <c r="O103" s="16">
        <v>10219</v>
      </c>
      <c r="P103" s="21">
        <v>100</v>
      </c>
    </row>
    <row r="104" spans="2:16" x14ac:dyDescent="0.35">
      <c r="B104" s="14" t="s">
        <v>25</v>
      </c>
      <c r="C104" s="16">
        <v>16248</v>
      </c>
      <c r="D104" s="21">
        <v>18.240603529570254</v>
      </c>
      <c r="E104" s="16">
        <v>72828</v>
      </c>
      <c r="F104" s="21">
        <v>81.759396470429749</v>
      </c>
      <c r="G104" s="16">
        <v>89076</v>
      </c>
      <c r="H104" s="21">
        <v>100</v>
      </c>
      <c r="J104" s="14" t="s">
        <v>25</v>
      </c>
      <c r="K104" s="16">
        <v>18774</v>
      </c>
      <c r="L104" s="21">
        <v>20.246966837422487</v>
      </c>
      <c r="M104" s="16">
        <v>73951</v>
      </c>
      <c r="N104" s="21">
        <v>79.753033162577509</v>
      </c>
      <c r="O104" s="16">
        <v>92725</v>
      </c>
      <c r="P104" s="21">
        <v>100</v>
      </c>
    </row>
    <row r="105" spans="2:16" x14ac:dyDescent="0.35">
      <c r="B105" s="20" t="s">
        <v>2</v>
      </c>
      <c r="C105" s="13">
        <f>SUM(C102:C104)</f>
        <v>28497</v>
      </c>
      <c r="D105" s="12">
        <f>C105/G105*100</f>
        <v>20.075095807033364</v>
      </c>
      <c r="E105" s="13">
        <f>SUM(E102:E104)</f>
        <v>113455</v>
      </c>
      <c r="F105" s="12">
        <f>E105/G105*100</f>
        <v>79.924904192966636</v>
      </c>
      <c r="G105" s="13">
        <f>SUM(G102:G104)</f>
        <v>141952</v>
      </c>
      <c r="H105" s="12">
        <v>100</v>
      </c>
      <c r="J105" s="20" t="s">
        <v>2</v>
      </c>
      <c r="K105" s="13">
        <f>SUM(K102:K104)</f>
        <v>27535</v>
      </c>
      <c r="L105" s="12">
        <f>K105/O105*100</f>
        <v>22.155794623387699</v>
      </c>
      <c r="M105" s="13">
        <f>SUM(M102:M104)</f>
        <v>96744</v>
      </c>
      <c r="N105" s="12">
        <f>M105/O105*100</f>
        <v>77.844205376612294</v>
      </c>
      <c r="O105" s="13">
        <f>SUM(O102:O104)</f>
        <v>124279</v>
      </c>
      <c r="P105" s="12">
        <v>100</v>
      </c>
    </row>
    <row r="109" spans="2:16" x14ac:dyDescent="0.35">
      <c r="B109" s="22" t="s">
        <v>24</v>
      </c>
    </row>
    <row r="111" spans="2:16" x14ac:dyDescent="0.35">
      <c r="B111" s="63" t="s">
        <v>23</v>
      </c>
      <c r="C111" s="64" t="s">
        <v>22</v>
      </c>
      <c r="D111" s="64" t="s">
        <v>22</v>
      </c>
      <c r="E111" s="64" t="s">
        <v>21</v>
      </c>
      <c r="F111" s="64" t="s">
        <v>21</v>
      </c>
    </row>
    <row r="112" spans="2:16" x14ac:dyDescent="0.35">
      <c r="B112" s="63" t="s">
        <v>23</v>
      </c>
      <c r="C112" s="17" t="s">
        <v>14</v>
      </c>
      <c r="D112" s="17" t="s">
        <v>13</v>
      </c>
      <c r="E112" s="17" t="s">
        <v>14</v>
      </c>
      <c r="F112" s="17" t="s">
        <v>13</v>
      </c>
    </row>
    <row r="113" spans="2:14" x14ac:dyDescent="0.35">
      <c r="B113" s="14" t="s">
        <v>12</v>
      </c>
      <c r="C113" s="16">
        <v>12250</v>
      </c>
      <c r="D113" s="15">
        <v>4.1100000000000003</v>
      </c>
      <c r="E113" s="16">
        <v>7905</v>
      </c>
      <c r="F113" s="15">
        <v>3.78</v>
      </c>
    </row>
    <row r="114" spans="2:14" x14ac:dyDescent="0.35">
      <c r="B114" s="14" t="s">
        <v>11</v>
      </c>
      <c r="C114" s="16">
        <v>36224</v>
      </c>
      <c r="D114" s="15">
        <v>12.16</v>
      </c>
      <c r="E114" s="16">
        <v>25856</v>
      </c>
      <c r="F114" s="15">
        <v>12.35</v>
      </c>
    </row>
    <row r="115" spans="2:14" x14ac:dyDescent="0.35">
      <c r="B115" s="14" t="s">
        <v>10</v>
      </c>
      <c r="C115" s="16">
        <v>50529</v>
      </c>
      <c r="D115" s="15">
        <v>16.97</v>
      </c>
      <c r="E115" s="16">
        <v>34434</v>
      </c>
      <c r="F115" s="15">
        <v>16.45</v>
      </c>
    </row>
    <row r="116" spans="2:14" x14ac:dyDescent="0.35">
      <c r="B116" s="14" t="s">
        <v>9</v>
      </c>
      <c r="C116" s="16">
        <v>15557</v>
      </c>
      <c r="D116" s="15">
        <v>5.22</v>
      </c>
      <c r="E116" s="16">
        <v>10167</v>
      </c>
      <c r="F116" s="15">
        <v>4.8600000000000003</v>
      </c>
    </row>
    <row r="117" spans="2:14" x14ac:dyDescent="0.35">
      <c r="B117" s="14" t="s">
        <v>8</v>
      </c>
      <c r="C117" s="16">
        <v>13312</v>
      </c>
      <c r="D117" s="15">
        <v>4.47</v>
      </c>
      <c r="E117" s="16">
        <v>8462</v>
      </c>
      <c r="F117" s="15">
        <v>4.04</v>
      </c>
    </row>
    <row r="118" spans="2:14" x14ac:dyDescent="0.35">
      <c r="B118" s="14" t="s">
        <v>7</v>
      </c>
      <c r="C118" s="16">
        <v>16605</v>
      </c>
      <c r="D118" s="15">
        <v>5.58</v>
      </c>
      <c r="E118" s="16">
        <v>11627</v>
      </c>
      <c r="F118" s="15">
        <v>5.55</v>
      </c>
    </row>
    <row r="119" spans="2:14" x14ac:dyDescent="0.35">
      <c r="B119" s="14" t="s">
        <v>6</v>
      </c>
      <c r="C119" s="16">
        <v>102027</v>
      </c>
      <c r="D119" s="15">
        <v>34.26</v>
      </c>
      <c r="E119" s="16">
        <v>72705</v>
      </c>
      <c r="F119" s="15">
        <v>34.72</v>
      </c>
    </row>
    <row r="120" spans="2:14" x14ac:dyDescent="0.35">
      <c r="B120" s="14" t="s">
        <v>5</v>
      </c>
      <c r="C120" s="16">
        <v>10813</v>
      </c>
      <c r="D120" s="15">
        <v>3.63</v>
      </c>
      <c r="E120" s="16">
        <v>7645</v>
      </c>
      <c r="F120" s="15">
        <v>3.65</v>
      </c>
    </row>
    <row r="121" spans="2:14" x14ac:dyDescent="0.35">
      <c r="B121" s="14" t="s">
        <v>4</v>
      </c>
      <c r="C121" s="16">
        <v>2015</v>
      </c>
      <c r="D121" s="15">
        <v>0.68</v>
      </c>
      <c r="E121" s="16">
        <v>1379</v>
      </c>
      <c r="F121" s="15">
        <v>0.66</v>
      </c>
    </row>
    <row r="122" spans="2:14" x14ac:dyDescent="0.35">
      <c r="B122" s="14" t="s">
        <v>3</v>
      </c>
      <c r="C122" s="16">
        <v>38456</v>
      </c>
      <c r="D122" s="15">
        <v>12.91</v>
      </c>
      <c r="E122" s="16">
        <v>29196</v>
      </c>
      <c r="F122" s="15">
        <v>13.94</v>
      </c>
    </row>
    <row r="123" spans="2:14" x14ac:dyDescent="0.35">
      <c r="B123" s="14" t="s">
        <v>2</v>
      </c>
      <c r="C123" s="13">
        <v>297788</v>
      </c>
      <c r="D123" s="12">
        <v>100</v>
      </c>
      <c r="E123" s="13">
        <v>209376</v>
      </c>
      <c r="F123" s="12">
        <v>100</v>
      </c>
    </row>
    <row r="126" spans="2:14" x14ac:dyDescent="0.35">
      <c r="B126" s="65" t="s">
        <v>15</v>
      </c>
      <c r="C126" s="64" t="s">
        <v>22</v>
      </c>
      <c r="D126" s="64" t="s">
        <v>22</v>
      </c>
      <c r="E126" s="64" t="s">
        <v>22</v>
      </c>
      <c r="F126" s="64" t="s">
        <v>22</v>
      </c>
      <c r="G126" s="64" t="s">
        <v>22</v>
      </c>
      <c r="H126" s="64" t="s">
        <v>22</v>
      </c>
      <c r="I126" s="64" t="s">
        <v>21</v>
      </c>
      <c r="J126" s="64" t="s">
        <v>21</v>
      </c>
      <c r="K126" s="64" t="s">
        <v>21</v>
      </c>
      <c r="L126" s="64" t="s">
        <v>21</v>
      </c>
      <c r="M126" s="64" t="s">
        <v>21</v>
      </c>
      <c r="N126" s="64" t="s">
        <v>21</v>
      </c>
    </row>
    <row r="127" spans="2:14" x14ac:dyDescent="0.35">
      <c r="B127" s="65" t="s">
        <v>15</v>
      </c>
      <c r="C127" s="64" t="s">
        <v>65</v>
      </c>
      <c r="D127" s="64" t="s">
        <v>65</v>
      </c>
      <c r="E127" s="64" t="s">
        <v>64</v>
      </c>
      <c r="F127" s="64" t="s">
        <v>64</v>
      </c>
      <c r="G127" s="64" t="s">
        <v>2</v>
      </c>
      <c r="H127" s="64" t="s">
        <v>2</v>
      </c>
      <c r="I127" s="64" t="s">
        <v>65</v>
      </c>
      <c r="J127" s="64" t="s">
        <v>65</v>
      </c>
      <c r="K127" s="64" t="s">
        <v>64</v>
      </c>
      <c r="L127" s="64" t="s">
        <v>64</v>
      </c>
      <c r="M127" s="64" t="s">
        <v>2</v>
      </c>
      <c r="N127" s="64" t="s">
        <v>2</v>
      </c>
    </row>
    <row r="128" spans="2:14"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row>
    <row r="129" spans="2:14" x14ac:dyDescent="0.35">
      <c r="B129" s="14" t="s">
        <v>12</v>
      </c>
      <c r="C129" s="16">
        <v>909</v>
      </c>
      <c r="D129" s="21">
        <v>18.573763792398857</v>
      </c>
      <c r="E129" s="16">
        <v>3985</v>
      </c>
      <c r="F129" s="21">
        <v>81.42623620760115</v>
      </c>
      <c r="G129" s="16">
        <v>4894</v>
      </c>
      <c r="H129" s="21">
        <v>100</v>
      </c>
      <c r="I129" s="16">
        <v>694</v>
      </c>
      <c r="J129" s="21">
        <v>17.587430309173847</v>
      </c>
      <c r="K129" s="16">
        <v>3252</v>
      </c>
      <c r="L129" s="21">
        <v>82.41256969082616</v>
      </c>
      <c r="M129" s="16">
        <v>3946</v>
      </c>
      <c r="N129" s="21">
        <v>100</v>
      </c>
    </row>
    <row r="130" spans="2:14" x14ac:dyDescent="0.35">
      <c r="B130" s="14" t="s">
        <v>11</v>
      </c>
      <c r="C130" s="16">
        <v>4584</v>
      </c>
      <c r="D130" s="21">
        <v>24.228329809725157</v>
      </c>
      <c r="E130" s="16">
        <v>14336</v>
      </c>
      <c r="F130" s="21">
        <v>75.771670190274847</v>
      </c>
      <c r="G130" s="16">
        <v>18920</v>
      </c>
      <c r="H130" s="21">
        <v>100</v>
      </c>
      <c r="I130" s="16">
        <v>5179</v>
      </c>
      <c r="J130" s="21">
        <v>33.299041985469039</v>
      </c>
      <c r="K130" s="16">
        <v>10374</v>
      </c>
      <c r="L130" s="21">
        <v>66.700958014530954</v>
      </c>
      <c r="M130" s="16">
        <v>15553</v>
      </c>
      <c r="N130" s="21">
        <v>100</v>
      </c>
    </row>
    <row r="131" spans="2:14" x14ac:dyDescent="0.35">
      <c r="B131" s="14" t="s">
        <v>10</v>
      </c>
      <c r="C131" s="16">
        <v>3198</v>
      </c>
      <c r="D131" s="21">
        <v>13.588272785213512</v>
      </c>
      <c r="E131" s="16">
        <v>20337</v>
      </c>
      <c r="F131" s="21">
        <v>86.411727214786495</v>
      </c>
      <c r="G131" s="16">
        <v>23535</v>
      </c>
      <c r="H131" s="21">
        <v>100</v>
      </c>
      <c r="I131" s="16">
        <v>3963</v>
      </c>
      <c r="J131" s="21">
        <v>17.846527965414751</v>
      </c>
      <c r="K131" s="16">
        <v>18243</v>
      </c>
      <c r="L131" s="21">
        <v>82.153472034585249</v>
      </c>
      <c r="M131" s="16">
        <v>22206</v>
      </c>
      <c r="N131" s="21">
        <v>100</v>
      </c>
    </row>
    <row r="132" spans="2:14" x14ac:dyDescent="0.35">
      <c r="B132" s="14" t="s">
        <v>9</v>
      </c>
      <c r="C132" s="16">
        <v>1031</v>
      </c>
      <c r="D132" s="21">
        <v>14.03867102396514</v>
      </c>
      <c r="E132" s="16">
        <v>6313</v>
      </c>
      <c r="F132" s="21">
        <v>85.961328976034849</v>
      </c>
      <c r="G132" s="16">
        <v>7344</v>
      </c>
      <c r="H132" s="21">
        <v>99.999999999999986</v>
      </c>
      <c r="I132" s="16">
        <v>1131</v>
      </c>
      <c r="J132" s="21">
        <v>18.298010030739363</v>
      </c>
      <c r="K132" s="16">
        <v>5050</v>
      </c>
      <c r="L132" s="21">
        <v>81.701989969260637</v>
      </c>
      <c r="M132" s="16">
        <v>6181</v>
      </c>
      <c r="N132" s="21">
        <v>100</v>
      </c>
    </row>
    <row r="133" spans="2:14" x14ac:dyDescent="0.35">
      <c r="B133" s="14" t="s">
        <v>8</v>
      </c>
      <c r="C133" s="16">
        <v>1785</v>
      </c>
      <c r="D133" s="21">
        <v>24.705882352941178</v>
      </c>
      <c r="E133" s="16">
        <v>5440</v>
      </c>
      <c r="F133" s="21">
        <v>75.294117647058826</v>
      </c>
      <c r="G133" s="16">
        <v>7225</v>
      </c>
      <c r="H133" s="21">
        <v>100</v>
      </c>
      <c r="I133" s="16">
        <v>972</v>
      </c>
      <c r="J133" s="21">
        <v>22.396313364055302</v>
      </c>
      <c r="K133" s="16">
        <v>3368</v>
      </c>
      <c r="L133" s="21">
        <v>77.603686635944698</v>
      </c>
      <c r="M133" s="16">
        <v>4340</v>
      </c>
      <c r="N133" s="21">
        <v>100</v>
      </c>
    </row>
    <row r="134" spans="2:14" x14ac:dyDescent="0.35">
      <c r="B134" s="14" t="s">
        <v>7</v>
      </c>
      <c r="C134" s="16">
        <v>1993</v>
      </c>
      <c r="D134" s="21">
        <v>32.385440363990902</v>
      </c>
      <c r="E134" s="16">
        <v>4161</v>
      </c>
      <c r="F134" s="21">
        <v>67.614559636009091</v>
      </c>
      <c r="G134" s="16">
        <v>6154</v>
      </c>
      <c r="H134" s="21">
        <v>100</v>
      </c>
      <c r="I134" s="16">
        <v>1568</v>
      </c>
      <c r="J134" s="21">
        <v>31.96738022426096</v>
      </c>
      <c r="K134" s="16">
        <v>3337</v>
      </c>
      <c r="L134" s="21">
        <v>68.03261977573905</v>
      </c>
      <c r="M134" s="16">
        <v>4905</v>
      </c>
      <c r="N134" s="21">
        <v>100.00000000000001</v>
      </c>
    </row>
    <row r="135" spans="2:14" x14ac:dyDescent="0.35">
      <c r="B135" s="14" t="s">
        <v>6</v>
      </c>
      <c r="C135" s="16">
        <v>10240</v>
      </c>
      <c r="D135" s="21">
        <v>20.672669277667865</v>
      </c>
      <c r="E135" s="16">
        <v>39294</v>
      </c>
      <c r="F135" s="21">
        <v>79.327330722332135</v>
      </c>
      <c r="G135" s="16">
        <v>49534</v>
      </c>
      <c r="H135" s="21">
        <v>100</v>
      </c>
      <c r="I135" s="16">
        <v>9159</v>
      </c>
      <c r="J135" s="21">
        <v>20.65163472378805</v>
      </c>
      <c r="K135" s="16">
        <v>35191</v>
      </c>
      <c r="L135" s="21">
        <v>79.34836527621195</v>
      </c>
      <c r="M135" s="16">
        <v>44350</v>
      </c>
      <c r="N135" s="21">
        <v>100</v>
      </c>
    </row>
    <row r="136" spans="2:14" x14ac:dyDescent="0.35">
      <c r="B136" s="14" t="s">
        <v>5</v>
      </c>
      <c r="C136" s="16">
        <v>383</v>
      </c>
      <c r="D136" s="21">
        <v>8.2543103448275872</v>
      </c>
      <c r="E136" s="16">
        <v>4257</v>
      </c>
      <c r="F136" s="21">
        <v>91.745689655172413</v>
      </c>
      <c r="G136" s="16">
        <v>4640</v>
      </c>
      <c r="H136" s="21">
        <v>100</v>
      </c>
      <c r="I136" s="16">
        <v>711</v>
      </c>
      <c r="J136" s="21">
        <v>17.788341255941955</v>
      </c>
      <c r="K136" s="16">
        <v>3286</v>
      </c>
      <c r="L136" s="21">
        <v>82.211658744058042</v>
      </c>
      <c r="M136" s="16">
        <v>3997</v>
      </c>
      <c r="N136" s="21">
        <v>100</v>
      </c>
    </row>
    <row r="137" spans="2:14" x14ac:dyDescent="0.35">
      <c r="B137" s="14" t="s">
        <v>4</v>
      </c>
      <c r="C137" s="16">
        <v>203</v>
      </c>
      <c r="D137" s="21">
        <v>17.682926829268293</v>
      </c>
      <c r="E137" s="16">
        <v>945</v>
      </c>
      <c r="F137" s="21">
        <v>82.317073170731703</v>
      </c>
      <c r="G137" s="16">
        <v>1148</v>
      </c>
      <c r="H137" s="21">
        <v>100</v>
      </c>
      <c r="I137" s="16">
        <v>170</v>
      </c>
      <c r="J137" s="21">
        <v>19.836639439906651</v>
      </c>
      <c r="K137" s="16">
        <v>687</v>
      </c>
      <c r="L137" s="21">
        <v>80.163360560093338</v>
      </c>
      <c r="M137" s="16">
        <v>857</v>
      </c>
      <c r="N137" s="21">
        <v>99.999999999999986</v>
      </c>
    </row>
    <row r="138" spans="2:14" x14ac:dyDescent="0.35">
      <c r="B138" s="14" t="s">
        <v>3</v>
      </c>
      <c r="C138" s="16">
        <v>4171</v>
      </c>
      <c r="D138" s="21">
        <v>22.47548227179653</v>
      </c>
      <c r="E138" s="16">
        <v>14387</v>
      </c>
      <c r="F138" s="21">
        <v>77.524517728203463</v>
      </c>
      <c r="G138" s="16">
        <v>18558</v>
      </c>
      <c r="H138" s="21">
        <v>100</v>
      </c>
      <c r="I138" s="16">
        <v>3988</v>
      </c>
      <c r="J138" s="21">
        <v>22.224699063753899</v>
      </c>
      <c r="K138" s="16">
        <v>13956</v>
      </c>
      <c r="L138" s="21">
        <v>77.775300936246097</v>
      </c>
      <c r="M138" s="16">
        <v>17944</v>
      </c>
      <c r="N138" s="21">
        <v>100</v>
      </c>
    </row>
    <row r="139" spans="2:14" x14ac:dyDescent="0.35">
      <c r="B139" s="20" t="s">
        <v>2</v>
      </c>
      <c r="C139" s="13">
        <f>SUM(C129:C138)</f>
        <v>28497</v>
      </c>
      <c r="D139" s="12">
        <f>C139/G139*100</f>
        <v>20.075095807033364</v>
      </c>
      <c r="E139" s="13">
        <f>SUM(E129:E138)</f>
        <v>113455</v>
      </c>
      <c r="F139" s="12">
        <f>E139/G139*100</f>
        <v>79.924904192966636</v>
      </c>
      <c r="G139" s="13">
        <f>SUM(G129:G138)</f>
        <v>141952</v>
      </c>
      <c r="H139" s="12">
        <v>100</v>
      </c>
      <c r="I139" s="13">
        <f>SUM(I129:I138)</f>
        <v>27535</v>
      </c>
      <c r="J139" s="12">
        <f>I139/M139*100</f>
        <v>22.155794623387699</v>
      </c>
      <c r="K139" s="13">
        <f>SUM(K129:K138)</f>
        <v>96744</v>
      </c>
      <c r="L139" s="12">
        <f>K139/M139*100</f>
        <v>77.844205376612294</v>
      </c>
      <c r="M139" s="13">
        <f>SUM(M129:M138)</f>
        <v>124279</v>
      </c>
      <c r="N139" s="12">
        <v>100</v>
      </c>
    </row>
  </sheetData>
  <mergeCells count="79">
    <mergeCell ref="M23:N23"/>
    <mergeCell ref="B4:B5"/>
    <mergeCell ref="C4:D4"/>
    <mergeCell ref="E4:F4"/>
    <mergeCell ref="B14:B15"/>
    <mergeCell ref="C14:D14"/>
    <mergeCell ref="E14:F14"/>
    <mergeCell ref="K44:L44"/>
    <mergeCell ref="M44:N44"/>
    <mergeCell ref="B22:B24"/>
    <mergeCell ref="C22:H22"/>
    <mergeCell ref="I22:N22"/>
    <mergeCell ref="C23:D23"/>
    <mergeCell ref="E23:F23"/>
    <mergeCell ref="G23:H23"/>
    <mergeCell ref="I23:J23"/>
    <mergeCell ref="K23:L23"/>
    <mergeCell ref="B34:B35"/>
    <mergeCell ref="C34:D34"/>
    <mergeCell ref="E34:F34"/>
    <mergeCell ref="B43:B45"/>
    <mergeCell ref="C43:H43"/>
    <mergeCell ref="I43:N43"/>
    <mergeCell ref="C44:D44"/>
    <mergeCell ref="E44:F44"/>
    <mergeCell ref="G44:H44"/>
    <mergeCell ref="I44:J44"/>
    <mergeCell ref="B55:B56"/>
    <mergeCell ref="C55:D55"/>
    <mergeCell ref="F55:F56"/>
    <mergeCell ref="G55:H55"/>
    <mergeCell ref="B63:B65"/>
    <mergeCell ref="C63:H63"/>
    <mergeCell ref="K81:L81"/>
    <mergeCell ref="M81:N81"/>
    <mergeCell ref="J63:J65"/>
    <mergeCell ref="K63:P63"/>
    <mergeCell ref="C64:D64"/>
    <mergeCell ref="E64:F64"/>
    <mergeCell ref="G64:H64"/>
    <mergeCell ref="K64:L64"/>
    <mergeCell ref="M64:N64"/>
    <mergeCell ref="O64:P64"/>
    <mergeCell ref="B73:B74"/>
    <mergeCell ref="C73:D73"/>
    <mergeCell ref="E73:F73"/>
    <mergeCell ref="B80:B82"/>
    <mergeCell ref="C80:H80"/>
    <mergeCell ref="I80:N80"/>
    <mergeCell ref="C81:D81"/>
    <mergeCell ref="E81:F81"/>
    <mergeCell ref="G81:H81"/>
    <mergeCell ref="I81:J81"/>
    <mergeCell ref="B91:B92"/>
    <mergeCell ref="C91:D91"/>
    <mergeCell ref="F91:F92"/>
    <mergeCell ref="G91:H91"/>
    <mergeCell ref="B99:B101"/>
    <mergeCell ref="C99:H99"/>
    <mergeCell ref="I127:J127"/>
    <mergeCell ref="J99:J101"/>
    <mergeCell ref="K99:P99"/>
    <mergeCell ref="C100:D100"/>
    <mergeCell ref="E100:F100"/>
    <mergeCell ref="G100:H100"/>
    <mergeCell ref="K100:L100"/>
    <mergeCell ref="M100:N100"/>
    <mergeCell ref="O100:P100"/>
    <mergeCell ref="K127:L127"/>
    <mergeCell ref="M127:N127"/>
    <mergeCell ref="I126:N126"/>
    <mergeCell ref="B111:B112"/>
    <mergeCell ref="C111:D111"/>
    <mergeCell ref="E111:F111"/>
    <mergeCell ref="B126:B128"/>
    <mergeCell ref="C126:H126"/>
    <mergeCell ref="C127:D127"/>
    <mergeCell ref="E127:F127"/>
    <mergeCell ref="G127:H127"/>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BFACC-2F52-4B1A-98E7-21875A3BA8F3}">
  <dimension ref="B2:P135"/>
  <sheetViews>
    <sheetView workbookViewId="0"/>
  </sheetViews>
  <sheetFormatPr defaultColWidth="10.1796875" defaultRowHeight="14.5" x14ac:dyDescent="0.35"/>
  <cols>
    <col min="1" max="16384" width="10.1796875" style="19"/>
  </cols>
  <sheetData>
    <row r="2" spans="2:6" x14ac:dyDescent="0.35">
      <c r="B2" s="22" t="s">
        <v>263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110947</v>
      </c>
      <c r="D6" s="15">
        <v>38.58</v>
      </c>
      <c r="E6" s="16">
        <v>54071</v>
      </c>
      <c r="F6" s="15">
        <v>26.63</v>
      </c>
    </row>
    <row r="7" spans="2:6" x14ac:dyDescent="0.35">
      <c r="B7" s="14" t="s">
        <v>64</v>
      </c>
      <c r="C7" s="16">
        <v>176623</v>
      </c>
      <c r="D7" s="15">
        <v>61.42</v>
      </c>
      <c r="E7" s="16">
        <v>148989</v>
      </c>
      <c r="F7" s="15">
        <v>73.37</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98738</v>
      </c>
      <c r="D24" s="21">
        <v>40.925463083854545</v>
      </c>
      <c r="E24" s="16">
        <v>142525</v>
      </c>
      <c r="F24" s="21">
        <v>59.074536916145448</v>
      </c>
      <c r="G24" s="16">
        <v>241263</v>
      </c>
      <c r="H24" s="21">
        <v>100</v>
      </c>
      <c r="I24" s="16">
        <v>43407</v>
      </c>
      <c r="J24" s="21">
        <v>26.741786235745664</v>
      </c>
      <c r="K24" s="16">
        <v>118912</v>
      </c>
      <c r="L24" s="21">
        <v>73.25821376425435</v>
      </c>
      <c r="M24" s="16">
        <v>162319</v>
      </c>
      <c r="N24" s="21">
        <v>100.00000000000001</v>
      </c>
    </row>
    <row r="25" spans="2:14" x14ac:dyDescent="0.35">
      <c r="B25" s="14" t="s">
        <v>49</v>
      </c>
      <c r="C25" s="16">
        <v>12209</v>
      </c>
      <c r="D25" s="21">
        <v>26.36534433239035</v>
      </c>
      <c r="E25" s="16">
        <v>34098</v>
      </c>
      <c r="F25" s="21">
        <v>73.63465566760965</v>
      </c>
      <c r="G25" s="16">
        <v>46307</v>
      </c>
      <c r="H25" s="21">
        <v>100</v>
      </c>
      <c r="I25" s="16">
        <v>10664</v>
      </c>
      <c r="J25" s="21">
        <v>26.175106158415357</v>
      </c>
      <c r="K25" s="16">
        <v>30077</v>
      </c>
      <c r="L25" s="21">
        <v>73.824893841584654</v>
      </c>
      <c r="M25" s="16">
        <v>40741</v>
      </c>
      <c r="N25" s="21">
        <v>100.00000000000001</v>
      </c>
    </row>
    <row r="26" spans="2:14" x14ac:dyDescent="0.35">
      <c r="B26" s="20" t="s">
        <v>2</v>
      </c>
      <c r="C26" s="13">
        <f>SUM(C24:C25)</f>
        <v>110947</v>
      </c>
      <c r="D26" s="12">
        <f>+C26/G26*100</f>
        <v>38.580867267100182</v>
      </c>
      <c r="E26" s="13">
        <f>SUM(E24:E25)</f>
        <v>176623</v>
      </c>
      <c r="F26" s="12">
        <f>E26/G26*100</f>
        <v>61.419132732899818</v>
      </c>
      <c r="G26" s="13">
        <f>SUM(G24:G25)</f>
        <v>287570</v>
      </c>
      <c r="H26" s="12">
        <v>100</v>
      </c>
      <c r="I26" s="13">
        <f>SUM(I24:I25)</f>
        <v>54071</v>
      </c>
      <c r="J26" s="12">
        <f>+I26/M26*100</f>
        <v>26.628090219639517</v>
      </c>
      <c r="K26" s="13">
        <f>SUM(K24:K25)</f>
        <v>148989</v>
      </c>
      <c r="L26" s="12">
        <f>K26/M26*100</f>
        <v>73.371909780360483</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21621</v>
      </c>
      <c r="D43" s="21">
        <v>40.859869602192198</v>
      </c>
      <c r="E43" s="16">
        <v>31294</v>
      </c>
      <c r="F43" s="21">
        <v>59.140130397807802</v>
      </c>
      <c r="G43" s="16">
        <v>52915</v>
      </c>
      <c r="H43" s="21">
        <v>100</v>
      </c>
      <c r="I43" s="16">
        <v>8688</v>
      </c>
      <c r="J43" s="21">
        <v>34.786786786786791</v>
      </c>
      <c r="K43" s="16">
        <v>16287</v>
      </c>
      <c r="L43" s="21">
        <v>65.213213213213223</v>
      </c>
      <c r="M43" s="16">
        <v>24975</v>
      </c>
      <c r="N43" s="21">
        <v>100.00000000000001</v>
      </c>
    </row>
    <row r="44" spans="2:14" x14ac:dyDescent="0.35">
      <c r="B44" s="14" t="s">
        <v>43</v>
      </c>
      <c r="C44" s="16">
        <v>26823</v>
      </c>
      <c r="D44" s="21">
        <v>23.087251788158135</v>
      </c>
      <c r="E44" s="16">
        <v>89358</v>
      </c>
      <c r="F44" s="21">
        <v>76.912748211841858</v>
      </c>
      <c r="G44" s="16">
        <v>116181</v>
      </c>
      <c r="H44" s="21">
        <v>100</v>
      </c>
      <c r="I44" s="16">
        <v>12950</v>
      </c>
      <c r="J44" s="21">
        <v>21.837374793430239</v>
      </c>
      <c r="K44" s="16">
        <v>46352</v>
      </c>
      <c r="L44" s="21">
        <v>78.162625206569757</v>
      </c>
      <c r="M44" s="16">
        <v>59302</v>
      </c>
      <c r="N44" s="21">
        <v>100</v>
      </c>
    </row>
    <row r="45" spans="2:14" x14ac:dyDescent="0.35">
      <c r="B45" s="14" t="s">
        <v>42</v>
      </c>
      <c r="C45" s="16">
        <v>51653</v>
      </c>
      <c r="D45" s="21">
        <v>64.395601655612623</v>
      </c>
      <c r="E45" s="16">
        <v>28559</v>
      </c>
      <c r="F45" s="21">
        <v>35.60439834438737</v>
      </c>
      <c r="G45" s="16">
        <v>80212</v>
      </c>
      <c r="H45" s="21">
        <v>100</v>
      </c>
      <c r="I45" s="16">
        <v>18201</v>
      </c>
      <c r="J45" s="21">
        <v>43.418416030534353</v>
      </c>
      <c r="K45" s="16">
        <v>23719</v>
      </c>
      <c r="L45" s="21">
        <v>56.581583969465655</v>
      </c>
      <c r="M45" s="16">
        <v>41920</v>
      </c>
      <c r="N45" s="21">
        <v>100</v>
      </c>
    </row>
    <row r="46" spans="2:14" x14ac:dyDescent="0.35">
      <c r="B46" s="14" t="s">
        <v>41</v>
      </c>
      <c r="C46" s="16">
        <v>10850</v>
      </c>
      <c r="D46" s="21">
        <v>28.357116721551407</v>
      </c>
      <c r="E46" s="16">
        <v>27412</v>
      </c>
      <c r="F46" s="21">
        <v>71.642883278448593</v>
      </c>
      <c r="G46" s="16">
        <v>38262</v>
      </c>
      <c r="H46" s="21">
        <v>100</v>
      </c>
      <c r="I46" s="16">
        <v>4149</v>
      </c>
      <c r="J46" s="21">
        <v>21.800126103404793</v>
      </c>
      <c r="K46" s="16">
        <v>14883</v>
      </c>
      <c r="L46" s="21">
        <v>78.199873896595207</v>
      </c>
      <c r="M46" s="16">
        <v>19032</v>
      </c>
      <c r="N46" s="21">
        <v>100</v>
      </c>
    </row>
    <row r="47" spans="2:14" x14ac:dyDescent="0.35">
      <c r="B47" s="20" t="s">
        <v>2</v>
      </c>
      <c r="C47" s="13">
        <f>SUM(C43:C46)</f>
        <v>110947</v>
      </c>
      <c r="D47" s="12">
        <f>+C47/G47*100</f>
        <v>38.580867267100182</v>
      </c>
      <c r="E47" s="13">
        <f>SUM(E43:E46)</f>
        <v>176623</v>
      </c>
      <c r="F47" s="12">
        <f>E47/G47*100</f>
        <v>61.419132732899818</v>
      </c>
      <c r="G47" s="13">
        <f>SUM(G43:G46)</f>
        <v>287570</v>
      </c>
      <c r="H47" s="12">
        <v>100</v>
      </c>
      <c r="I47" s="13">
        <f>SUM(I43:I46)</f>
        <v>43988</v>
      </c>
      <c r="J47" s="12">
        <f>+I47/M47*100</f>
        <v>30.288716440931218</v>
      </c>
      <c r="K47" s="13">
        <f>SUM(K43:K46)</f>
        <v>101241</v>
      </c>
      <c r="L47" s="12">
        <f>K47/M47*100</f>
        <v>69.711283559068775</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36185</v>
      </c>
      <c r="D63" s="21">
        <v>41.007014879704442</v>
      </c>
      <c r="E63" s="16">
        <v>52056</v>
      </c>
      <c r="F63" s="21">
        <v>58.99298512029555</v>
      </c>
      <c r="G63" s="16">
        <v>88241</v>
      </c>
      <c r="H63" s="21">
        <v>100</v>
      </c>
      <c r="J63" s="14" t="s">
        <v>38</v>
      </c>
      <c r="K63" s="16">
        <v>28751</v>
      </c>
      <c r="L63" s="21">
        <v>24.994783878707793</v>
      </c>
      <c r="M63" s="16">
        <v>86277</v>
      </c>
      <c r="N63" s="21">
        <v>75.005216121292207</v>
      </c>
      <c r="O63" s="16">
        <v>115028</v>
      </c>
      <c r="P63" s="21">
        <v>100</v>
      </c>
    </row>
    <row r="64" spans="2:16" x14ac:dyDescent="0.35">
      <c r="B64" s="14" t="s">
        <v>37</v>
      </c>
      <c r="C64" s="16">
        <v>74762</v>
      </c>
      <c r="D64" s="21">
        <v>37.506835432877303</v>
      </c>
      <c r="E64" s="16">
        <v>124567</v>
      </c>
      <c r="F64" s="21">
        <v>62.493164567122697</v>
      </c>
      <c r="G64" s="16">
        <v>199329</v>
      </c>
      <c r="H64" s="21">
        <v>100</v>
      </c>
      <c r="J64" s="14" t="s">
        <v>37</v>
      </c>
      <c r="K64" s="16">
        <v>25205</v>
      </c>
      <c r="L64" s="21">
        <v>28.706635384159814</v>
      </c>
      <c r="M64" s="16">
        <v>62597</v>
      </c>
      <c r="N64" s="21">
        <v>71.293364615840176</v>
      </c>
      <c r="O64" s="16">
        <v>87802</v>
      </c>
      <c r="P64" s="21">
        <v>99.999999999999986</v>
      </c>
    </row>
    <row r="65" spans="2:16" x14ac:dyDescent="0.35">
      <c r="B65" s="20" t="s">
        <v>2</v>
      </c>
      <c r="C65" s="13">
        <f>SUM(C63:C64)</f>
        <v>110947</v>
      </c>
      <c r="D65" s="12">
        <f>+C65/G65*100</f>
        <v>38.580867267100182</v>
      </c>
      <c r="E65" s="13">
        <f>SUM(E63:E64)</f>
        <v>176623</v>
      </c>
      <c r="F65" s="12">
        <f>E65/G65*100</f>
        <v>61.419132732899818</v>
      </c>
      <c r="G65" s="13">
        <f>SUM(G63:G64)</f>
        <v>287570</v>
      </c>
      <c r="H65" s="12">
        <v>100</v>
      </c>
      <c r="J65" s="14" t="s">
        <v>36</v>
      </c>
      <c r="K65" s="16">
        <v>115</v>
      </c>
      <c r="L65" s="21">
        <v>50</v>
      </c>
      <c r="M65" s="16">
        <v>115</v>
      </c>
      <c r="N65" s="21">
        <v>50</v>
      </c>
      <c r="O65" s="16">
        <v>230</v>
      </c>
      <c r="P65" s="21">
        <v>100</v>
      </c>
    </row>
    <row r="66" spans="2:16" x14ac:dyDescent="0.35">
      <c r="J66" s="20" t="s">
        <v>2</v>
      </c>
      <c r="K66" s="13">
        <f>SUM(K63:K65)</f>
        <v>54071</v>
      </c>
      <c r="L66" s="12">
        <f>+K66/O66*100</f>
        <v>26.628090219639517</v>
      </c>
      <c r="M66" s="13">
        <f>SUM(M63:M65)</f>
        <v>148989</v>
      </c>
      <c r="N66" s="12">
        <f>M66/O66*100</f>
        <v>73.371909780360483</v>
      </c>
      <c r="O66" s="13">
        <f>SUM(O63:O65)</f>
        <v>203060</v>
      </c>
      <c r="P66" s="12">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17529</v>
      </c>
      <c r="D81" s="21">
        <v>36.693041949258983</v>
      </c>
      <c r="E81" s="16">
        <v>30243</v>
      </c>
      <c r="F81" s="21">
        <v>63.306958050741024</v>
      </c>
      <c r="G81" s="16">
        <v>47772</v>
      </c>
      <c r="H81" s="21">
        <v>100</v>
      </c>
      <c r="I81" s="16">
        <v>5408</v>
      </c>
      <c r="J81" s="21">
        <v>22.523010286951813</v>
      </c>
      <c r="K81" s="16">
        <v>18603</v>
      </c>
      <c r="L81" s="21">
        <v>77.476989713048184</v>
      </c>
      <c r="M81" s="16">
        <v>24011</v>
      </c>
      <c r="N81" s="21">
        <v>100</v>
      </c>
    </row>
    <row r="82" spans="2:16" x14ac:dyDescent="0.35">
      <c r="B82" s="14" t="s">
        <v>32</v>
      </c>
      <c r="C82" s="16">
        <v>92869</v>
      </c>
      <c r="D82" s="21">
        <v>38.915777255375225</v>
      </c>
      <c r="E82" s="16">
        <v>145772</v>
      </c>
      <c r="F82" s="21">
        <v>61.084222744624775</v>
      </c>
      <c r="G82" s="16">
        <v>238641</v>
      </c>
      <c r="H82" s="21">
        <v>100</v>
      </c>
      <c r="I82" s="16">
        <v>48575</v>
      </c>
      <c r="J82" s="21">
        <v>27.243562779376219</v>
      </c>
      <c r="K82" s="16">
        <v>129724</v>
      </c>
      <c r="L82" s="21">
        <v>72.756437220623781</v>
      </c>
      <c r="M82" s="16">
        <v>178299</v>
      </c>
      <c r="N82" s="21">
        <v>100</v>
      </c>
    </row>
    <row r="83" spans="2:16" x14ac:dyDescent="0.35">
      <c r="B83" s="20" t="s">
        <v>2</v>
      </c>
      <c r="C83" s="13">
        <f>SUM(C81:C82)</f>
        <v>110398</v>
      </c>
      <c r="D83" s="12">
        <f>+C83/G83*100</f>
        <v>38.545038109303697</v>
      </c>
      <c r="E83" s="13">
        <f>SUM(E81:E82)</f>
        <v>176015</v>
      </c>
      <c r="F83" s="12">
        <f>E83/G83*100</f>
        <v>61.454961890696303</v>
      </c>
      <c r="G83" s="13">
        <f>SUM(G81:G82)</f>
        <v>286413</v>
      </c>
      <c r="H83" s="12">
        <v>100</v>
      </c>
      <c r="I83" s="13">
        <f>SUM(I81:I82)</f>
        <v>53983</v>
      </c>
      <c r="J83" s="12">
        <f>+I83/M83*100</f>
        <v>26.683307794968119</v>
      </c>
      <c r="K83" s="13">
        <f>SUM(K81:K82)</f>
        <v>148327</v>
      </c>
      <c r="L83" s="12">
        <f>K83/M83*100</f>
        <v>73.316692205031885</v>
      </c>
      <c r="M83" s="13">
        <f>SUM(M81:M82)</f>
        <v>202310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29810</v>
      </c>
      <c r="D99" s="21">
        <v>40.541827034231389</v>
      </c>
      <c r="E99" s="16">
        <v>43719</v>
      </c>
      <c r="F99" s="21">
        <v>59.458172965768611</v>
      </c>
      <c r="G99" s="16">
        <v>73529</v>
      </c>
      <c r="H99" s="21">
        <v>100</v>
      </c>
      <c r="J99" s="14" t="s">
        <v>27</v>
      </c>
      <c r="K99" s="16">
        <v>7206</v>
      </c>
      <c r="L99" s="21">
        <v>19.567696736001739</v>
      </c>
      <c r="M99" s="16">
        <v>29620</v>
      </c>
      <c r="N99" s="21">
        <v>80.432303263998264</v>
      </c>
      <c r="O99" s="16">
        <v>36826</v>
      </c>
      <c r="P99" s="21">
        <v>100</v>
      </c>
    </row>
    <row r="100" spans="2:16" x14ac:dyDescent="0.35">
      <c r="B100" s="14" t="s">
        <v>26</v>
      </c>
      <c r="C100" s="16">
        <v>13604</v>
      </c>
      <c r="D100" s="21">
        <v>41.393579796135704</v>
      </c>
      <c r="E100" s="16">
        <v>19261</v>
      </c>
      <c r="F100" s="21">
        <v>58.606420203864296</v>
      </c>
      <c r="G100" s="16">
        <v>32865</v>
      </c>
      <c r="H100" s="21">
        <v>100</v>
      </c>
      <c r="J100" s="14" t="s">
        <v>26</v>
      </c>
      <c r="K100" s="16">
        <v>4570</v>
      </c>
      <c r="L100" s="21">
        <v>27.129712080736123</v>
      </c>
      <c r="M100" s="16">
        <v>12275</v>
      </c>
      <c r="N100" s="21">
        <v>72.870287919263873</v>
      </c>
      <c r="O100" s="16">
        <v>16845</v>
      </c>
      <c r="P100" s="21">
        <v>100</v>
      </c>
    </row>
    <row r="101" spans="2:16" x14ac:dyDescent="0.35">
      <c r="B101" s="14" t="s">
        <v>25</v>
      </c>
      <c r="C101" s="16">
        <v>67533</v>
      </c>
      <c r="D101" s="21">
        <v>37.274804609882104</v>
      </c>
      <c r="E101" s="16">
        <v>113643</v>
      </c>
      <c r="F101" s="21">
        <v>62.725195390117896</v>
      </c>
      <c r="G101" s="16">
        <v>181176</v>
      </c>
      <c r="H101" s="21">
        <v>100</v>
      </c>
      <c r="J101" s="14" t="s">
        <v>25</v>
      </c>
      <c r="K101" s="16">
        <v>42295</v>
      </c>
      <c r="L101" s="21">
        <v>28.311990842699263</v>
      </c>
      <c r="M101" s="16">
        <v>107094</v>
      </c>
      <c r="N101" s="21">
        <v>71.688009157300741</v>
      </c>
      <c r="O101" s="16">
        <v>149389</v>
      </c>
      <c r="P101" s="21">
        <v>100</v>
      </c>
    </row>
    <row r="102" spans="2:16" x14ac:dyDescent="0.35">
      <c r="B102" s="20" t="s">
        <v>2</v>
      </c>
      <c r="C102" s="13">
        <f>SUM(C99:C101)</f>
        <v>110947</v>
      </c>
      <c r="D102" s="12">
        <f>+C102/G102*100</f>
        <v>38.580867267100182</v>
      </c>
      <c r="E102" s="13">
        <f>SUM(E99:E101)</f>
        <v>176623</v>
      </c>
      <c r="F102" s="12">
        <f>E102/G102*100</f>
        <v>61.419132732899818</v>
      </c>
      <c r="G102" s="13">
        <f>SUM(G99:G101)</f>
        <v>287570</v>
      </c>
      <c r="H102" s="12">
        <v>100</v>
      </c>
      <c r="J102" s="20" t="s">
        <v>2</v>
      </c>
      <c r="K102" s="13">
        <f>SUM(K99:K101)</f>
        <v>54071</v>
      </c>
      <c r="L102" s="12">
        <f>+K102/O102*100</f>
        <v>26.628090219639517</v>
      </c>
      <c r="M102" s="13">
        <f>SUM(M99:M101)</f>
        <v>148989</v>
      </c>
      <c r="N102" s="12">
        <f>M102/O102*100</f>
        <v>73.371909780360483</v>
      </c>
      <c r="O102" s="13">
        <f>SUM(O99:O101)</f>
        <v>203060</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5463</v>
      </c>
      <c r="D125" s="21">
        <v>45.861316319677634</v>
      </c>
      <c r="E125" s="16">
        <v>6449</v>
      </c>
      <c r="F125" s="21">
        <v>54.138683680322366</v>
      </c>
      <c r="G125" s="16">
        <v>11912</v>
      </c>
      <c r="H125" s="21">
        <v>100</v>
      </c>
      <c r="I125" s="16">
        <v>2996</v>
      </c>
      <c r="J125" s="21">
        <v>39.056185634206756</v>
      </c>
      <c r="K125" s="16">
        <v>4675</v>
      </c>
      <c r="L125" s="21">
        <v>60.943814365793244</v>
      </c>
      <c r="M125" s="16">
        <v>7671</v>
      </c>
      <c r="N125" s="21">
        <v>100</v>
      </c>
    </row>
    <row r="126" spans="2:14" x14ac:dyDescent="0.35">
      <c r="B126" s="14" t="s">
        <v>11</v>
      </c>
      <c r="C126" s="16">
        <v>12710</v>
      </c>
      <c r="D126" s="21">
        <v>37.007919869555089</v>
      </c>
      <c r="E126" s="16">
        <v>21634</v>
      </c>
      <c r="F126" s="21">
        <v>62.992080130444904</v>
      </c>
      <c r="G126" s="16">
        <v>34344</v>
      </c>
      <c r="H126" s="21">
        <v>100</v>
      </c>
      <c r="I126" s="16">
        <v>6599</v>
      </c>
      <c r="J126" s="21">
        <v>26.677716688227683</v>
      </c>
      <c r="K126" s="16">
        <v>18137</v>
      </c>
      <c r="L126" s="21">
        <v>73.322283311772324</v>
      </c>
      <c r="M126" s="16">
        <v>24736</v>
      </c>
      <c r="N126" s="21">
        <v>100</v>
      </c>
    </row>
    <row r="127" spans="2:14" x14ac:dyDescent="0.35">
      <c r="B127" s="14" t="s">
        <v>10</v>
      </c>
      <c r="C127" s="16">
        <v>18459</v>
      </c>
      <c r="D127" s="21">
        <v>37.901934212147346</v>
      </c>
      <c r="E127" s="16">
        <v>30243</v>
      </c>
      <c r="F127" s="21">
        <v>62.098065787852654</v>
      </c>
      <c r="G127" s="16">
        <v>48702</v>
      </c>
      <c r="H127" s="21">
        <v>100</v>
      </c>
      <c r="I127" s="16">
        <v>9330</v>
      </c>
      <c r="J127" s="21">
        <v>28.018018018018019</v>
      </c>
      <c r="K127" s="16">
        <v>23970</v>
      </c>
      <c r="L127" s="21">
        <v>71.981981981981974</v>
      </c>
      <c r="M127" s="16">
        <v>33300</v>
      </c>
      <c r="N127" s="21">
        <v>100</v>
      </c>
    </row>
    <row r="128" spans="2:14" x14ac:dyDescent="0.35">
      <c r="B128" s="14" t="s">
        <v>9</v>
      </c>
      <c r="C128" s="16">
        <v>7213</v>
      </c>
      <c r="D128" s="21">
        <v>47.500823180770496</v>
      </c>
      <c r="E128" s="16">
        <v>7972</v>
      </c>
      <c r="F128" s="21">
        <v>52.499176819229497</v>
      </c>
      <c r="G128" s="16">
        <v>15185</v>
      </c>
      <c r="H128" s="21">
        <v>100</v>
      </c>
      <c r="I128" s="16">
        <v>3933</v>
      </c>
      <c r="J128" s="21">
        <v>39.715237806725234</v>
      </c>
      <c r="K128" s="16">
        <v>5970</v>
      </c>
      <c r="L128" s="21">
        <v>60.284762193274766</v>
      </c>
      <c r="M128" s="16">
        <v>9903</v>
      </c>
      <c r="N128" s="21">
        <v>100</v>
      </c>
    </row>
    <row r="129" spans="2:14" x14ac:dyDescent="0.35">
      <c r="B129" s="14" t="s">
        <v>8</v>
      </c>
      <c r="C129" s="16">
        <v>5838</v>
      </c>
      <c r="D129" s="21">
        <v>44.694533762057873</v>
      </c>
      <c r="E129" s="16">
        <v>7224</v>
      </c>
      <c r="F129" s="21">
        <v>55.305466237942127</v>
      </c>
      <c r="G129" s="16">
        <v>13062</v>
      </c>
      <c r="H129" s="21">
        <v>100</v>
      </c>
      <c r="I129" s="16">
        <v>2886</v>
      </c>
      <c r="J129" s="21">
        <v>34.931009440813362</v>
      </c>
      <c r="K129" s="16">
        <v>5376</v>
      </c>
      <c r="L129" s="21">
        <v>65.068990559186631</v>
      </c>
      <c r="M129" s="16">
        <v>8262</v>
      </c>
      <c r="N129" s="21">
        <v>100</v>
      </c>
    </row>
    <row r="130" spans="2:14" x14ac:dyDescent="0.35">
      <c r="B130" s="14" t="s">
        <v>7</v>
      </c>
      <c r="C130" s="16">
        <v>5216</v>
      </c>
      <c r="D130" s="21">
        <v>32.349292979409576</v>
      </c>
      <c r="E130" s="16">
        <v>10908</v>
      </c>
      <c r="F130" s="21">
        <v>67.650707020590431</v>
      </c>
      <c r="G130" s="16">
        <v>16124</v>
      </c>
      <c r="H130" s="21">
        <v>100</v>
      </c>
      <c r="I130" s="16">
        <v>2906</v>
      </c>
      <c r="J130" s="21">
        <v>25.653248587570619</v>
      </c>
      <c r="K130" s="16">
        <v>8422</v>
      </c>
      <c r="L130" s="21">
        <v>74.346751412429384</v>
      </c>
      <c r="M130" s="16">
        <v>11328</v>
      </c>
      <c r="N130" s="21">
        <v>100</v>
      </c>
    </row>
    <row r="131" spans="2:14" x14ac:dyDescent="0.35">
      <c r="B131" s="14" t="s">
        <v>6</v>
      </c>
      <c r="C131" s="16">
        <v>33080</v>
      </c>
      <c r="D131" s="21">
        <v>33.710384184245392</v>
      </c>
      <c r="E131" s="16">
        <v>65050</v>
      </c>
      <c r="F131" s="21">
        <v>66.289615815754615</v>
      </c>
      <c r="G131" s="16">
        <v>98130</v>
      </c>
      <c r="H131" s="21">
        <v>100</v>
      </c>
      <c r="I131" s="16">
        <v>15140</v>
      </c>
      <c r="J131" s="21">
        <v>21.51637888154622</v>
      </c>
      <c r="K131" s="16">
        <v>55225</v>
      </c>
      <c r="L131" s="21">
        <v>78.483621118453769</v>
      </c>
      <c r="M131" s="16">
        <v>70365</v>
      </c>
      <c r="N131" s="21">
        <v>99.999999999999986</v>
      </c>
    </row>
    <row r="132" spans="2:14" x14ac:dyDescent="0.35">
      <c r="B132" s="14" t="s">
        <v>5</v>
      </c>
      <c r="C132" s="16">
        <v>2940</v>
      </c>
      <c r="D132" s="21">
        <v>27.78302778302778</v>
      </c>
      <c r="E132" s="16">
        <v>7642</v>
      </c>
      <c r="F132" s="21">
        <v>72.216972216972223</v>
      </c>
      <c r="G132" s="16">
        <v>10582</v>
      </c>
      <c r="H132" s="21">
        <v>100</v>
      </c>
      <c r="I132" s="16">
        <v>1960</v>
      </c>
      <c r="J132" s="21">
        <v>26.126366302319383</v>
      </c>
      <c r="K132" s="16">
        <v>5542</v>
      </c>
      <c r="L132" s="21">
        <v>73.873633697680617</v>
      </c>
      <c r="M132" s="16">
        <v>7502</v>
      </c>
      <c r="N132" s="21">
        <v>100</v>
      </c>
    </row>
    <row r="133" spans="2:14" x14ac:dyDescent="0.35">
      <c r="B133" s="14" t="s">
        <v>4</v>
      </c>
      <c r="C133" s="16">
        <v>654</v>
      </c>
      <c r="D133" s="21">
        <v>34.621492853361566</v>
      </c>
      <c r="E133" s="16">
        <v>1235</v>
      </c>
      <c r="F133" s="21">
        <v>65.378507146638427</v>
      </c>
      <c r="G133" s="16">
        <v>1889</v>
      </c>
      <c r="H133" s="21">
        <v>100</v>
      </c>
      <c r="I133" s="16">
        <v>483</v>
      </c>
      <c r="J133" s="21">
        <v>36.898395721925134</v>
      </c>
      <c r="K133" s="16">
        <v>826</v>
      </c>
      <c r="L133" s="21">
        <v>63.101604278074866</v>
      </c>
      <c r="M133" s="16">
        <v>1309</v>
      </c>
      <c r="N133" s="21">
        <v>100</v>
      </c>
    </row>
    <row r="134" spans="2:14" x14ac:dyDescent="0.35">
      <c r="B134" s="14" t="s">
        <v>3</v>
      </c>
      <c r="C134" s="16">
        <v>19374</v>
      </c>
      <c r="D134" s="21">
        <v>51.47183846971307</v>
      </c>
      <c r="E134" s="16">
        <v>18266</v>
      </c>
      <c r="F134" s="21">
        <v>48.52816153028693</v>
      </c>
      <c r="G134" s="16">
        <v>37640</v>
      </c>
      <c r="H134" s="21">
        <v>100</v>
      </c>
      <c r="I134" s="16">
        <v>7838</v>
      </c>
      <c r="J134" s="21">
        <v>27.325338167619577</v>
      </c>
      <c r="K134" s="16">
        <v>20846</v>
      </c>
      <c r="L134" s="21">
        <v>72.674661832380423</v>
      </c>
      <c r="M134" s="16">
        <v>28684</v>
      </c>
      <c r="N134" s="21">
        <v>100</v>
      </c>
    </row>
    <row r="135" spans="2:14" x14ac:dyDescent="0.35">
      <c r="B135" s="20" t="s">
        <v>2</v>
      </c>
      <c r="C135" s="13">
        <f>SUM(C125:C134)</f>
        <v>110947</v>
      </c>
      <c r="D135" s="12">
        <f>+C135/G135*100</f>
        <v>38.580867267100182</v>
      </c>
      <c r="E135" s="13">
        <f>SUM(E125:E134)</f>
        <v>176623</v>
      </c>
      <c r="F135" s="12">
        <f>E135/G135*100</f>
        <v>61.419132732899818</v>
      </c>
      <c r="G135" s="13">
        <f>SUM(G125:G134)</f>
        <v>287570</v>
      </c>
      <c r="H135" s="12">
        <v>100</v>
      </c>
      <c r="I135" s="13">
        <f>SUM(I125:I134)</f>
        <v>54071</v>
      </c>
      <c r="J135" s="12">
        <f>+I135/M135*100</f>
        <v>26.628090219639517</v>
      </c>
      <c r="K135" s="13">
        <f>SUM(K125:K134)</f>
        <v>148989</v>
      </c>
      <c r="L135" s="12">
        <f>K135/M135*100</f>
        <v>73.371909780360483</v>
      </c>
      <c r="M135" s="13">
        <f>SUM(M125:M134)</f>
        <v>203060</v>
      </c>
      <c r="N135"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9:L79"/>
    <mergeCell ref="M79:N79"/>
    <mergeCell ref="J60:J62"/>
    <mergeCell ref="K60:P60"/>
    <mergeCell ref="C61:D61"/>
    <mergeCell ref="E61:F61"/>
    <mergeCell ref="G61:H61"/>
    <mergeCell ref="K61:L61"/>
    <mergeCell ref="M61:N61"/>
    <mergeCell ref="O61:P61"/>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DFF71-B7ED-4F91-AC41-1231D9BC06E8}">
  <dimension ref="B2:P134"/>
  <sheetViews>
    <sheetView workbookViewId="0"/>
  </sheetViews>
  <sheetFormatPr defaultColWidth="10.1796875" defaultRowHeight="14.5" x14ac:dyDescent="0.35"/>
  <cols>
    <col min="1" max="16384" width="10.1796875" style="19"/>
  </cols>
  <sheetData>
    <row r="2" spans="2:6" x14ac:dyDescent="0.35">
      <c r="B2" s="22" t="s">
        <v>264</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116226</v>
      </c>
      <c r="D6" s="15">
        <v>40.42</v>
      </c>
      <c r="E6" s="16">
        <v>78375</v>
      </c>
      <c r="F6" s="15">
        <v>38.6</v>
      </c>
    </row>
    <row r="7" spans="2:6" x14ac:dyDescent="0.35">
      <c r="B7" s="14" t="s">
        <v>64</v>
      </c>
      <c r="C7" s="16">
        <v>171344</v>
      </c>
      <c r="D7" s="15">
        <v>59.58</v>
      </c>
      <c r="E7" s="16">
        <v>124685</v>
      </c>
      <c r="F7" s="15">
        <v>61.4</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99870</v>
      </c>
      <c r="D24" s="21">
        <v>41.39466059859987</v>
      </c>
      <c r="E24" s="16">
        <v>141393</v>
      </c>
      <c r="F24" s="21">
        <v>58.605339401400137</v>
      </c>
      <c r="G24" s="16">
        <v>241263</v>
      </c>
      <c r="H24" s="21">
        <v>100</v>
      </c>
      <c r="I24" s="16">
        <v>61790</v>
      </c>
      <c r="J24" s="21">
        <v>38.067016184180538</v>
      </c>
      <c r="K24" s="16">
        <v>100529</v>
      </c>
      <c r="L24" s="21">
        <v>61.932983815819462</v>
      </c>
      <c r="M24" s="16">
        <v>162319</v>
      </c>
      <c r="N24" s="21">
        <v>100</v>
      </c>
    </row>
    <row r="25" spans="2:14" x14ac:dyDescent="0.35">
      <c r="B25" s="14" t="s">
        <v>49</v>
      </c>
      <c r="C25" s="16">
        <v>16356</v>
      </c>
      <c r="D25" s="21">
        <v>35.320793832465938</v>
      </c>
      <c r="E25" s="16">
        <v>29951</v>
      </c>
      <c r="F25" s="21">
        <v>64.679206167534062</v>
      </c>
      <c r="G25" s="16">
        <v>46307</v>
      </c>
      <c r="H25" s="21">
        <v>100</v>
      </c>
      <c r="I25" s="16">
        <v>16585</v>
      </c>
      <c r="J25" s="21">
        <v>40.708377310326206</v>
      </c>
      <c r="K25" s="16">
        <v>24156</v>
      </c>
      <c r="L25" s="21">
        <v>59.291622689673794</v>
      </c>
      <c r="M25" s="16">
        <v>40741</v>
      </c>
      <c r="N25" s="21">
        <v>100</v>
      </c>
    </row>
    <row r="26" spans="2:14" x14ac:dyDescent="0.35">
      <c r="B26" s="20" t="s">
        <v>2</v>
      </c>
      <c r="C26" s="13">
        <f>SUM(C24:C25)</f>
        <v>116226</v>
      </c>
      <c r="D26" s="12">
        <f>+C26/G26*100</f>
        <v>40.416594220537611</v>
      </c>
      <c r="E26" s="13">
        <f>SUM(E24:E25)</f>
        <v>171344</v>
      </c>
      <c r="F26" s="12">
        <f>E26/G26*100</f>
        <v>59.583405779462396</v>
      </c>
      <c r="G26" s="13">
        <f>SUM(G24:G25)</f>
        <v>287570</v>
      </c>
      <c r="H26" s="12">
        <v>100</v>
      </c>
      <c r="I26" s="13">
        <f>SUM(I24:I25)</f>
        <v>78375</v>
      </c>
      <c r="J26" s="12">
        <f>+I26/M26*100</f>
        <v>38.596966413867825</v>
      </c>
      <c r="K26" s="13">
        <f>SUM(K24:K25)</f>
        <v>124685</v>
      </c>
      <c r="L26" s="12">
        <f>K26/M26*100</f>
        <v>61.403033586132182</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16969</v>
      </c>
      <c r="D43" s="21">
        <v>32.068411603515074</v>
      </c>
      <c r="E43" s="16">
        <v>35946</v>
      </c>
      <c r="F43" s="21">
        <v>67.931588396484926</v>
      </c>
      <c r="G43" s="16">
        <v>52915</v>
      </c>
      <c r="H43" s="21">
        <v>100</v>
      </c>
      <c r="I43" s="16">
        <v>10890</v>
      </c>
      <c r="J43" s="21">
        <v>43.603603603603602</v>
      </c>
      <c r="K43" s="16">
        <v>14085</v>
      </c>
      <c r="L43" s="21">
        <v>56.396396396396398</v>
      </c>
      <c r="M43" s="16">
        <v>24975</v>
      </c>
      <c r="N43" s="21">
        <v>100</v>
      </c>
    </row>
    <row r="44" spans="2:14" x14ac:dyDescent="0.35">
      <c r="B44" s="14" t="s">
        <v>43</v>
      </c>
      <c r="C44" s="16">
        <v>34458</v>
      </c>
      <c r="D44" s="21">
        <v>29.658894311462287</v>
      </c>
      <c r="E44" s="16">
        <v>81723</v>
      </c>
      <c r="F44" s="21">
        <v>70.341105688537709</v>
      </c>
      <c r="G44" s="16">
        <v>116181</v>
      </c>
      <c r="H44" s="21">
        <v>100</v>
      </c>
      <c r="I44" s="16">
        <v>20140</v>
      </c>
      <c r="J44" s="21">
        <v>33.961755084145565</v>
      </c>
      <c r="K44" s="16">
        <v>39162</v>
      </c>
      <c r="L44" s="21">
        <v>66.038244915854435</v>
      </c>
      <c r="M44" s="16">
        <v>59302</v>
      </c>
      <c r="N44" s="21">
        <v>100</v>
      </c>
    </row>
    <row r="45" spans="2:14" x14ac:dyDescent="0.35">
      <c r="B45" s="14" t="s">
        <v>42</v>
      </c>
      <c r="C45" s="16">
        <v>50070</v>
      </c>
      <c r="D45" s="21">
        <v>62.422081484067228</v>
      </c>
      <c r="E45" s="16">
        <v>30142</v>
      </c>
      <c r="F45" s="21">
        <v>37.57791851593278</v>
      </c>
      <c r="G45" s="16">
        <v>80212</v>
      </c>
      <c r="H45" s="21">
        <v>100</v>
      </c>
      <c r="I45" s="16">
        <v>24879</v>
      </c>
      <c r="J45" s="21">
        <v>59.348759541984734</v>
      </c>
      <c r="K45" s="16">
        <v>17041</v>
      </c>
      <c r="L45" s="21">
        <v>40.651240458015266</v>
      </c>
      <c r="M45" s="16">
        <v>41920</v>
      </c>
      <c r="N45" s="21">
        <v>100</v>
      </c>
    </row>
    <row r="46" spans="2:14" x14ac:dyDescent="0.35">
      <c r="B46" s="14" t="s">
        <v>41</v>
      </c>
      <c r="C46" s="16">
        <v>14729</v>
      </c>
      <c r="D46" s="21">
        <v>38.495112644399143</v>
      </c>
      <c r="E46" s="16">
        <v>23533</v>
      </c>
      <c r="F46" s="21">
        <v>61.504887355600857</v>
      </c>
      <c r="G46" s="16">
        <v>38262</v>
      </c>
      <c r="H46" s="21">
        <v>100</v>
      </c>
      <c r="I46" s="16">
        <v>6301</v>
      </c>
      <c r="J46" s="21">
        <v>33.107398066414461</v>
      </c>
      <c r="K46" s="16">
        <v>12731</v>
      </c>
      <c r="L46" s="21">
        <v>66.892601933585539</v>
      </c>
      <c r="M46" s="16">
        <v>19032</v>
      </c>
      <c r="N46" s="21">
        <v>100</v>
      </c>
    </row>
    <row r="47" spans="2:14" x14ac:dyDescent="0.35">
      <c r="B47" s="20" t="s">
        <v>2</v>
      </c>
      <c r="C47" s="13">
        <f>SUM(C43:C46)</f>
        <v>116226</v>
      </c>
      <c r="D47" s="12">
        <f>+C47/G47*100</f>
        <v>40.416594220537611</v>
      </c>
      <c r="E47" s="13">
        <f>SUM(E43:E46)</f>
        <v>171344</v>
      </c>
      <c r="F47" s="12">
        <f>E47/G47*100</f>
        <v>59.583405779462396</v>
      </c>
      <c r="G47" s="13">
        <f>SUM(G43:G46)</f>
        <v>287570</v>
      </c>
      <c r="H47" s="12">
        <v>100</v>
      </c>
      <c r="I47" s="13">
        <f>SUM(I43:I46)</f>
        <v>62210</v>
      </c>
      <c r="J47" s="12">
        <f>+I47/M47*100</f>
        <v>42.835797258123378</v>
      </c>
      <c r="K47" s="13">
        <f>SUM(K43:K46)</f>
        <v>83019</v>
      </c>
      <c r="L47" s="12">
        <f>K47/M47*100</f>
        <v>57.164202741876622</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38838</v>
      </c>
      <c r="D63" s="21">
        <v>44.01355379018824</v>
      </c>
      <c r="E63" s="16">
        <v>49403</v>
      </c>
      <c r="F63" s="21">
        <v>55.986446209811767</v>
      </c>
      <c r="G63" s="16">
        <v>88241</v>
      </c>
      <c r="H63" s="21">
        <v>100</v>
      </c>
      <c r="J63" s="14" t="s">
        <v>38</v>
      </c>
      <c r="K63" s="16">
        <v>45960</v>
      </c>
      <c r="L63" s="21">
        <v>39.955489098306501</v>
      </c>
      <c r="M63" s="16">
        <v>69068</v>
      </c>
      <c r="N63" s="21">
        <v>60.044510901693506</v>
      </c>
      <c r="O63" s="16">
        <v>115028</v>
      </c>
      <c r="P63" s="21">
        <v>100</v>
      </c>
    </row>
    <row r="64" spans="2:16" x14ac:dyDescent="0.35">
      <c r="B64" s="14" t="s">
        <v>37</v>
      </c>
      <c r="C64" s="16">
        <v>77388</v>
      </c>
      <c r="D64" s="21">
        <v>38.824255376789132</v>
      </c>
      <c r="E64" s="16">
        <v>121941</v>
      </c>
      <c r="F64" s="21">
        <v>61.175744623210868</v>
      </c>
      <c r="G64" s="16">
        <v>199329</v>
      </c>
      <c r="H64" s="21">
        <v>100</v>
      </c>
      <c r="J64" s="14" t="s">
        <v>37</v>
      </c>
      <c r="K64" s="16">
        <v>32415</v>
      </c>
      <c r="L64" s="21">
        <v>36.918293432951415</v>
      </c>
      <c r="M64" s="16">
        <v>55387</v>
      </c>
      <c r="N64" s="21">
        <v>63.081706567048592</v>
      </c>
      <c r="O64" s="16">
        <v>87802</v>
      </c>
      <c r="P64" s="21">
        <v>100</v>
      </c>
    </row>
    <row r="65" spans="2:16" x14ac:dyDescent="0.35">
      <c r="B65" s="20" t="s">
        <v>2</v>
      </c>
      <c r="C65" s="13">
        <f>SUM(C63:C64)</f>
        <v>116226</v>
      </c>
      <c r="D65" s="12">
        <f>+C65/G65*100</f>
        <v>40.416594220537611</v>
      </c>
      <c r="E65" s="13">
        <f>SUM(E63:E64)</f>
        <v>171344</v>
      </c>
      <c r="F65" s="12">
        <f>E65/G65*100</f>
        <v>59.583405779462396</v>
      </c>
      <c r="G65" s="13">
        <f>SUM(G63:G64)</f>
        <v>287570</v>
      </c>
      <c r="H65" s="12">
        <v>100</v>
      </c>
      <c r="J65" s="14" t="s">
        <v>36</v>
      </c>
      <c r="K65" s="16">
        <v>0</v>
      </c>
      <c r="L65" s="21">
        <v>0</v>
      </c>
      <c r="M65" s="16">
        <v>230</v>
      </c>
      <c r="N65" s="21">
        <v>100</v>
      </c>
      <c r="O65" s="16">
        <v>230</v>
      </c>
      <c r="P65" s="21">
        <v>100</v>
      </c>
    </row>
    <row r="66" spans="2:16" x14ac:dyDescent="0.35">
      <c r="J66" s="20" t="s">
        <v>2</v>
      </c>
      <c r="K66" s="13">
        <f>SUM(K63:K65)</f>
        <v>78375</v>
      </c>
      <c r="L66" s="12">
        <f>+K66/O66*100</f>
        <v>38.596966413867825</v>
      </c>
      <c r="M66" s="13">
        <f>SUM(M63:M65)</f>
        <v>124685</v>
      </c>
      <c r="N66" s="12">
        <f>M66/O66*100</f>
        <v>61.403033586132182</v>
      </c>
      <c r="O66" s="13">
        <f>SUM(O63:O65)</f>
        <v>203060</v>
      </c>
      <c r="P66" s="12">
        <v>100</v>
      </c>
    </row>
    <row r="68" spans="2:16" x14ac:dyDescent="0.35">
      <c r="B68" s="22" t="s">
        <v>35</v>
      </c>
    </row>
    <row r="70" spans="2:16" x14ac:dyDescent="0.35">
      <c r="B70" s="63" t="s">
        <v>23</v>
      </c>
      <c r="C70" s="64" t="s">
        <v>22</v>
      </c>
      <c r="D70" s="64" t="s">
        <v>22</v>
      </c>
      <c r="E70" s="64" t="s">
        <v>21</v>
      </c>
      <c r="F70" s="64" t="s">
        <v>21</v>
      </c>
    </row>
    <row r="71" spans="2:16" x14ac:dyDescent="0.35">
      <c r="B71" s="63" t="s">
        <v>23</v>
      </c>
      <c r="C71" s="17" t="s">
        <v>14</v>
      </c>
      <c r="D71" s="17" t="s">
        <v>13</v>
      </c>
      <c r="E71" s="17" t="s">
        <v>14</v>
      </c>
      <c r="F71" s="17" t="s">
        <v>13</v>
      </c>
    </row>
    <row r="72" spans="2:16" x14ac:dyDescent="0.35">
      <c r="B72" s="14" t="s">
        <v>33</v>
      </c>
      <c r="C72" s="16">
        <v>49051</v>
      </c>
      <c r="D72" s="15">
        <v>16.55</v>
      </c>
      <c r="E72" s="16">
        <v>24739</v>
      </c>
      <c r="F72" s="15">
        <v>11.86</v>
      </c>
    </row>
    <row r="73" spans="2:16" x14ac:dyDescent="0.35">
      <c r="B73" s="14" t="s">
        <v>32</v>
      </c>
      <c r="C73" s="16">
        <v>247378</v>
      </c>
      <c r="D73" s="15">
        <v>83.45</v>
      </c>
      <c r="E73" s="16">
        <v>183804</v>
      </c>
      <c r="F73" s="15">
        <v>88.14</v>
      </c>
    </row>
    <row r="74" spans="2:16" x14ac:dyDescent="0.35">
      <c r="B74" s="14" t="s">
        <v>2</v>
      </c>
      <c r="C74" s="13">
        <v>296429</v>
      </c>
      <c r="D74" s="12">
        <v>100</v>
      </c>
      <c r="E74" s="13">
        <v>208543</v>
      </c>
      <c r="F74" s="12">
        <v>100</v>
      </c>
    </row>
    <row r="77" spans="2:16" x14ac:dyDescent="0.35">
      <c r="B77" s="65" t="s">
        <v>34</v>
      </c>
      <c r="C77" s="64" t="s">
        <v>22</v>
      </c>
      <c r="D77" s="64" t="s">
        <v>22</v>
      </c>
      <c r="E77" s="64" t="s">
        <v>22</v>
      </c>
      <c r="F77" s="64" t="s">
        <v>22</v>
      </c>
      <c r="G77" s="64" t="s">
        <v>22</v>
      </c>
      <c r="H77" s="64" t="s">
        <v>22</v>
      </c>
      <c r="I77" s="64" t="s">
        <v>21</v>
      </c>
      <c r="J77" s="64" t="s">
        <v>21</v>
      </c>
      <c r="K77" s="64" t="s">
        <v>21</v>
      </c>
      <c r="L77" s="64" t="s">
        <v>21</v>
      </c>
      <c r="M77" s="64" t="s">
        <v>21</v>
      </c>
      <c r="N77" s="64" t="s">
        <v>21</v>
      </c>
    </row>
    <row r="78" spans="2:16" x14ac:dyDescent="0.35">
      <c r="B78" s="65" t="s">
        <v>34</v>
      </c>
      <c r="C78" s="64" t="s">
        <v>65</v>
      </c>
      <c r="D78" s="64" t="s">
        <v>65</v>
      </c>
      <c r="E78" s="64" t="s">
        <v>64</v>
      </c>
      <c r="F78" s="64" t="s">
        <v>64</v>
      </c>
      <c r="G78" s="64" t="s">
        <v>2</v>
      </c>
      <c r="H78" s="64" t="s">
        <v>2</v>
      </c>
      <c r="I78" s="64" t="s">
        <v>65</v>
      </c>
      <c r="J78" s="64" t="s">
        <v>65</v>
      </c>
      <c r="K78" s="64" t="s">
        <v>64</v>
      </c>
      <c r="L78" s="64" t="s">
        <v>64</v>
      </c>
      <c r="M78" s="64" t="s">
        <v>2</v>
      </c>
      <c r="N78" s="64" t="s">
        <v>2</v>
      </c>
    </row>
    <row r="79" spans="2:16" x14ac:dyDescent="0.35">
      <c r="B79" s="65" t="s">
        <v>34</v>
      </c>
      <c r="C79" s="17" t="s">
        <v>14</v>
      </c>
      <c r="D79" s="17" t="s">
        <v>13</v>
      </c>
      <c r="E79" s="17" t="s">
        <v>14</v>
      </c>
      <c r="F79" s="17" t="s">
        <v>13</v>
      </c>
      <c r="G79" s="17" t="s">
        <v>14</v>
      </c>
      <c r="H79" s="17" t="s">
        <v>13</v>
      </c>
      <c r="I79" s="17" t="s">
        <v>14</v>
      </c>
      <c r="J79" s="17" t="s">
        <v>13</v>
      </c>
      <c r="K79" s="17" t="s">
        <v>14</v>
      </c>
      <c r="L79" s="17" t="s">
        <v>13</v>
      </c>
      <c r="M79" s="17" t="s">
        <v>14</v>
      </c>
      <c r="N79" s="17" t="s">
        <v>13</v>
      </c>
    </row>
    <row r="80" spans="2:16" x14ac:dyDescent="0.35">
      <c r="B80" s="14" t="s">
        <v>33</v>
      </c>
      <c r="C80" s="16">
        <v>19705</v>
      </c>
      <c r="D80" s="21">
        <v>41.248011387423595</v>
      </c>
      <c r="E80" s="16">
        <v>28067</v>
      </c>
      <c r="F80" s="21">
        <v>58.751988612576397</v>
      </c>
      <c r="G80" s="16">
        <v>47772</v>
      </c>
      <c r="H80" s="21">
        <v>100</v>
      </c>
      <c r="I80" s="16">
        <v>10064</v>
      </c>
      <c r="J80" s="21">
        <v>41.914122693765357</v>
      </c>
      <c r="K80" s="16">
        <v>13947</v>
      </c>
      <c r="L80" s="21">
        <v>58.085877306234643</v>
      </c>
      <c r="M80" s="16">
        <v>24011</v>
      </c>
      <c r="N80" s="21">
        <v>100</v>
      </c>
    </row>
    <row r="81" spans="2:16" x14ac:dyDescent="0.35">
      <c r="B81" s="14" t="s">
        <v>32</v>
      </c>
      <c r="C81" s="16">
        <v>96337</v>
      </c>
      <c r="D81" s="21">
        <v>40.369006164070719</v>
      </c>
      <c r="E81" s="16">
        <v>142304</v>
      </c>
      <c r="F81" s="21">
        <v>59.630993835929281</v>
      </c>
      <c r="G81" s="16">
        <v>238641</v>
      </c>
      <c r="H81" s="21">
        <v>100</v>
      </c>
      <c r="I81" s="16">
        <v>68159</v>
      </c>
      <c r="J81" s="21">
        <v>38.227359659897139</v>
      </c>
      <c r="K81" s="16">
        <v>110140</v>
      </c>
      <c r="L81" s="21">
        <v>61.772640340102861</v>
      </c>
      <c r="M81" s="16">
        <v>178299</v>
      </c>
      <c r="N81" s="21">
        <v>100</v>
      </c>
    </row>
    <row r="82" spans="2:16" x14ac:dyDescent="0.35">
      <c r="B82" s="20" t="s">
        <v>2</v>
      </c>
      <c r="C82" s="13">
        <f>SUM(C80:C81)</f>
        <v>116042</v>
      </c>
      <c r="D82" s="12">
        <f>+C82/G82*100</f>
        <v>40.515619053604411</v>
      </c>
      <c r="E82" s="13">
        <f>SUM(E80:E81)</f>
        <v>170371</v>
      </c>
      <c r="F82" s="12">
        <f>E82/G82*100</f>
        <v>59.484380946395589</v>
      </c>
      <c r="G82" s="13">
        <f>SUM(G80:G81)</f>
        <v>286413</v>
      </c>
      <c r="H82" s="12">
        <v>100</v>
      </c>
      <c r="I82" s="13">
        <f>SUM(I80:I81)</f>
        <v>78223</v>
      </c>
      <c r="J82" s="12">
        <f>+I82/M82*100</f>
        <v>38.664920172013247</v>
      </c>
      <c r="K82" s="13">
        <f>SUM(K80:K81)</f>
        <v>124087</v>
      </c>
      <c r="L82" s="12">
        <f>K82/M82*100</f>
        <v>61.335079827986746</v>
      </c>
      <c r="M82" s="13">
        <f>SUM(M80:M81)</f>
        <v>202310</v>
      </c>
      <c r="N82" s="12">
        <v>100</v>
      </c>
    </row>
    <row r="85" spans="2:16" x14ac:dyDescent="0.35">
      <c r="B85" s="22" t="s">
        <v>31</v>
      </c>
    </row>
    <row r="87" spans="2:16" x14ac:dyDescent="0.35">
      <c r="B87" s="63" t="s">
        <v>23</v>
      </c>
      <c r="C87" s="64" t="s">
        <v>22</v>
      </c>
      <c r="D87" s="64" t="s">
        <v>22</v>
      </c>
      <c r="F87" s="63" t="s">
        <v>23</v>
      </c>
      <c r="G87" s="64" t="s">
        <v>21</v>
      </c>
      <c r="H87" s="64" t="s">
        <v>21</v>
      </c>
    </row>
    <row r="88" spans="2:16" x14ac:dyDescent="0.35">
      <c r="B88" s="63" t="s">
        <v>23</v>
      </c>
      <c r="C88" s="17" t="s">
        <v>14</v>
      </c>
      <c r="D88" s="17" t="s">
        <v>13</v>
      </c>
      <c r="F88" s="63" t="s">
        <v>23</v>
      </c>
      <c r="G88" s="17" t="s">
        <v>14</v>
      </c>
      <c r="H88" s="17" t="s">
        <v>13</v>
      </c>
    </row>
    <row r="89" spans="2:16" x14ac:dyDescent="0.35">
      <c r="B89" s="14" t="s">
        <v>27</v>
      </c>
      <c r="C89" s="16">
        <v>75726</v>
      </c>
      <c r="D89" s="15">
        <v>25.43</v>
      </c>
      <c r="F89" s="14" t="s">
        <v>27</v>
      </c>
      <c r="G89" s="16">
        <v>39285</v>
      </c>
      <c r="H89" s="15">
        <v>18.760000000000002</v>
      </c>
    </row>
    <row r="90" spans="2:16" x14ac:dyDescent="0.35">
      <c r="B90" s="14" t="s">
        <v>26</v>
      </c>
      <c r="C90" s="16">
        <v>36851</v>
      </c>
      <c r="D90" s="15">
        <v>12.37</v>
      </c>
      <c r="F90" s="14" t="s">
        <v>26</v>
      </c>
      <c r="G90" s="16">
        <v>18144</v>
      </c>
      <c r="H90" s="15">
        <v>8.67</v>
      </c>
    </row>
    <row r="91" spans="2:16" x14ac:dyDescent="0.35">
      <c r="B91" s="14" t="s">
        <v>25</v>
      </c>
      <c r="C91" s="16">
        <v>185211</v>
      </c>
      <c r="D91" s="15">
        <v>62.2</v>
      </c>
      <c r="F91" s="14" t="s">
        <v>25</v>
      </c>
      <c r="G91" s="16">
        <v>151947</v>
      </c>
      <c r="H91" s="15">
        <v>72.569999999999993</v>
      </c>
    </row>
    <row r="92" spans="2:16" x14ac:dyDescent="0.35">
      <c r="B92" s="14" t="s">
        <v>2</v>
      </c>
      <c r="C92" s="13">
        <v>297788</v>
      </c>
      <c r="D92" s="12">
        <v>100</v>
      </c>
      <c r="F92" s="14" t="s">
        <v>2</v>
      </c>
      <c r="G92" s="13">
        <v>209376</v>
      </c>
      <c r="H92" s="12">
        <v>100</v>
      </c>
    </row>
    <row r="93" spans="2:16" x14ac:dyDescent="0.35">
      <c r="B93" s="23" t="s">
        <v>30</v>
      </c>
    </row>
    <row r="95" spans="2:16" x14ac:dyDescent="0.35">
      <c r="B95" s="65" t="s">
        <v>29</v>
      </c>
      <c r="C95" s="64" t="s">
        <v>22</v>
      </c>
      <c r="D95" s="64" t="s">
        <v>22</v>
      </c>
      <c r="E95" s="64" t="s">
        <v>22</v>
      </c>
      <c r="F95" s="64" t="s">
        <v>22</v>
      </c>
      <c r="G95" s="64" t="s">
        <v>22</v>
      </c>
      <c r="H95" s="64" t="s">
        <v>22</v>
      </c>
      <c r="J95" s="65" t="s">
        <v>28</v>
      </c>
      <c r="K95" s="64" t="s">
        <v>21</v>
      </c>
      <c r="L95" s="64" t="s">
        <v>21</v>
      </c>
      <c r="M95" s="64" t="s">
        <v>21</v>
      </c>
      <c r="N95" s="64" t="s">
        <v>21</v>
      </c>
      <c r="O95" s="64" t="s">
        <v>21</v>
      </c>
      <c r="P95" s="64" t="s">
        <v>21</v>
      </c>
    </row>
    <row r="96" spans="2:16" x14ac:dyDescent="0.35">
      <c r="B96" s="65" t="s">
        <v>29</v>
      </c>
      <c r="C96" s="64" t="s">
        <v>65</v>
      </c>
      <c r="D96" s="64" t="s">
        <v>65</v>
      </c>
      <c r="E96" s="64" t="s">
        <v>64</v>
      </c>
      <c r="F96" s="64" t="s">
        <v>64</v>
      </c>
      <c r="G96" s="64" t="s">
        <v>2</v>
      </c>
      <c r="H96" s="64" t="s">
        <v>2</v>
      </c>
      <c r="J96" s="65" t="s">
        <v>28</v>
      </c>
      <c r="K96" s="64" t="s">
        <v>65</v>
      </c>
      <c r="L96" s="64" t="s">
        <v>65</v>
      </c>
      <c r="M96" s="64" t="s">
        <v>64</v>
      </c>
      <c r="N96" s="64" t="s">
        <v>64</v>
      </c>
      <c r="O96" s="64" t="s">
        <v>2</v>
      </c>
      <c r="P96" s="64" t="s">
        <v>2</v>
      </c>
    </row>
    <row r="97" spans="2:16" x14ac:dyDescent="0.35">
      <c r="B97" s="65" t="s">
        <v>29</v>
      </c>
      <c r="C97" s="17" t="s">
        <v>14</v>
      </c>
      <c r="D97" s="17" t="s">
        <v>13</v>
      </c>
      <c r="E97" s="17" t="s">
        <v>14</v>
      </c>
      <c r="F97" s="17" t="s">
        <v>13</v>
      </c>
      <c r="G97" s="17" t="s">
        <v>14</v>
      </c>
      <c r="H97" s="17" t="s">
        <v>13</v>
      </c>
      <c r="J97" s="65" t="s">
        <v>28</v>
      </c>
      <c r="K97" s="17" t="s">
        <v>14</v>
      </c>
      <c r="L97" s="17" t="s">
        <v>13</v>
      </c>
      <c r="M97" s="17" t="s">
        <v>14</v>
      </c>
      <c r="N97" s="17" t="s">
        <v>13</v>
      </c>
      <c r="O97" s="17" t="s">
        <v>14</v>
      </c>
      <c r="P97" s="17" t="s">
        <v>13</v>
      </c>
    </row>
    <row r="98" spans="2:16" x14ac:dyDescent="0.35">
      <c r="B98" s="14" t="s">
        <v>27</v>
      </c>
      <c r="C98" s="16">
        <v>30860</v>
      </c>
      <c r="D98" s="21">
        <v>41.969835031076173</v>
      </c>
      <c r="E98" s="16">
        <v>42669</v>
      </c>
      <c r="F98" s="21">
        <v>58.030164968923827</v>
      </c>
      <c r="G98" s="16">
        <v>73529</v>
      </c>
      <c r="H98" s="21">
        <v>100</v>
      </c>
      <c r="J98" s="14" t="s">
        <v>27</v>
      </c>
      <c r="K98" s="16">
        <v>11545</v>
      </c>
      <c r="L98" s="21">
        <v>31.350133058165426</v>
      </c>
      <c r="M98" s="16">
        <v>25281</v>
      </c>
      <c r="N98" s="21">
        <v>68.649866941834574</v>
      </c>
      <c r="O98" s="16">
        <v>36826</v>
      </c>
      <c r="P98" s="21">
        <v>100</v>
      </c>
    </row>
    <row r="99" spans="2:16" x14ac:dyDescent="0.35">
      <c r="B99" s="14" t="s">
        <v>26</v>
      </c>
      <c r="C99" s="16">
        <v>14383</v>
      </c>
      <c r="D99" s="21">
        <v>43.763882549825041</v>
      </c>
      <c r="E99" s="16">
        <v>18482</v>
      </c>
      <c r="F99" s="21">
        <v>56.236117450174959</v>
      </c>
      <c r="G99" s="16">
        <v>32865</v>
      </c>
      <c r="H99" s="21">
        <v>100</v>
      </c>
      <c r="J99" s="14" t="s">
        <v>26</v>
      </c>
      <c r="K99" s="16">
        <v>5760</v>
      </c>
      <c r="L99" s="21">
        <v>34.194122885129119</v>
      </c>
      <c r="M99" s="16">
        <v>11085</v>
      </c>
      <c r="N99" s="21">
        <v>65.805877114870881</v>
      </c>
      <c r="O99" s="16">
        <v>16845</v>
      </c>
      <c r="P99" s="21">
        <v>100</v>
      </c>
    </row>
    <row r="100" spans="2:16" x14ac:dyDescent="0.35">
      <c r="B100" s="14" t="s">
        <v>25</v>
      </c>
      <c r="C100" s="16">
        <v>70983</v>
      </c>
      <c r="D100" s="21">
        <v>39.179030335143729</v>
      </c>
      <c r="E100" s="16">
        <v>110193</v>
      </c>
      <c r="F100" s="21">
        <v>60.820969664856271</v>
      </c>
      <c r="G100" s="16">
        <v>181176</v>
      </c>
      <c r="H100" s="21">
        <v>100</v>
      </c>
      <c r="J100" s="14" t="s">
        <v>25</v>
      </c>
      <c r="K100" s="16">
        <v>61070</v>
      </c>
      <c r="L100" s="21">
        <v>40.879850591409003</v>
      </c>
      <c r="M100" s="16">
        <v>88319</v>
      </c>
      <c r="N100" s="21">
        <v>59.120149408590997</v>
      </c>
      <c r="O100" s="16">
        <v>149389</v>
      </c>
      <c r="P100" s="21">
        <v>100</v>
      </c>
    </row>
    <row r="101" spans="2:16" x14ac:dyDescent="0.35">
      <c r="B101" s="20" t="s">
        <v>2</v>
      </c>
      <c r="C101" s="13">
        <f>SUM(C98:C100)</f>
        <v>116226</v>
      </c>
      <c r="D101" s="12">
        <f>+C101/G101*100</f>
        <v>40.416594220537611</v>
      </c>
      <c r="E101" s="13">
        <f>SUM(E98:E100)</f>
        <v>171344</v>
      </c>
      <c r="F101" s="12">
        <f>E101/G101*100</f>
        <v>59.583405779462396</v>
      </c>
      <c r="G101" s="13">
        <f>SUM(G98:G100)</f>
        <v>287570</v>
      </c>
      <c r="H101" s="12">
        <v>100</v>
      </c>
      <c r="J101" s="20" t="s">
        <v>2</v>
      </c>
      <c r="K101" s="13">
        <f>SUM(K98:K100)</f>
        <v>78375</v>
      </c>
      <c r="L101" s="12">
        <f>+K101/O101*100</f>
        <v>38.596966413867825</v>
      </c>
      <c r="M101" s="13">
        <f>SUM(M98:M100)</f>
        <v>124685</v>
      </c>
      <c r="N101" s="12">
        <f>M101/O101*100</f>
        <v>61.403033586132182</v>
      </c>
      <c r="O101" s="13">
        <f>SUM(O98:O100)</f>
        <v>203060</v>
      </c>
      <c r="P101" s="12">
        <v>100</v>
      </c>
    </row>
    <row r="104" spans="2:16" x14ac:dyDescent="0.35">
      <c r="B104" s="22" t="s">
        <v>24</v>
      </c>
    </row>
    <row r="106" spans="2:16" x14ac:dyDescent="0.35">
      <c r="B106" s="63" t="s">
        <v>23</v>
      </c>
      <c r="C106" s="64" t="s">
        <v>22</v>
      </c>
      <c r="D106" s="64" t="s">
        <v>22</v>
      </c>
      <c r="E106" s="64" t="s">
        <v>21</v>
      </c>
      <c r="F106" s="64" t="s">
        <v>21</v>
      </c>
    </row>
    <row r="107" spans="2:16" x14ac:dyDescent="0.35">
      <c r="B107" s="63" t="s">
        <v>23</v>
      </c>
      <c r="C107" s="17" t="s">
        <v>14</v>
      </c>
      <c r="D107" s="17" t="s">
        <v>13</v>
      </c>
      <c r="E107" s="17" t="s">
        <v>14</v>
      </c>
      <c r="F107" s="17" t="s">
        <v>13</v>
      </c>
    </row>
    <row r="108" spans="2:16" x14ac:dyDescent="0.35">
      <c r="B108" s="14" t="s">
        <v>12</v>
      </c>
      <c r="C108" s="16">
        <v>12250</v>
      </c>
      <c r="D108" s="15">
        <v>4.1100000000000003</v>
      </c>
      <c r="E108" s="16">
        <v>7905</v>
      </c>
      <c r="F108" s="15">
        <v>3.78</v>
      </c>
    </row>
    <row r="109" spans="2:16" x14ac:dyDescent="0.35">
      <c r="B109" s="14" t="s">
        <v>11</v>
      </c>
      <c r="C109" s="16">
        <v>36224</v>
      </c>
      <c r="D109" s="15">
        <v>12.16</v>
      </c>
      <c r="E109" s="16">
        <v>25856</v>
      </c>
      <c r="F109" s="15">
        <v>12.35</v>
      </c>
    </row>
    <row r="110" spans="2:16" x14ac:dyDescent="0.35">
      <c r="B110" s="14" t="s">
        <v>10</v>
      </c>
      <c r="C110" s="16">
        <v>50529</v>
      </c>
      <c r="D110" s="15">
        <v>16.97</v>
      </c>
      <c r="E110" s="16">
        <v>34434</v>
      </c>
      <c r="F110" s="15">
        <v>16.45</v>
      </c>
    </row>
    <row r="111" spans="2:16" x14ac:dyDescent="0.35">
      <c r="B111" s="14" t="s">
        <v>9</v>
      </c>
      <c r="C111" s="16">
        <v>15557</v>
      </c>
      <c r="D111" s="15">
        <v>5.22</v>
      </c>
      <c r="E111" s="16">
        <v>10167</v>
      </c>
      <c r="F111" s="15">
        <v>4.8600000000000003</v>
      </c>
    </row>
    <row r="112" spans="2:16" x14ac:dyDescent="0.35">
      <c r="B112" s="14" t="s">
        <v>8</v>
      </c>
      <c r="C112" s="16">
        <v>13312</v>
      </c>
      <c r="D112" s="15">
        <v>4.47</v>
      </c>
      <c r="E112" s="16">
        <v>8462</v>
      </c>
      <c r="F112" s="15">
        <v>4.04</v>
      </c>
    </row>
    <row r="113" spans="2:14" x14ac:dyDescent="0.35">
      <c r="B113" s="14" t="s">
        <v>7</v>
      </c>
      <c r="C113" s="16">
        <v>16605</v>
      </c>
      <c r="D113" s="15">
        <v>5.58</v>
      </c>
      <c r="E113" s="16">
        <v>11627</v>
      </c>
      <c r="F113" s="15">
        <v>5.55</v>
      </c>
    </row>
    <row r="114" spans="2:14" x14ac:dyDescent="0.35">
      <c r="B114" s="14" t="s">
        <v>6</v>
      </c>
      <c r="C114" s="16">
        <v>102027</v>
      </c>
      <c r="D114" s="15">
        <v>34.26</v>
      </c>
      <c r="E114" s="16">
        <v>72705</v>
      </c>
      <c r="F114" s="15">
        <v>34.72</v>
      </c>
    </row>
    <row r="115" spans="2:14" x14ac:dyDescent="0.35">
      <c r="B115" s="14" t="s">
        <v>5</v>
      </c>
      <c r="C115" s="16">
        <v>10813</v>
      </c>
      <c r="D115" s="15">
        <v>3.63</v>
      </c>
      <c r="E115" s="16">
        <v>7645</v>
      </c>
      <c r="F115" s="15">
        <v>3.65</v>
      </c>
    </row>
    <row r="116" spans="2:14" x14ac:dyDescent="0.35">
      <c r="B116" s="14" t="s">
        <v>4</v>
      </c>
      <c r="C116" s="16">
        <v>2015</v>
      </c>
      <c r="D116" s="15">
        <v>0.68</v>
      </c>
      <c r="E116" s="16">
        <v>1379</v>
      </c>
      <c r="F116" s="15">
        <v>0.66</v>
      </c>
    </row>
    <row r="117" spans="2:14" x14ac:dyDescent="0.35">
      <c r="B117" s="14" t="s">
        <v>3</v>
      </c>
      <c r="C117" s="16">
        <v>38456</v>
      </c>
      <c r="D117" s="15">
        <v>12.91</v>
      </c>
      <c r="E117" s="16">
        <v>29196</v>
      </c>
      <c r="F117" s="15">
        <v>13.94</v>
      </c>
    </row>
    <row r="118" spans="2:14" x14ac:dyDescent="0.35">
      <c r="B118" s="14" t="s">
        <v>2</v>
      </c>
      <c r="C118" s="13">
        <v>297788</v>
      </c>
      <c r="D118" s="12">
        <v>100</v>
      </c>
      <c r="E118" s="13">
        <v>209376</v>
      </c>
      <c r="F118" s="12">
        <v>100</v>
      </c>
    </row>
    <row r="121" spans="2:14" x14ac:dyDescent="0.35">
      <c r="B121" s="65" t="s">
        <v>15</v>
      </c>
      <c r="C121" s="64" t="s">
        <v>22</v>
      </c>
      <c r="D121" s="64" t="s">
        <v>22</v>
      </c>
      <c r="E121" s="64" t="s">
        <v>22</v>
      </c>
      <c r="F121" s="64" t="s">
        <v>22</v>
      </c>
      <c r="G121" s="64" t="s">
        <v>22</v>
      </c>
      <c r="H121" s="64" t="s">
        <v>22</v>
      </c>
      <c r="I121" s="64" t="s">
        <v>21</v>
      </c>
      <c r="J121" s="64" t="s">
        <v>21</v>
      </c>
      <c r="K121" s="64" t="s">
        <v>21</v>
      </c>
      <c r="L121" s="64" t="s">
        <v>21</v>
      </c>
      <c r="M121" s="64" t="s">
        <v>21</v>
      </c>
      <c r="N121" s="64" t="s">
        <v>21</v>
      </c>
    </row>
    <row r="122" spans="2:14" x14ac:dyDescent="0.35">
      <c r="B122" s="65" t="s">
        <v>15</v>
      </c>
      <c r="C122" s="64" t="s">
        <v>65</v>
      </c>
      <c r="D122" s="64" t="s">
        <v>65</v>
      </c>
      <c r="E122" s="64" t="s">
        <v>64</v>
      </c>
      <c r="F122" s="64" t="s">
        <v>64</v>
      </c>
      <c r="G122" s="64" t="s">
        <v>2</v>
      </c>
      <c r="H122" s="64" t="s">
        <v>2</v>
      </c>
      <c r="I122" s="64" t="s">
        <v>65</v>
      </c>
      <c r="J122" s="64" t="s">
        <v>65</v>
      </c>
      <c r="K122" s="64" t="s">
        <v>64</v>
      </c>
      <c r="L122" s="64" t="s">
        <v>64</v>
      </c>
      <c r="M122" s="64" t="s">
        <v>2</v>
      </c>
      <c r="N122" s="64" t="s">
        <v>2</v>
      </c>
    </row>
    <row r="123" spans="2:14" x14ac:dyDescent="0.35">
      <c r="B123" s="65" t="s">
        <v>15</v>
      </c>
      <c r="C123" s="17" t="s">
        <v>14</v>
      </c>
      <c r="D123" s="17" t="s">
        <v>13</v>
      </c>
      <c r="E123" s="17" t="s">
        <v>14</v>
      </c>
      <c r="F123" s="17" t="s">
        <v>13</v>
      </c>
      <c r="G123" s="17" t="s">
        <v>14</v>
      </c>
      <c r="H123" s="17" t="s">
        <v>13</v>
      </c>
      <c r="I123" s="17" t="s">
        <v>14</v>
      </c>
      <c r="J123" s="17" t="s">
        <v>13</v>
      </c>
      <c r="K123" s="17" t="s">
        <v>14</v>
      </c>
      <c r="L123" s="17" t="s">
        <v>13</v>
      </c>
      <c r="M123" s="17" t="s">
        <v>14</v>
      </c>
      <c r="N123" s="17" t="s">
        <v>13</v>
      </c>
    </row>
    <row r="124" spans="2:14" x14ac:dyDescent="0.35">
      <c r="B124" s="14" t="s">
        <v>12</v>
      </c>
      <c r="C124" s="16">
        <v>6203</v>
      </c>
      <c r="D124" s="21">
        <v>52.073539288112826</v>
      </c>
      <c r="E124" s="16">
        <v>5709</v>
      </c>
      <c r="F124" s="21">
        <v>47.926460711887167</v>
      </c>
      <c r="G124" s="16">
        <v>11912</v>
      </c>
      <c r="H124" s="21">
        <v>100</v>
      </c>
      <c r="I124" s="16">
        <v>4112</v>
      </c>
      <c r="J124" s="21">
        <v>53.604484421848518</v>
      </c>
      <c r="K124" s="16">
        <v>3559</v>
      </c>
      <c r="L124" s="21">
        <v>46.395515578151482</v>
      </c>
      <c r="M124" s="16">
        <v>7671</v>
      </c>
      <c r="N124" s="21">
        <v>100</v>
      </c>
    </row>
    <row r="125" spans="2:14" x14ac:dyDescent="0.35">
      <c r="B125" s="14" t="s">
        <v>11</v>
      </c>
      <c r="C125" s="16">
        <v>15273</v>
      </c>
      <c r="D125" s="21">
        <v>44.470649895178198</v>
      </c>
      <c r="E125" s="16">
        <v>19071</v>
      </c>
      <c r="F125" s="21">
        <v>55.529350104821809</v>
      </c>
      <c r="G125" s="16">
        <v>34344</v>
      </c>
      <c r="H125" s="21">
        <v>100</v>
      </c>
      <c r="I125" s="16">
        <v>10397</v>
      </c>
      <c r="J125" s="21">
        <v>42.03185640362225</v>
      </c>
      <c r="K125" s="16">
        <v>14339</v>
      </c>
      <c r="L125" s="21">
        <v>57.96814359637775</v>
      </c>
      <c r="M125" s="16">
        <v>24736</v>
      </c>
      <c r="N125" s="21">
        <v>100</v>
      </c>
    </row>
    <row r="126" spans="2:14" x14ac:dyDescent="0.35">
      <c r="B126" s="14" t="s">
        <v>10</v>
      </c>
      <c r="C126" s="16">
        <v>17976</v>
      </c>
      <c r="D126" s="21">
        <v>36.910188493285695</v>
      </c>
      <c r="E126" s="16">
        <v>30726</v>
      </c>
      <c r="F126" s="21">
        <v>63.089811506714298</v>
      </c>
      <c r="G126" s="16">
        <v>48702</v>
      </c>
      <c r="H126" s="21">
        <v>100</v>
      </c>
      <c r="I126" s="16">
        <v>14202</v>
      </c>
      <c r="J126" s="21">
        <v>42.648648648648646</v>
      </c>
      <c r="K126" s="16">
        <v>19098</v>
      </c>
      <c r="L126" s="21">
        <v>57.351351351351354</v>
      </c>
      <c r="M126" s="16">
        <v>33300</v>
      </c>
      <c r="N126" s="21">
        <v>100</v>
      </c>
    </row>
    <row r="127" spans="2:14" x14ac:dyDescent="0.35">
      <c r="B127" s="14" t="s">
        <v>9</v>
      </c>
      <c r="C127" s="16">
        <v>6705</v>
      </c>
      <c r="D127" s="21">
        <v>44.155416529469868</v>
      </c>
      <c r="E127" s="16">
        <v>8480</v>
      </c>
      <c r="F127" s="21">
        <v>55.844583470530132</v>
      </c>
      <c r="G127" s="16">
        <v>15185</v>
      </c>
      <c r="H127" s="21">
        <v>100</v>
      </c>
      <c r="I127" s="16">
        <v>4541</v>
      </c>
      <c r="J127" s="21">
        <v>45.854791477330103</v>
      </c>
      <c r="K127" s="16">
        <v>5362</v>
      </c>
      <c r="L127" s="21">
        <v>54.145208522669897</v>
      </c>
      <c r="M127" s="16">
        <v>9903</v>
      </c>
      <c r="N127" s="21">
        <v>100</v>
      </c>
    </row>
    <row r="128" spans="2:14" x14ac:dyDescent="0.35">
      <c r="B128" s="14" t="s">
        <v>8</v>
      </c>
      <c r="C128" s="16">
        <v>6432</v>
      </c>
      <c r="D128" s="21">
        <v>49.242076251722558</v>
      </c>
      <c r="E128" s="16">
        <v>6630</v>
      </c>
      <c r="F128" s="21">
        <v>50.757923748277442</v>
      </c>
      <c r="G128" s="16">
        <v>13062</v>
      </c>
      <c r="H128" s="21">
        <v>100</v>
      </c>
      <c r="I128" s="16">
        <v>3801</v>
      </c>
      <c r="J128" s="21">
        <v>46.005809731299927</v>
      </c>
      <c r="K128" s="16">
        <v>4461</v>
      </c>
      <c r="L128" s="21">
        <v>53.994190268700073</v>
      </c>
      <c r="M128" s="16">
        <v>8262</v>
      </c>
      <c r="N128" s="21">
        <v>100</v>
      </c>
    </row>
    <row r="129" spans="2:14" x14ac:dyDescent="0.35">
      <c r="B129" s="14" t="s">
        <v>7</v>
      </c>
      <c r="C129" s="16">
        <v>5428</v>
      </c>
      <c r="D129" s="21">
        <v>33.664103200198461</v>
      </c>
      <c r="E129" s="16">
        <v>10696</v>
      </c>
      <c r="F129" s="21">
        <v>66.335896799801546</v>
      </c>
      <c r="G129" s="16">
        <v>16124</v>
      </c>
      <c r="H129" s="21">
        <v>100</v>
      </c>
      <c r="I129" s="16">
        <v>3432</v>
      </c>
      <c r="J129" s="21">
        <v>30.29661016949153</v>
      </c>
      <c r="K129" s="16">
        <v>7896</v>
      </c>
      <c r="L129" s="21">
        <v>69.703389830508485</v>
      </c>
      <c r="M129" s="16">
        <v>11328</v>
      </c>
      <c r="N129" s="21">
        <v>100.00000000000001</v>
      </c>
    </row>
    <row r="130" spans="2:14" x14ac:dyDescent="0.35">
      <c r="B130" s="14" t="s">
        <v>6</v>
      </c>
      <c r="C130" s="16">
        <v>31570</v>
      </c>
      <c r="D130" s="21">
        <v>32.171609089982681</v>
      </c>
      <c r="E130" s="16">
        <v>66560</v>
      </c>
      <c r="F130" s="21">
        <v>67.828390910017319</v>
      </c>
      <c r="G130" s="16">
        <v>98130</v>
      </c>
      <c r="H130" s="21">
        <v>100</v>
      </c>
      <c r="I130" s="16">
        <v>21730</v>
      </c>
      <c r="J130" s="21">
        <v>30.881830455482127</v>
      </c>
      <c r="K130" s="16">
        <v>48635</v>
      </c>
      <c r="L130" s="21">
        <v>69.118169544517869</v>
      </c>
      <c r="M130" s="16">
        <v>70365</v>
      </c>
      <c r="N130" s="21">
        <v>100</v>
      </c>
    </row>
    <row r="131" spans="2:14" x14ac:dyDescent="0.35">
      <c r="B131" s="14" t="s">
        <v>5</v>
      </c>
      <c r="C131" s="16">
        <v>3152</v>
      </c>
      <c r="D131" s="21">
        <v>29.786429786429785</v>
      </c>
      <c r="E131" s="16">
        <v>7430</v>
      </c>
      <c r="F131" s="21">
        <v>70.213570213570208</v>
      </c>
      <c r="G131" s="16">
        <v>10582</v>
      </c>
      <c r="H131" s="21">
        <v>100</v>
      </c>
      <c r="I131" s="16">
        <v>2030</v>
      </c>
      <c r="J131" s="21">
        <v>27.059450813116502</v>
      </c>
      <c r="K131" s="16">
        <v>5472</v>
      </c>
      <c r="L131" s="21">
        <v>72.940549186883501</v>
      </c>
      <c r="M131" s="16">
        <v>7502</v>
      </c>
      <c r="N131" s="21">
        <v>100</v>
      </c>
    </row>
    <row r="132" spans="2:14" x14ac:dyDescent="0.35">
      <c r="B132" s="14" t="s">
        <v>4</v>
      </c>
      <c r="C132" s="16">
        <v>493</v>
      </c>
      <c r="D132" s="21">
        <v>26.098464796188459</v>
      </c>
      <c r="E132" s="16">
        <v>1396</v>
      </c>
      <c r="F132" s="21">
        <v>73.901535203811548</v>
      </c>
      <c r="G132" s="16">
        <v>1889</v>
      </c>
      <c r="H132" s="21">
        <v>100</v>
      </c>
      <c r="I132" s="16">
        <v>303</v>
      </c>
      <c r="J132" s="21">
        <v>23.147440794499619</v>
      </c>
      <c r="K132" s="16">
        <v>1006</v>
      </c>
      <c r="L132" s="21">
        <v>76.852559205500384</v>
      </c>
      <c r="M132" s="16">
        <v>1309</v>
      </c>
      <c r="N132" s="21">
        <v>100</v>
      </c>
    </row>
    <row r="133" spans="2:14" x14ac:dyDescent="0.35">
      <c r="B133" s="14" t="s">
        <v>3</v>
      </c>
      <c r="C133" s="16">
        <v>22994</v>
      </c>
      <c r="D133" s="21">
        <v>61.089266737513285</v>
      </c>
      <c r="E133" s="16">
        <v>14646</v>
      </c>
      <c r="F133" s="21">
        <v>38.910733262486715</v>
      </c>
      <c r="G133" s="16">
        <v>37640</v>
      </c>
      <c r="H133" s="21">
        <v>100</v>
      </c>
      <c r="I133" s="16">
        <v>13827</v>
      </c>
      <c r="J133" s="21">
        <v>48.204573978524614</v>
      </c>
      <c r="K133" s="16">
        <v>14857</v>
      </c>
      <c r="L133" s="21">
        <v>51.795426021475386</v>
      </c>
      <c r="M133" s="16">
        <v>28684</v>
      </c>
      <c r="N133" s="21">
        <v>100</v>
      </c>
    </row>
    <row r="134" spans="2:14" x14ac:dyDescent="0.35">
      <c r="B134" s="20" t="s">
        <v>2</v>
      </c>
      <c r="C134" s="13">
        <f>SUM(C124:C133)</f>
        <v>116226</v>
      </c>
      <c r="D134" s="12">
        <f>+C134/G134*100</f>
        <v>40.416594220537611</v>
      </c>
      <c r="E134" s="13">
        <f>SUM(E124:E133)</f>
        <v>171344</v>
      </c>
      <c r="F134" s="12">
        <f>E134/G134*100</f>
        <v>59.583405779462396</v>
      </c>
      <c r="G134" s="13">
        <f>SUM(G124:G133)</f>
        <v>287570</v>
      </c>
      <c r="H134" s="12">
        <v>100</v>
      </c>
      <c r="I134" s="13">
        <f>SUM(I124:I133)</f>
        <v>78375</v>
      </c>
      <c r="J134" s="12">
        <f>+I134/M134*100</f>
        <v>38.596966413867825</v>
      </c>
      <c r="K134" s="13">
        <f>SUM(K124:K133)</f>
        <v>124685</v>
      </c>
      <c r="L134" s="12">
        <f>K134/M134*100</f>
        <v>61.403033586132182</v>
      </c>
      <c r="M134" s="13">
        <f>SUM(M124:M133)</f>
        <v>203060</v>
      </c>
      <c r="N134"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8:L78"/>
    <mergeCell ref="M78:N78"/>
    <mergeCell ref="J60:J62"/>
    <mergeCell ref="K60:P60"/>
    <mergeCell ref="C61:D61"/>
    <mergeCell ref="E61:F61"/>
    <mergeCell ref="G61:H61"/>
    <mergeCell ref="K61:L61"/>
    <mergeCell ref="M61:N61"/>
    <mergeCell ref="O61:P61"/>
    <mergeCell ref="B70:B71"/>
    <mergeCell ref="C70:D70"/>
    <mergeCell ref="E70:F70"/>
    <mergeCell ref="B77:B79"/>
    <mergeCell ref="C77:H77"/>
    <mergeCell ref="I77:N77"/>
    <mergeCell ref="C78:D78"/>
    <mergeCell ref="E78:F78"/>
    <mergeCell ref="G78:H78"/>
    <mergeCell ref="I78:J78"/>
    <mergeCell ref="B87:B88"/>
    <mergeCell ref="C87:D87"/>
    <mergeCell ref="F87:F88"/>
    <mergeCell ref="G87:H87"/>
    <mergeCell ref="B95:B97"/>
    <mergeCell ref="C95:H95"/>
    <mergeCell ref="I122:J122"/>
    <mergeCell ref="J95:J97"/>
    <mergeCell ref="K95:P95"/>
    <mergeCell ref="C96:D96"/>
    <mergeCell ref="E96:F96"/>
    <mergeCell ref="G96:H96"/>
    <mergeCell ref="K96:L96"/>
    <mergeCell ref="M96:N96"/>
    <mergeCell ref="O96:P96"/>
    <mergeCell ref="K122:L122"/>
    <mergeCell ref="M122:N122"/>
    <mergeCell ref="I121:N121"/>
    <mergeCell ref="B106:B107"/>
    <mergeCell ref="C106:D106"/>
    <mergeCell ref="E106:F106"/>
    <mergeCell ref="B121:B123"/>
    <mergeCell ref="C121:H121"/>
    <mergeCell ref="C122:D122"/>
    <mergeCell ref="E122:F122"/>
    <mergeCell ref="G122:H122"/>
  </mergeCell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34EB-99FD-45AB-BB0F-D677EE181D2A}">
  <dimension ref="B2:X136"/>
  <sheetViews>
    <sheetView workbookViewId="0"/>
  </sheetViews>
  <sheetFormatPr defaultColWidth="10.1796875" defaultRowHeight="14.5" x14ac:dyDescent="0.35"/>
  <cols>
    <col min="1" max="16384" width="10.1796875" style="19"/>
  </cols>
  <sheetData>
    <row r="2" spans="2:6" x14ac:dyDescent="0.35">
      <c r="B2" s="22" t="s">
        <v>269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268</v>
      </c>
      <c r="C6" s="16">
        <v>8202</v>
      </c>
      <c r="D6" s="15">
        <v>4.3600000000000003</v>
      </c>
      <c r="E6" s="16">
        <v>7998</v>
      </c>
      <c r="F6" s="15">
        <v>7.9</v>
      </c>
    </row>
    <row r="7" spans="2:6" x14ac:dyDescent="0.35">
      <c r="B7" s="14" t="s">
        <v>267</v>
      </c>
      <c r="C7" s="16">
        <v>46573</v>
      </c>
      <c r="D7" s="15">
        <v>24.76</v>
      </c>
      <c r="E7" s="16">
        <v>40393</v>
      </c>
      <c r="F7" s="15">
        <v>39.909999999999997</v>
      </c>
    </row>
    <row r="8" spans="2:6" x14ac:dyDescent="0.35">
      <c r="B8" s="14" t="s">
        <v>266</v>
      </c>
      <c r="C8" s="16">
        <v>37139</v>
      </c>
      <c r="D8" s="15">
        <v>19.739999999999998</v>
      </c>
      <c r="E8" s="16">
        <v>20500</v>
      </c>
      <c r="F8" s="15">
        <v>20.25</v>
      </c>
    </row>
    <row r="9" spans="2:6" x14ac:dyDescent="0.35">
      <c r="B9" s="14" t="s">
        <v>265</v>
      </c>
      <c r="C9" s="16">
        <v>96218</v>
      </c>
      <c r="D9" s="15">
        <v>51.14</v>
      </c>
      <c r="E9" s="16">
        <v>32323</v>
      </c>
      <c r="F9" s="15">
        <v>31.94</v>
      </c>
    </row>
    <row r="10" spans="2:6" x14ac:dyDescent="0.35">
      <c r="B10" s="14" t="s">
        <v>2</v>
      </c>
      <c r="C10" s="13">
        <v>188132</v>
      </c>
      <c r="D10" s="12">
        <v>100</v>
      </c>
      <c r="E10" s="13">
        <v>101214</v>
      </c>
      <c r="F10" s="12">
        <v>100</v>
      </c>
    </row>
    <row r="13" spans="2:6" x14ac:dyDescent="0.35">
      <c r="B13" s="22" t="s">
        <v>51</v>
      </c>
    </row>
    <row r="15" spans="2:6" x14ac:dyDescent="0.35">
      <c r="B15" s="63" t="s">
        <v>23</v>
      </c>
      <c r="C15" s="64" t="s">
        <v>22</v>
      </c>
      <c r="D15" s="64" t="s">
        <v>22</v>
      </c>
      <c r="E15" s="64" t="s">
        <v>21</v>
      </c>
      <c r="F15" s="64" t="s">
        <v>21</v>
      </c>
    </row>
    <row r="16" spans="2:6" x14ac:dyDescent="0.35">
      <c r="B16" s="63" t="s">
        <v>23</v>
      </c>
      <c r="C16" s="17" t="s">
        <v>14</v>
      </c>
      <c r="D16" s="17" t="s">
        <v>13</v>
      </c>
      <c r="E16" s="17" t="s">
        <v>14</v>
      </c>
      <c r="F16" s="17" t="s">
        <v>13</v>
      </c>
    </row>
    <row r="17" spans="2:22" x14ac:dyDescent="0.35">
      <c r="B17" s="14" t="s">
        <v>50</v>
      </c>
      <c r="C17" s="16">
        <v>241263</v>
      </c>
      <c r="D17" s="15">
        <v>81.02</v>
      </c>
      <c r="E17" s="16">
        <v>162319</v>
      </c>
      <c r="F17" s="15">
        <v>77.53</v>
      </c>
    </row>
    <row r="18" spans="2:22" x14ac:dyDescent="0.35">
      <c r="B18" s="14" t="s">
        <v>49</v>
      </c>
      <c r="C18" s="16">
        <v>46307</v>
      </c>
      <c r="D18" s="15">
        <v>15.55</v>
      </c>
      <c r="E18" s="16">
        <v>40741</v>
      </c>
      <c r="F18" s="15">
        <v>19.46</v>
      </c>
    </row>
    <row r="19" spans="2:22" x14ac:dyDescent="0.35">
      <c r="B19" s="14" t="s">
        <v>48</v>
      </c>
      <c r="C19" s="16">
        <v>10218</v>
      </c>
      <c r="D19" s="15">
        <v>3.43</v>
      </c>
      <c r="E19" s="16">
        <v>6316</v>
      </c>
      <c r="F19" s="15">
        <v>3.02</v>
      </c>
    </row>
    <row r="20" spans="2:22" x14ac:dyDescent="0.35">
      <c r="B20" s="14" t="s">
        <v>2</v>
      </c>
      <c r="C20" s="13">
        <v>297788</v>
      </c>
      <c r="D20" s="12">
        <v>100</v>
      </c>
      <c r="E20" s="13">
        <v>209376</v>
      </c>
      <c r="F20" s="12">
        <v>100</v>
      </c>
    </row>
    <row r="23" spans="2:22" x14ac:dyDescent="0.35">
      <c r="B23" s="65" t="s">
        <v>1</v>
      </c>
      <c r="C23" s="64" t="s">
        <v>22</v>
      </c>
      <c r="D23" s="64" t="s">
        <v>22</v>
      </c>
      <c r="E23" s="64" t="s">
        <v>22</v>
      </c>
      <c r="F23" s="64" t="s">
        <v>22</v>
      </c>
      <c r="G23" s="64" t="s">
        <v>22</v>
      </c>
      <c r="H23" s="64" t="s">
        <v>22</v>
      </c>
      <c r="I23" s="64" t="s">
        <v>22</v>
      </c>
      <c r="J23" s="64" t="s">
        <v>22</v>
      </c>
      <c r="K23" s="64" t="s">
        <v>22</v>
      </c>
      <c r="L23" s="64" t="s">
        <v>22</v>
      </c>
      <c r="M23" s="64" t="s">
        <v>21</v>
      </c>
      <c r="N23" s="64" t="s">
        <v>21</v>
      </c>
      <c r="O23" s="64" t="s">
        <v>21</v>
      </c>
      <c r="P23" s="64" t="s">
        <v>21</v>
      </c>
      <c r="Q23" s="64" t="s">
        <v>21</v>
      </c>
      <c r="R23" s="64" t="s">
        <v>21</v>
      </c>
      <c r="S23" s="64" t="s">
        <v>21</v>
      </c>
      <c r="T23" s="64" t="s">
        <v>21</v>
      </c>
      <c r="U23" s="64" t="s">
        <v>21</v>
      </c>
      <c r="V23" s="64" t="s">
        <v>21</v>
      </c>
    </row>
    <row r="24" spans="2:22" x14ac:dyDescent="0.35">
      <c r="B24" s="65" t="s">
        <v>1</v>
      </c>
      <c r="C24" s="64" t="s">
        <v>268</v>
      </c>
      <c r="D24" s="64" t="s">
        <v>268</v>
      </c>
      <c r="E24" s="64" t="s">
        <v>267</v>
      </c>
      <c r="F24" s="64" t="s">
        <v>267</v>
      </c>
      <c r="G24" s="64" t="s">
        <v>266</v>
      </c>
      <c r="H24" s="64" t="s">
        <v>266</v>
      </c>
      <c r="I24" s="64" t="s">
        <v>265</v>
      </c>
      <c r="J24" s="64" t="s">
        <v>265</v>
      </c>
      <c r="K24" s="64" t="s">
        <v>2</v>
      </c>
      <c r="L24" s="64" t="s">
        <v>2</v>
      </c>
      <c r="M24" s="64" t="s">
        <v>268</v>
      </c>
      <c r="N24" s="64" t="s">
        <v>268</v>
      </c>
      <c r="O24" s="64" t="s">
        <v>267</v>
      </c>
      <c r="P24" s="64" t="s">
        <v>267</v>
      </c>
      <c r="Q24" s="64" t="s">
        <v>266</v>
      </c>
      <c r="R24" s="64" t="s">
        <v>266</v>
      </c>
      <c r="S24" s="64" t="s">
        <v>265</v>
      </c>
      <c r="T24" s="64" t="s">
        <v>265</v>
      </c>
      <c r="U24" s="64" t="s">
        <v>2</v>
      </c>
      <c r="V24" s="64" t="s">
        <v>2</v>
      </c>
    </row>
    <row r="25" spans="2:22" x14ac:dyDescent="0.35">
      <c r="B25" s="65" t="s">
        <v>1</v>
      </c>
      <c r="C25" s="17" t="s">
        <v>14</v>
      </c>
      <c r="D25" s="17" t="s">
        <v>13</v>
      </c>
      <c r="E25" s="17" t="s">
        <v>14</v>
      </c>
      <c r="F25" s="17" t="s">
        <v>13</v>
      </c>
      <c r="G25" s="17" t="s">
        <v>14</v>
      </c>
      <c r="H25" s="17" t="s">
        <v>13</v>
      </c>
      <c r="I25" s="17" t="s">
        <v>14</v>
      </c>
      <c r="J25" s="17" t="s">
        <v>13</v>
      </c>
      <c r="K25" s="17" t="s">
        <v>14</v>
      </c>
      <c r="L25" s="17" t="s">
        <v>13</v>
      </c>
      <c r="M25" s="17" t="s">
        <v>14</v>
      </c>
      <c r="N25" s="17" t="s">
        <v>13</v>
      </c>
      <c r="O25" s="17" t="s">
        <v>14</v>
      </c>
      <c r="P25" s="17" t="s">
        <v>13</v>
      </c>
      <c r="Q25" s="17" t="s">
        <v>14</v>
      </c>
      <c r="R25" s="17" t="s">
        <v>13</v>
      </c>
      <c r="S25" s="17" t="s">
        <v>14</v>
      </c>
      <c r="T25" s="17" t="s">
        <v>13</v>
      </c>
      <c r="U25" s="17" t="s">
        <v>14</v>
      </c>
      <c r="V25" s="17" t="s">
        <v>13</v>
      </c>
    </row>
    <row r="26" spans="2:22" x14ac:dyDescent="0.35">
      <c r="B26" s="14" t="s">
        <v>50</v>
      </c>
      <c r="C26" s="16">
        <v>5735</v>
      </c>
      <c r="D26" s="21">
        <v>3.6256622286285074</v>
      </c>
      <c r="E26" s="16">
        <v>39371</v>
      </c>
      <c r="F26" s="21">
        <v>24.890313444347505</v>
      </c>
      <c r="G26" s="16">
        <v>32598</v>
      </c>
      <c r="H26" s="21">
        <v>20.60842847930812</v>
      </c>
      <c r="I26" s="16">
        <v>80474</v>
      </c>
      <c r="J26" s="21">
        <v>50.875595847715857</v>
      </c>
      <c r="K26" s="16">
        <v>158178</v>
      </c>
      <c r="L26" s="21">
        <v>99.999999999999986</v>
      </c>
      <c r="M26" s="16">
        <v>6387</v>
      </c>
      <c r="N26" s="21">
        <v>7.8768221394568725</v>
      </c>
      <c r="O26" s="16">
        <v>33090</v>
      </c>
      <c r="P26" s="21">
        <v>40.808524282860176</v>
      </c>
      <c r="Q26" s="16">
        <v>16818</v>
      </c>
      <c r="R26" s="21">
        <v>20.740941716202553</v>
      </c>
      <c r="S26" s="16">
        <v>24791</v>
      </c>
      <c r="T26" s="21">
        <v>30.573711861480401</v>
      </c>
      <c r="U26" s="16">
        <v>81086</v>
      </c>
      <c r="V26" s="21">
        <v>100</v>
      </c>
    </row>
    <row r="27" spans="2:22" x14ac:dyDescent="0.35">
      <c r="B27" s="14" t="s">
        <v>49</v>
      </c>
      <c r="C27" s="16">
        <v>2467</v>
      </c>
      <c r="D27" s="21">
        <v>8.2359618081057633</v>
      </c>
      <c r="E27" s="16">
        <v>7202</v>
      </c>
      <c r="F27" s="21">
        <v>24.043533417907458</v>
      </c>
      <c r="G27" s="16">
        <v>4541</v>
      </c>
      <c r="H27" s="21">
        <v>15.159911864859451</v>
      </c>
      <c r="I27" s="16">
        <v>15744</v>
      </c>
      <c r="J27" s="21">
        <v>52.560592909127323</v>
      </c>
      <c r="K27" s="16">
        <v>29954</v>
      </c>
      <c r="L27" s="21">
        <v>100</v>
      </c>
      <c r="M27" s="16">
        <v>1611</v>
      </c>
      <c r="N27" s="21">
        <v>8.0037758346581871</v>
      </c>
      <c r="O27" s="16">
        <v>7303</v>
      </c>
      <c r="P27" s="21">
        <v>36.282790143084256</v>
      </c>
      <c r="Q27" s="16">
        <v>3682</v>
      </c>
      <c r="R27" s="21">
        <v>18.292925278219396</v>
      </c>
      <c r="S27" s="16">
        <v>7532</v>
      </c>
      <c r="T27" s="21">
        <v>37.420508744038159</v>
      </c>
      <c r="U27" s="16">
        <v>20128</v>
      </c>
      <c r="V27" s="21">
        <v>100</v>
      </c>
    </row>
    <row r="28" spans="2:22" x14ac:dyDescent="0.35">
      <c r="B28" s="20" t="s">
        <v>2</v>
      </c>
      <c r="C28" s="13">
        <f>SUM(C24:C27)</f>
        <v>8202</v>
      </c>
      <c r="D28" s="12">
        <f>C28/K28*100</f>
        <v>4.3597048880573217</v>
      </c>
      <c r="E28" s="13">
        <f>SUM(E24:E27)</f>
        <v>46573</v>
      </c>
      <c r="F28" s="12">
        <f>E28/K28*100</f>
        <v>24.755490825590542</v>
      </c>
      <c r="G28" s="13">
        <f>SUM(G24:G27)</f>
        <v>37139</v>
      </c>
      <c r="H28" s="12">
        <f>G28/K28*100</f>
        <v>19.740926583462677</v>
      </c>
      <c r="I28" s="13">
        <f>SUM(I24:I27)</f>
        <v>96218</v>
      </c>
      <c r="J28" s="12">
        <f>I28/K28*100</f>
        <v>51.143877702889462</v>
      </c>
      <c r="K28" s="13">
        <f>SUM(K24:K27)</f>
        <v>188132</v>
      </c>
      <c r="L28" s="12">
        <v>100</v>
      </c>
      <c r="M28" s="13">
        <f>SUM(M24:M27)</f>
        <v>7998</v>
      </c>
      <c r="N28" s="12">
        <f>M28/U28*100</f>
        <v>7.9020688837512596</v>
      </c>
      <c r="O28" s="13">
        <f>SUM(O24:O27)</f>
        <v>40393</v>
      </c>
      <c r="P28" s="12">
        <f>O28/U28*100</f>
        <v>39.908510680340662</v>
      </c>
      <c r="Q28" s="13">
        <f>SUM(Q24:Q27)</f>
        <v>20500</v>
      </c>
      <c r="R28" s="12">
        <f>Q28/U28*100</f>
        <v>20.254115043373446</v>
      </c>
      <c r="S28" s="13">
        <f>SUM(S24:S27)</f>
        <v>32323</v>
      </c>
      <c r="T28" s="12">
        <f>S28/U28*100</f>
        <v>31.93530539253463</v>
      </c>
      <c r="U28" s="13">
        <f>SUM(U24:U27)</f>
        <v>101214</v>
      </c>
      <c r="V28" s="12">
        <v>100</v>
      </c>
    </row>
    <row r="31" spans="2:22" x14ac:dyDescent="0.35">
      <c r="B31" s="22" t="s">
        <v>47</v>
      </c>
    </row>
    <row r="33" spans="2:22" x14ac:dyDescent="0.35">
      <c r="B33" s="63" t="s">
        <v>23</v>
      </c>
      <c r="C33" s="64" t="s">
        <v>22</v>
      </c>
      <c r="D33" s="64" t="s">
        <v>22</v>
      </c>
      <c r="E33" s="64" t="s">
        <v>21</v>
      </c>
      <c r="F33" s="64" t="s">
        <v>21</v>
      </c>
    </row>
    <row r="34" spans="2:22" x14ac:dyDescent="0.35">
      <c r="B34" s="63" t="s">
        <v>23</v>
      </c>
      <c r="C34" s="17" t="s">
        <v>14</v>
      </c>
      <c r="D34" s="17" t="s">
        <v>13</v>
      </c>
      <c r="E34" s="17" t="s">
        <v>14</v>
      </c>
      <c r="F34" s="17" t="s">
        <v>13</v>
      </c>
    </row>
    <row r="35" spans="2:22" x14ac:dyDescent="0.35">
      <c r="B35" s="14" t="s">
        <v>44</v>
      </c>
      <c r="C35" s="16">
        <v>55404</v>
      </c>
      <c r="D35" s="15">
        <v>18.61</v>
      </c>
      <c r="E35" s="16">
        <v>26446</v>
      </c>
      <c r="F35" s="15">
        <v>17.510000000000002</v>
      </c>
    </row>
    <row r="36" spans="2:22" x14ac:dyDescent="0.35">
      <c r="B36" s="14" t="s">
        <v>43</v>
      </c>
      <c r="C36" s="16">
        <v>120160</v>
      </c>
      <c r="D36" s="15">
        <v>40.35</v>
      </c>
      <c r="E36" s="16">
        <v>61548</v>
      </c>
      <c r="F36" s="15">
        <v>40.74</v>
      </c>
    </row>
    <row r="37" spans="2:22" x14ac:dyDescent="0.35">
      <c r="B37" s="14" t="s">
        <v>42</v>
      </c>
      <c r="C37" s="16">
        <v>80810</v>
      </c>
      <c r="D37" s="15">
        <v>27.14</v>
      </c>
      <c r="E37" s="16">
        <v>42281</v>
      </c>
      <c r="F37" s="15">
        <v>27.99</v>
      </c>
    </row>
    <row r="38" spans="2:22" x14ac:dyDescent="0.35">
      <c r="B38" s="14" t="s">
        <v>41</v>
      </c>
      <c r="C38" s="16">
        <v>41414</v>
      </c>
      <c r="D38" s="15">
        <v>13.91</v>
      </c>
      <c r="E38" s="16">
        <v>20801</v>
      </c>
      <c r="F38" s="15">
        <v>13.77</v>
      </c>
    </row>
    <row r="39" spans="2:22" x14ac:dyDescent="0.35">
      <c r="B39" s="14" t="s">
        <v>2</v>
      </c>
      <c r="C39" s="13">
        <v>297788</v>
      </c>
      <c r="D39" s="12">
        <v>100</v>
      </c>
      <c r="E39" s="13">
        <v>151076</v>
      </c>
      <c r="F39" s="12">
        <v>100</v>
      </c>
    </row>
    <row r="40" spans="2:22" x14ac:dyDescent="0.35">
      <c r="B40" s="23" t="s">
        <v>46</v>
      </c>
    </row>
    <row r="42" spans="2:22" x14ac:dyDescent="0.35">
      <c r="B42" s="65" t="s">
        <v>45</v>
      </c>
      <c r="C42" s="64" t="s">
        <v>22</v>
      </c>
      <c r="D42" s="64" t="s">
        <v>22</v>
      </c>
      <c r="E42" s="64" t="s">
        <v>22</v>
      </c>
      <c r="F42" s="64" t="s">
        <v>22</v>
      </c>
      <c r="G42" s="64" t="s">
        <v>22</v>
      </c>
      <c r="H42" s="64" t="s">
        <v>22</v>
      </c>
      <c r="I42" s="64" t="s">
        <v>22</v>
      </c>
      <c r="J42" s="64" t="s">
        <v>22</v>
      </c>
      <c r="K42" s="64" t="s">
        <v>22</v>
      </c>
      <c r="L42" s="64" t="s">
        <v>22</v>
      </c>
      <c r="M42" s="64" t="s">
        <v>21</v>
      </c>
      <c r="N42" s="64" t="s">
        <v>21</v>
      </c>
      <c r="O42" s="64" t="s">
        <v>21</v>
      </c>
      <c r="P42" s="64" t="s">
        <v>21</v>
      </c>
      <c r="Q42" s="64" t="s">
        <v>21</v>
      </c>
      <c r="R42" s="64" t="s">
        <v>21</v>
      </c>
      <c r="S42" s="64" t="s">
        <v>21</v>
      </c>
      <c r="T42" s="64" t="s">
        <v>21</v>
      </c>
      <c r="U42" s="64" t="s">
        <v>21</v>
      </c>
      <c r="V42" s="64" t="s">
        <v>21</v>
      </c>
    </row>
    <row r="43" spans="2:22" x14ac:dyDescent="0.35">
      <c r="B43" s="65" t="s">
        <v>45</v>
      </c>
      <c r="C43" s="64" t="s">
        <v>268</v>
      </c>
      <c r="D43" s="64" t="s">
        <v>268</v>
      </c>
      <c r="E43" s="64" t="s">
        <v>267</v>
      </c>
      <c r="F43" s="64" t="s">
        <v>267</v>
      </c>
      <c r="G43" s="64" t="s">
        <v>266</v>
      </c>
      <c r="H43" s="64" t="s">
        <v>266</v>
      </c>
      <c r="I43" s="64" t="s">
        <v>265</v>
      </c>
      <c r="J43" s="64" t="s">
        <v>265</v>
      </c>
      <c r="K43" s="64" t="s">
        <v>2</v>
      </c>
      <c r="L43" s="64" t="s">
        <v>2</v>
      </c>
      <c r="M43" s="64" t="s">
        <v>268</v>
      </c>
      <c r="N43" s="64" t="s">
        <v>268</v>
      </c>
      <c r="O43" s="64" t="s">
        <v>267</v>
      </c>
      <c r="P43" s="64" t="s">
        <v>267</v>
      </c>
      <c r="Q43" s="64" t="s">
        <v>266</v>
      </c>
      <c r="R43" s="64" t="s">
        <v>266</v>
      </c>
      <c r="S43" s="64" t="s">
        <v>265</v>
      </c>
      <c r="T43" s="64" t="s">
        <v>265</v>
      </c>
      <c r="U43" s="64" t="s">
        <v>2</v>
      </c>
      <c r="V43" s="64" t="s">
        <v>2</v>
      </c>
    </row>
    <row r="44" spans="2:22"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c r="O44" s="17" t="s">
        <v>14</v>
      </c>
      <c r="P44" s="17" t="s">
        <v>13</v>
      </c>
      <c r="Q44" s="17" t="s">
        <v>14</v>
      </c>
      <c r="R44" s="17" t="s">
        <v>13</v>
      </c>
      <c r="S44" s="17" t="s">
        <v>14</v>
      </c>
      <c r="T44" s="17" t="s">
        <v>13</v>
      </c>
      <c r="U44" s="17" t="s">
        <v>14</v>
      </c>
      <c r="V44" s="17" t="s">
        <v>13</v>
      </c>
    </row>
    <row r="45" spans="2:22" x14ac:dyDescent="0.35">
      <c r="B45" s="14" t="s">
        <v>44</v>
      </c>
      <c r="C45" s="16">
        <v>1148</v>
      </c>
      <c r="D45" s="21">
        <v>3.1664597986484626</v>
      </c>
      <c r="E45" s="16">
        <v>12090</v>
      </c>
      <c r="F45" s="21">
        <v>33.347124534546957</v>
      </c>
      <c r="G45" s="16">
        <v>8512</v>
      </c>
      <c r="H45" s="21">
        <v>23.478140946076405</v>
      </c>
      <c r="I45" s="16">
        <v>14505</v>
      </c>
      <c r="J45" s="21">
        <v>40.008274720728174</v>
      </c>
      <c r="K45" s="16">
        <v>36255</v>
      </c>
      <c r="L45" s="21">
        <v>100</v>
      </c>
      <c r="M45" s="16">
        <v>750</v>
      </c>
      <c r="N45" s="21">
        <v>4.9757845153585878</v>
      </c>
      <c r="O45" s="16">
        <v>5478</v>
      </c>
      <c r="P45" s="21">
        <v>36.343130100179124</v>
      </c>
      <c r="Q45" s="16">
        <v>3342</v>
      </c>
      <c r="R45" s="21">
        <v>22.172095800437869</v>
      </c>
      <c r="S45" s="16">
        <v>5503</v>
      </c>
      <c r="T45" s="21">
        <v>36.508989584024413</v>
      </c>
      <c r="U45" s="16">
        <v>15073</v>
      </c>
      <c r="V45" s="21">
        <v>100</v>
      </c>
    </row>
    <row r="46" spans="2:22" x14ac:dyDescent="0.35">
      <c r="B46" s="14" t="s">
        <v>43</v>
      </c>
      <c r="C46" s="16">
        <v>4195</v>
      </c>
      <c r="D46" s="21">
        <v>6.0752197651011572</v>
      </c>
      <c r="E46" s="16">
        <v>19235</v>
      </c>
      <c r="F46" s="21">
        <v>27.856222212567523</v>
      </c>
      <c r="G46" s="16">
        <v>13025</v>
      </c>
      <c r="H46" s="21">
        <v>18.862869473287862</v>
      </c>
      <c r="I46" s="16">
        <v>32596</v>
      </c>
      <c r="J46" s="21">
        <v>47.205688549043465</v>
      </c>
      <c r="K46" s="16">
        <v>69051</v>
      </c>
      <c r="L46" s="21">
        <v>100</v>
      </c>
      <c r="M46" s="16">
        <v>1932</v>
      </c>
      <c r="N46" s="21">
        <v>6.9220020780337492</v>
      </c>
      <c r="O46" s="16">
        <v>11409</v>
      </c>
      <c r="P46" s="21">
        <v>40.876356991867006</v>
      </c>
      <c r="Q46" s="16">
        <v>4308</v>
      </c>
      <c r="R46" s="21">
        <v>15.434774819963456</v>
      </c>
      <c r="S46" s="16">
        <v>10262</v>
      </c>
      <c r="T46" s="21">
        <v>36.766866110135787</v>
      </c>
      <c r="U46" s="16">
        <v>27911</v>
      </c>
      <c r="V46" s="21">
        <v>100</v>
      </c>
    </row>
    <row r="47" spans="2:22" x14ac:dyDescent="0.35">
      <c r="B47" s="14" t="s">
        <v>42</v>
      </c>
      <c r="C47" s="16">
        <v>2010</v>
      </c>
      <c r="D47" s="21">
        <v>3.168847548478638</v>
      </c>
      <c r="E47" s="16">
        <v>12606</v>
      </c>
      <c r="F47" s="21">
        <v>19.873876714488411</v>
      </c>
      <c r="G47" s="16">
        <v>12675</v>
      </c>
      <c r="H47" s="21">
        <v>19.982658048242158</v>
      </c>
      <c r="I47" s="16">
        <v>36139</v>
      </c>
      <c r="J47" s="21">
        <v>56.974617688790794</v>
      </c>
      <c r="K47" s="16">
        <v>63430</v>
      </c>
      <c r="L47" s="21">
        <v>100</v>
      </c>
      <c r="M47" s="16">
        <v>1651</v>
      </c>
      <c r="N47" s="21">
        <v>5.9920879759009908</v>
      </c>
      <c r="O47" s="16">
        <v>9474</v>
      </c>
      <c r="P47" s="21">
        <v>34.384640511015135</v>
      </c>
      <c r="Q47" s="16">
        <v>6455</v>
      </c>
      <c r="R47" s="21">
        <v>23.427575944543243</v>
      </c>
      <c r="S47" s="16">
        <v>9973</v>
      </c>
      <c r="T47" s="21">
        <v>36.195695568540629</v>
      </c>
      <c r="U47" s="16">
        <v>27553</v>
      </c>
      <c r="V47" s="21">
        <v>100</v>
      </c>
    </row>
    <row r="48" spans="2:22" x14ac:dyDescent="0.35">
      <c r="B48" s="14" t="s">
        <v>41</v>
      </c>
      <c r="C48" s="16">
        <v>849</v>
      </c>
      <c r="D48" s="21">
        <v>4.3771911734378222</v>
      </c>
      <c r="E48" s="16">
        <v>2642</v>
      </c>
      <c r="F48" s="21">
        <v>13.621365229944319</v>
      </c>
      <c r="G48" s="16">
        <v>2927</v>
      </c>
      <c r="H48" s="21">
        <v>15.090740358836873</v>
      </c>
      <c r="I48" s="16">
        <v>12978</v>
      </c>
      <c r="J48" s="21">
        <v>66.910703237780993</v>
      </c>
      <c r="K48" s="16">
        <v>19396</v>
      </c>
      <c r="L48" s="21">
        <v>100</v>
      </c>
      <c r="M48" s="16">
        <v>645</v>
      </c>
      <c r="N48" s="21">
        <v>7.8601023641238124</v>
      </c>
      <c r="O48" s="16">
        <v>2230</v>
      </c>
      <c r="P48" s="21">
        <v>27.175237631001707</v>
      </c>
      <c r="Q48" s="16">
        <v>1504</v>
      </c>
      <c r="R48" s="21">
        <v>18.328052644406529</v>
      </c>
      <c r="S48" s="16">
        <v>3827</v>
      </c>
      <c r="T48" s="21">
        <v>46.636607360467949</v>
      </c>
      <c r="U48" s="16">
        <v>8206</v>
      </c>
      <c r="V48" s="21">
        <v>100</v>
      </c>
    </row>
    <row r="49" spans="2:24" x14ac:dyDescent="0.35">
      <c r="B49" s="20" t="s">
        <v>2</v>
      </c>
      <c r="C49" s="13">
        <f>SUM(C45:C48)</f>
        <v>8202</v>
      </c>
      <c r="D49" s="12">
        <f>C49/K49*100</f>
        <v>4.3597048880573217</v>
      </c>
      <c r="E49" s="13">
        <f>SUM(E45:E48)</f>
        <v>46573</v>
      </c>
      <c r="F49" s="12">
        <f>E49/K49*100</f>
        <v>24.755490825590542</v>
      </c>
      <c r="G49" s="13">
        <f>SUM(G45:G48)</f>
        <v>37139</v>
      </c>
      <c r="H49" s="12">
        <f>G49/K49*100</f>
        <v>19.740926583462677</v>
      </c>
      <c r="I49" s="13">
        <f>SUM(I45:I48)</f>
        <v>96218</v>
      </c>
      <c r="J49" s="12">
        <f>I49/K49*100</f>
        <v>51.143877702889462</v>
      </c>
      <c r="K49" s="13">
        <f>SUM(K45:K48)</f>
        <v>188132</v>
      </c>
      <c r="L49" s="12">
        <v>100</v>
      </c>
      <c r="M49" s="13">
        <f>SUM(M45:M48)</f>
        <v>4978</v>
      </c>
      <c r="N49" s="12">
        <f>M49/U49*100</f>
        <v>6.3218317818726746</v>
      </c>
      <c r="O49" s="13">
        <f>SUM(O45:O48)</f>
        <v>28591</v>
      </c>
      <c r="P49" s="12">
        <f>O49/U49*100</f>
        <v>36.309259235741592</v>
      </c>
      <c r="Q49" s="13">
        <f>SUM(Q45:Q48)</f>
        <v>15609</v>
      </c>
      <c r="R49" s="12">
        <f>Q49/U49*100</f>
        <v>19.82271440001016</v>
      </c>
      <c r="S49" s="13">
        <f>SUM(S45:S48)</f>
        <v>29565</v>
      </c>
      <c r="T49" s="12">
        <f>S49/U49*100</f>
        <v>37.546194582375577</v>
      </c>
      <c r="U49" s="13">
        <f>SUM(U45:U48)</f>
        <v>78743</v>
      </c>
      <c r="V49" s="12">
        <v>100</v>
      </c>
    </row>
    <row r="52" spans="2:24" x14ac:dyDescent="0.35">
      <c r="B52" s="22" t="s">
        <v>40</v>
      </c>
    </row>
    <row r="54" spans="2:24" x14ac:dyDescent="0.35">
      <c r="B54" s="63" t="s">
        <v>23</v>
      </c>
      <c r="C54" s="64" t="s">
        <v>22</v>
      </c>
      <c r="D54" s="64" t="s">
        <v>22</v>
      </c>
      <c r="F54" s="63" t="s">
        <v>23</v>
      </c>
      <c r="G54" s="64" t="s">
        <v>21</v>
      </c>
      <c r="H54" s="64" t="s">
        <v>21</v>
      </c>
    </row>
    <row r="55" spans="2:24" x14ac:dyDescent="0.35">
      <c r="B55" s="63" t="s">
        <v>23</v>
      </c>
      <c r="C55" s="17" t="s">
        <v>14</v>
      </c>
      <c r="D55" s="17" t="s">
        <v>13</v>
      </c>
      <c r="F55" s="63" t="s">
        <v>23</v>
      </c>
      <c r="G55" s="17" t="s">
        <v>14</v>
      </c>
      <c r="H55" s="17" t="s">
        <v>13</v>
      </c>
    </row>
    <row r="56" spans="2:24" x14ac:dyDescent="0.35">
      <c r="B56" s="14" t="s">
        <v>38</v>
      </c>
      <c r="C56" s="16">
        <v>91797</v>
      </c>
      <c r="D56" s="15">
        <v>30.83</v>
      </c>
      <c r="F56" s="14" t="s">
        <v>38</v>
      </c>
      <c r="G56" s="16">
        <v>118632</v>
      </c>
      <c r="H56" s="15">
        <v>56.66</v>
      </c>
    </row>
    <row r="57" spans="2:24" x14ac:dyDescent="0.35">
      <c r="B57" s="14" t="s">
        <v>37</v>
      </c>
      <c r="C57" s="16">
        <v>205991</v>
      </c>
      <c r="D57" s="15">
        <v>69.17</v>
      </c>
      <c r="F57" s="14" t="s">
        <v>37</v>
      </c>
      <c r="G57" s="16">
        <v>90514</v>
      </c>
      <c r="H57" s="15">
        <v>43.23</v>
      </c>
    </row>
    <row r="58" spans="2:24" x14ac:dyDescent="0.35">
      <c r="B58" s="14" t="s">
        <v>2</v>
      </c>
      <c r="C58" s="13">
        <v>297788</v>
      </c>
      <c r="D58" s="12">
        <v>100</v>
      </c>
      <c r="F58" s="14" t="s">
        <v>36</v>
      </c>
      <c r="G58" s="16">
        <v>230</v>
      </c>
      <c r="H58" s="15">
        <v>0.11</v>
      </c>
    </row>
    <row r="59" spans="2:24" x14ac:dyDescent="0.35">
      <c r="F59" s="14" t="s">
        <v>2</v>
      </c>
      <c r="G59" s="13">
        <v>209376</v>
      </c>
      <c r="H59" s="12">
        <v>100</v>
      </c>
    </row>
    <row r="62" spans="2:24" x14ac:dyDescent="0.35">
      <c r="B62" s="65" t="s">
        <v>39</v>
      </c>
      <c r="C62" s="64" t="s">
        <v>22</v>
      </c>
      <c r="D62" s="64" t="s">
        <v>22</v>
      </c>
      <c r="E62" s="64" t="s">
        <v>22</v>
      </c>
      <c r="F62" s="64" t="s">
        <v>22</v>
      </c>
      <c r="G62" s="64" t="s">
        <v>22</v>
      </c>
      <c r="H62" s="64" t="s">
        <v>22</v>
      </c>
      <c r="I62" s="64" t="s">
        <v>22</v>
      </c>
      <c r="J62" s="64" t="s">
        <v>22</v>
      </c>
      <c r="K62" s="64" t="s">
        <v>22</v>
      </c>
      <c r="L62" s="64" t="s">
        <v>22</v>
      </c>
      <c r="N62" s="65" t="s">
        <v>39</v>
      </c>
      <c r="O62" s="64" t="s">
        <v>21</v>
      </c>
      <c r="P62" s="64" t="s">
        <v>21</v>
      </c>
      <c r="Q62" s="64" t="s">
        <v>21</v>
      </c>
      <c r="R62" s="64" t="s">
        <v>21</v>
      </c>
      <c r="S62" s="64" t="s">
        <v>21</v>
      </c>
      <c r="T62" s="64" t="s">
        <v>21</v>
      </c>
      <c r="U62" s="64" t="s">
        <v>21</v>
      </c>
      <c r="V62" s="64" t="s">
        <v>21</v>
      </c>
      <c r="W62" s="64" t="s">
        <v>21</v>
      </c>
      <c r="X62" s="64" t="s">
        <v>21</v>
      </c>
    </row>
    <row r="63" spans="2:24" x14ac:dyDescent="0.35">
      <c r="B63" s="65" t="s">
        <v>39</v>
      </c>
      <c r="C63" s="64" t="s">
        <v>268</v>
      </c>
      <c r="D63" s="64" t="s">
        <v>268</v>
      </c>
      <c r="E63" s="64" t="s">
        <v>267</v>
      </c>
      <c r="F63" s="64" t="s">
        <v>267</v>
      </c>
      <c r="G63" s="64" t="s">
        <v>266</v>
      </c>
      <c r="H63" s="64" t="s">
        <v>266</v>
      </c>
      <c r="I63" s="64" t="s">
        <v>265</v>
      </c>
      <c r="J63" s="64" t="s">
        <v>265</v>
      </c>
      <c r="K63" s="64" t="s">
        <v>2</v>
      </c>
      <c r="L63" s="64" t="s">
        <v>2</v>
      </c>
      <c r="N63" s="65" t="s">
        <v>39</v>
      </c>
      <c r="O63" s="64" t="s">
        <v>268</v>
      </c>
      <c r="P63" s="64" t="s">
        <v>268</v>
      </c>
      <c r="Q63" s="64" t="s">
        <v>267</v>
      </c>
      <c r="R63" s="64" t="s">
        <v>267</v>
      </c>
      <c r="S63" s="64" t="s">
        <v>266</v>
      </c>
      <c r="T63" s="64" t="s">
        <v>266</v>
      </c>
      <c r="U63" s="64" t="s">
        <v>265</v>
      </c>
      <c r="V63" s="64" t="s">
        <v>265</v>
      </c>
      <c r="W63" s="64" t="s">
        <v>2</v>
      </c>
      <c r="X63" s="64" t="s">
        <v>2</v>
      </c>
    </row>
    <row r="64" spans="2:24" x14ac:dyDescent="0.35">
      <c r="B64" s="65" t="s">
        <v>39</v>
      </c>
      <c r="C64" s="17" t="s">
        <v>14</v>
      </c>
      <c r="D64" s="17" t="s">
        <v>13</v>
      </c>
      <c r="E64" s="17" t="s">
        <v>14</v>
      </c>
      <c r="F64" s="17" t="s">
        <v>13</v>
      </c>
      <c r="G64" s="17" t="s">
        <v>14</v>
      </c>
      <c r="H64" s="17" t="s">
        <v>13</v>
      </c>
      <c r="I64" s="17" t="s">
        <v>14</v>
      </c>
      <c r="J64" s="17" t="s">
        <v>13</v>
      </c>
      <c r="K64" s="17" t="s">
        <v>14</v>
      </c>
      <c r="L64" s="17" t="s">
        <v>13</v>
      </c>
      <c r="N64" s="65" t="s">
        <v>39</v>
      </c>
      <c r="O64" s="17" t="s">
        <v>14</v>
      </c>
      <c r="P64" s="17" t="s">
        <v>13</v>
      </c>
      <c r="Q64" s="17" t="s">
        <v>14</v>
      </c>
      <c r="R64" s="17" t="s">
        <v>13</v>
      </c>
      <c r="S64" s="17" t="s">
        <v>14</v>
      </c>
      <c r="T64" s="17" t="s">
        <v>13</v>
      </c>
      <c r="U64" s="17" t="s">
        <v>14</v>
      </c>
      <c r="V64" s="17" t="s">
        <v>13</v>
      </c>
      <c r="W64" s="17" t="s">
        <v>14</v>
      </c>
      <c r="X64" s="17" t="s">
        <v>13</v>
      </c>
    </row>
    <row r="65" spans="2:24" x14ac:dyDescent="0.35">
      <c r="B65" s="14" t="s">
        <v>38</v>
      </c>
      <c r="C65" s="16">
        <v>1852</v>
      </c>
      <c r="D65" s="21">
        <v>3.0322876416268256</v>
      </c>
      <c r="E65" s="16">
        <v>15825</v>
      </c>
      <c r="F65" s="21">
        <v>25.910341214224903</v>
      </c>
      <c r="G65" s="16">
        <v>11843</v>
      </c>
      <c r="H65" s="21">
        <v>19.3905953238588</v>
      </c>
      <c r="I65" s="16">
        <v>31556</v>
      </c>
      <c r="J65" s="21">
        <v>51.66677582028948</v>
      </c>
      <c r="K65" s="16">
        <v>61076</v>
      </c>
      <c r="L65" s="21">
        <v>100</v>
      </c>
      <c r="N65" s="14" t="s">
        <v>38</v>
      </c>
      <c r="O65" s="16">
        <v>4462</v>
      </c>
      <c r="P65" s="21">
        <v>8.2625039349665759</v>
      </c>
      <c r="Q65" s="16">
        <v>22246</v>
      </c>
      <c r="R65" s="21">
        <v>41.194007740310724</v>
      </c>
      <c r="S65" s="16">
        <v>11377</v>
      </c>
      <c r="T65" s="21">
        <v>21.067348110290169</v>
      </c>
      <c r="U65" s="16">
        <v>15918</v>
      </c>
      <c r="V65" s="21">
        <v>29.476140214432533</v>
      </c>
      <c r="W65" s="16">
        <v>54003</v>
      </c>
      <c r="X65" s="21">
        <v>100</v>
      </c>
    </row>
    <row r="66" spans="2:24" x14ac:dyDescent="0.35">
      <c r="B66" s="14" t="s">
        <v>37</v>
      </c>
      <c r="C66" s="16">
        <v>6350</v>
      </c>
      <c r="D66" s="21">
        <v>4.9977962473240147</v>
      </c>
      <c r="E66" s="16">
        <v>30748</v>
      </c>
      <c r="F66" s="21">
        <v>24.200352600428158</v>
      </c>
      <c r="G66" s="16">
        <v>25296</v>
      </c>
      <c r="H66" s="21">
        <v>19.909331318473743</v>
      </c>
      <c r="I66" s="16">
        <v>64662</v>
      </c>
      <c r="J66" s="21">
        <v>50.892519833774088</v>
      </c>
      <c r="K66" s="16">
        <v>127056</v>
      </c>
      <c r="L66" s="21">
        <v>100</v>
      </c>
      <c r="N66" s="14" t="s">
        <v>37</v>
      </c>
      <c r="O66" s="16">
        <v>3536</v>
      </c>
      <c r="P66" s="21">
        <v>7.4897799241702145</v>
      </c>
      <c r="Q66" s="16">
        <v>18147</v>
      </c>
      <c r="R66" s="21">
        <v>38.438075872148438</v>
      </c>
      <c r="S66" s="16">
        <v>9123</v>
      </c>
      <c r="T66" s="21">
        <v>19.32388638241088</v>
      </c>
      <c r="U66" s="16">
        <v>16405</v>
      </c>
      <c r="V66" s="21">
        <v>34.748257821270471</v>
      </c>
      <c r="W66" s="16">
        <v>47211</v>
      </c>
      <c r="X66" s="21">
        <v>100</v>
      </c>
    </row>
    <row r="67" spans="2:24" x14ac:dyDescent="0.35">
      <c r="B67" s="20" t="s">
        <v>2</v>
      </c>
      <c r="C67" s="13">
        <f>SUM(C63:C66)</f>
        <v>8202</v>
      </c>
      <c r="D67" s="12">
        <f>C67/K67*100</f>
        <v>4.3597048880573217</v>
      </c>
      <c r="E67" s="13">
        <f>SUM(E63:E66)</f>
        <v>46573</v>
      </c>
      <c r="F67" s="12">
        <f>E67/K67*100</f>
        <v>24.755490825590542</v>
      </c>
      <c r="G67" s="13">
        <f>SUM(G63:G66)</f>
        <v>37139</v>
      </c>
      <c r="H67" s="12">
        <f>G67/K67*100</f>
        <v>19.740926583462677</v>
      </c>
      <c r="I67" s="13">
        <f>SUM(I63:I66)</f>
        <v>96218</v>
      </c>
      <c r="J67" s="12">
        <f>I67/K67*100</f>
        <v>51.143877702889462</v>
      </c>
      <c r="K67" s="13">
        <f>SUM(K63:K66)</f>
        <v>188132</v>
      </c>
      <c r="L67" s="12">
        <v>100</v>
      </c>
      <c r="N67" s="20" t="s">
        <v>2</v>
      </c>
      <c r="O67" s="13">
        <f>SUM(O63:O66)</f>
        <v>7998</v>
      </c>
      <c r="P67" s="12">
        <f>O67/W67*100</f>
        <v>7.9020688837512596</v>
      </c>
      <c r="Q67" s="13">
        <f>SUM(Q63:Q66)</f>
        <v>40393</v>
      </c>
      <c r="R67" s="12">
        <f>Q67/W67*100</f>
        <v>39.908510680340662</v>
      </c>
      <c r="S67" s="13">
        <f>SUM(S63:S66)</f>
        <v>20500</v>
      </c>
      <c r="T67" s="12">
        <f>S67/W67*100</f>
        <v>20.254115043373446</v>
      </c>
      <c r="U67" s="13">
        <f>SUM(U63:U66)</f>
        <v>32323</v>
      </c>
      <c r="V67" s="12">
        <f>U67/W67*100</f>
        <v>31.93530539253463</v>
      </c>
      <c r="W67" s="13">
        <f>SUM(W63:W66)</f>
        <v>101214</v>
      </c>
      <c r="X67" s="12">
        <v>100</v>
      </c>
    </row>
    <row r="70" spans="2:24" x14ac:dyDescent="0.35">
      <c r="B70" s="22" t="s">
        <v>35</v>
      </c>
    </row>
    <row r="72" spans="2:24" x14ac:dyDescent="0.35">
      <c r="B72" s="63" t="s">
        <v>23</v>
      </c>
      <c r="C72" s="64" t="s">
        <v>22</v>
      </c>
      <c r="D72" s="64" t="s">
        <v>22</v>
      </c>
      <c r="E72" s="64" t="s">
        <v>21</v>
      </c>
      <c r="F72" s="64" t="s">
        <v>21</v>
      </c>
    </row>
    <row r="73" spans="2:24" x14ac:dyDescent="0.35">
      <c r="B73" s="63" t="s">
        <v>23</v>
      </c>
      <c r="C73" s="17" t="s">
        <v>14</v>
      </c>
      <c r="D73" s="17" t="s">
        <v>13</v>
      </c>
      <c r="E73" s="17" t="s">
        <v>14</v>
      </c>
      <c r="F73" s="17" t="s">
        <v>13</v>
      </c>
    </row>
    <row r="74" spans="2:24" x14ac:dyDescent="0.35">
      <c r="B74" s="14" t="s">
        <v>33</v>
      </c>
      <c r="C74" s="16">
        <v>49051</v>
      </c>
      <c r="D74" s="15">
        <v>16.55</v>
      </c>
      <c r="E74" s="16">
        <v>24739</v>
      </c>
      <c r="F74" s="15">
        <v>11.86</v>
      </c>
    </row>
    <row r="75" spans="2:24" x14ac:dyDescent="0.35">
      <c r="B75" s="14" t="s">
        <v>32</v>
      </c>
      <c r="C75" s="16">
        <v>247378</v>
      </c>
      <c r="D75" s="15">
        <v>83.45</v>
      </c>
      <c r="E75" s="16">
        <v>183804</v>
      </c>
      <c r="F75" s="15">
        <v>88.14</v>
      </c>
    </row>
    <row r="76" spans="2:24" x14ac:dyDescent="0.35">
      <c r="B76" s="14" t="s">
        <v>2</v>
      </c>
      <c r="C76" s="13">
        <v>296429</v>
      </c>
      <c r="D76" s="12">
        <v>100</v>
      </c>
      <c r="E76" s="13">
        <v>208543</v>
      </c>
      <c r="F76" s="12">
        <v>100</v>
      </c>
    </row>
    <row r="79" spans="2:24" x14ac:dyDescent="0.35">
      <c r="B79" s="65" t="s">
        <v>34</v>
      </c>
      <c r="C79" s="64" t="s">
        <v>22</v>
      </c>
      <c r="D79" s="64" t="s">
        <v>22</v>
      </c>
      <c r="E79" s="64" t="s">
        <v>22</v>
      </c>
      <c r="F79" s="64" t="s">
        <v>22</v>
      </c>
      <c r="G79" s="64" t="s">
        <v>22</v>
      </c>
      <c r="H79" s="64" t="s">
        <v>22</v>
      </c>
      <c r="I79" s="64" t="s">
        <v>22</v>
      </c>
      <c r="J79" s="64" t="s">
        <v>22</v>
      </c>
      <c r="K79" s="64" t="s">
        <v>22</v>
      </c>
      <c r="L79" s="64" t="s">
        <v>22</v>
      </c>
      <c r="M79" s="64" t="s">
        <v>21</v>
      </c>
      <c r="N79" s="64" t="s">
        <v>21</v>
      </c>
      <c r="O79" s="64" t="s">
        <v>21</v>
      </c>
      <c r="P79" s="64" t="s">
        <v>21</v>
      </c>
      <c r="Q79" s="64" t="s">
        <v>21</v>
      </c>
      <c r="R79" s="64" t="s">
        <v>21</v>
      </c>
      <c r="S79" s="64" t="s">
        <v>21</v>
      </c>
      <c r="T79" s="64" t="s">
        <v>21</v>
      </c>
      <c r="U79" s="64" t="s">
        <v>21</v>
      </c>
      <c r="V79" s="64" t="s">
        <v>21</v>
      </c>
    </row>
    <row r="80" spans="2:24" x14ac:dyDescent="0.35">
      <c r="B80" s="65" t="s">
        <v>34</v>
      </c>
      <c r="C80" s="64" t="s">
        <v>268</v>
      </c>
      <c r="D80" s="64" t="s">
        <v>268</v>
      </c>
      <c r="E80" s="64" t="s">
        <v>267</v>
      </c>
      <c r="F80" s="64" t="s">
        <v>267</v>
      </c>
      <c r="G80" s="64" t="s">
        <v>266</v>
      </c>
      <c r="H80" s="64" t="s">
        <v>266</v>
      </c>
      <c r="I80" s="64" t="s">
        <v>265</v>
      </c>
      <c r="J80" s="64" t="s">
        <v>265</v>
      </c>
      <c r="K80" s="64" t="s">
        <v>2</v>
      </c>
      <c r="L80" s="64" t="s">
        <v>2</v>
      </c>
      <c r="M80" s="64" t="s">
        <v>268</v>
      </c>
      <c r="N80" s="64" t="s">
        <v>268</v>
      </c>
      <c r="O80" s="64" t="s">
        <v>267</v>
      </c>
      <c r="P80" s="64" t="s">
        <v>267</v>
      </c>
      <c r="Q80" s="64" t="s">
        <v>266</v>
      </c>
      <c r="R80" s="64" t="s">
        <v>266</v>
      </c>
      <c r="S80" s="64" t="s">
        <v>265</v>
      </c>
      <c r="T80" s="64" t="s">
        <v>265</v>
      </c>
      <c r="U80" s="64" t="s">
        <v>2</v>
      </c>
      <c r="V80" s="64" t="s">
        <v>2</v>
      </c>
    </row>
    <row r="81" spans="2:22"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c r="O81" s="17" t="s">
        <v>14</v>
      </c>
      <c r="P81" s="17" t="s">
        <v>13</v>
      </c>
      <c r="Q81" s="17" t="s">
        <v>14</v>
      </c>
      <c r="R81" s="17" t="s">
        <v>13</v>
      </c>
      <c r="S81" s="17" t="s">
        <v>14</v>
      </c>
      <c r="T81" s="17" t="s">
        <v>13</v>
      </c>
      <c r="U81" s="17" t="s">
        <v>14</v>
      </c>
      <c r="V81" s="17" t="s">
        <v>13</v>
      </c>
    </row>
    <row r="82" spans="2:22" x14ac:dyDescent="0.35">
      <c r="B82" s="14" t="s">
        <v>33</v>
      </c>
      <c r="C82" s="16">
        <v>1777</v>
      </c>
      <c r="D82" s="21">
        <v>6.1722820423758247</v>
      </c>
      <c r="E82" s="16">
        <v>11199</v>
      </c>
      <c r="F82" s="21">
        <v>38.898923237235152</v>
      </c>
      <c r="G82" s="16">
        <v>5932</v>
      </c>
      <c r="H82" s="21">
        <v>20.604376519624871</v>
      </c>
      <c r="I82" s="16">
        <v>9882</v>
      </c>
      <c r="J82" s="21">
        <v>34.324418200764157</v>
      </c>
      <c r="K82" s="16">
        <v>28790</v>
      </c>
      <c r="L82" s="21">
        <v>100.00000000000001</v>
      </c>
      <c r="M82" s="16">
        <v>1532</v>
      </c>
      <c r="N82" s="21">
        <v>12.086785009861934</v>
      </c>
      <c r="O82" s="16">
        <v>6853</v>
      </c>
      <c r="P82" s="21">
        <v>54.067061143984219</v>
      </c>
      <c r="Q82" s="16">
        <v>2344</v>
      </c>
      <c r="R82" s="21">
        <v>18.493096646942799</v>
      </c>
      <c r="S82" s="16">
        <v>1946</v>
      </c>
      <c r="T82" s="21">
        <v>15.353057199211046</v>
      </c>
      <c r="U82" s="16">
        <v>12675</v>
      </c>
      <c r="V82" s="21">
        <v>100.00000000000001</v>
      </c>
    </row>
    <row r="83" spans="2:22" x14ac:dyDescent="0.35">
      <c r="B83" s="14" t="s">
        <v>32</v>
      </c>
      <c r="C83" s="16">
        <v>6309</v>
      </c>
      <c r="D83" s="21">
        <v>3.9840360703978983</v>
      </c>
      <c r="E83" s="16">
        <v>35125</v>
      </c>
      <c r="F83" s="21">
        <v>22.180895066211157</v>
      </c>
      <c r="G83" s="16">
        <v>30817</v>
      </c>
      <c r="H83" s="21">
        <v>19.460459594460616</v>
      </c>
      <c r="I83" s="16">
        <v>86106</v>
      </c>
      <c r="J83" s="21">
        <v>54.374609268930328</v>
      </c>
      <c r="K83" s="16">
        <v>158357</v>
      </c>
      <c r="L83" s="21">
        <v>100</v>
      </c>
      <c r="M83" s="16">
        <v>6466</v>
      </c>
      <c r="N83" s="21">
        <v>7.349982380957794</v>
      </c>
      <c r="O83" s="16">
        <v>33369</v>
      </c>
      <c r="P83" s="21">
        <v>37.930956088799974</v>
      </c>
      <c r="Q83" s="16">
        <v>17844</v>
      </c>
      <c r="R83" s="21">
        <v>20.283496072658657</v>
      </c>
      <c r="S83" s="16">
        <v>30294</v>
      </c>
      <c r="T83" s="21">
        <v>34.435565457583579</v>
      </c>
      <c r="U83" s="16">
        <v>87973</v>
      </c>
      <c r="V83" s="21">
        <v>100</v>
      </c>
    </row>
    <row r="84" spans="2:22" x14ac:dyDescent="0.35">
      <c r="B84" s="20" t="s">
        <v>2</v>
      </c>
      <c r="C84" s="13">
        <f>SUM(C80:C83)</f>
        <v>8086</v>
      </c>
      <c r="D84" s="12">
        <f>C84/K84*100</f>
        <v>4.320667710409464</v>
      </c>
      <c r="E84" s="13">
        <f>SUM(E80:E83)</f>
        <v>46324</v>
      </c>
      <c r="F84" s="12">
        <f>E84/K84*100</f>
        <v>24.75273448145041</v>
      </c>
      <c r="G84" s="13">
        <f>SUM(G80:G83)</f>
        <v>36749</v>
      </c>
      <c r="H84" s="12">
        <f>G84/K84*100</f>
        <v>19.636435529289809</v>
      </c>
      <c r="I84" s="13">
        <f>SUM(I80:I83)</f>
        <v>95988</v>
      </c>
      <c r="J84" s="12">
        <f>I84/K84*100</f>
        <v>51.290162278850318</v>
      </c>
      <c r="K84" s="13">
        <f>SUM(K80:K83)</f>
        <v>187147</v>
      </c>
      <c r="L84" s="12">
        <v>100</v>
      </c>
      <c r="M84" s="13">
        <f>SUM(M80:M83)</f>
        <v>7998</v>
      </c>
      <c r="N84" s="12">
        <f>M84/U84*100</f>
        <v>7.9465066369922894</v>
      </c>
      <c r="O84" s="13">
        <f>SUM(O80:O83)</f>
        <v>40222</v>
      </c>
      <c r="P84" s="12">
        <f>O84/U84*100</f>
        <v>39.963039504013992</v>
      </c>
      <c r="Q84" s="13">
        <f>SUM(Q80:Q83)</f>
        <v>20188</v>
      </c>
      <c r="R84" s="12">
        <f>Q84/U84*100</f>
        <v>20.058024004451156</v>
      </c>
      <c r="S84" s="13">
        <f>SUM(S80:S83)</f>
        <v>32240</v>
      </c>
      <c r="T84" s="12">
        <f>S84/U84*100</f>
        <v>32.032429854542563</v>
      </c>
      <c r="U84" s="13">
        <f>SUM(U80:U83)</f>
        <v>100648</v>
      </c>
      <c r="V84" s="12">
        <v>100</v>
      </c>
    </row>
    <row r="87" spans="2:22" x14ac:dyDescent="0.35">
      <c r="B87" s="22" t="s">
        <v>31</v>
      </c>
    </row>
    <row r="89" spans="2:22" x14ac:dyDescent="0.35">
      <c r="B89" s="63" t="s">
        <v>23</v>
      </c>
      <c r="C89" s="64" t="s">
        <v>22</v>
      </c>
      <c r="D89" s="64" t="s">
        <v>22</v>
      </c>
      <c r="F89" s="63" t="s">
        <v>23</v>
      </c>
      <c r="G89" s="64" t="s">
        <v>21</v>
      </c>
      <c r="H89" s="64" t="s">
        <v>21</v>
      </c>
    </row>
    <row r="90" spans="2:22" x14ac:dyDescent="0.35">
      <c r="B90" s="63" t="s">
        <v>23</v>
      </c>
      <c r="C90" s="17" t="s">
        <v>14</v>
      </c>
      <c r="D90" s="17" t="s">
        <v>13</v>
      </c>
      <c r="F90" s="63" t="s">
        <v>23</v>
      </c>
      <c r="G90" s="17" t="s">
        <v>14</v>
      </c>
      <c r="H90" s="17" t="s">
        <v>13</v>
      </c>
    </row>
    <row r="91" spans="2:22" x14ac:dyDescent="0.35">
      <c r="B91" s="14" t="s">
        <v>27</v>
      </c>
      <c r="C91" s="16">
        <v>75726</v>
      </c>
      <c r="D91" s="15">
        <v>25.43</v>
      </c>
      <c r="F91" s="14" t="s">
        <v>27</v>
      </c>
      <c r="G91" s="16">
        <v>39285</v>
      </c>
      <c r="H91" s="15">
        <v>18.760000000000002</v>
      </c>
    </row>
    <row r="92" spans="2:22" x14ac:dyDescent="0.35">
      <c r="B92" s="14" t="s">
        <v>26</v>
      </c>
      <c r="C92" s="16">
        <v>36851</v>
      </c>
      <c r="D92" s="15">
        <v>12.37</v>
      </c>
      <c r="F92" s="14" t="s">
        <v>26</v>
      </c>
      <c r="G92" s="16">
        <v>18144</v>
      </c>
      <c r="H92" s="15">
        <v>8.67</v>
      </c>
    </row>
    <row r="93" spans="2:22" x14ac:dyDescent="0.35">
      <c r="B93" s="14" t="s">
        <v>25</v>
      </c>
      <c r="C93" s="16">
        <v>185211</v>
      </c>
      <c r="D93" s="15">
        <v>62.2</v>
      </c>
      <c r="F93" s="14" t="s">
        <v>25</v>
      </c>
      <c r="G93" s="16">
        <v>151947</v>
      </c>
      <c r="H93" s="15">
        <v>72.569999999999993</v>
      </c>
    </row>
    <row r="94" spans="2:22" x14ac:dyDescent="0.35">
      <c r="B94" s="14" t="s">
        <v>2</v>
      </c>
      <c r="C94" s="13">
        <v>297788</v>
      </c>
      <c r="D94" s="12">
        <v>100</v>
      </c>
      <c r="F94" s="14" t="s">
        <v>2</v>
      </c>
      <c r="G94" s="13">
        <v>209376</v>
      </c>
      <c r="H94" s="12">
        <v>100</v>
      </c>
    </row>
    <row r="95" spans="2:22" x14ac:dyDescent="0.35">
      <c r="B95" s="23" t="s">
        <v>30</v>
      </c>
    </row>
    <row r="97" spans="2:24" x14ac:dyDescent="0.35">
      <c r="B97" s="65" t="s">
        <v>29</v>
      </c>
      <c r="C97" s="64" t="s">
        <v>22</v>
      </c>
      <c r="D97" s="64" t="s">
        <v>22</v>
      </c>
      <c r="E97" s="64" t="s">
        <v>22</v>
      </c>
      <c r="F97" s="64" t="s">
        <v>22</v>
      </c>
      <c r="G97" s="64" t="s">
        <v>22</v>
      </c>
      <c r="H97" s="64" t="s">
        <v>22</v>
      </c>
      <c r="I97" s="64" t="s">
        <v>22</v>
      </c>
      <c r="J97" s="64" t="s">
        <v>22</v>
      </c>
      <c r="K97" s="64" t="s">
        <v>22</v>
      </c>
      <c r="L97" s="64" t="s">
        <v>22</v>
      </c>
      <c r="N97" s="65" t="s">
        <v>28</v>
      </c>
      <c r="O97" s="64" t="s">
        <v>21</v>
      </c>
      <c r="P97" s="64" t="s">
        <v>21</v>
      </c>
      <c r="Q97" s="64" t="s">
        <v>21</v>
      </c>
      <c r="R97" s="64" t="s">
        <v>21</v>
      </c>
      <c r="S97" s="64" t="s">
        <v>21</v>
      </c>
      <c r="T97" s="64" t="s">
        <v>21</v>
      </c>
      <c r="U97" s="64" t="s">
        <v>21</v>
      </c>
      <c r="V97" s="64" t="s">
        <v>21</v>
      </c>
      <c r="W97" s="64" t="s">
        <v>21</v>
      </c>
      <c r="X97" s="64" t="s">
        <v>21</v>
      </c>
    </row>
    <row r="98" spans="2:24" x14ac:dyDescent="0.35">
      <c r="B98" s="65" t="s">
        <v>29</v>
      </c>
      <c r="C98" s="64" t="s">
        <v>268</v>
      </c>
      <c r="D98" s="64" t="s">
        <v>268</v>
      </c>
      <c r="E98" s="64" t="s">
        <v>267</v>
      </c>
      <c r="F98" s="64" t="s">
        <v>267</v>
      </c>
      <c r="G98" s="64" t="s">
        <v>266</v>
      </c>
      <c r="H98" s="64" t="s">
        <v>266</v>
      </c>
      <c r="I98" s="64" t="s">
        <v>265</v>
      </c>
      <c r="J98" s="64" t="s">
        <v>265</v>
      </c>
      <c r="K98" s="64" t="s">
        <v>2</v>
      </c>
      <c r="L98" s="64" t="s">
        <v>2</v>
      </c>
      <c r="N98" s="65" t="s">
        <v>28</v>
      </c>
      <c r="O98" s="64" t="s">
        <v>268</v>
      </c>
      <c r="P98" s="64" t="s">
        <v>268</v>
      </c>
      <c r="Q98" s="64" t="s">
        <v>267</v>
      </c>
      <c r="R98" s="64" t="s">
        <v>267</v>
      </c>
      <c r="S98" s="64" t="s">
        <v>266</v>
      </c>
      <c r="T98" s="64" t="s">
        <v>266</v>
      </c>
      <c r="U98" s="64" t="s">
        <v>265</v>
      </c>
      <c r="V98" s="64" t="s">
        <v>265</v>
      </c>
      <c r="W98" s="64" t="s">
        <v>2</v>
      </c>
      <c r="X98" s="64" t="s">
        <v>2</v>
      </c>
    </row>
    <row r="99" spans="2:24" x14ac:dyDescent="0.35">
      <c r="B99" s="65" t="s">
        <v>29</v>
      </c>
      <c r="C99" s="17" t="s">
        <v>14</v>
      </c>
      <c r="D99" s="17" t="s">
        <v>13</v>
      </c>
      <c r="E99" s="17" t="s">
        <v>14</v>
      </c>
      <c r="F99" s="17" t="s">
        <v>13</v>
      </c>
      <c r="G99" s="17" t="s">
        <v>14</v>
      </c>
      <c r="H99" s="17" t="s">
        <v>13</v>
      </c>
      <c r="I99" s="17" t="s">
        <v>14</v>
      </c>
      <c r="J99" s="17" t="s">
        <v>13</v>
      </c>
      <c r="K99" s="17" t="s">
        <v>14</v>
      </c>
      <c r="L99" s="17" t="s">
        <v>13</v>
      </c>
      <c r="N99" s="65" t="s">
        <v>28</v>
      </c>
      <c r="O99" s="17" t="s">
        <v>14</v>
      </c>
      <c r="P99" s="17" t="s">
        <v>13</v>
      </c>
      <c r="Q99" s="17" t="s">
        <v>14</v>
      </c>
      <c r="R99" s="17" t="s">
        <v>13</v>
      </c>
      <c r="S99" s="17" t="s">
        <v>14</v>
      </c>
      <c r="T99" s="17" t="s">
        <v>13</v>
      </c>
      <c r="U99" s="17" t="s">
        <v>14</v>
      </c>
      <c r="V99" s="17" t="s">
        <v>13</v>
      </c>
      <c r="W99" s="17" t="s">
        <v>14</v>
      </c>
      <c r="X99" s="17" t="s">
        <v>13</v>
      </c>
    </row>
    <row r="100" spans="2:24" x14ac:dyDescent="0.35">
      <c r="B100" s="14" t="s">
        <v>27</v>
      </c>
      <c r="C100" s="16">
        <v>2690</v>
      </c>
      <c r="D100" s="21">
        <v>5.6405955126860974</v>
      </c>
      <c r="E100" s="16">
        <v>12191</v>
      </c>
      <c r="F100" s="21">
        <v>25.563011113440975</v>
      </c>
      <c r="G100" s="16">
        <v>9820</v>
      </c>
      <c r="H100" s="21">
        <v>20.591318934787168</v>
      </c>
      <c r="I100" s="16">
        <v>22989</v>
      </c>
      <c r="J100" s="21">
        <v>48.205074439085763</v>
      </c>
      <c r="K100" s="16">
        <v>47690</v>
      </c>
      <c r="L100" s="21">
        <v>100</v>
      </c>
      <c r="N100" s="14" t="s">
        <v>27</v>
      </c>
      <c r="O100" s="16">
        <v>2140</v>
      </c>
      <c r="P100" s="21">
        <v>14.344124941349957</v>
      </c>
      <c r="Q100" s="16">
        <v>6820</v>
      </c>
      <c r="R100" s="21">
        <v>45.713519672900325</v>
      </c>
      <c r="S100" s="16">
        <v>2388</v>
      </c>
      <c r="T100" s="21">
        <v>16.00643474763724</v>
      </c>
      <c r="U100" s="16">
        <v>3571</v>
      </c>
      <c r="V100" s="21">
        <v>23.935920638112474</v>
      </c>
      <c r="W100" s="16">
        <v>14919</v>
      </c>
      <c r="X100" s="21">
        <v>100</v>
      </c>
    </row>
    <row r="101" spans="2:24" x14ac:dyDescent="0.35">
      <c r="B101" s="14" t="s">
        <v>26</v>
      </c>
      <c r="C101" s="16">
        <v>889</v>
      </c>
      <c r="D101" s="21">
        <v>3.875495880378395</v>
      </c>
      <c r="E101" s="16">
        <v>6985</v>
      </c>
      <c r="F101" s="21">
        <v>30.450324774401672</v>
      </c>
      <c r="G101" s="16">
        <v>5239</v>
      </c>
      <c r="H101" s="21">
        <v>22.838833427786739</v>
      </c>
      <c r="I101" s="16">
        <v>9826</v>
      </c>
      <c r="J101" s="21">
        <v>42.835345917433195</v>
      </c>
      <c r="K101" s="16">
        <v>22939</v>
      </c>
      <c r="L101" s="21">
        <v>100</v>
      </c>
      <c r="N101" s="14" t="s">
        <v>26</v>
      </c>
      <c r="O101" s="16">
        <v>1124</v>
      </c>
      <c r="P101" s="21">
        <v>14.986666666666668</v>
      </c>
      <c r="Q101" s="16">
        <v>4063</v>
      </c>
      <c r="R101" s="21">
        <v>54.173333333333332</v>
      </c>
      <c r="S101" s="16">
        <v>969</v>
      </c>
      <c r="T101" s="21">
        <v>12.920000000000002</v>
      </c>
      <c r="U101" s="16">
        <v>1344</v>
      </c>
      <c r="V101" s="21">
        <v>17.919999999999998</v>
      </c>
      <c r="W101" s="16">
        <v>7500</v>
      </c>
      <c r="X101" s="21">
        <v>100</v>
      </c>
    </row>
    <row r="102" spans="2:24" x14ac:dyDescent="0.35">
      <c r="B102" s="14" t="s">
        <v>25</v>
      </c>
      <c r="C102" s="16">
        <v>4623</v>
      </c>
      <c r="D102" s="21">
        <v>3.9343676331668123</v>
      </c>
      <c r="E102" s="16">
        <v>27397</v>
      </c>
      <c r="F102" s="21">
        <v>23.316000442541892</v>
      </c>
      <c r="G102" s="16">
        <v>22080</v>
      </c>
      <c r="H102" s="21">
        <v>18.791009591244478</v>
      </c>
      <c r="I102" s="16">
        <v>63403</v>
      </c>
      <c r="J102" s="21">
        <v>53.958622333046812</v>
      </c>
      <c r="K102" s="16">
        <v>117503</v>
      </c>
      <c r="L102" s="21">
        <v>100</v>
      </c>
      <c r="N102" s="14" t="s">
        <v>25</v>
      </c>
      <c r="O102" s="16">
        <v>4734</v>
      </c>
      <c r="P102" s="21">
        <v>6.0079954311821817</v>
      </c>
      <c r="Q102" s="16">
        <v>29510</v>
      </c>
      <c r="R102" s="21">
        <v>37.451614950187192</v>
      </c>
      <c r="S102" s="16">
        <v>17143</v>
      </c>
      <c r="T102" s="21">
        <v>21.756456627958627</v>
      </c>
      <c r="U102" s="16">
        <v>27408</v>
      </c>
      <c r="V102" s="21">
        <v>34.783932990671993</v>
      </c>
      <c r="W102" s="16">
        <v>78795</v>
      </c>
      <c r="X102" s="21">
        <v>100</v>
      </c>
    </row>
    <row r="103" spans="2:24" x14ac:dyDescent="0.35">
      <c r="B103" s="20" t="s">
        <v>2</v>
      </c>
      <c r="C103" s="13">
        <f>SUM(C99:C102)</f>
        <v>8202</v>
      </c>
      <c r="D103" s="12">
        <f>C103/K103*100</f>
        <v>4.3597048880573217</v>
      </c>
      <c r="E103" s="13">
        <f>SUM(E99:E102)</f>
        <v>46573</v>
      </c>
      <c r="F103" s="12">
        <f>E103/K103*100</f>
        <v>24.755490825590542</v>
      </c>
      <c r="G103" s="13">
        <f>SUM(G99:G102)</f>
        <v>37139</v>
      </c>
      <c r="H103" s="12">
        <f>G103/K103*100</f>
        <v>19.740926583462677</v>
      </c>
      <c r="I103" s="13">
        <f>SUM(I99:I102)</f>
        <v>96218</v>
      </c>
      <c r="J103" s="12">
        <f>I103/K103*100</f>
        <v>51.143877702889462</v>
      </c>
      <c r="K103" s="13">
        <f>SUM(K99:K102)</f>
        <v>188132</v>
      </c>
      <c r="L103" s="12">
        <v>100</v>
      </c>
      <c r="N103" s="20" t="s">
        <v>2</v>
      </c>
      <c r="O103" s="13">
        <f>SUM(O99:O102)</f>
        <v>7998</v>
      </c>
      <c r="P103" s="12">
        <f>O103/W103*100</f>
        <v>7.9020688837512596</v>
      </c>
      <c r="Q103" s="13">
        <f>SUM(Q99:Q102)</f>
        <v>40393</v>
      </c>
      <c r="R103" s="12">
        <f>Q103/W103*100</f>
        <v>39.908510680340662</v>
      </c>
      <c r="S103" s="13">
        <f>SUM(S99:S102)</f>
        <v>20500</v>
      </c>
      <c r="T103" s="12">
        <f>S103/W103*100</f>
        <v>20.254115043373446</v>
      </c>
      <c r="U103" s="13">
        <f>SUM(U99:U102)</f>
        <v>32323</v>
      </c>
      <c r="V103" s="12">
        <f>U103/W103*100</f>
        <v>31.93530539253463</v>
      </c>
      <c r="W103" s="13">
        <f>SUM(W99:W102)</f>
        <v>101214</v>
      </c>
      <c r="X103" s="12">
        <v>100</v>
      </c>
    </row>
    <row r="106" spans="2:24" x14ac:dyDescent="0.35">
      <c r="B106" s="22" t="s">
        <v>24</v>
      </c>
    </row>
    <row r="108" spans="2:24" x14ac:dyDescent="0.35">
      <c r="B108" s="63" t="s">
        <v>23</v>
      </c>
      <c r="C108" s="64" t="s">
        <v>22</v>
      </c>
      <c r="D108" s="64" t="s">
        <v>22</v>
      </c>
      <c r="E108" s="64" t="s">
        <v>21</v>
      </c>
      <c r="F108" s="64" t="s">
        <v>21</v>
      </c>
    </row>
    <row r="109" spans="2:24" x14ac:dyDescent="0.35">
      <c r="B109" s="63" t="s">
        <v>23</v>
      </c>
      <c r="C109" s="17" t="s">
        <v>14</v>
      </c>
      <c r="D109" s="17" t="s">
        <v>13</v>
      </c>
      <c r="E109" s="17" t="s">
        <v>14</v>
      </c>
      <c r="F109" s="17" t="s">
        <v>13</v>
      </c>
    </row>
    <row r="110" spans="2:24" x14ac:dyDescent="0.35">
      <c r="B110" s="14" t="s">
        <v>12</v>
      </c>
      <c r="C110" s="16">
        <v>12250</v>
      </c>
      <c r="D110" s="15">
        <v>4.1100000000000003</v>
      </c>
      <c r="E110" s="16">
        <v>7905</v>
      </c>
      <c r="F110" s="15">
        <v>3.78</v>
      </c>
    </row>
    <row r="111" spans="2:24" x14ac:dyDescent="0.35">
      <c r="B111" s="14" t="s">
        <v>11</v>
      </c>
      <c r="C111" s="16">
        <v>36224</v>
      </c>
      <c r="D111" s="15">
        <v>12.16</v>
      </c>
      <c r="E111" s="16">
        <v>25856</v>
      </c>
      <c r="F111" s="15">
        <v>12.35</v>
      </c>
    </row>
    <row r="112" spans="2:24" x14ac:dyDescent="0.35">
      <c r="B112" s="14" t="s">
        <v>10</v>
      </c>
      <c r="C112" s="16">
        <v>50529</v>
      </c>
      <c r="D112" s="15">
        <v>16.97</v>
      </c>
      <c r="E112" s="16">
        <v>34434</v>
      </c>
      <c r="F112" s="15">
        <v>16.45</v>
      </c>
    </row>
    <row r="113" spans="2:22" x14ac:dyDescent="0.35">
      <c r="B113" s="14" t="s">
        <v>9</v>
      </c>
      <c r="C113" s="16">
        <v>15557</v>
      </c>
      <c r="D113" s="15">
        <v>5.22</v>
      </c>
      <c r="E113" s="16">
        <v>10167</v>
      </c>
      <c r="F113" s="15">
        <v>4.8600000000000003</v>
      </c>
    </row>
    <row r="114" spans="2:22" x14ac:dyDescent="0.35">
      <c r="B114" s="14" t="s">
        <v>8</v>
      </c>
      <c r="C114" s="16">
        <v>13312</v>
      </c>
      <c r="D114" s="15">
        <v>4.47</v>
      </c>
      <c r="E114" s="16">
        <v>8462</v>
      </c>
      <c r="F114" s="15">
        <v>4.04</v>
      </c>
    </row>
    <row r="115" spans="2:22" x14ac:dyDescent="0.35">
      <c r="B115" s="14" t="s">
        <v>7</v>
      </c>
      <c r="C115" s="16">
        <v>16605</v>
      </c>
      <c r="D115" s="15">
        <v>5.58</v>
      </c>
      <c r="E115" s="16">
        <v>11627</v>
      </c>
      <c r="F115" s="15">
        <v>5.55</v>
      </c>
    </row>
    <row r="116" spans="2:22" x14ac:dyDescent="0.35">
      <c r="B116" s="14" t="s">
        <v>6</v>
      </c>
      <c r="C116" s="16">
        <v>102027</v>
      </c>
      <c r="D116" s="15">
        <v>34.26</v>
      </c>
      <c r="E116" s="16">
        <v>72705</v>
      </c>
      <c r="F116" s="15">
        <v>34.72</v>
      </c>
    </row>
    <row r="117" spans="2:22" x14ac:dyDescent="0.35">
      <c r="B117" s="14" t="s">
        <v>5</v>
      </c>
      <c r="C117" s="16">
        <v>10813</v>
      </c>
      <c r="D117" s="15">
        <v>3.63</v>
      </c>
      <c r="E117" s="16">
        <v>7645</v>
      </c>
      <c r="F117" s="15">
        <v>3.65</v>
      </c>
    </row>
    <row r="118" spans="2:22" x14ac:dyDescent="0.35">
      <c r="B118" s="14" t="s">
        <v>4</v>
      </c>
      <c r="C118" s="16">
        <v>2015</v>
      </c>
      <c r="D118" s="15">
        <v>0.68</v>
      </c>
      <c r="E118" s="16">
        <v>1379</v>
      </c>
      <c r="F118" s="15">
        <v>0.66</v>
      </c>
    </row>
    <row r="119" spans="2:22" x14ac:dyDescent="0.35">
      <c r="B119" s="14" t="s">
        <v>3</v>
      </c>
      <c r="C119" s="16">
        <v>38456</v>
      </c>
      <c r="D119" s="15">
        <v>12.91</v>
      </c>
      <c r="E119" s="16">
        <v>29196</v>
      </c>
      <c r="F119" s="15">
        <v>13.94</v>
      </c>
    </row>
    <row r="120" spans="2:22" x14ac:dyDescent="0.35">
      <c r="B120" s="14" t="s">
        <v>2</v>
      </c>
      <c r="C120" s="13">
        <v>297788</v>
      </c>
      <c r="D120" s="12">
        <v>100</v>
      </c>
      <c r="E120" s="13">
        <v>209376</v>
      </c>
      <c r="F120" s="12">
        <v>100</v>
      </c>
    </row>
    <row r="123" spans="2:22" x14ac:dyDescent="0.35">
      <c r="B123" s="65" t="s">
        <v>15</v>
      </c>
      <c r="C123" s="64" t="s">
        <v>22</v>
      </c>
      <c r="D123" s="64" t="s">
        <v>22</v>
      </c>
      <c r="E123" s="64" t="s">
        <v>22</v>
      </c>
      <c r="F123" s="64" t="s">
        <v>22</v>
      </c>
      <c r="G123" s="64" t="s">
        <v>22</v>
      </c>
      <c r="H123" s="64" t="s">
        <v>22</v>
      </c>
      <c r="I123" s="64" t="s">
        <v>22</v>
      </c>
      <c r="J123" s="64" t="s">
        <v>22</v>
      </c>
      <c r="K123" s="64" t="s">
        <v>22</v>
      </c>
      <c r="L123" s="64" t="s">
        <v>22</v>
      </c>
      <c r="M123" s="64" t="s">
        <v>21</v>
      </c>
      <c r="N123" s="64" t="s">
        <v>21</v>
      </c>
      <c r="O123" s="64" t="s">
        <v>21</v>
      </c>
      <c r="P123" s="64" t="s">
        <v>21</v>
      </c>
      <c r="Q123" s="64" t="s">
        <v>21</v>
      </c>
      <c r="R123" s="64" t="s">
        <v>21</v>
      </c>
      <c r="S123" s="64" t="s">
        <v>21</v>
      </c>
      <c r="T123" s="64" t="s">
        <v>21</v>
      </c>
      <c r="U123" s="64" t="s">
        <v>21</v>
      </c>
      <c r="V123" s="64" t="s">
        <v>21</v>
      </c>
    </row>
    <row r="124" spans="2:22" x14ac:dyDescent="0.35">
      <c r="B124" s="65" t="s">
        <v>15</v>
      </c>
      <c r="C124" s="64" t="s">
        <v>268</v>
      </c>
      <c r="D124" s="64" t="s">
        <v>268</v>
      </c>
      <c r="E124" s="64" t="s">
        <v>267</v>
      </c>
      <c r="F124" s="64" t="s">
        <v>267</v>
      </c>
      <c r="G124" s="64" t="s">
        <v>266</v>
      </c>
      <c r="H124" s="64" t="s">
        <v>266</v>
      </c>
      <c r="I124" s="64" t="s">
        <v>265</v>
      </c>
      <c r="J124" s="64" t="s">
        <v>265</v>
      </c>
      <c r="K124" s="64" t="s">
        <v>2</v>
      </c>
      <c r="L124" s="64" t="s">
        <v>2</v>
      </c>
      <c r="M124" s="64" t="s">
        <v>268</v>
      </c>
      <c r="N124" s="64" t="s">
        <v>268</v>
      </c>
      <c r="O124" s="64" t="s">
        <v>267</v>
      </c>
      <c r="P124" s="64" t="s">
        <v>267</v>
      </c>
      <c r="Q124" s="64" t="s">
        <v>266</v>
      </c>
      <c r="R124" s="64" t="s">
        <v>266</v>
      </c>
      <c r="S124" s="64" t="s">
        <v>265</v>
      </c>
      <c r="T124" s="64" t="s">
        <v>265</v>
      </c>
      <c r="U124" s="64" t="s">
        <v>2</v>
      </c>
      <c r="V124" s="64" t="s">
        <v>2</v>
      </c>
    </row>
    <row r="125" spans="2:22"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c r="O125" s="17" t="s">
        <v>14</v>
      </c>
      <c r="P125" s="17" t="s">
        <v>13</v>
      </c>
      <c r="Q125" s="17" t="s">
        <v>14</v>
      </c>
      <c r="R125" s="17" t="s">
        <v>13</v>
      </c>
      <c r="S125" s="17" t="s">
        <v>14</v>
      </c>
      <c r="T125" s="17" t="s">
        <v>13</v>
      </c>
      <c r="U125" s="17" t="s">
        <v>14</v>
      </c>
      <c r="V125" s="17" t="s">
        <v>13</v>
      </c>
    </row>
    <row r="126" spans="2:22" x14ac:dyDescent="0.35">
      <c r="B126" s="14" t="s">
        <v>12</v>
      </c>
      <c r="C126" s="16">
        <v>141</v>
      </c>
      <c r="D126" s="21">
        <v>1.8214700943030615</v>
      </c>
      <c r="E126" s="16">
        <v>1386</v>
      </c>
      <c r="F126" s="21">
        <v>17.90466348017052</v>
      </c>
      <c r="G126" s="16">
        <v>1715</v>
      </c>
      <c r="H126" s="21">
        <v>22.154760366877664</v>
      </c>
      <c r="I126" s="16">
        <v>4499</v>
      </c>
      <c r="J126" s="21">
        <v>58.119106058648754</v>
      </c>
      <c r="K126" s="16">
        <v>7741</v>
      </c>
      <c r="L126" s="21">
        <v>100</v>
      </c>
      <c r="M126" s="16">
        <v>235</v>
      </c>
      <c r="N126" s="21">
        <v>5.0138681459355663</v>
      </c>
      <c r="O126" s="16">
        <v>1539</v>
      </c>
      <c r="P126" s="21">
        <v>32.835502453595048</v>
      </c>
      <c r="Q126" s="16">
        <v>740</v>
      </c>
      <c r="R126" s="21">
        <v>15.788350757414124</v>
      </c>
      <c r="S126" s="16">
        <v>2173</v>
      </c>
      <c r="T126" s="21">
        <v>46.362278643055262</v>
      </c>
      <c r="U126" s="16">
        <v>4687</v>
      </c>
      <c r="V126" s="21">
        <v>100</v>
      </c>
    </row>
    <row r="127" spans="2:22" x14ac:dyDescent="0.35">
      <c r="B127" s="14" t="s">
        <v>11</v>
      </c>
      <c r="C127" s="16">
        <v>1017</v>
      </c>
      <c r="D127" s="21">
        <v>4.0619882573790793</v>
      </c>
      <c r="E127" s="16">
        <v>5333</v>
      </c>
      <c r="F127" s="21">
        <v>21.300475296561089</v>
      </c>
      <c r="G127" s="16">
        <v>3227</v>
      </c>
      <c r="H127" s="21">
        <v>12.888924391899989</v>
      </c>
      <c r="I127" s="16">
        <v>15460</v>
      </c>
      <c r="J127" s="21">
        <v>61.74861205415985</v>
      </c>
      <c r="K127" s="16">
        <v>25037</v>
      </c>
      <c r="L127" s="21">
        <v>100</v>
      </c>
      <c r="M127" s="16">
        <v>1214</v>
      </c>
      <c r="N127" s="21">
        <v>8.958748431850049</v>
      </c>
      <c r="O127" s="16">
        <v>5084</v>
      </c>
      <c r="P127" s="21">
        <v>37.517526381816843</v>
      </c>
      <c r="Q127" s="16">
        <v>2210</v>
      </c>
      <c r="R127" s="21">
        <v>16.308759501143825</v>
      </c>
      <c r="S127" s="16">
        <v>5043</v>
      </c>
      <c r="T127" s="21">
        <v>37.214965685189284</v>
      </c>
      <c r="U127" s="16">
        <v>13551</v>
      </c>
      <c r="V127" s="21">
        <v>100</v>
      </c>
    </row>
    <row r="128" spans="2:22" x14ac:dyDescent="0.35">
      <c r="B128" s="14" t="s">
        <v>10</v>
      </c>
      <c r="C128" s="16">
        <v>690</v>
      </c>
      <c r="D128" s="21">
        <v>2.3023023023023024</v>
      </c>
      <c r="E128" s="16">
        <v>7401</v>
      </c>
      <c r="F128" s="21">
        <v>24.694694694694693</v>
      </c>
      <c r="G128" s="16">
        <v>6597</v>
      </c>
      <c r="H128" s="21">
        <v>22.012012012012011</v>
      </c>
      <c r="I128" s="16">
        <v>15282</v>
      </c>
      <c r="J128" s="21">
        <v>50.990990990990994</v>
      </c>
      <c r="K128" s="16">
        <v>29970</v>
      </c>
      <c r="L128" s="21">
        <v>100</v>
      </c>
      <c r="M128" s="16">
        <v>1104</v>
      </c>
      <c r="N128" s="21">
        <v>6.378921823539609</v>
      </c>
      <c r="O128" s="16">
        <v>6735</v>
      </c>
      <c r="P128" s="21">
        <v>38.914889928930492</v>
      </c>
      <c r="Q128" s="16">
        <v>4572</v>
      </c>
      <c r="R128" s="21">
        <v>26.417056682267294</v>
      </c>
      <c r="S128" s="16">
        <v>4896</v>
      </c>
      <c r="T128" s="21">
        <v>28.289131565262611</v>
      </c>
      <c r="U128" s="16">
        <v>17307</v>
      </c>
      <c r="V128" s="21">
        <v>100</v>
      </c>
    </row>
    <row r="129" spans="2:22" x14ac:dyDescent="0.35">
      <c r="B129" s="14" t="s">
        <v>9</v>
      </c>
      <c r="C129" s="16">
        <v>251</v>
      </c>
      <c r="D129" s="21">
        <v>2.1576549471331559</v>
      </c>
      <c r="E129" s="16">
        <v>2622</v>
      </c>
      <c r="F129" s="21">
        <v>22.539327774434799</v>
      </c>
      <c r="G129" s="16">
        <v>2737</v>
      </c>
      <c r="H129" s="21">
        <v>23.527894782085447</v>
      </c>
      <c r="I129" s="16">
        <v>6023</v>
      </c>
      <c r="J129" s="21">
        <v>51.775122496346604</v>
      </c>
      <c r="K129" s="16">
        <v>11633</v>
      </c>
      <c r="L129" s="21">
        <v>100</v>
      </c>
      <c r="M129" s="16">
        <v>375</v>
      </c>
      <c r="N129" s="21">
        <v>6.4733298808907298</v>
      </c>
      <c r="O129" s="16">
        <v>2120</v>
      </c>
      <c r="P129" s="21">
        <v>36.595891593302262</v>
      </c>
      <c r="Q129" s="16">
        <v>1246</v>
      </c>
      <c r="R129" s="21">
        <v>21.508717417572935</v>
      </c>
      <c r="S129" s="16">
        <v>2052</v>
      </c>
      <c r="T129" s="21">
        <v>35.422061108234075</v>
      </c>
      <c r="U129" s="16">
        <v>5793</v>
      </c>
      <c r="V129" s="21">
        <v>100</v>
      </c>
    </row>
    <row r="130" spans="2:22" x14ac:dyDescent="0.35">
      <c r="B130" s="14" t="s">
        <v>8</v>
      </c>
      <c r="C130" s="16">
        <v>330</v>
      </c>
      <c r="D130" s="21">
        <v>4.8672566371681416</v>
      </c>
      <c r="E130" s="16">
        <v>1188</v>
      </c>
      <c r="F130" s="21">
        <v>17.522123893805311</v>
      </c>
      <c r="G130" s="16">
        <v>1311</v>
      </c>
      <c r="H130" s="21">
        <v>19.336283185840706</v>
      </c>
      <c r="I130" s="16">
        <v>3951</v>
      </c>
      <c r="J130" s="21">
        <v>58.274336283185846</v>
      </c>
      <c r="K130" s="16">
        <v>6780</v>
      </c>
      <c r="L130" s="21">
        <v>100</v>
      </c>
      <c r="M130" s="16">
        <v>66</v>
      </c>
      <c r="N130" s="21">
        <v>1.6704631738800304</v>
      </c>
      <c r="O130" s="16">
        <v>660</v>
      </c>
      <c r="P130" s="21">
        <v>16.704631738800305</v>
      </c>
      <c r="Q130" s="16">
        <v>1254</v>
      </c>
      <c r="R130" s="21">
        <v>31.738800303720577</v>
      </c>
      <c r="S130" s="16">
        <v>1971</v>
      </c>
      <c r="T130" s="21">
        <v>49.886104783599087</v>
      </c>
      <c r="U130" s="16">
        <v>3951</v>
      </c>
      <c r="V130" s="21">
        <v>100</v>
      </c>
    </row>
    <row r="131" spans="2:22" x14ac:dyDescent="0.35">
      <c r="B131" s="14" t="s">
        <v>7</v>
      </c>
      <c r="C131" s="16">
        <v>368</v>
      </c>
      <c r="D131" s="21">
        <v>3.6177742823436887</v>
      </c>
      <c r="E131" s="16">
        <v>2206</v>
      </c>
      <c r="F131" s="21">
        <v>21.686983877310265</v>
      </c>
      <c r="G131" s="16">
        <v>2556</v>
      </c>
      <c r="H131" s="21">
        <v>25.127801808887142</v>
      </c>
      <c r="I131" s="16">
        <v>5042</v>
      </c>
      <c r="J131" s="21">
        <v>49.567440031458908</v>
      </c>
      <c r="K131" s="16">
        <v>10172</v>
      </c>
      <c r="L131" s="21">
        <v>100</v>
      </c>
      <c r="M131" s="16">
        <v>210</v>
      </c>
      <c r="N131" s="21">
        <v>3.0674846625766872</v>
      </c>
      <c r="O131" s="16">
        <v>2522</v>
      </c>
      <c r="P131" s="21">
        <v>36.839030090563831</v>
      </c>
      <c r="Q131" s="16">
        <v>1348</v>
      </c>
      <c r="R131" s="21">
        <v>19.690330119777972</v>
      </c>
      <c r="S131" s="16">
        <v>2766</v>
      </c>
      <c r="T131" s="21">
        <v>40.403155127081511</v>
      </c>
      <c r="U131" s="16">
        <v>6846</v>
      </c>
      <c r="V131" s="21">
        <v>100</v>
      </c>
    </row>
    <row r="132" spans="2:22" x14ac:dyDescent="0.35">
      <c r="B132" s="14" t="s">
        <v>6</v>
      </c>
      <c r="C132" s="16">
        <v>3715</v>
      </c>
      <c r="D132" s="21">
        <v>5.9582999198075379</v>
      </c>
      <c r="E132" s="16">
        <v>18750</v>
      </c>
      <c r="F132" s="21">
        <v>30.072173215717722</v>
      </c>
      <c r="G132" s="16">
        <v>12965</v>
      </c>
      <c r="H132" s="21">
        <v>20.793905372894947</v>
      </c>
      <c r="I132" s="16">
        <v>26920</v>
      </c>
      <c r="J132" s="21">
        <v>43.17562149157979</v>
      </c>
      <c r="K132" s="16">
        <v>62350</v>
      </c>
      <c r="L132" s="21">
        <v>100</v>
      </c>
      <c r="M132" s="16">
        <v>3320</v>
      </c>
      <c r="N132" s="21">
        <v>10.459987397605545</v>
      </c>
      <c r="O132" s="16">
        <v>13625</v>
      </c>
      <c r="P132" s="21">
        <v>42.926906112161312</v>
      </c>
      <c r="Q132" s="16">
        <v>5440</v>
      </c>
      <c r="R132" s="21">
        <v>17.139256458727161</v>
      </c>
      <c r="S132" s="16">
        <v>9355</v>
      </c>
      <c r="T132" s="21">
        <v>29.473850031505989</v>
      </c>
      <c r="U132" s="16">
        <v>31740</v>
      </c>
      <c r="V132" s="21">
        <v>100.00000000000001</v>
      </c>
    </row>
    <row r="133" spans="2:22" x14ac:dyDescent="0.35">
      <c r="B133" s="14" t="s">
        <v>5</v>
      </c>
      <c r="C133" s="16">
        <v>280</v>
      </c>
      <c r="D133" s="21">
        <v>4.8678720445062584</v>
      </c>
      <c r="E133" s="16">
        <v>1334</v>
      </c>
      <c r="F133" s="21">
        <v>23.191933240611963</v>
      </c>
      <c r="G133" s="16">
        <v>840</v>
      </c>
      <c r="H133" s="21">
        <v>14.603616133518777</v>
      </c>
      <c r="I133" s="16">
        <v>3298</v>
      </c>
      <c r="J133" s="21">
        <v>57.336578581363007</v>
      </c>
      <c r="K133" s="16">
        <v>5752</v>
      </c>
      <c r="L133" s="21">
        <v>100</v>
      </c>
      <c r="M133" s="16">
        <v>420</v>
      </c>
      <c r="N133" s="21">
        <v>11.087645195353749</v>
      </c>
      <c r="O133" s="16">
        <v>1334</v>
      </c>
      <c r="P133" s="21">
        <v>35.216473072861668</v>
      </c>
      <c r="Q133" s="16">
        <v>630</v>
      </c>
      <c r="R133" s="21">
        <v>16.631467793030623</v>
      </c>
      <c r="S133" s="16">
        <v>1404</v>
      </c>
      <c r="T133" s="21">
        <v>37.064413938753958</v>
      </c>
      <c r="U133" s="16">
        <v>3788</v>
      </c>
      <c r="V133" s="21">
        <v>100</v>
      </c>
    </row>
    <row r="134" spans="2:22" x14ac:dyDescent="0.35">
      <c r="B134" s="14" t="s">
        <v>4</v>
      </c>
      <c r="C134" s="16">
        <v>66</v>
      </c>
      <c r="D134" s="21">
        <v>6.2088428974600189</v>
      </c>
      <c r="E134" s="16">
        <v>266</v>
      </c>
      <c r="F134" s="21">
        <v>25.02351834430856</v>
      </c>
      <c r="G134" s="16">
        <v>247</v>
      </c>
      <c r="H134" s="21">
        <v>23.236124176857949</v>
      </c>
      <c r="I134" s="16">
        <v>484</v>
      </c>
      <c r="J134" s="21">
        <v>45.531514581373472</v>
      </c>
      <c r="K134" s="16">
        <v>1063</v>
      </c>
      <c r="L134" s="21">
        <v>100</v>
      </c>
      <c r="M134" s="16">
        <v>19</v>
      </c>
      <c r="N134" s="21">
        <v>2.5032938076416338</v>
      </c>
      <c r="O134" s="16">
        <v>275</v>
      </c>
      <c r="P134" s="21">
        <v>36.231884057971016</v>
      </c>
      <c r="Q134" s="16">
        <v>171</v>
      </c>
      <c r="R134" s="21">
        <v>22.529644268774703</v>
      </c>
      <c r="S134" s="16">
        <v>294</v>
      </c>
      <c r="T134" s="21">
        <v>38.735177865612648</v>
      </c>
      <c r="U134" s="16">
        <v>759</v>
      </c>
      <c r="V134" s="21">
        <v>100</v>
      </c>
    </row>
    <row r="135" spans="2:22" x14ac:dyDescent="0.35">
      <c r="B135" s="14" t="s">
        <v>3</v>
      </c>
      <c r="C135" s="16">
        <v>1344</v>
      </c>
      <c r="D135" s="21">
        <v>4.8635738582905121</v>
      </c>
      <c r="E135" s="16">
        <v>6087</v>
      </c>
      <c r="F135" s="21">
        <v>22.027212853730912</v>
      </c>
      <c r="G135" s="16">
        <v>4944</v>
      </c>
      <c r="H135" s="21">
        <v>17.891003835854384</v>
      </c>
      <c r="I135" s="16">
        <v>15259</v>
      </c>
      <c r="J135" s="21">
        <v>55.218209452124192</v>
      </c>
      <c r="K135" s="16">
        <v>27634</v>
      </c>
      <c r="L135" s="21">
        <v>100</v>
      </c>
      <c r="M135" s="16">
        <v>1035</v>
      </c>
      <c r="N135" s="21">
        <v>8.0909943714821768</v>
      </c>
      <c r="O135" s="16">
        <v>6499</v>
      </c>
      <c r="P135" s="21">
        <v>50.805190744215132</v>
      </c>
      <c r="Q135" s="16">
        <v>2889</v>
      </c>
      <c r="R135" s="21">
        <v>22.584427767354597</v>
      </c>
      <c r="S135" s="16">
        <v>2369</v>
      </c>
      <c r="T135" s="21">
        <v>18.519387116948096</v>
      </c>
      <c r="U135" s="16">
        <v>12792</v>
      </c>
      <c r="V135" s="21">
        <v>100</v>
      </c>
    </row>
    <row r="136" spans="2:22" x14ac:dyDescent="0.35">
      <c r="B136" s="20" t="s">
        <v>2</v>
      </c>
      <c r="C136" s="13">
        <f>SUM(C126:C135)</f>
        <v>8202</v>
      </c>
      <c r="D136" s="12">
        <f>C136/K136*100</f>
        <v>4.3597048880573217</v>
      </c>
      <c r="E136" s="13">
        <f>SUM(E126:E135)</f>
        <v>46573</v>
      </c>
      <c r="F136" s="12">
        <f>E136/K136*100</f>
        <v>24.755490825590542</v>
      </c>
      <c r="G136" s="13">
        <f>SUM(G126:G135)</f>
        <v>37139</v>
      </c>
      <c r="H136" s="12">
        <f>G136/K136*100</f>
        <v>19.740926583462677</v>
      </c>
      <c r="I136" s="13">
        <f>SUM(I126:I135)</f>
        <v>96218</v>
      </c>
      <c r="J136" s="12">
        <f>I136/K136*100</f>
        <v>51.143877702889462</v>
      </c>
      <c r="K136" s="13">
        <f>SUM(K126:K135)</f>
        <v>188132</v>
      </c>
      <c r="L136" s="12">
        <v>100</v>
      </c>
      <c r="M136" s="13">
        <f>SUM(M126:M135)</f>
        <v>7998</v>
      </c>
      <c r="N136" s="12">
        <f>M136/U136*100</f>
        <v>7.9020688837512596</v>
      </c>
      <c r="O136" s="13">
        <f>SUM(O126:O135)</f>
        <v>40393</v>
      </c>
      <c r="P136" s="12">
        <f>O136/U136*100</f>
        <v>39.908510680340662</v>
      </c>
      <c r="Q136" s="13">
        <f>SUM(Q126:Q135)</f>
        <v>20500</v>
      </c>
      <c r="R136" s="12">
        <f>Q136/U136*100</f>
        <v>20.254115043373446</v>
      </c>
      <c r="S136" s="13">
        <f>SUM(S126:S135)</f>
        <v>32323</v>
      </c>
      <c r="T136" s="12">
        <f>S136/U136*100</f>
        <v>31.93530539253463</v>
      </c>
      <c r="U136" s="13">
        <f>SUM(U126:U135)</f>
        <v>101214</v>
      </c>
      <c r="V136" s="12">
        <v>100</v>
      </c>
    </row>
  </sheetData>
  <mergeCells count="103">
    <mergeCell ref="U43:V43"/>
    <mergeCell ref="Q24:R24"/>
    <mergeCell ref="S24:T24"/>
    <mergeCell ref="U24:V24"/>
    <mergeCell ref="I24:J24"/>
    <mergeCell ref="K24:L24"/>
    <mergeCell ref="M24:N24"/>
    <mergeCell ref="O24:P24"/>
    <mergeCell ref="B4:B5"/>
    <mergeCell ref="C4:D4"/>
    <mergeCell ref="E4:F4"/>
    <mergeCell ref="B15:B16"/>
    <mergeCell ref="C15:D15"/>
    <mergeCell ref="E15:F15"/>
    <mergeCell ref="B33:B34"/>
    <mergeCell ref="C33:D33"/>
    <mergeCell ref="E33:F33"/>
    <mergeCell ref="B23:B25"/>
    <mergeCell ref="C23:L23"/>
    <mergeCell ref="M23:V23"/>
    <mergeCell ref="C24:D24"/>
    <mergeCell ref="E24:F24"/>
    <mergeCell ref="G24:H24"/>
    <mergeCell ref="B54:B55"/>
    <mergeCell ref="C54:D54"/>
    <mergeCell ref="F54:F55"/>
    <mergeCell ref="G54:H54"/>
    <mergeCell ref="B42:B44"/>
    <mergeCell ref="C42:L42"/>
    <mergeCell ref="M42:V42"/>
    <mergeCell ref="N62:N64"/>
    <mergeCell ref="O62:X62"/>
    <mergeCell ref="C63:D63"/>
    <mergeCell ref="E63:F63"/>
    <mergeCell ref="G63:H63"/>
    <mergeCell ref="I63:J63"/>
    <mergeCell ref="K63:L63"/>
    <mergeCell ref="O63:P63"/>
    <mergeCell ref="O43:P43"/>
    <mergeCell ref="C43:D43"/>
    <mergeCell ref="E43:F43"/>
    <mergeCell ref="G43:H43"/>
    <mergeCell ref="I43:J43"/>
    <mergeCell ref="K43:L43"/>
    <mergeCell ref="M43:N43"/>
    <mergeCell ref="Q43:R43"/>
    <mergeCell ref="S43:T43"/>
    <mergeCell ref="Q63:R63"/>
    <mergeCell ref="S63:T63"/>
    <mergeCell ref="U63:V63"/>
    <mergeCell ref="W63:X63"/>
    <mergeCell ref="B72:B73"/>
    <mergeCell ref="C72:D72"/>
    <mergeCell ref="E72:F72"/>
    <mergeCell ref="B62:B64"/>
    <mergeCell ref="C62:L62"/>
    <mergeCell ref="B123:B125"/>
    <mergeCell ref="C123:L123"/>
    <mergeCell ref="M123:V123"/>
    <mergeCell ref="C124:D124"/>
    <mergeCell ref="Q80:R80"/>
    <mergeCell ref="S80:T80"/>
    <mergeCell ref="G80:H80"/>
    <mergeCell ref="I80:J80"/>
    <mergeCell ref="K80:L80"/>
    <mergeCell ref="M80:N80"/>
    <mergeCell ref="B89:B90"/>
    <mergeCell ref="C89:D89"/>
    <mergeCell ref="F89:F90"/>
    <mergeCell ref="G89:H89"/>
    <mergeCell ref="B79:B81"/>
    <mergeCell ref="C79:L79"/>
    <mergeCell ref="M79:V79"/>
    <mergeCell ref="C80:D80"/>
    <mergeCell ref="E80:F80"/>
    <mergeCell ref="O80:P80"/>
    <mergeCell ref="U80:V80"/>
    <mergeCell ref="W98:X98"/>
    <mergeCell ref="B108:B109"/>
    <mergeCell ref="C108:D108"/>
    <mergeCell ref="E108:F108"/>
    <mergeCell ref="B97:B99"/>
    <mergeCell ref="C97:L97"/>
    <mergeCell ref="N97:N99"/>
    <mergeCell ref="O97:X97"/>
    <mergeCell ref="C98:D98"/>
    <mergeCell ref="E98:F98"/>
    <mergeCell ref="G98:H98"/>
    <mergeCell ref="I98:J98"/>
    <mergeCell ref="K98:L98"/>
    <mergeCell ref="O98:P98"/>
    <mergeCell ref="E124:F124"/>
    <mergeCell ref="G124:H124"/>
    <mergeCell ref="I124:J124"/>
    <mergeCell ref="K124:L124"/>
    <mergeCell ref="M124:N124"/>
    <mergeCell ref="O124:P124"/>
    <mergeCell ref="Q98:R98"/>
    <mergeCell ref="S98:T98"/>
    <mergeCell ref="U98:V98"/>
    <mergeCell ref="Q124:R124"/>
    <mergeCell ref="S124:T124"/>
    <mergeCell ref="U124:V12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614AD-1CF3-426D-9F3D-7BC80E717C60}">
  <dimension ref="B2:R143"/>
  <sheetViews>
    <sheetView workbookViewId="0"/>
  </sheetViews>
  <sheetFormatPr defaultColWidth="8.81640625" defaultRowHeight="14.5" x14ac:dyDescent="0.35"/>
  <cols>
    <col min="1" max="16384" width="8.81640625" style="19"/>
  </cols>
  <sheetData>
    <row r="2" spans="2:4" x14ac:dyDescent="0.35">
      <c r="B2" s="22" t="s">
        <v>89</v>
      </c>
    </row>
    <row r="4" spans="2:4" x14ac:dyDescent="0.35">
      <c r="B4" s="63" t="s">
        <v>23</v>
      </c>
      <c r="C4" s="64" t="s">
        <v>21</v>
      </c>
      <c r="D4" s="64" t="s">
        <v>21</v>
      </c>
    </row>
    <row r="5" spans="2:4" x14ac:dyDescent="0.35">
      <c r="B5" s="63" t="s">
        <v>23</v>
      </c>
      <c r="C5" s="17" t="s">
        <v>14</v>
      </c>
      <c r="D5" s="17" t="s">
        <v>13</v>
      </c>
    </row>
    <row r="6" spans="2:4" x14ac:dyDescent="0.35">
      <c r="B6" s="14" t="s">
        <v>88</v>
      </c>
      <c r="C6" s="16">
        <v>138985</v>
      </c>
      <c r="D6" s="15">
        <v>68.45</v>
      </c>
    </row>
    <row r="7" spans="2:4" x14ac:dyDescent="0.35">
      <c r="B7" s="14" t="s">
        <v>87</v>
      </c>
      <c r="C7" s="16">
        <v>39831</v>
      </c>
      <c r="D7" s="15">
        <v>19.62</v>
      </c>
    </row>
    <row r="8" spans="2:4" x14ac:dyDescent="0.35">
      <c r="B8" s="14" t="s">
        <v>86</v>
      </c>
      <c r="C8" s="16">
        <v>12419</v>
      </c>
      <c r="D8" s="15">
        <v>6.12</v>
      </c>
    </row>
    <row r="9" spans="2:4" x14ac:dyDescent="0.35">
      <c r="B9" s="14" t="s">
        <v>85</v>
      </c>
      <c r="C9" s="16">
        <v>4228</v>
      </c>
      <c r="D9" s="15">
        <v>2.08</v>
      </c>
    </row>
    <row r="10" spans="2:4" x14ac:dyDescent="0.35">
      <c r="B10" s="14" t="s">
        <v>84</v>
      </c>
      <c r="C10" s="16">
        <v>3425</v>
      </c>
      <c r="D10" s="15">
        <v>1.69</v>
      </c>
    </row>
    <row r="11" spans="2:4" x14ac:dyDescent="0.35">
      <c r="B11" s="14" t="s">
        <v>83</v>
      </c>
      <c r="C11" s="16">
        <v>4172</v>
      </c>
      <c r="D11" s="15">
        <v>2.0499999999999998</v>
      </c>
    </row>
    <row r="12" spans="2:4" x14ac:dyDescent="0.35">
      <c r="B12" s="14" t="s">
        <v>2</v>
      </c>
      <c r="C12" s="13">
        <v>203060</v>
      </c>
      <c r="D12" s="12">
        <v>100</v>
      </c>
    </row>
    <row r="16" spans="2:4" x14ac:dyDescent="0.35">
      <c r="B16" s="22" t="s">
        <v>51</v>
      </c>
    </row>
    <row r="18" spans="2:16" x14ac:dyDescent="0.35">
      <c r="B18" s="63" t="s">
        <v>23</v>
      </c>
      <c r="C18" s="64" t="s">
        <v>22</v>
      </c>
      <c r="D18" s="64" t="s">
        <v>22</v>
      </c>
      <c r="E18" s="64" t="s">
        <v>21</v>
      </c>
      <c r="F18" s="64" t="s">
        <v>21</v>
      </c>
    </row>
    <row r="19" spans="2:16" x14ac:dyDescent="0.35">
      <c r="B19" s="63" t="s">
        <v>23</v>
      </c>
      <c r="C19" s="17" t="s">
        <v>14</v>
      </c>
      <c r="D19" s="17" t="s">
        <v>13</v>
      </c>
      <c r="E19" s="17" t="s">
        <v>14</v>
      </c>
      <c r="F19" s="17" t="s">
        <v>13</v>
      </c>
    </row>
    <row r="20" spans="2:16" x14ac:dyDescent="0.35">
      <c r="B20" s="14" t="s">
        <v>50</v>
      </c>
      <c r="C20" s="16">
        <v>241263</v>
      </c>
      <c r="D20" s="15">
        <v>81.02</v>
      </c>
      <c r="E20" s="16">
        <v>162319</v>
      </c>
      <c r="F20" s="15">
        <v>77.53</v>
      </c>
    </row>
    <row r="21" spans="2:16" x14ac:dyDescent="0.35">
      <c r="B21" s="14" t="s">
        <v>49</v>
      </c>
      <c r="C21" s="16">
        <v>46307</v>
      </c>
      <c r="D21" s="15">
        <v>15.55</v>
      </c>
      <c r="E21" s="16">
        <v>40741</v>
      </c>
      <c r="F21" s="15">
        <v>19.46</v>
      </c>
    </row>
    <row r="22" spans="2:16" x14ac:dyDescent="0.35">
      <c r="B22" s="14" t="s">
        <v>48</v>
      </c>
      <c r="C22" s="16">
        <v>10218</v>
      </c>
      <c r="D22" s="15">
        <v>3.43</v>
      </c>
      <c r="E22" s="16">
        <v>6316</v>
      </c>
      <c r="F22" s="15">
        <v>3.02</v>
      </c>
    </row>
    <row r="23" spans="2:16" x14ac:dyDescent="0.35">
      <c r="B23" s="14" t="s">
        <v>2</v>
      </c>
      <c r="C23" s="13">
        <v>297788</v>
      </c>
      <c r="D23" s="12">
        <v>100</v>
      </c>
      <c r="E23" s="13">
        <v>209376</v>
      </c>
      <c r="F23" s="12">
        <v>100</v>
      </c>
    </row>
    <row r="26" spans="2:16" x14ac:dyDescent="0.35">
      <c r="B26" s="65" t="s">
        <v>1</v>
      </c>
      <c r="C26" s="64" t="s">
        <v>21</v>
      </c>
      <c r="D26" s="64" t="s">
        <v>21</v>
      </c>
      <c r="E26" s="64" t="s">
        <v>21</v>
      </c>
      <c r="F26" s="64" t="s">
        <v>21</v>
      </c>
      <c r="G26" s="64" t="s">
        <v>21</v>
      </c>
      <c r="H26" s="64" t="s">
        <v>21</v>
      </c>
      <c r="I26" s="64" t="s">
        <v>21</v>
      </c>
      <c r="J26" s="64" t="s">
        <v>21</v>
      </c>
      <c r="K26" s="64" t="s">
        <v>21</v>
      </c>
      <c r="L26" s="64" t="s">
        <v>21</v>
      </c>
      <c r="M26" s="64" t="s">
        <v>21</v>
      </c>
      <c r="N26" s="64" t="s">
        <v>21</v>
      </c>
      <c r="O26" s="64" t="s">
        <v>21</v>
      </c>
      <c r="P26" s="64" t="s">
        <v>21</v>
      </c>
    </row>
    <row r="27" spans="2:16" x14ac:dyDescent="0.35">
      <c r="B27" s="65" t="s">
        <v>1</v>
      </c>
      <c r="C27" s="64" t="s">
        <v>88</v>
      </c>
      <c r="D27" s="64" t="s">
        <v>88</v>
      </c>
      <c r="E27" s="64" t="s">
        <v>87</v>
      </c>
      <c r="F27" s="64" t="s">
        <v>87</v>
      </c>
      <c r="G27" s="64" t="s">
        <v>86</v>
      </c>
      <c r="H27" s="64" t="s">
        <v>86</v>
      </c>
      <c r="I27" s="64" t="s">
        <v>85</v>
      </c>
      <c r="J27" s="64" t="s">
        <v>85</v>
      </c>
      <c r="K27" s="64" t="s">
        <v>84</v>
      </c>
      <c r="L27" s="64" t="s">
        <v>84</v>
      </c>
      <c r="M27" s="64" t="s">
        <v>83</v>
      </c>
      <c r="N27" s="64" t="s">
        <v>83</v>
      </c>
      <c r="O27" s="64" t="s">
        <v>2</v>
      </c>
      <c r="P27" s="64" t="s">
        <v>2</v>
      </c>
    </row>
    <row r="28" spans="2:16" x14ac:dyDescent="0.35">
      <c r="B28" s="65" t="s">
        <v>1</v>
      </c>
      <c r="C28" s="17" t="s">
        <v>14</v>
      </c>
      <c r="D28" s="17" t="s">
        <v>13</v>
      </c>
      <c r="E28" s="17" t="s">
        <v>14</v>
      </c>
      <c r="F28" s="17" t="s">
        <v>13</v>
      </c>
      <c r="G28" s="17" t="s">
        <v>14</v>
      </c>
      <c r="H28" s="17" t="s">
        <v>13</v>
      </c>
      <c r="I28" s="17" t="s">
        <v>14</v>
      </c>
      <c r="J28" s="17" t="s">
        <v>13</v>
      </c>
      <c r="K28" s="17" t="s">
        <v>14</v>
      </c>
      <c r="L28" s="17" t="s">
        <v>13</v>
      </c>
      <c r="M28" s="17" t="s">
        <v>14</v>
      </c>
      <c r="N28" s="17" t="s">
        <v>13</v>
      </c>
      <c r="O28" s="17" t="s">
        <v>14</v>
      </c>
      <c r="P28" s="17" t="s">
        <v>13</v>
      </c>
    </row>
    <row r="29" spans="2:16" x14ac:dyDescent="0.35">
      <c r="B29" s="14" t="s">
        <v>50</v>
      </c>
      <c r="C29" s="16">
        <v>121208</v>
      </c>
      <c r="D29" s="21">
        <v>74.672712375014626</v>
      </c>
      <c r="E29" s="16">
        <v>27948</v>
      </c>
      <c r="F29" s="21">
        <v>17.217947375230256</v>
      </c>
      <c r="G29" s="16">
        <v>6636</v>
      </c>
      <c r="H29" s="21">
        <v>4.0882459847584078</v>
      </c>
      <c r="I29" s="16">
        <v>2688</v>
      </c>
      <c r="J29" s="21">
        <v>1.6559983735730259</v>
      </c>
      <c r="K29" s="16">
        <v>1674</v>
      </c>
      <c r="L29" s="21">
        <v>1.03130255854213</v>
      </c>
      <c r="M29" s="16">
        <v>2165</v>
      </c>
      <c r="N29" s="21">
        <v>1.3337933328815479</v>
      </c>
      <c r="O29" s="16">
        <v>162319</v>
      </c>
      <c r="P29" s="21">
        <v>99.999999999999986</v>
      </c>
    </row>
    <row r="30" spans="2:16" x14ac:dyDescent="0.35">
      <c r="B30" s="14" t="s">
        <v>49</v>
      </c>
      <c r="C30" s="16">
        <v>17777</v>
      </c>
      <c r="D30" s="21">
        <v>43.634176873419896</v>
      </c>
      <c r="E30" s="16">
        <v>11883</v>
      </c>
      <c r="F30" s="21">
        <v>29.167178027048919</v>
      </c>
      <c r="G30" s="16">
        <v>5783</v>
      </c>
      <c r="H30" s="21">
        <v>14.19454603470705</v>
      </c>
      <c r="I30" s="16">
        <v>1540</v>
      </c>
      <c r="J30" s="21">
        <v>3.7799759456076187</v>
      </c>
      <c r="K30" s="16">
        <v>1751</v>
      </c>
      <c r="L30" s="21">
        <v>4.2978817407525582</v>
      </c>
      <c r="M30" s="16">
        <v>2007</v>
      </c>
      <c r="N30" s="21">
        <v>4.9262413784639554</v>
      </c>
      <c r="O30" s="16">
        <v>40741</v>
      </c>
      <c r="P30" s="21">
        <v>100</v>
      </c>
    </row>
    <row r="31" spans="2:16" x14ac:dyDescent="0.35">
      <c r="B31" s="20" t="s">
        <v>2</v>
      </c>
      <c r="C31" s="13">
        <f>SUM(C29:C30)</f>
        <v>138985</v>
      </c>
      <c r="D31" s="12">
        <f>C31/$O$31*100</f>
        <v>68.445287107258935</v>
      </c>
      <c r="E31" s="13">
        <f>SUM(E29:E30)</f>
        <v>39831</v>
      </c>
      <c r="F31" s="12">
        <f>E31/$O$31*100</f>
        <v>19.615384615384617</v>
      </c>
      <c r="G31" s="13">
        <f>SUM(G29:G30)</f>
        <v>12419</v>
      </c>
      <c r="H31" s="12">
        <f>G31/$O$31*100</f>
        <v>6.1159263271939333</v>
      </c>
      <c r="I31" s="13">
        <f>SUM(I29:I30)</f>
        <v>4228</v>
      </c>
      <c r="J31" s="12">
        <f>I31/$O$31*100</f>
        <v>2.0821432089037724</v>
      </c>
      <c r="K31" s="13">
        <f>SUM(K29:K30)</f>
        <v>3425</v>
      </c>
      <c r="L31" s="12">
        <f>K31/$O$31*100</f>
        <v>1.6866935881020388</v>
      </c>
      <c r="M31" s="13">
        <f>SUM(M29:M30)</f>
        <v>4172</v>
      </c>
      <c r="N31" s="12">
        <f>M31/$O$31*100</f>
        <v>2.0545651531567026</v>
      </c>
      <c r="O31" s="13">
        <f>SUM(O29:O30)</f>
        <v>203060</v>
      </c>
      <c r="P31" s="12">
        <v>100</v>
      </c>
    </row>
    <row r="36" spans="2:16" x14ac:dyDescent="0.35">
      <c r="B36" s="22" t="s">
        <v>47</v>
      </c>
    </row>
    <row r="38" spans="2:16" x14ac:dyDescent="0.35">
      <c r="B38" s="63" t="s">
        <v>23</v>
      </c>
      <c r="C38" s="64" t="s">
        <v>22</v>
      </c>
      <c r="D38" s="64" t="s">
        <v>22</v>
      </c>
      <c r="E38" s="64" t="s">
        <v>21</v>
      </c>
      <c r="F38" s="64" t="s">
        <v>21</v>
      </c>
    </row>
    <row r="39" spans="2:16" x14ac:dyDescent="0.35">
      <c r="B39" s="63" t="s">
        <v>23</v>
      </c>
      <c r="C39" s="17" t="s">
        <v>14</v>
      </c>
      <c r="D39" s="17" t="s">
        <v>13</v>
      </c>
      <c r="E39" s="17" t="s">
        <v>14</v>
      </c>
      <c r="F39" s="17" t="s">
        <v>13</v>
      </c>
    </row>
    <row r="40" spans="2:16" x14ac:dyDescent="0.35">
      <c r="B40" s="14" t="s">
        <v>44</v>
      </c>
      <c r="C40" s="16">
        <v>55404</v>
      </c>
      <c r="D40" s="15">
        <v>18.61</v>
      </c>
      <c r="E40" s="16">
        <v>26446</v>
      </c>
      <c r="F40" s="15">
        <v>17.510000000000002</v>
      </c>
    </row>
    <row r="41" spans="2:16" x14ac:dyDescent="0.35">
      <c r="B41" s="14" t="s">
        <v>43</v>
      </c>
      <c r="C41" s="16">
        <v>120160</v>
      </c>
      <c r="D41" s="15">
        <v>40.35</v>
      </c>
      <c r="E41" s="16">
        <v>61548</v>
      </c>
      <c r="F41" s="15">
        <v>40.74</v>
      </c>
    </row>
    <row r="42" spans="2:16" x14ac:dyDescent="0.35">
      <c r="B42" s="14" t="s">
        <v>42</v>
      </c>
      <c r="C42" s="16">
        <v>80810</v>
      </c>
      <c r="D42" s="15">
        <v>27.14</v>
      </c>
      <c r="E42" s="16">
        <v>42281</v>
      </c>
      <c r="F42" s="15">
        <v>27.99</v>
      </c>
    </row>
    <row r="43" spans="2:16" x14ac:dyDescent="0.35">
      <c r="B43" s="14" t="s">
        <v>41</v>
      </c>
      <c r="C43" s="16">
        <v>41414</v>
      </c>
      <c r="D43" s="15">
        <v>13.91</v>
      </c>
      <c r="E43" s="16">
        <v>20801</v>
      </c>
      <c r="F43" s="15">
        <v>13.77</v>
      </c>
    </row>
    <row r="44" spans="2:16" x14ac:dyDescent="0.35">
      <c r="B44" s="14" t="s">
        <v>2</v>
      </c>
      <c r="C44" s="13">
        <v>297788</v>
      </c>
      <c r="D44" s="12">
        <v>100</v>
      </c>
      <c r="E44" s="13">
        <v>151076</v>
      </c>
      <c r="F44" s="12">
        <v>100</v>
      </c>
    </row>
    <row r="45" spans="2:16" x14ac:dyDescent="0.35">
      <c r="B45" s="23" t="s">
        <v>46</v>
      </c>
    </row>
    <row r="47" spans="2:16" x14ac:dyDescent="0.35">
      <c r="B47" s="65" t="s">
        <v>45</v>
      </c>
      <c r="C47" s="64" t="s">
        <v>21</v>
      </c>
      <c r="D47" s="64" t="s">
        <v>21</v>
      </c>
      <c r="E47" s="64" t="s">
        <v>21</v>
      </c>
      <c r="F47" s="64" t="s">
        <v>21</v>
      </c>
      <c r="G47" s="64" t="s">
        <v>21</v>
      </c>
      <c r="H47" s="64" t="s">
        <v>21</v>
      </c>
      <c r="I47" s="64" t="s">
        <v>21</v>
      </c>
      <c r="J47" s="64" t="s">
        <v>21</v>
      </c>
      <c r="K47" s="64" t="s">
        <v>21</v>
      </c>
      <c r="L47" s="64" t="s">
        <v>21</v>
      </c>
      <c r="M47" s="64" t="s">
        <v>21</v>
      </c>
      <c r="N47" s="64" t="s">
        <v>21</v>
      </c>
      <c r="O47" s="64" t="s">
        <v>21</v>
      </c>
      <c r="P47" s="64" t="s">
        <v>21</v>
      </c>
    </row>
    <row r="48" spans="2:16" x14ac:dyDescent="0.35">
      <c r="B48" s="65" t="s">
        <v>45</v>
      </c>
      <c r="C48" s="64" t="s">
        <v>88</v>
      </c>
      <c r="D48" s="64" t="s">
        <v>88</v>
      </c>
      <c r="E48" s="64" t="s">
        <v>87</v>
      </c>
      <c r="F48" s="64" t="s">
        <v>87</v>
      </c>
      <c r="G48" s="64" t="s">
        <v>86</v>
      </c>
      <c r="H48" s="64" t="s">
        <v>86</v>
      </c>
      <c r="I48" s="64" t="s">
        <v>85</v>
      </c>
      <c r="J48" s="64" t="s">
        <v>85</v>
      </c>
      <c r="K48" s="64" t="s">
        <v>84</v>
      </c>
      <c r="L48" s="64" t="s">
        <v>84</v>
      </c>
      <c r="M48" s="64" t="s">
        <v>83</v>
      </c>
      <c r="N48" s="64" t="s">
        <v>83</v>
      </c>
      <c r="O48" s="64" t="s">
        <v>2</v>
      </c>
      <c r="P48" s="64" t="s">
        <v>2</v>
      </c>
    </row>
    <row r="49" spans="2:16" x14ac:dyDescent="0.35">
      <c r="B49" s="65" t="s">
        <v>45</v>
      </c>
      <c r="C49" s="17" t="s">
        <v>14</v>
      </c>
      <c r="D49" s="17" t="s">
        <v>13</v>
      </c>
      <c r="E49" s="17" t="s">
        <v>14</v>
      </c>
      <c r="F49" s="17" t="s">
        <v>13</v>
      </c>
      <c r="G49" s="17" t="s">
        <v>14</v>
      </c>
      <c r="H49" s="17" t="s">
        <v>13</v>
      </c>
      <c r="I49" s="17" t="s">
        <v>14</v>
      </c>
      <c r="J49" s="17" t="s">
        <v>13</v>
      </c>
      <c r="K49" s="17" t="s">
        <v>14</v>
      </c>
      <c r="L49" s="17" t="s">
        <v>13</v>
      </c>
      <c r="M49" s="17" t="s">
        <v>14</v>
      </c>
      <c r="N49" s="17" t="s">
        <v>13</v>
      </c>
      <c r="O49" s="17" t="s">
        <v>14</v>
      </c>
      <c r="P49" s="17" t="s">
        <v>13</v>
      </c>
    </row>
    <row r="50" spans="2:16" x14ac:dyDescent="0.35">
      <c r="B50" s="14" t="s">
        <v>44</v>
      </c>
      <c r="C50" s="16">
        <v>18336</v>
      </c>
      <c r="D50" s="21">
        <v>73.417417417417425</v>
      </c>
      <c r="E50" s="16">
        <v>3985</v>
      </c>
      <c r="F50" s="21">
        <v>15.955955955955956</v>
      </c>
      <c r="G50" s="16">
        <v>1296</v>
      </c>
      <c r="H50" s="21">
        <v>5.1891891891891886</v>
      </c>
      <c r="I50" s="16">
        <v>47</v>
      </c>
      <c r="J50" s="21">
        <v>0.18818818818818819</v>
      </c>
      <c r="K50" s="16">
        <v>944</v>
      </c>
      <c r="L50" s="21">
        <v>3.7797797797797803</v>
      </c>
      <c r="M50" s="16">
        <v>367</v>
      </c>
      <c r="N50" s="21">
        <v>1.4694694694694694</v>
      </c>
      <c r="O50" s="16">
        <v>24975</v>
      </c>
      <c r="P50" s="21">
        <v>100.00000000000003</v>
      </c>
    </row>
    <row r="51" spans="2:16" x14ac:dyDescent="0.35">
      <c r="B51" s="14" t="s">
        <v>43</v>
      </c>
      <c r="C51" s="16">
        <v>37621</v>
      </c>
      <c r="D51" s="21">
        <v>63.43968162962463</v>
      </c>
      <c r="E51" s="16">
        <v>14992</v>
      </c>
      <c r="F51" s="21">
        <v>25.280766247344104</v>
      </c>
      <c r="G51" s="16">
        <v>2959</v>
      </c>
      <c r="H51" s="21">
        <v>4.989713669016222</v>
      </c>
      <c r="I51" s="16">
        <v>850</v>
      </c>
      <c r="J51" s="21">
        <v>1.4333412026575831</v>
      </c>
      <c r="K51" s="16">
        <v>688</v>
      </c>
      <c r="L51" s="21">
        <v>1.1601632322687261</v>
      </c>
      <c r="M51" s="16">
        <v>2192</v>
      </c>
      <c r="N51" s="21">
        <v>3.6963340190887326</v>
      </c>
      <c r="O51" s="16">
        <v>59302</v>
      </c>
      <c r="P51" s="21">
        <v>100.00000000000001</v>
      </c>
    </row>
    <row r="52" spans="2:16" x14ac:dyDescent="0.35">
      <c r="B52" s="14" t="s">
        <v>42</v>
      </c>
      <c r="C52" s="16">
        <v>32699</v>
      </c>
      <c r="D52" s="21">
        <v>78.003339694656489</v>
      </c>
      <c r="E52" s="16">
        <v>6755</v>
      </c>
      <c r="F52" s="21">
        <v>16.114026717557252</v>
      </c>
      <c r="G52" s="16">
        <v>1818</v>
      </c>
      <c r="H52" s="21">
        <v>4.3368320610687023</v>
      </c>
      <c r="I52" s="16">
        <v>331</v>
      </c>
      <c r="J52" s="21">
        <v>0.78959923664122145</v>
      </c>
      <c r="K52" s="16">
        <v>248</v>
      </c>
      <c r="L52" s="21">
        <v>0.59160305343511455</v>
      </c>
      <c r="M52" s="16">
        <v>69</v>
      </c>
      <c r="N52" s="21">
        <v>0.16459923664122136</v>
      </c>
      <c r="O52" s="16">
        <v>41920</v>
      </c>
      <c r="P52" s="21">
        <v>100</v>
      </c>
    </row>
    <row r="53" spans="2:16" x14ac:dyDescent="0.35">
      <c r="B53" s="14" t="s">
        <v>41</v>
      </c>
      <c r="C53" s="16">
        <v>12034</v>
      </c>
      <c r="D53" s="21">
        <v>63.230348886086595</v>
      </c>
      <c r="E53" s="16">
        <v>3506</v>
      </c>
      <c r="F53" s="21">
        <v>18.421605716687683</v>
      </c>
      <c r="G53" s="16">
        <v>2117</v>
      </c>
      <c r="H53" s="21">
        <v>11.123371164354772</v>
      </c>
      <c r="I53" s="16">
        <v>943</v>
      </c>
      <c r="J53" s="21">
        <v>4.954812946616225</v>
      </c>
      <c r="K53" s="16">
        <v>222</v>
      </c>
      <c r="L53" s="21">
        <v>1.1664564943253468</v>
      </c>
      <c r="M53" s="16">
        <v>210</v>
      </c>
      <c r="N53" s="21">
        <v>1.1034047919293821</v>
      </c>
      <c r="O53" s="16">
        <v>19032</v>
      </c>
      <c r="P53" s="21">
        <v>100.00000000000001</v>
      </c>
    </row>
    <row r="54" spans="2:16" x14ac:dyDescent="0.35">
      <c r="B54" s="20" t="s">
        <v>2</v>
      </c>
      <c r="C54" s="13">
        <f>SUM(C50:C53)</f>
        <v>100690</v>
      </c>
      <c r="D54" s="12">
        <f>C54/$O$31*100</f>
        <v>49.586329163793948</v>
      </c>
      <c r="E54" s="13">
        <f>SUM(E50:E53)</f>
        <v>29238</v>
      </c>
      <c r="F54" s="12">
        <f>E54/$O$31*100</f>
        <v>14.398699891657637</v>
      </c>
      <c r="G54" s="13">
        <f>SUM(G50:G53)</f>
        <v>8190</v>
      </c>
      <c r="H54" s="12">
        <f>G54/$O$31*100</f>
        <v>4.0332906530089625</v>
      </c>
      <c r="I54" s="13">
        <f>SUM(I50:I53)</f>
        <v>2171</v>
      </c>
      <c r="J54" s="12">
        <f>I54/$O$31*100</f>
        <v>1.0691421254801536</v>
      </c>
      <c r="K54" s="13">
        <f>SUM(K50:K53)</f>
        <v>2102</v>
      </c>
      <c r="L54" s="12">
        <f>K54/$O$31*100</f>
        <v>1.0351620210775141</v>
      </c>
      <c r="M54" s="13">
        <f>SUM(M50:M53)</f>
        <v>2838</v>
      </c>
      <c r="N54" s="12">
        <f>M54/$O$31*100</f>
        <v>1.3976164680390031</v>
      </c>
      <c r="O54" s="13">
        <f>SUM(O50:O53)</f>
        <v>145229</v>
      </c>
      <c r="P54" s="12">
        <v>100</v>
      </c>
    </row>
    <row r="57" spans="2:16" x14ac:dyDescent="0.35">
      <c r="B57" s="22" t="s">
        <v>40</v>
      </c>
    </row>
    <row r="59" spans="2:16" x14ac:dyDescent="0.35">
      <c r="B59" s="63" t="s">
        <v>23</v>
      </c>
      <c r="C59" s="64" t="s">
        <v>22</v>
      </c>
      <c r="D59" s="64" t="s">
        <v>22</v>
      </c>
      <c r="F59" s="63" t="s">
        <v>23</v>
      </c>
      <c r="G59" s="64" t="s">
        <v>21</v>
      </c>
      <c r="H59" s="64" t="s">
        <v>21</v>
      </c>
    </row>
    <row r="60" spans="2:16" x14ac:dyDescent="0.35">
      <c r="B60" s="63" t="s">
        <v>23</v>
      </c>
      <c r="C60" s="17" t="s">
        <v>14</v>
      </c>
      <c r="D60" s="17" t="s">
        <v>13</v>
      </c>
      <c r="F60" s="63" t="s">
        <v>23</v>
      </c>
      <c r="G60" s="17" t="s">
        <v>14</v>
      </c>
      <c r="H60" s="17" t="s">
        <v>13</v>
      </c>
    </row>
    <row r="61" spans="2:16" x14ac:dyDescent="0.35">
      <c r="B61" s="14" t="s">
        <v>38</v>
      </c>
      <c r="C61" s="16">
        <v>91797</v>
      </c>
      <c r="D61" s="15">
        <v>30.83</v>
      </c>
      <c r="F61" s="14" t="s">
        <v>38</v>
      </c>
      <c r="G61" s="16">
        <v>118632</v>
      </c>
      <c r="H61" s="15">
        <v>56.66</v>
      </c>
    </row>
    <row r="62" spans="2:16" x14ac:dyDescent="0.35">
      <c r="B62" s="14" t="s">
        <v>37</v>
      </c>
      <c r="C62" s="16">
        <v>205991</v>
      </c>
      <c r="D62" s="15">
        <v>69.17</v>
      </c>
      <c r="F62" s="14" t="s">
        <v>37</v>
      </c>
      <c r="G62" s="16">
        <v>90514</v>
      </c>
      <c r="H62" s="15">
        <v>43.23</v>
      </c>
    </row>
    <row r="63" spans="2:16" x14ac:dyDescent="0.35">
      <c r="B63" s="14" t="s">
        <v>2</v>
      </c>
      <c r="C63" s="13">
        <v>297788</v>
      </c>
      <c r="D63" s="12">
        <v>100</v>
      </c>
      <c r="F63" s="14" t="s">
        <v>36</v>
      </c>
      <c r="G63" s="16">
        <v>230</v>
      </c>
      <c r="H63" s="15">
        <v>0.11</v>
      </c>
    </row>
    <row r="64" spans="2:16" x14ac:dyDescent="0.35">
      <c r="F64" s="14" t="s">
        <v>2</v>
      </c>
      <c r="G64" s="13">
        <v>209376</v>
      </c>
      <c r="H64" s="12">
        <v>100</v>
      </c>
    </row>
    <row r="68" spans="2:18" x14ac:dyDescent="0.35">
      <c r="B68" s="65" t="s">
        <v>39</v>
      </c>
      <c r="C68" s="64" t="s">
        <v>21</v>
      </c>
      <c r="D68" s="64" t="s">
        <v>21</v>
      </c>
      <c r="E68" s="64" t="s">
        <v>21</v>
      </c>
      <c r="F68" s="64" t="s">
        <v>21</v>
      </c>
      <c r="G68" s="64" t="s">
        <v>21</v>
      </c>
      <c r="H68" s="64" t="s">
        <v>21</v>
      </c>
      <c r="I68" s="64" t="s">
        <v>21</v>
      </c>
      <c r="J68" s="64" t="s">
        <v>21</v>
      </c>
      <c r="K68" s="64" t="s">
        <v>21</v>
      </c>
      <c r="L68" s="64" t="s">
        <v>21</v>
      </c>
      <c r="M68" s="64" t="s">
        <v>21</v>
      </c>
      <c r="N68" s="64" t="s">
        <v>21</v>
      </c>
      <c r="O68" s="64" t="s">
        <v>21</v>
      </c>
      <c r="P68" s="64" t="s">
        <v>21</v>
      </c>
    </row>
    <row r="69" spans="2:18" x14ac:dyDescent="0.35">
      <c r="B69" s="65" t="s">
        <v>39</v>
      </c>
      <c r="C69" s="64" t="s">
        <v>88</v>
      </c>
      <c r="D69" s="64" t="s">
        <v>88</v>
      </c>
      <c r="E69" s="64" t="s">
        <v>87</v>
      </c>
      <c r="F69" s="64" t="s">
        <v>87</v>
      </c>
      <c r="G69" s="64" t="s">
        <v>86</v>
      </c>
      <c r="H69" s="64" t="s">
        <v>86</v>
      </c>
      <c r="I69" s="64" t="s">
        <v>85</v>
      </c>
      <c r="J69" s="64" t="s">
        <v>85</v>
      </c>
      <c r="K69" s="64" t="s">
        <v>84</v>
      </c>
      <c r="L69" s="64" t="s">
        <v>84</v>
      </c>
      <c r="M69" s="64" t="s">
        <v>83</v>
      </c>
      <c r="N69" s="64" t="s">
        <v>83</v>
      </c>
      <c r="O69" s="64" t="s">
        <v>2</v>
      </c>
      <c r="P69" s="64" t="s">
        <v>2</v>
      </c>
    </row>
    <row r="70" spans="2:18" x14ac:dyDescent="0.35">
      <c r="B70" s="65" t="s">
        <v>39</v>
      </c>
      <c r="C70" s="17" t="s">
        <v>14</v>
      </c>
      <c r="D70" s="17" t="s">
        <v>13</v>
      </c>
      <c r="E70" s="17" t="s">
        <v>14</v>
      </c>
      <c r="F70" s="17" t="s">
        <v>13</v>
      </c>
      <c r="G70" s="17" t="s">
        <v>14</v>
      </c>
      <c r="H70" s="17" t="s">
        <v>13</v>
      </c>
      <c r="I70" s="17" t="s">
        <v>14</v>
      </c>
      <c r="J70" s="17" t="s">
        <v>13</v>
      </c>
      <c r="K70" s="17" t="s">
        <v>14</v>
      </c>
      <c r="L70" s="17" t="s">
        <v>13</v>
      </c>
      <c r="M70" s="17" t="s">
        <v>14</v>
      </c>
      <c r="N70" s="17" t="s">
        <v>13</v>
      </c>
      <c r="O70" s="17" t="s">
        <v>14</v>
      </c>
      <c r="P70" s="17" t="s">
        <v>13</v>
      </c>
    </row>
    <row r="71" spans="2:18" x14ac:dyDescent="0.35">
      <c r="B71" s="14" t="s">
        <v>38</v>
      </c>
      <c r="C71" s="16">
        <v>83721</v>
      </c>
      <c r="D71" s="21">
        <v>72.783148450811979</v>
      </c>
      <c r="E71" s="16">
        <v>18555</v>
      </c>
      <c r="F71" s="21">
        <v>16.130855096150505</v>
      </c>
      <c r="G71" s="16">
        <v>6744</v>
      </c>
      <c r="H71" s="21">
        <v>5.8629203324407975</v>
      </c>
      <c r="I71" s="16">
        <v>1625</v>
      </c>
      <c r="J71" s="21">
        <v>1.4126995166394269</v>
      </c>
      <c r="K71" s="16">
        <v>2055</v>
      </c>
      <c r="L71" s="21">
        <v>1.7865215425809367</v>
      </c>
      <c r="M71" s="16">
        <v>2328</v>
      </c>
      <c r="N71" s="21">
        <v>2.0238550613763606</v>
      </c>
      <c r="O71" s="16">
        <v>115028</v>
      </c>
      <c r="P71" s="21">
        <v>100</v>
      </c>
    </row>
    <row r="72" spans="2:18" x14ac:dyDescent="0.35">
      <c r="B72" s="14" t="s">
        <v>37</v>
      </c>
      <c r="C72" s="16">
        <v>55149</v>
      </c>
      <c r="D72" s="21">
        <v>62.810642126603035</v>
      </c>
      <c r="E72" s="16">
        <v>21161</v>
      </c>
      <c r="F72" s="21">
        <v>24.10081774902622</v>
      </c>
      <c r="G72" s="16">
        <v>5675</v>
      </c>
      <c r="H72" s="21">
        <v>6.4634063005398508</v>
      </c>
      <c r="I72" s="16">
        <v>2603</v>
      </c>
      <c r="J72" s="21">
        <v>2.9646249515956358</v>
      </c>
      <c r="K72" s="16">
        <v>1370</v>
      </c>
      <c r="L72" s="21">
        <v>1.5603289218924399</v>
      </c>
      <c r="M72" s="16">
        <v>1844</v>
      </c>
      <c r="N72" s="21">
        <v>2.1001799503428167</v>
      </c>
      <c r="O72" s="16">
        <v>87802</v>
      </c>
      <c r="P72" s="21">
        <v>99.999999999999986</v>
      </c>
    </row>
    <row r="73" spans="2:18" x14ac:dyDescent="0.35">
      <c r="B73" s="14" t="s">
        <v>36</v>
      </c>
      <c r="C73" s="16">
        <v>115</v>
      </c>
      <c r="D73" s="21">
        <v>50</v>
      </c>
      <c r="E73" s="16">
        <v>115</v>
      </c>
      <c r="F73" s="21">
        <v>50</v>
      </c>
      <c r="G73" s="16">
        <v>0</v>
      </c>
      <c r="H73" s="21">
        <v>0</v>
      </c>
      <c r="I73" s="16">
        <v>0</v>
      </c>
      <c r="J73" s="21">
        <v>0</v>
      </c>
      <c r="K73" s="16">
        <v>0</v>
      </c>
      <c r="L73" s="21">
        <v>0</v>
      </c>
      <c r="M73" s="16">
        <v>0</v>
      </c>
      <c r="N73" s="21">
        <v>0</v>
      </c>
      <c r="O73" s="16">
        <v>230</v>
      </c>
      <c r="P73" s="21">
        <v>100</v>
      </c>
    </row>
    <row r="74" spans="2:18" x14ac:dyDescent="0.35">
      <c r="B74" s="20" t="s">
        <v>2</v>
      </c>
      <c r="C74" s="13">
        <f>SUM(C71:C73)</f>
        <v>138985</v>
      </c>
      <c r="D74" s="12">
        <f>C74/$O$31*100</f>
        <v>68.445287107258935</v>
      </c>
      <c r="E74" s="13">
        <f>SUM(E71:E73)</f>
        <v>39831</v>
      </c>
      <c r="F74" s="12">
        <f>E74/$O$31*100</f>
        <v>19.615384615384617</v>
      </c>
      <c r="G74" s="13">
        <f>SUM(G71:G73)</f>
        <v>12419</v>
      </c>
      <c r="H74" s="12">
        <f>G74/$O$31*100</f>
        <v>6.1159263271939333</v>
      </c>
      <c r="I74" s="13">
        <f>SUM(I71:I73)</f>
        <v>4228</v>
      </c>
      <c r="J74" s="12">
        <f>I74/$O$31*100</f>
        <v>2.0821432089037724</v>
      </c>
      <c r="K74" s="13">
        <f>SUM(K71:K73)</f>
        <v>3425</v>
      </c>
      <c r="L74" s="12">
        <f>K74/$O$31*100</f>
        <v>1.6866935881020388</v>
      </c>
      <c r="M74" s="13">
        <f>SUM(M71:M73)</f>
        <v>4172</v>
      </c>
      <c r="N74" s="12">
        <f>M74/$O$31*100</f>
        <v>2.0545651531567026</v>
      </c>
      <c r="O74" s="13">
        <f>SUM(O71:O73)</f>
        <v>203060</v>
      </c>
      <c r="P74" s="12">
        <v>100</v>
      </c>
      <c r="R74" s="26"/>
    </row>
    <row r="77" spans="2:18" x14ac:dyDescent="0.35">
      <c r="B77" s="22" t="s">
        <v>35</v>
      </c>
    </row>
    <row r="79" spans="2:18" x14ac:dyDescent="0.35">
      <c r="B79" s="63" t="s">
        <v>23</v>
      </c>
      <c r="C79" s="64" t="s">
        <v>21</v>
      </c>
      <c r="D79" s="64" t="s">
        <v>21</v>
      </c>
      <c r="E79" s="64" t="s">
        <v>21</v>
      </c>
      <c r="F79" s="64" t="s">
        <v>21</v>
      </c>
    </row>
    <row r="80" spans="2:18" x14ac:dyDescent="0.35">
      <c r="B80" s="63" t="s">
        <v>23</v>
      </c>
      <c r="C80" s="17" t="s">
        <v>14</v>
      </c>
      <c r="D80" s="17" t="s">
        <v>13</v>
      </c>
      <c r="E80" s="17" t="s">
        <v>14</v>
      </c>
      <c r="F80" s="17" t="s">
        <v>13</v>
      </c>
    </row>
    <row r="81" spans="2:16" x14ac:dyDescent="0.35">
      <c r="B81" s="14" t="s">
        <v>33</v>
      </c>
      <c r="C81" s="16">
        <v>49051</v>
      </c>
      <c r="D81" s="15">
        <v>16.55</v>
      </c>
      <c r="E81" s="16">
        <v>24739</v>
      </c>
      <c r="F81" s="15">
        <v>11.86</v>
      </c>
    </row>
    <row r="82" spans="2:16" x14ac:dyDescent="0.35">
      <c r="B82" s="14" t="s">
        <v>32</v>
      </c>
      <c r="C82" s="16">
        <v>247378</v>
      </c>
      <c r="D82" s="15">
        <v>83.45</v>
      </c>
      <c r="E82" s="16">
        <v>183804</v>
      </c>
      <c r="F82" s="15">
        <v>88.14</v>
      </c>
    </row>
    <row r="83" spans="2:16" x14ac:dyDescent="0.35">
      <c r="B83" s="14" t="s">
        <v>2</v>
      </c>
      <c r="C83" s="13">
        <v>296429</v>
      </c>
      <c r="D83" s="12">
        <v>100</v>
      </c>
      <c r="E83" s="13">
        <v>208543</v>
      </c>
      <c r="F83" s="12">
        <v>100</v>
      </c>
    </row>
    <row r="86" spans="2:16" x14ac:dyDescent="0.35">
      <c r="B86" s="65" t="s">
        <v>34</v>
      </c>
      <c r="C86" s="64" t="s">
        <v>21</v>
      </c>
      <c r="D86" s="64" t="s">
        <v>21</v>
      </c>
      <c r="E86" s="64" t="s">
        <v>21</v>
      </c>
      <c r="F86" s="64" t="s">
        <v>21</v>
      </c>
      <c r="G86" s="64" t="s">
        <v>21</v>
      </c>
      <c r="H86" s="64" t="s">
        <v>21</v>
      </c>
      <c r="I86" s="64" t="s">
        <v>21</v>
      </c>
      <c r="J86" s="64" t="s">
        <v>21</v>
      </c>
      <c r="K86" s="64" t="s">
        <v>21</v>
      </c>
      <c r="L86" s="64" t="s">
        <v>21</v>
      </c>
      <c r="M86" s="64" t="s">
        <v>21</v>
      </c>
      <c r="N86" s="64" t="s">
        <v>21</v>
      </c>
      <c r="O86" s="64" t="s">
        <v>21</v>
      </c>
      <c r="P86" s="64" t="s">
        <v>21</v>
      </c>
    </row>
    <row r="87" spans="2:16" x14ac:dyDescent="0.35">
      <c r="B87" s="65" t="s">
        <v>34</v>
      </c>
      <c r="C87" s="64" t="s">
        <v>88</v>
      </c>
      <c r="D87" s="64" t="s">
        <v>88</v>
      </c>
      <c r="E87" s="64" t="s">
        <v>87</v>
      </c>
      <c r="F87" s="64" t="s">
        <v>87</v>
      </c>
      <c r="G87" s="64" t="s">
        <v>86</v>
      </c>
      <c r="H87" s="64" t="s">
        <v>86</v>
      </c>
      <c r="I87" s="64" t="s">
        <v>85</v>
      </c>
      <c r="J87" s="64" t="s">
        <v>85</v>
      </c>
      <c r="K87" s="64" t="s">
        <v>84</v>
      </c>
      <c r="L87" s="64" t="s">
        <v>84</v>
      </c>
      <c r="M87" s="64" t="s">
        <v>83</v>
      </c>
      <c r="N87" s="64" t="s">
        <v>83</v>
      </c>
      <c r="O87" s="64" t="s">
        <v>2</v>
      </c>
      <c r="P87" s="64" t="s">
        <v>2</v>
      </c>
    </row>
    <row r="88" spans="2:16" x14ac:dyDescent="0.35">
      <c r="B88" s="65" t="s">
        <v>34</v>
      </c>
      <c r="C88" s="17" t="s">
        <v>14</v>
      </c>
      <c r="D88" s="17" t="s">
        <v>13</v>
      </c>
      <c r="E88" s="17" t="s">
        <v>14</v>
      </c>
      <c r="F88" s="17" t="s">
        <v>13</v>
      </c>
      <c r="G88" s="17" t="s">
        <v>14</v>
      </c>
      <c r="H88" s="17" t="s">
        <v>13</v>
      </c>
      <c r="I88" s="17" t="s">
        <v>14</v>
      </c>
      <c r="J88" s="17" t="s">
        <v>13</v>
      </c>
      <c r="K88" s="17" t="s">
        <v>14</v>
      </c>
      <c r="L88" s="17" t="s">
        <v>13</v>
      </c>
      <c r="M88" s="17" t="s">
        <v>14</v>
      </c>
      <c r="N88" s="17" t="s">
        <v>13</v>
      </c>
      <c r="O88" s="17" t="s">
        <v>14</v>
      </c>
      <c r="P88" s="17" t="s">
        <v>13</v>
      </c>
    </row>
    <row r="89" spans="2:16" x14ac:dyDescent="0.35">
      <c r="B89" s="14" t="s">
        <v>33</v>
      </c>
      <c r="C89" s="16">
        <v>16193</v>
      </c>
      <c r="D89" s="21">
        <v>67.439923368456121</v>
      </c>
      <c r="E89" s="16">
        <v>5072</v>
      </c>
      <c r="F89" s="21">
        <v>21.123651659655991</v>
      </c>
      <c r="G89" s="16">
        <v>860</v>
      </c>
      <c r="H89" s="21">
        <v>3.5816917246262134</v>
      </c>
      <c r="I89" s="16">
        <v>504</v>
      </c>
      <c r="J89" s="21">
        <v>2.0990379409437341</v>
      </c>
      <c r="K89" s="16">
        <v>841</v>
      </c>
      <c r="L89" s="21">
        <v>3.5025613260588893</v>
      </c>
      <c r="M89" s="16">
        <v>541</v>
      </c>
      <c r="N89" s="21">
        <v>2.2531339802590478</v>
      </c>
      <c r="O89" s="16">
        <v>24011</v>
      </c>
      <c r="P89" s="21">
        <v>100</v>
      </c>
    </row>
    <row r="90" spans="2:16" x14ac:dyDescent="0.35">
      <c r="B90" s="14" t="s">
        <v>32</v>
      </c>
      <c r="C90" s="16">
        <v>122130</v>
      </c>
      <c r="D90" s="21">
        <v>68.497299480086809</v>
      </c>
      <c r="E90" s="16">
        <v>34671</v>
      </c>
      <c r="F90" s="21">
        <v>19.445425941816836</v>
      </c>
      <c r="G90" s="16">
        <v>11559</v>
      </c>
      <c r="H90" s="21">
        <v>6.4829303585550111</v>
      </c>
      <c r="I90" s="16">
        <v>3724</v>
      </c>
      <c r="J90" s="21">
        <v>2.0886264084487296</v>
      </c>
      <c r="K90" s="16">
        <v>2584</v>
      </c>
      <c r="L90" s="21">
        <v>1.4492509772909552</v>
      </c>
      <c r="M90" s="16">
        <v>3631</v>
      </c>
      <c r="N90" s="21">
        <v>2.0364668338016481</v>
      </c>
      <c r="O90" s="16">
        <v>178299</v>
      </c>
      <c r="P90" s="21">
        <v>100</v>
      </c>
    </row>
    <row r="91" spans="2:16" x14ac:dyDescent="0.35">
      <c r="B91" s="20" t="s">
        <v>2</v>
      </c>
      <c r="C91" s="13">
        <f>SUM(C89:C90)</f>
        <v>138323</v>
      </c>
      <c r="D91" s="12">
        <f>C91/$O$31*100</f>
        <v>68.119275091106076</v>
      </c>
      <c r="E91" s="13">
        <f>SUM(E89:E90)</f>
        <v>39743</v>
      </c>
      <c r="F91" s="12">
        <f>E91/$O$31*100</f>
        <v>19.572047670639218</v>
      </c>
      <c r="G91" s="13">
        <f>SUM(G89:G90)</f>
        <v>12419</v>
      </c>
      <c r="H91" s="12">
        <f>G91/$O$31*100</f>
        <v>6.1159263271939333</v>
      </c>
      <c r="I91" s="13">
        <f>SUM(I89:I90)</f>
        <v>4228</v>
      </c>
      <c r="J91" s="12">
        <f>I91/$O$31*100</f>
        <v>2.0821432089037724</v>
      </c>
      <c r="K91" s="13">
        <f>SUM(K89:K90)</f>
        <v>3425</v>
      </c>
      <c r="L91" s="12">
        <f>K91/$O$31*100</f>
        <v>1.6866935881020388</v>
      </c>
      <c r="M91" s="13">
        <f>SUM(M89:M90)</f>
        <v>4172</v>
      </c>
      <c r="N91" s="12">
        <f>M91/$O$31*100</f>
        <v>2.0545651531567026</v>
      </c>
      <c r="O91" s="13">
        <f>SUM(O89:O90)</f>
        <v>202310</v>
      </c>
      <c r="P91" s="12">
        <v>100</v>
      </c>
    </row>
    <row r="94" spans="2:16" x14ac:dyDescent="0.35">
      <c r="B94" s="22" t="s">
        <v>31</v>
      </c>
    </row>
    <row r="96" spans="2:16" x14ac:dyDescent="0.35">
      <c r="B96" s="63" t="s">
        <v>23</v>
      </c>
      <c r="C96" s="64" t="s">
        <v>22</v>
      </c>
      <c r="D96" s="64" t="s">
        <v>22</v>
      </c>
      <c r="F96" s="63" t="s">
        <v>23</v>
      </c>
      <c r="G96" s="64" t="s">
        <v>21</v>
      </c>
      <c r="H96" s="64" t="s">
        <v>21</v>
      </c>
    </row>
    <row r="97" spans="2:16" x14ac:dyDescent="0.35">
      <c r="B97" s="63" t="s">
        <v>23</v>
      </c>
      <c r="C97" s="17" t="s">
        <v>14</v>
      </c>
      <c r="D97" s="17" t="s">
        <v>13</v>
      </c>
      <c r="F97" s="63" t="s">
        <v>23</v>
      </c>
      <c r="G97" s="17" t="s">
        <v>14</v>
      </c>
      <c r="H97" s="17" t="s">
        <v>13</v>
      </c>
    </row>
    <row r="98" spans="2:16" x14ac:dyDescent="0.35">
      <c r="B98" s="14" t="s">
        <v>27</v>
      </c>
      <c r="C98" s="16">
        <v>75726</v>
      </c>
      <c r="D98" s="15">
        <v>25.43</v>
      </c>
      <c r="F98" s="14" t="s">
        <v>27</v>
      </c>
      <c r="G98" s="16">
        <v>39285</v>
      </c>
      <c r="H98" s="15">
        <v>18.760000000000002</v>
      </c>
    </row>
    <row r="99" spans="2:16" x14ac:dyDescent="0.35">
      <c r="B99" s="14" t="s">
        <v>26</v>
      </c>
      <c r="C99" s="16">
        <v>36851</v>
      </c>
      <c r="D99" s="15">
        <v>12.37</v>
      </c>
      <c r="F99" s="14" t="s">
        <v>26</v>
      </c>
      <c r="G99" s="16">
        <v>18144</v>
      </c>
      <c r="H99" s="15">
        <v>8.67</v>
      </c>
    </row>
    <row r="100" spans="2:16" x14ac:dyDescent="0.35">
      <c r="B100" s="14" t="s">
        <v>25</v>
      </c>
      <c r="C100" s="16">
        <v>185211</v>
      </c>
      <c r="D100" s="15">
        <v>62.2</v>
      </c>
      <c r="F100" s="14" t="s">
        <v>25</v>
      </c>
      <c r="G100" s="16">
        <v>151947</v>
      </c>
      <c r="H100" s="15">
        <v>72.569999999999993</v>
      </c>
    </row>
    <row r="101" spans="2:16" x14ac:dyDescent="0.35">
      <c r="B101" s="14" t="s">
        <v>2</v>
      </c>
      <c r="C101" s="13">
        <v>297788</v>
      </c>
      <c r="D101" s="12">
        <v>100</v>
      </c>
      <c r="F101" s="14" t="s">
        <v>2</v>
      </c>
      <c r="G101" s="13">
        <v>209376</v>
      </c>
      <c r="H101" s="12">
        <v>100</v>
      </c>
    </row>
    <row r="102" spans="2:16" x14ac:dyDescent="0.35">
      <c r="B102" s="23" t="s">
        <v>30</v>
      </c>
    </row>
    <row r="104" spans="2:16" x14ac:dyDescent="0.35">
      <c r="B104" s="65" t="s">
        <v>29</v>
      </c>
      <c r="C104" s="64" t="s">
        <v>21</v>
      </c>
      <c r="D104" s="64" t="s">
        <v>21</v>
      </c>
      <c r="E104" s="64" t="s">
        <v>21</v>
      </c>
      <c r="F104" s="64" t="s">
        <v>21</v>
      </c>
      <c r="G104" s="64" t="s">
        <v>21</v>
      </c>
      <c r="H104" s="64" t="s">
        <v>21</v>
      </c>
      <c r="I104" s="64" t="s">
        <v>21</v>
      </c>
      <c r="J104" s="64" t="s">
        <v>21</v>
      </c>
      <c r="K104" s="64" t="s">
        <v>21</v>
      </c>
      <c r="L104" s="64" t="s">
        <v>21</v>
      </c>
      <c r="M104" s="64" t="s">
        <v>21</v>
      </c>
      <c r="N104" s="64" t="s">
        <v>21</v>
      </c>
      <c r="O104" s="64" t="s">
        <v>21</v>
      </c>
      <c r="P104" s="64" t="s">
        <v>21</v>
      </c>
    </row>
    <row r="105" spans="2:16" x14ac:dyDescent="0.35">
      <c r="B105" s="65" t="s">
        <v>29</v>
      </c>
      <c r="C105" s="64" t="s">
        <v>88</v>
      </c>
      <c r="D105" s="64" t="s">
        <v>88</v>
      </c>
      <c r="E105" s="64" t="s">
        <v>87</v>
      </c>
      <c r="F105" s="64" t="s">
        <v>87</v>
      </c>
      <c r="G105" s="64" t="s">
        <v>86</v>
      </c>
      <c r="H105" s="64" t="s">
        <v>86</v>
      </c>
      <c r="I105" s="64" t="s">
        <v>85</v>
      </c>
      <c r="J105" s="64" t="s">
        <v>85</v>
      </c>
      <c r="K105" s="64" t="s">
        <v>84</v>
      </c>
      <c r="L105" s="64" t="s">
        <v>84</v>
      </c>
      <c r="M105" s="64" t="s">
        <v>83</v>
      </c>
      <c r="N105" s="64" t="s">
        <v>83</v>
      </c>
      <c r="O105" s="64" t="s">
        <v>2</v>
      </c>
      <c r="P105" s="64" t="s">
        <v>2</v>
      </c>
    </row>
    <row r="106" spans="2:16" x14ac:dyDescent="0.35">
      <c r="B106" s="65" t="s">
        <v>29</v>
      </c>
      <c r="C106" s="17" t="s">
        <v>14</v>
      </c>
      <c r="D106" s="17" t="s">
        <v>13</v>
      </c>
      <c r="E106" s="17" t="s">
        <v>14</v>
      </c>
      <c r="F106" s="17" t="s">
        <v>13</v>
      </c>
      <c r="G106" s="17" t="s">
        <v>14</v>
      </c>
      <c r="H106" s="17" t="s">
        <v>13</v>
      </c>
      <c r="I106" s="17" t="s">
        <v>14</v>
      </c>
      <c r="J106" s="17" t="s">
        <v>13</v>
      </c>
      <c r="K106" s="17" t="s">
        <v>14</v>
      </c>
      <c r="L106" s="17" t="s">
        <v>13</v>
      </c>
      <c r="M106" s="17" t="s">
        <v>14</v>
      </c>
      <c r="N106" s="17" t="s">
        <v>13</v>
      </c>
      <c r="O106" s="17" t="s">
        <v>14</v>
      </c>
      <c r="P106" s="17" t="s">
        <v>13</v>
      </c>
    </row>
    <row r="107" spans="2:16" x14ac:dyDescent="0.35">
      <c r="B107" s="14" t="s">
        <v>27</v>
      </c>
      <c r="C107" s="16">
        <v>22574</v>
      </c>
      <c r="D107" s="21">
        <v>61.299082170205835</v>
      </c>
      <c r="E107" s="16">
        <v>8683</v>
      </c>
      <c r="F107" s="21">
        <v>23.578450008146419</v>
      </c>
      <c r="G107" s="16">
        <v>1765</v>
      </c>
      <c r="H107" s="21">
        <v>4.7928094281214362</v>
      </c>
      <c r="I107" s="16">
        <v>880</v>
      </c>
      <c r="J107" s="21">
        <v>2.3896160321511974</v>
      </c>
      <c r="K107" s="16">
        <v>1035</v>
      </c>
      <c r="L107" s="21">
        <v>2.8105143105414654</v>
      </c>
      <c r="M107" s="16">
        <v>1889</v>
      </c>
      <c r="N107" s="21">
        <v>5.1295280508336507</v>
      </c>
      <c r="O107" s="16">
        <v>36826</v>
      </c>
      <c r="P107" s="21">
        <v>100</v>
      </c>
    </row>
    <row r="108" spans="2:16" x14ac:dyDescent="0.35">
      <c r="B108" s="14" t="s">
        <v>26</v>
      </c>
      <c r="C108" s="16">
        <v>8925</v>
      </c>
      <c r="D108" s="21">
        <v>52.983081032947467</v>
      </c>
      <c r="E108" s="16">
        <v>4900</v>
      </c>
      <c r="F108" s="21">
        <v>29.088750371029981</v>
      </c>
      <c r="G108" s="16">
        <v>1155</v>
      </c>
      <c r="H108" s="21">
        <v>6.8566340160284955</v>
      </c>
      <c r="I108" s="16">
        <v>432</v>
      </c>
      <c r="J108" s="21">
        <v>2.5645592163846835</v>
      </c>
      <c r="K108" s="16">
        <v>828</v>
      </c>
      <c r="L108" s="21">
        <v>4.9154051647373107</v>
      </c>
      <c r="M108" s="16">
        <v>605</v>
      </c>
      <c r="N108" s="21">
        <v>3.591570198872069</v>
      </c>
      <c r="O108" s="16">
        <v>16845</v>
      </c>
      <c r="P108" s="21">
        <v>100</v>
      </c>
    </row>
    <row r="109" spans="2:16" x14ac:dyDescent="0.35">
      <c r="B109" s="14" t="s">
        <v>25</v>
      </c>
      <c r="C109" s="16">
        <v>107486</v>
      </c>
      <c r="D109" s="21">
        <v>71.950411342200553</v>
      </c>
      <c r="E109" s="16">
        <v>26248</v>
      </c>
      <c r="F109" s="21">
        <v>17.570236095027077</v>
      </c>
      <c r="G109" s="16">
        <v>9499</v>
      </c>
      <c r="H109" s="21">
        <v>6.3585672305189798</v>
      </c>
      <c r="I109" s="16">
        <v>2916</v>
      </c>
      <c r="J109" s="21">
        <v>1.9519509468568637</v>
      </c>
      <c r="K109" s="16">
        <v>1562</v>
      </c>
      <c r="L109" s="21">
        <v>1.0455923796263447</v>
      </c>
      <c r="M109" s="16">
        <v>1678</v>
      </c>
      <c r="N109" s="21">
        <v>1.1232420057701704</v>
      </c>
      <c r="O109" s="16">
        <v>149389</v>
      </c>
      <c r="P109" s="21">
        <v>100</v>
      </c>
    </row>
    <row r="110" spans="2:16" x14ac:dyDescent="0.35">
      <c r="B110" s="20" t="s">
        <v>2</v>
      </c>
      <c r="C110" s="13">
        <f>SUM(C107:C109)</f>
        <v>138985</v>
      </c>
      <c r="D110" s="12">
        <f>C110/$O$31*100</f>
        <v>68.445287107258935</v>
      </c>
      <c r="E110" s="13">
        <f>SUM(E107:E109)</f>
        <v>39831</v>
      </c>
      <c r="F110" s="12">
        <f>E110/$O$31*100</f>
        <v>19.615384615384617</v>
      </c>
      <c r="G110" s="13">
        <f>SUM(G107:G109)</f>
        <v>12419</v>
      </c>
      <c r="H110" s="12">
        <f>G110/$O$31*100</f>
        <v>6.1159263271939333</v>
      </c>
      <c r="I110" s="13">
        <f>SUM(I107:I109)</f>
        <v>4228</v>
      </c>
      <c r="J110" s="12">
        <f>I110/$O$31*100</f>
        <v>2.0821432089037724</v>
      </c>
      <c r="K110" s="13">
        <f>SUM(K107:K109)</f>
        <v>3425</v>
      </c>
      <c r="L110" s="12">
        <f>K110/$O$31*100</f>
        <v>1.6866935881020388</v>
      </c>
      <c r="M110" s="13">
        <f>SUM(M107:M109)</f>
        <v>4172</v>
      </c>
      <c r="N110" s="12">
        <f>M110/$O$31*100</f>
        <v>2.0545651531567026</v>
      </c>
      <c r="O110" s="13">
        <f>SUM(O107:O109)</f>
        <v>203060</v>
      </c>
      <c r="P110" s="12">
        <v>100</v>
      </c>
    </row>
    <row r="113" spans="2:6" x14ac:dyDescent="0.35">
      <c r="B113" s="22" t="s">
        <v>24</v>
      </c>
    </row>
    <row r="115" spans="2:6" x14ac:dyDescent="0.35">
      <c r="B115" s="63" t="s">
        <v>23</v>
      </c>
      <c r="C115" s="64" t="s">
        <v>22</v>
      </c>
      <c r="D115" s="64" t="s">
        <v>22</v>
      </c>
      <c r="E115" s="64" t="s">
        <v>21</v>
      </c>
      <c r="F115" s="64" t="s">
        <v>21</v>
      </c>
    </row>
    <row r="116" spans="2:6" x14ac:dyDescent="0.35">
      <c r="B116" s="63" t="s">
        <v>23</v>
      </c>
      <c r="C116" s="17" t="s">
        <v>14</v>
      </c>
      <c r="D116" s="17" t="s">
        <v>13</v>
      </c>
      <c r="E116" s="17" t="s">
        <v>14</v>
      </c>
      <c r="F116" s="17" t="s">
        <v>13</v>
      </c>
    </row>
    <row r="117" spans="2:6" x14ac:dyDescent="0.35">
      <c r="B117" s="14" t="s">
        <v>12</v>
      </c>
      <c r="C117" s="16">
        <v>12250</v>
      </c>
      <c r="D117" s="21">
        <f t="shared" ref="D117:D126" si="0">C117/$C$126*100</f>
        <v>31.854587060536716</v>
      </c>
      <c r="E117" s="16">
        <v>7905</v>
      </c>
      <c r="F117" s="15">
        <v>3.78</v>
      </c>
    </row>
    <row r="118" spans="2:6" x14ac:dyDescent="0.35">
      <c r="B118" s="14" t="s">
        <v>11</v>
      </c>
      <c r="C118" s="16">
        <v>36224</v>
      </c>
      <c r="D118" s="21">
        <f t="shared" si="0"/>
        <v>94.195964218847521</v>
      </c>
      <c r="E118" s="16">
        <v>25856</v>
      </c>
      <c r="F118" s="15">
        <v>12.35</v>
      </c>
    </row>
    <row r="119" spans="2:6" x14ac:dyDescent="0.35">
      <c r="B119" s="14" t="s">
        <v>10</v>
      </c>
      <c r="C119" s="16">
        <v>50529</v>
      </c>
      <c r="D119" s="21">
        <f t="shared" si="0"/>
        <v>131.39432078219264</v>
      </c>
      <c r="E119" s="16">
        <v>34434</v>
      </c>
      <c r="F119" s="15">
        <v>16.45</v>
      </c>
    </row>
    <row r="120" spans="2:6" x14ac:dyDescent="0.35">
      <c r="B120" s="14" t="s">
        <v>9</v>
      </c>
      <c r="C120" s="16">
        <v>15557</v>
      </c>
      <c r="D120" s="21">
        <f t="shared" si="0"/>
        <v>40.454025379654666</v>
      </c>
      <c r="E120" s="16">
        <v>10167</v>
      </c>
      <c r="F120" s="15">
        <v>4.8600000000000003</v>
      </c>
    </row>
    <row r="121" spans="2:6" x14ac:dyDescent="0.35">
      <c r="B121" s="14" t="s">
        <v>8</v>
      </c>
      <c r="C121" s="16">
        <v>13312</v>
      </c>
      <c r="D121" s="21">
        <f t="shared" si="0"/>
        <v>34.616184730601205</v>
      </c>
      <c r="E121" s="16">
        <v>8462</v>
      </c>
      <c r="F121" s="15">
        <v>4.04</v>
      </c>
    </row>
    <row r="122" spans="2:6" x14ac:dyDescent="0.35">
      <c r="B122" s="14" t="s">
        <v>7</v>
      </c>
      <c r="C122" s="16">
        <v>16605</v>
      </c>
      <c r="D122" s="21">
        <f t="shared" si="0"/>
        <v>43.17921780736426</v>
      </c>
      <c r="E122" s="16">
        <v>11627</v>
      </c>
      <c r="F122" s="15">
        <v>5.55</v>
      </c>
    </row>
    <row r="123" spans="2:6" x14ac:dyDescent="0.35">
      <c r="B123" s="14" t="s">
        <v>6</v>
      </c>
      <c r="C123" s="16">
        <v>102027</v>
      </c>
      <c r="D123" s="21">
        <f t="shared" si="0"/>
        <v>265.30840441023508</v>
      </c>
      <c r="E123" s="16">
        <v>72705</v>
      </c>
      <c r="F123" s="15">
        <v>34.72</v>
      </c>
    </row>
    <row r="124" spans="2:6" x14ac:dyDescent="0.35">
      <c r="B124" s="14" t="s">
        <v>5</v>
      </c>
      <c r="C124" s="16">
        <v>10813</v>
      </c>
      <c r="D124" s="21">
        <f t="shared" si="0"/>
        <v>28.117848970251718</v>
      </c>
      <c r="E124" s="16">
        <v>7645</v>
      </c>
      <c r="F124" s="15">
        <v>3.65</v>
      </c>
    </row>
    <row r="125" spans="2:6" x14ac:dyDescent="0.35">
      <c r="B125" s="14" t="s">
        <v>4</v>
      </c>
      <c r="C125" s="16">
        <v>2015</v>
      </c>
      <c r="D125" s="21">
        <f t="shared" si="0"/>
        <v>5.2397545246515502</v>
      </c>
      <c r="E125" s="16">
        <v>1379</v>
      </c>
      <c r="F125" s="15">
        <v>0.66</v>
      </c>
    </row>
    <row r="126" spans="2:6" x14ac:dyDescent="0.35">
      <c r="B126" s="14" t="s">
        <v>3</v>
      </c>
      <c r="C126" s="16">
        <v>38456</v>
      </c>
      <c r="D126" s="21">
        <f t="shared" si="0"/>
        <v>100</v>
      </c>
      <c r="E126" s="16">
        <v>29196</v>
      </c>
      <c r="F126" s="15">
        <v>13.94</v>
      </c>
    </row>
    <row r="127" spans="2:6" x14ac:dyDescent="0.35">
      <c r="B127" s="14" t="s">
        <v>2</v>
      </c>
      <c r="C127" s="13">
        <v>297788</v>
      </c>
      <c r="D127" s="12">
        <v>100</v>
      </c>
      <c r="E127" s="13">
        <v>209376</v>
      </c>
      <c r="F127" s="12">
        <v>100</v>
      </c>
    </row>
    <row r="130" spans="2:16" x14ac:dyDescent="0.35">
      <c r="B130" s="65" t="s">
        <v>15</v>
      </c>
      <c r="C130" s="64" t="s">
        <v>21</v>
      </c>
      <c r="D130" s="64" t="s">
        <v>21</v>
      </c>
      <c r="E130" s="64" t="s">
        <v>21</v>
      </c>
      <c r="F130" s="64" t="s">
        <v>21</v>
      </c>
      <c r="G130" s="64" t="s">
        <v>21</v>
      </c>
      <c r="H130" s="64" t="s">
        <v>21</v>
      </c>
      <c r="I130" s="64" t="s">
        <v>21</v>
      </c>
      <c r="J130" s="64" t="s">
        <v>21</v>
      </c>
      <c r="K130" s="64" t="s">
        <v>21</v>
      </c>
      <c r="L130" s="64" t="s">
        <v>21</v>
      </c>
      <c r="M130" s="64" t="s">
        <v>21</v>
      </c>
      <c r="N130" s="64" t="s">
        <v>21</v>
      </c>
      <c r="O130" s="64" t="s">
        <v>21</v>
      </c>
      <c r="P130" s="64" t="s">
        <v>21</v>
      </c>
    </row>
    <row r="131" spans="2:16" x14ac:dyDescent="0.35">
      <c r="B131" s="65" t="s">
        <v>15</v>
      </c>
      <c r="C131" s="64" t="s">
        <v>88</v>
      </c>
      <c r="D131" s="64" t="s">
        <v>88</v>
      </c>
      <c r="E131" s="64" t="s">
        <v>87</v>
      </c>
      <c r="F131" s="64" t="s">
        <v>87</v>
      </c>
      <c r="G131" s="64" t="s">
        <v>86</v>
      </c>
      <c r="H131" s="64" t="s">
        <v>86</v>
      </c>
      <c r="I131" s="64" t="s">
        <v>85</v>
      </c>
      <c r="J131" s="64" t="s">
        <v>85</v>
      </c>
      <c r="K131" s="64" t="s">
        <v>84</v>
      </c>
      <c r="L131" s="64" t="s">
        <v>84</v>
      </c>
      <c r="M131" s="64" t="s">
        <v>83</v>
      </c>
      <c r="N131" s="64" t="s">
        <v>83</v>
      </c>
      <c r="O131" s="64" t="s">
        <v>2</v>
      </c>
      <c r="P131" s="64" t="s">
        <v>2</v>
      </c>
    </row>
    <row r="132" spans="2:16" x14ac:dyDescent="0.35">
      <c r="B132" s="65" t="s">
        <v>15</v>
      </c>
      <c r="C132" s="17" t="s">
        <v>14</v>
      </c>
      <c r="D132" s="17" t="s">
        <v>13</v>
      </c>
      <c r="E132" s="17" t="s">
        <v>14</v>
      </c>
      <c r="F132" s="17" t="s">
        <v>13</v>
      </c>
      <c r="G132" s="17" t="s">
        <v>14</v>
      </c>
      <c r="H132" s="17" t="s">
        <v>13</v>
      </c>
      <c r="I132" s="17" t="s">
        <v>14</v>
      </c>
      <c r="J132" s="17" t="s">
        <v>13</v>
      </c>
      <c r="K132" s="17" t="s">
        <v>14</v>
      </c>
      <c r="L132" s="17" t="s">
        <v>13</v>
      </c>
      <c r="M132" s="17" t="s">
        <v>14</v>
      </c>
      <c r="N132" s="17" t="s">
        <v>13</v>
      </c>
      <c r="O132" s="17" t="s">
        <v>14</v>
      </c>
      <c r="P132" s="17" t="s">
        <v>13</v>
      </c>
    </row>
    <row r="133" spans="2:16" x14ac:dyDescent="0.35">
      <c r="B133" s="14" t="s">
        <v>12</v>
      </c>
      <c r="C133" s="16">
        <v>6273</v>
      </c>
      <c r="D133" s="21">
        <v>81.775518185373485</v>
      </c>
      <c r="E133" s="16">
        <v>1163</v>
      </c>
      <c r="F133" s="21">
        <v>15.160995958805893</v>
      </c>
      <c r="G133" s="16">
        <v>188</v>
      </c>
      <c r="H133" s="21">
        <v>2.4507886846564984</v>
      </c>
      <c r="I133" s="16">
        <v>47</v>
      </c>
      <c r="J133" s="21">
        <v>0.61269717116412459</v>
      </c>
      <c r="K133" s="16">
        <v>0</v>
      </c>
      <c r="L133" s="21">
        <v>0</v>
      </c>
      <c r="M133" s="16">
        <v>0</v>
      </c>
      <c r="N133" s="21">
        <v>0</v>
      </c>
      <c r="O133" s="16">
        <v>7671</v>
      </c>
      <c r="P133" s="21">
        <v>100.00000000000001</v>
      </c>
    </row>
    <row r="134" spans="2:16" x14ac:dyDescent="0.35">
      <c r="B134" s="14" t="s">
        <v>11</v>
      </c>
      <c r="C134" s="16">
        <v>18448</v>
      </c>
      <c r="D134" s="21">
        <v>74.579560155239335</v>
      </c>
      <c r="E134" s="16">
        <v>4296</v>
      </c>
      <c r="F134" s="21">
        <v>17.367399741267789</v>
      </c>
      <c r="G134" s="16">
        <v>747</v>
      </c>
      <c r="H134" s="21">
        <v>3.019890038809832</v>
      </c>
      <c r="I134" s="16">
        <v>415</v>
      </c>
      <c r="J134" s="21">
        <v>1.6777166882276844</v>
      </c>
      <c r="K134" s="16">
        <v>332</v>
      </c>
      <c r="L134" s="21">
        <v>1.3421733505821476</v>
      </c>
      <c r="M134" s="16">
        <v>498</v>
      </c>
      <c r="N134" s="21">
        <v>2.0132600258732212</v>
      </c>
      <c r="O134" s="16">
        <v>24736</v>
      </c>
      <c r="P134" s="21">
        <v>100.00000000000001</v>
      </c>
    </row>
    <row r="135" spans="2:16" x14ac:dyDescent="0.35">
      <c r="B135" s="14" t="s">
        <v>10</v>
      </c>
      <c r="C135" s="16">
        <v>24480</v>
      </c>
      <c r="D135" s="21">
        <v>73.513513513513516</v>
      </c>
      <c r="E135" s="16">
        <v>5148</v>
      </c>
      <c r="F135" s="21">
        <v>15.45945945945946</v>
      </c>
      <c r="G135" s="16">
        <v>2157</v>
      </c>
      <c r="H135" s="21">
        <v>6.4774774774774784</v>
      </c>
      <c r="I135" s="16">
        <v>666</v>
      </c>
      <c r="J135" s="21">
        <v>2</v>
      </c>
      <c r="K135" s="16">
        <v>528</v>
      </c>
      <c r="L135" s="21">
        <v>1.5855855855855856</v>
      </c>
      <c r="M135" s="16">
        <v>321</v>
      </c>
      <c r="N135" s="21">
        <v>0.963963963963964</v>
      </c>
      <c r="O135" s="16">
        <v>33300</v>
      </c>
      <c r="P135" s="21">
        <v>100</v>
      </c>
    </row>
    <row r="136" spans="2:16" x14ac:dyDescent="0.35">
      <c r="B136" s="14" t="s">
        <v>9</v>
      </c>
      <c r="C136" s="16">
        <v>6962</v>
      </c>
      <c r="D136" s="21">
        <v>70.30192870847219</v>
      </c>
      <c r="E136" s="16">
        <v>2191</v>
      </c>
      <c r="F136" s="21">
        <v>22.124608704432998</v>
      </c>
      <c r="G136" s="16">
        <v>372</v>
      </c>
      <c r="H136" s="21">
        <v>3.7564374431990308</v>
      </c>
      <c r="I136" s="16">
        <v>127</v>
      </c>
      <c r="J136" s="21">
        <v>1.2824396647480563</v>
      </c>
      <c r="K136" s="16">
        <v>124</v>
      </c>
      <c r="L136" s="21">
        <v>1.2521458143996769</v>
      </c>
      <c r="M136" s="16">
        <v>127</v>
      </c>
      <c r="N136" s="21">
        <v>1.2824396647480563</v>
      </c>
      <c r="O136" s="16">
        <v>9903</v>
      </c>
      <c r="P136" s="21">
        <v>100.00000000000001</v>
      </c>
    </row>
    <row r="137" spans="2:16" x14ac:dyDescent="0.35">
      <c r="B137" s="14" t="s">
        <v>8</v>
      </c>
      <c r="C137" s="16">
        <v>5073</v>
      </c>
      <c r="D137" s="21">
        <v>61.401597676107478</v>
      </c>
      <c r="E137" s="16">
        <v>1962</v>
      </c>
      <c r="F137" s="21">
        <v>23.747276688453159</v>
      </c>
      <c r="G137" s="16">
        <v>519</v>
      </c>
      <c r="H137" s="21">
        <v>6.2817719680464776</v>
      </c>
      <c r="I137" s="16">
        <v>387</v>
      </c>
      <c r="J137" s="21">
        <v>4.6840958605664484</v>
      </c>
      <c r="K137" s="16">
        <v>321</v>
      </c>
      <c r="L137" s="21">
        <v>3.8852578068264343</v>
      </c>
      <c r="M137" s="16">
        <v>0</v>
      </c>
      <c r="N137" s="21">
        <v>0</v>
      </c>
      <c r="O137" s="16">
        <v>8262</v>
      </c>
      <c r="P137" s="21">
        <v>100</v>
      </c>
    </row>
    <row r="138" spans="2:16" x14ac:dyDescent="0.35">
      <c r="B138" s="14" t="s">
        <v>7</v>
      </c>
      <c r="C138" s="16">
        <v>6898</v>
      </c>
      <c r="D138" s="21">
        <v>60.8933615819209</v>
      </c>
      <c r="E138" s="16">
        <v>3414</v>
      </c>
      <c r="F138" s="21">
        <v>30.137711864406779</v>
      </c>
      <c r="G138" s="16">
        <v>280</v>
      </c>
      <c r="H138" s="21">
        <v>2.4717514124293785</v>
      </c>
      <c r="I138" s="16">
        <v>210</v>
      </c>
      <c r="J138" s="21">
        <v>1.8538135593220337</v>
      </c>
      <c r="K138" s="16">
        <v>298</v>
      </c>
      <c r="L138" s="21">
        <v>2.6306497175141241</v>
      </c>
      <c r="M138" s="16">
        <v>228</v>
      </c>
      <c r="N138" s="21">
        <v>2.0127118644067794</v>
      </c>
      <c r="O138" s="16">
        <v>11328</v>
      </c>
      <c r="P138" s="21">
        <v>100</v>
      </c>
    </row>
    <row r="139" spans="2:16" x14ac:dyDescent="0.35">
      <c r="B139" s="14" t="s">
        <v>6</v>
      </c>
      <c r="C139" s="16">
        <v>42425</v>
      </c>
      <c r="D139" s="21">
        <v>60.292759184253534</v>
      </c>
      <c r="E139" s="16">
        <v>16095</v>
      </c>
      <c r="F139" s="21">
        <v>22.873587721168196</v>
      </c>
      <c r="G139" s="16">
        <v>6335</v>
      </c>
      <c r="H139" s="21">
        <v>9.0030554963405098</v>
      </c>
      <c r="I139" s="16">
        <v>1875</v>
      </c>
      <c r="J139" s="21">
        <v>2.6646770411426135</v>
      </c>
      <c r="K139" s="16">
        <v>740</v>
      </c>
      <c r="L139" s="21">
        <v>1.0516592055709515</v>
      </c>
      <c r="M139" s="16">
        <v>2895</v>
      </c>
      <c r="N139" s="21">
        <v>4.1142613515241955</v>
      </c>
      <c r="O139" s="16">
        <v>70365</v>
      </c>
      <c r="P139" s="21">
        <v>100</v>
      </c>
    </row>
    <row r="140" spans="2:16" x14ac:dyDescent="0.35">
      <c r="B140" s="14" t="s">
        <v>5</v>
      </c>
      <c r="C140" s="16">
        <v>5468</v>
      </c>
      <c r="D140" s="21">
        <v>72.887230071980795</v>
      </c>
      <c r="E140" s="16">
        <v>1192</v>
      </c>
      <c r="F140" s="21">
        <v>15.889096241002399</v>
      </c>
      <c r="G140" s="16">
        <v>772</v>
      </c>
      <c r="H140" s="21">
        <v>10.290589176219674</v>
      </c>
      <c r="I140" s="16">
        <v>70</v>
      </c>
      <c r="J140" s="21">
        <v>0.93308451079712074</v>
      </c>
      <c r="K140" s="16">
        <v>0</v>
      </c>
      <c r="L140" s="21">
        <v>0</v>
      </c>
      <c r="M140" s="16">
        <v>0</v>
      </c>
      <c r="N140" s="21">
        <v>0</v>
      </c>
      <c r="O140" s="16">
        <v>7502</v>
      </c>
      <c r="P140" s="21">
        <v>99.999999999999986</v>
      </c>
    </row>
    <row r="141" spans="2:16" x14ac:dyDescent="0.35">
      <c r="B141" s="14" t="s">
        <v>4</v>
      </c>
      <c r="C141" s="16">
        <v>474</v>
      </c>
      <c r="D141" s="21">
        <v>36.210847975553854</v>
      </c>
      <c r="E141" s="16">
        <v>750</v>
      </c>
      <c r="F141" s="21">
        <v>57.295645530939652</v>
      </c>
      <c r="G141" s="16">
        <v>19</v>
      </c>
      <c r="H141" s="21">
        <v>1.4514896867838043</v>
      </c>
      <c r="I141" s="16">
        <v>19</v>
      </c>
      <c r="J141" s="21">
        <v>1.4514896867838043</v>
      </c>
      <c r="K141" s="16">
        <v>47</v>
      </c>
      <c r="L141" s="21">
        <v>3.5905271199388848</v>
      </c>
      <c r="M141" s="16">
        <v>0</v>
      </c>
      <c r="N141" s="21">
        <v>0</v>
      </c>
      <c r="O141" s="16">
        <v>1309</v>
      </c>
      <c r="P141" s="21">
        <v>100</v>
      </c>
    </row>
    <row r="142" spans="2:16" x14ac:dyDescent="0.35">
      <c r="B142" s="14" t="s">
        <v>3</v>
      </c>
      <c r="C142" s="16">
        <v>22484</v>
      </c>
      <c r="D142" s="21">
        <v>78.38516245990796</v>
      </c>
      <c r="E142" s="16">
        <v>3620</v>
      </c>
      <c r="F142" s="21">
        <v>12.620276112118253</v>
      </c>
      <c r="G142" s="16">
        <v>1030</v>
      </c>
      <c r="H142" s="21">
        <v>3.590852042950774</v>
      </c>
      <c r="I142" s="16">
        <v>412</v>
      </c>
      <c r="J142" s="21">
        <v>1.4363408171803096</v>
      </c>
      <c r="K142" s="16">
        <v>1035</v>
      </c>
      <c r="L142" s="21">
        <v>3.6082833635476224</v>
      </c>
      <c r="M142" s="16">
        <v>103</v>
      </c>
      <c r="N142" s="21">
        <v>0.3590852042950774</v>
      </c>
      <c r="O142" s="16">
        <v>28684</v>
      </c>
      <c r="P142" s="21">
        <v>100</v>
      </c>
    </row>
    <row r="143" spans="2:16" x14ac:dyDescent="0.35">
      <c r="B143" s="20" t="s">
        <v>2</v>
      </c>
      <c r="C143" s="13">
        <f>SUM(C133:C142)</f>
        <v>138985</v>
      </c>
      <c r="D143" s="12">
        <f>C143/$O$31*100</f>
        <v>68.445287107258935</v>
      </c>
      <c r="E143" s="13">
        <f>SUM(E133:E142)</f>
        <v>39831</v>
      </c>
      <c r="F143" s="12">
        <f>E143/$O$31*100</f>
        <v>19.615384615384617</v>
      </c>
      <c r="G143" s="13">
        <f>SUM(G133:G142)</f>
        <v>12419</v>
      </c>
      <c r="H143" s="12">
        <f>G143/$O$31*100</f>
        <v>6.1159263271939333</v>
      </c>
      <c r="I143" s="13">
        <f>SUM(I133:I142)</f>
        <v>4228</v>
      </c>
      <c r="J143" s="12">
        <f>I143/$O$31*100</f>
        <v>2.0821432089037724</v>
      </c>
      <c r="K143" s="13">
        <f>SUM(K133:K142)</f>
        <v>3425</v>
      </c>
      <c r="L143" s="12">
        <f>K143/$O$31*100</f>
        <v>1.6866935881020388</v>
      </c>
      <c r="M143" s="13">
        <f>SUM(M133:M142)</f>
        <v>4172</v>
      </c>
      <c r="N143" s="12">
        <f>M143/$O$31*100</f>
        <v>2.0545651531567026</v>
      </c>
      <c r="O143" s="13">
        <f>SUM(O133:O142)</f>
        <v>203060</v>
      </c>
      <c r="P143" s="12">
        <v>100</v>
      </c>
    </row>
  </sheetData>
  <mergeCells count="76">
    <mergeCell ref="B4:B5"/>
    <mergeCell ref="C4:D4"/>
    <mergeCell ref="B18:B19"/>
    <mergeCell ref="C18:D18"/>
    <mergeCell ref="E18:F18"/>
    <mergeCell ref="I27:J27"/>
    <mergeCell ref="K27:L27"/>
    <mergeCell ref="M27:N27"/>
    <mergeCell ref="O27:P27"/>
    <mergeCell ref="B38:B39"/>
    <mergeCell ref="C38:D38"/>
    <mergeCell ref="E38:F38"/>
    <mergeCell ref="B26:B28"/>
    <mergeCell ref="C26:P26"/>
    <mergeCell ref="C27:D27"/>
    <mergeCell ref="E27:F27"/>
    <mergeCell ref="G27:H27"/>
    <mergeCell ref="B47:B49"/>
    <mergeCell ref="C47:P47"/>
    <mergeCell ref="C48:D48"/>
    <mergeCell ref="E48:F48"/>
    <mergeCell ref="G48:H48"/>
    <mergeCell ref="I48:J48"/>
    <mergeCell ref="K48:L48"/>
    <mergeCell ref="M48:N48"/>
    <mergeCell ref="O48:P48"/>
    <mergeCell ref="B59:B60"/>
    <mergeCell ref="C59:D59"/>
    <mergeCell ref="F59:F60"/>
    <mergeCell ref="G59:H59"/>
    <mergeCell ref="B68:B70"/>
    <mergeCell ref="C68:P68"/>
    <mergeCell ref="C69:D69"/>
    <mergeCell ref="E69:F69"/>
    <mergeCell ref="G69:H69"/>
    <mergeCell ref="I69:J69"/>
    <mergeCell ref="K69:L69"/>
    <mergeCell ref="M69:N69"/>
    <mergeCell ref="O69:P69"/>
    <mergeCell ref="I105:J105"/>
    <mergeCell ref="K105:L105"/>
    <mergeCell ref="M105:N105"/>
    <mergeCell ref="O105:P105"/>
    <mergeCell ref="O87:P87"/>
    <mergeCell ref="I87:J87"/>
    <mergeCell ref="K87:L87"/>
    <mergeCell ref="M87:N87"/>
    <mergeCell ref="B79:B80"/>
    <mergeCell ref="C79:D79"/>
    <mergeCell ref="E79:F79"/>
    <mergeCell ref="B86:B88"/>
    <mergeCell ref="C86:P86"/>
    <mergeCell ref="C87:D87"/>
    <mergeCell ref="E87:F87"/>
    <mergeCell ref="G87:H87"/>
    <mergeCell ref="O131:P131"/>
    <mergeCell ref="B96:B97"/>
    <mergeCell ref="C96:D96"/>
    <mergeCell ref="F96:F97"/>
    <mergeCell ref="G96:H96"/>
    <mergeCell ref="B104:B106"/>
    <mergeCell ref="C104:P104"/>
    <mergeCell ref="C105:D105"/>
    <mergeCell ref="E105:F105"/>
    <mergeCell ref="B115:B116"/>
    <mergeCell ref="C115:D115"/>
    <mergeCell ref="E115:F115"/>
    <mergeCell ref="B130:B132"/>
    <mergeCell ref="C130:P130"/>
    <mergeCell ref="C131:D131"/>
    <mergeCell ref="G105:H105"/>
    <mergeCell ref="E131:F131"/>
    <mergeCell ref="G131:H131"/>
    <mergeCell ref="I131:J131"/>
    <mergeCell ref="K131:L131"/>
    <mergeCell ref="M131:N131"/>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1D4D-5AC5-48F9-B905-5669547AE901}">
  <dimension ref="B2:P135"/>
  <sheetViews>
    <sheetView workbookViewId="0"/>
  </sheetViews>
  <sheetFormatPr defaultColWidth="10.1796875" defaultRowHeight="14.5" x14ac:dyDescent="0.35"/>
  <cols>
    <col min="1" max="16384" width="10.1796875" style="19"/>
  </cols>
  <sheetData>
    <row r="2" spans="2:6" x14ac:dyDescent="0.35">
      <c r="B2" s="22" t="s">
        <v>270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188132</v>
      </c>
      <c r="D6" s="15">
        <v>65.42</v>
      </c>
      <c r="E6" s="16">
        <v>104652</v>
      </c>
      <c r="F6" s="15">
        <v>51.54</v>
      </c>
    </row>
    <row r="7" spans="2:6" x14ac:dyDescent="0.35">
      <c r="B7" s="14" t="s">
        <v>64</v>
      </c>
      <c r="C7" s="16">
        <v>99438</v>
      </c>
      <c r="D7" s="15">
        <v>34.58</v>
      </c>
      <c r="E7" s="16">
        <v>98408</v>
      </c>
      <c r="F7" s="15">
        <v>48.46</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158178</v>
      </c>
      <c r="D24" s="21">
        <v>65.562477462354366</v>
      </c>
      <c r="E24" s="16">
        <v>83085</v>
      </c>
      <c r="F24" s="21">
        <v>34.437522537645634</v>
      </c>
      <c r="G24" s="16">
        <v>241263</v>
      </c>
      <c r="H24" s="21">
        <v>100</v>
      </c>
      <c r="I24" s="16">
        <v>83964</v>
      </c>
      <c r="J24" s="21">
        <v>51.727770624510995</v>
      </c>
      <c r="K24" s="16">
        <v>78355</v>
      </c>
      <c r="L24" s="21">
        <v>48.272229375489005</v>
      </c>
      <c r="M24" s="16">
        <v>162319</v>
      </c>
      <c r="N24" s="21">
        <v>100</v>
      </c>
    </row>
    <row r="25" spans="2:14" x14ac:dyDescent="0.35">
      <c r="B25" s="14" t="s">
        <v>49</v>
      </c>
      <c r="C25" s="16">
        <v>29954</v>
      </c>
      <c r="D25" s="21">
        <v>64.685684669704372</v>
      </c>
      <c r="E25" s="16">
        <v>16353</v>
      </c>
      <c r="F25" s="21">
        <v>35.314315330295635</v>
      </c>
      <c r="G25" s="16">
        <v>46307</v>
      </c>
      <c r="H25" s="21">
        <v>100</v>
      </c>
      <c r="I25" s="16">
        <v>20688</v>
      </c>
      <c r="J25" s="21">
        <v>50.779313222552226</v>
      </c>
      <c r="K25" s="16">
        <v>20053</v>
      </c>
      <c r="L25" s="21">
        <v>49.220686777447781</v>
      </c>
      <c r="M25" s="16">
        <v>40741</v>
      </c>
      <c r="N25" s="21">
        <v>100</v>
      </c>
    </row>
    <row r="26" spans="2:14" x14ac:dyDescent="0.35">
      <c r="B26" s="20" t="s">
        <v>2</v>
      </c>
      <c r="C26" s="13">
        <f>SUM(C24:C25)</f>
        <v>188132</v>
      </c>
      <c r="D26" s="12">
        <f>+C26/G26*100</f>
        <v>65.421288729700606</v>
      </c>
      <c r="E26" s="13">
        <f>SUM(E24:E25)</f>
        <v>99438</v>
      </c>
      <c r="F26" s="12">
        <f>E26/G26*100</f>
        <v>34.578711270299408</v>
      </c>
      <c r="G26" s="13">
        <f>SUM(G24:G25)</f>
        <v>287570</v>
      </c>
      <c r="H26" s="12">
        <v>100</v>
      </c>
      <c r="I26" s="13">
        <f>SUM(I24:I25)</f>
        <v>104652</v>
      </c>
      <c r="J26" s="12">
        <f>+I26/M26*100</f>
        <v>51.537476607899144</v>
      </c>
      <c r="K26" s="13">
        <f>SUM(K24:K25)</f>
        <v>98408</v>
      </c>
      <c r="L26" s="12">
        <f>K26/M26*100</f>
        <v>48.462523392100856</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36255</v>
      </c>
      <c r="D43" s="21">
        <v>68.51554379665501</v>
      </c>
      <c r="E43" s="16">
        <v>16660</v>
      </c>
      <c r="F43" s="21">
        <v>31.484456203344983</v>
      </c>
      <c r="G43" s="16">
        <v>52915</v>
      </c>
      <c r="H43" s="21">
        <v>100</v>
      </c>
      <c r="I43" s="16">
        <v>15419</v>
      </c>
      <c r="J43" s="21">
        <v>61.737737737737739</v>
      </c>
      <c r="K43" s="16">
        <v>9556</v>
      </c>
      <c r="L43" s="21">
        <v>38.262262262262261</v>
      </c>
      <c r="M43" s="16">
        <v>24975</v>
      </c>
      <c r="N43" s="21">
        <v>100</v>
      </c>
    </row>
    <row r="44" spans="2:14" x14ac:dyDescent="0.35">
      <c r="B44" s="14" t="s">
        <v>43</v>
      </c>
      <c r="C44" s="16">
        <v>69051</v>
      </c>
      <c r="D44" s="21">
        <v>59.433986624318948</v>
      </c>
      <c r="E44" s="16">
        <v>47130</v>
      </c>
      <c r="F44" s="21">
        <v>40.566013375681045</v>
      </c>
      <c r="G44" s="16">
        <v>116181</v>
      </c>
      <c r="H44" s="21">
        <v>100</v>
      </c>
      <c r="I44" s="16">
        <v>28720</v>
      </c>
      <c r="J44" s="21">
        <v>48.430069812147984</v>
      </c>
      <c r="K44" s="16">
        <v>30582</v>
      </c>
      <c r="L44" s="21">
        <v>51.569930187852009</v>
      </c>
      <c r="M44" s="16">
        <v>59302</v>
      </c>
      <c r="N44" s="21">
        <v>100</v>
      </c>
    </row>
    <row r="45" spans="2:14" x14ac:dyDescent="0.35">
      <c r="B45" s="14" t="s">
        <v>42</v>
      </c>
      <c r="C45" s="16">
        <v>63430</v>
      </c>
      <c r="D45" s="21">
        <v>79.077943449857884</v>
      </c>
      <c r="E45" s="16">
        <v>16782</v>
      </c>
      <c r="F45" s="21">
        <v>20.922056550142123</v>
      </c>
      <c r="G45" s="16">
        <v>80212</v>
      </c>
      <c r="H45" s="21">
        <v>100</v>
      </c>
      <c r="I45" s="16">
        <v>27983</v>
      </c>
      <c r="J45" s="21">
        <v>66.753339694656489</v>
      </c>
      <c r="K45" s="16">
        <v>13937</v>
      </c>
      <c r="L45" s="21">
        <v>33.246660305343511</v>
      </c>
      <c r="M45" s="16">
        <v>41920</v>
      </c>
      <c r="N45" s="21">
        <v>100</v>
      </c>
    </row>
    <row r="46" spans="2:14" x14ac:dyDescent="0.35">
      <c r="B46" s="14" t="s">
        <v>41</v>
      </c>
      <c r="C46" s="16">
        <v>19396</v>
      </c>
      <c r="D46" s="21">
        <v>50.692593173383514</v>
      </c>
      <c r="E46" s="16">
        <v>18866</v>
      </c>
      <c r="F46" s="21">
        <v>49.307406826616486</v>
      </c>
      <c r="G46" s="16">
        <v>38262</v>
      </c>
      <c r="H46" s="21">
        <v>100</v>
      </c>
      <c r="I46" s="16">
        <v>8315</v>
      </c>
      <c r="J46" s="21">
        <v>43.689575451870532</v>
      </c>
      <c r="K46" s="16">
        <v>10717</v>
      </c>
      <c r="L46" s="21">
        <v>56.310424548129468</v>
      </c>
      <c r="M46" s="16">
        <v>19032</v>
      </c>
      <c r="N46" s="21">
        <v>100</v>
      </c>
    </row>
    <row r="47" spans="2:14" x14ac:dyDescent="0.35">
      <c r="B47" s="20" t="s">
        <v>2</v>
      </c>
      <c r="C47" s="13">
        <f>SUM(C43:C46)</f>
        <v>188132</v>
      </c>
      <c r="D47" s="12">
        <f>+C47/G47*100</f>
        <v>65.421288729700606</v>
      </c>
      <c r="E47" s="13">
        <f>SUM(E43:E46)</f>
        <v>99438</v>
      </c>
      <c r="F47" s="12">
        <f>E47/G47*100</f>
        <v>34.578711270299408</v>
      </c>
      <c r="G47" s="13">
        <f>SUM(G43:G46)</f>
        <v>287570</v>
      </c>
      <c r="H47" s="12">
        <v>100</v>
      </c>
      <c r="I47" s="13">
        <f>SUM(I43:I46)</f>
        <v>80437</v>
      </c>
      <c r="J47" s="12">
        <f>+I47/M47*100</f>
        <v>55.38632091386706</v>
      </c>
      <c r="K47" s="13">
        <f>SUM(K43:K46)</f>
        <v>64792</v>
      </c>
      <c r="L47" s="12">
        <f>K47/M47*100</f>
        <v>44.613679086132933</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61076</v>
      </c>
      <c r="D63" s="21">
        <v>69.214990763930601</v>
      </c>
      <c r="E63" s="16">
        <v>27165</v>
      </c>
      <c r="F63" s="21">
        <v>30.785009236069399</v>
      </c>
      <c r="G63" s="16">
        <v>88241</v>
      </c>
      <c r="H63" s="21">
        <v>100</v>
      </c>
      <c r="J63" s="14" t="s">
        <v>38</v>
      </c>
      <c r="K63" s="16">
        <v>56657</v>
      </c>
      <c r="L63" s="21">
        <v>49.254964008763089</v>
      </c>
      <c r="M63" s="16">
        <v>58371</v>
      </c>
      <c r="N63" s="21">
        <v>50.745035991236918</v>
      </c>
      <c r="O63" s="16">
        <v>115028</v>
      </c>
      <c r="P63" s="21">
        <v>100</v>
      </c>
    </row>
    <row r="64" spans="2:16" x14ac:dyDescent="0.35">
      <c r="B64" s="14" t="s">
        <v>37</v>
      </c>
      <c r="C64" s="16">
        <v>127056</v>
      </c>
      <c r="D64" s="21">
        <v>63.741853919901267</v>
      </c>
      <c r="E64" s="16">
        <v>72273</v>
      </c>
      <c r="F64" s="21">
        <v>36.258146080098733</v>
      </c>
      <c r="G64" s="16">
        <v>199329</v>
      </c>
      <c r="H64" s="21">
        <v>100</v>
      </c>
      <c r="J64" s="14" t="s">
        <v>37</v>
      </c>
      <c r="K64" s="16">
        <v>47995</v>
      </c>
      <c r="L64" s="21">
        <v>54.662763946151571</v>
      </c>
      <c r="M64" s="16">
        <v>39807</v>
      </c>
      <c r="N64" s="21">
        <v>45.337236053848436</v>
      </c>
      <c r="O64" s="16">
        <v>87802</v>
      </c>
      <c r="P64" s="21">
        <v>100</v>
      </c>
    </row>
    <row r="65" spans="2:16" x14ac:dyDescent="0.35">
      <c r="B65" s="20" t="s">
        <v>2</v>
      </c>
      <c r="C65" s="13">
        <f>SUM(C63:C64)</f>
        <v>188132</v>
      </c>
      <c r="D65" s="12">
        <f>+C65/G65*100</f>
        <v>65.421288729700606</v>
      </c>
      <c r="E65" s="13">
        <f>SUM(E63:E64)</f>
        <v>99438</v>
      </c>
      <c r="F65" s="12">
        <f>E65/G65*100</f>
        <v>34.578711270299408</v>
      </c>
      <c r="G65" s="13">
        <f>SUM(G63:G64)</f>
        <v>287570</v>
      </c>
      <c r="H65" s="12">
        <v>100</v>
      </c>
      <c r="J65" s="14" t="s">
        <v>36</v>
      </c>
      <c r="K65" s="16">
        <v>0</v>
      </c>
      <c r="L65" s="21">
        <v>0</v>
      </c>
      <c r="M65" s="16">
        <v>230</v>
      </c>
      <c r="N65" s="21">
        <v>100</v>
      </c>
      <c r="O65" s="16">
        <v>230</v>
      </c>
      <c r="P65" s="21">
        <v>100</v>
      </c>
    </row>
    <row r="66" spans="2:16" x14ac:dyDescent="0.35">
      <c r="J66" s="20" t="s">
        <v>2</v>
      </c>
      <c r="K66" s="13">
        <f>SUM(K63:K65)</f>
        <v>104652</v>
      </c>
      <c r="L66" s="12">
        <f>+K66/O66*100</f>
        <v>51.537476607899144</v>
      </c>
      <c r="M66" s="13">
        <f>SUM(M63:M65)</f>
        <v>98408</v>
      </c>
      <c r="N66" s="12">
        <f>M66/O66*100</f>
        <v>48.462523392100856</v>
      </c>
      <c r="O66" s="13">
        <f>SUM(O63:O65)</f>
        <v>203060</v>
      </c>
      <c r="P66" s="12">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28790</v>
      </c>
      <c r="D81" s="21">
        <v>60.265427447040111</v>
      </c>
      <c r="E81" s="16">
        <v>18982</v>
      </c>
      <c r="F81" s="21">
        <v>39.734572552959889</v>
      </c>
      <c r="G81" s="16">
        <v>47772</v>
      </c>
      <c r="H81" s="21">
        <v>100</v>
      </c>
      <c r="I81" s="16">
        <v>12859</v>
      </c>
      <c r="J81" s="21">
        <v>53.554620798800542</v>
      </c>
      <c r="K81" s="16">
        <v>11152</v>
      </c>
      <c r="L81" s="21">
        <v>46.445379201199451</v>
      </c>
      <c r="M81" s="16">
        <v>24011</v>
      </c>
      <c r="N81" s="21">
        <v>100</v>
      </c>
    </row>
    <row r="82" spans="2:16" x14ac:dyDescent="0.35">
      <c r="B82" s="14" t="s">
        <v>32</v>
      </c>
      <c r="C82" s="16">
        <v>158357</v>
      </c>
      <c r="D82" s="21">
        <v>66.357834571594992</v>
      </c>
      <c r="E82" s="16">
        <v>80284</v>
      </c>
      <c r="F82" s="21">
        <v>33.642165428405008</v>
      </c>
      <c r="G82" s="16">
        <v>238641</v>
      </c>
      <c r="H82" s="21">
        <v>100</v>
      </c>
      <c r="I82" s="16">
        <v>91227</v>
      </c>
      <c r="J82" s="21">
        <v>51.165177594938839</v>
      </c>
      <c r="K82" s="16">
        <v>87072</v>
      </c>
      <c r="L82" s="21">
        <v>48.834822405061161</v>
      </c>
      <c r="M82" s="16">
        <v>178299</v>
      </c>
      <c r="N82" s="21">
        <v>100</v>
      </c>
    </row>
    <row r="83" spans="2:16" x14ac:dyDescent="0.35">
      <c r="B83" s="20" t="s">
        <v>2</v>
      </c>
      <c r="C83" s="13">
        <f>SUM(C81:C82)</f>
        <v>187147</v>
      </c>
      <c r="D83" s="12">
        <f>+C83/G83*100</f>
        <v>65.341656977860637</v>
      </c>
      <c r="E83" s="13">
        <f>SUM(E81:E82)</f>
        <v>99266</v>
      </c>
      <c r="F83" s="12">
        <f>E83/G83*100</f>
        <v>34.658343022139363</v>
      </c>
      <c r="G83" s="13">
        <f>SUM(G81:G82)</f>
        <v>286413</v>
      </c>
      <c r="H83" s="12">
        <v>100</v>
      </c>
      <c r="I83" s="13">
        <f>SUM(I81:I82)</f>
        <v>104086</v>
      </c>
      <c r="J83" s="12">
        <f>+I83/M83*100</f>
        <v>51.448766744105576</v>
      </c>
      <c r="K83" s="13">
        <f>SUM(K81:K82)</f>
        <v>98224</v>
      </c>
      <c r="L83" s="12">
        <f>K83/M83*100</f>
        <v>48.551233255894424</v>
      </c>
      <c r="M83" s="13">
        <f>SUM(M81:M82)</f>
        <v>202310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47690</v>
      </c>
      <c r="D99" s="21">
        <v>64.85876320907397</v>
      </c>
      <c r="E99" s="16">
        <v>25839</v>
      </c>
      <c r="F99" s="21">
        <v>35.14123679092603</v>
      </c>
      <c r="G99" s="16">
        <v>73529</v>
      </c>
      <c r="H99" s="21">
        <v>100</v>
      </c>
      <c r="J99" s="14" t="s">
        <v>27</v>
      </c>
      <c r="K99" s="16">
        <v>15946</v>
      </c>
      <c r="L99" s="21">
        <v>43.300928691685222</v>
      </c>
      <c r="M99" s="16">
        <v>20880</v>
      </c>
      <c r="N99" s="21">
        <v>56.699071308314771</v>
      </c>
      <c r="O99" s="16">
        <v>36826</v>
      </c>
      <c r="P99" s="21">
        <v>100</v>
      </c>
    </row>
    <row r="100" spans="2:16" x14ac:dyDescent="0.35">
      <c r="B100" s="14" t="s">
        <v>26</v>
      </c>
      <c r="C100" s="16">
        <v>22939</v>
      </c>
      <c r="D100" s="21">
        <v>69.797657082002132</v>
      </c>
      <c r="E100" s="16">
        <v>9926</v>
      </c>
      <c r="F100" s="21">
        <v>30.202342917997871</v>
      </c>
      <c r="G100" s="16">
        <v>32865</v>
      </c>
      <c r="H100" s="21">
        <v>100</v>
      </c>
      <c r="J100" s="14" t="s">
        <v>26</v>
      </c>
      <c r="K100" s="16">
        <v>8093</v>
      </c>
      <c r="L100" s="21">
        <v>48.043929949539923</v>
      </c>
      <c r="M100" s="16">
        <v>8752</v>
      </c>
      <c r="N100" s="21">
        <v>51.956070050460077</v>
      </c>
      <c r="O100" s="16">
        <v>16845</v>
      </c>
      <c r="P100" s="21">
        <v>100</v>
      </c>
    </row>
    <row r="101" spans="2:16" x14ac:dyDescent="0.35">
      <c r="B101" s="14" t="s">
        <v>25</v>
      </c>
      <c r="C101" s="16">
        <v>117503</v>
      </c>
      <c r="D101" s="21">
        <v>64.855720404468585</v>
      </c>
      <c r="E101" s="16">
        <v>63673</v>
      </c>
      <c r="F101" s="21">
        <v>35.144279595531422</v>
      </c>
      <c r="G101" s="16">
        <v>181176</v>
      </c>
      <c r="H101" s="21">
        <v>100</v>
      </c>
      <c r="J101" s="14" t="s">
        <v>25</v>
      </c>
      <c r="K101" s="16">
        <v>80613</v>
      </c>
      <c r="L101" s="21">
        <v>53.961804416657188</v>
      </c>
      <c r="M101" s="16">
        <v>68776</v>
      </c>
      <c r="N101" s="21">
        <v>46.038195583342819</v>
      </c>
      <c r="O101" s="16">
        <v>149389</v>
      </c>
      <c r="P101" s="21">
        <v>100</v>
      </c>
    </row>
    <row r="102" spans="2:16" x14ac:dyDescent="0.35">
      <c r="B102" s="20" t="s">
        <v>2</v>
      </c>
      <c r="C102" s="13">
        <f>SUM(C99:C101)</f>
        <v>188132</v>
      </c>
      <c r="D102" s="12">
        <f>+C102/G102*100</f>
        <v>65.421288729700606</v>
      </c>
      <c r="E102" s="13">
        <f>SUM(E99:E101)</f>
        <v>99438</v>
      </c>
      <c r="F102" s="12">
        <f>E102/G102*100</f>
        <v>34.578711270299408</v>
      </c>
      <c r="G102" s="13">
        <f>SUM(G99:G101)</f>
        <v>287570</v>
      </c>
      <c r="H102" s="12">
        <v>100</v>
      </c>
      <c r="J102" s="20" t="s">
        <v>2</v>
      </c>
      <c r="K102" s="13">
        <f>SUM(K99:K101)</f>
        <v>104652</v>
      </c>
      <c r="L102" s="12">
        <f>+K102/O102*100</f>
        <v>51.537476607899144</v>
      </c>
      <c r="M102" s="13">
        <f>SUM(M99:M101)</f>
        <v>98408</v>
      </c>
      <c r="N102" s="12">
        <f>M102/O102*100</f>
        <v>48.462523392100856</v>
      </c>
      <c r="O102" s="13">
        <f>SUM(O99:O101)</f>
        <v>203060</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7741</v>
      </c>
      <c r="D125" s="21">
        <v>64.98488918737408</v>
      </c>
      <c r="E125" s="16">
        <v>4171</v>
      </c>
      <c r="F125" s="21">
        <v>35.01511081262592</v>
      </c>
      <c r="G125" s="16">
        <v>11912</v>
      </c>
      <c r="H125" s="21">
        <v>100</v>
      </c>
      <c r="I125" s="16">
        <v>4781</v>
      </c>
      <c r="J125" s="21">
        <v>62.325642028418713</v>
      </c>
      <c r="K125" s="16">
        <v>2890</v>
      </c>
      <c r="L125" s="21">
        <v>37.67435797158128</v>
      </c>
      <c r="M125" s="16">
        <v>7671</v>
      </c>
      <c r="N125" s="21">
        <v>100</v>
      </c>
    </row>
    <row r="126" spans="2:14" x14ac:dyDescent="0.35">
      <c r="B126" s="14" t="s">
        <v>11</v>
      </c>
      <c r="C126" s="16">
        <v>25037</v>
      </c>
      <c r="D126" s="21">
        <v>72.900652224551592</v>
      </c>
      <c r="E126" s="16">
        <v>9307</v>
      </c>
      <c r="F126" s="21">
        <v>27.099347775448408</v>
      </c>
      <c r="G126" s="16">
        <v>34344</v>
      </c>
      <c r="H126" s="21">
        <v>100</v>
      </c>
      <c r="I126" s="16">
        <v>13800</v>
      </c>
      <c r="J126" s="21">
        <v>55.789133247089261</v>
      </c>
      <c r="K126" s="16">
        <v>10936</v>
      </c>
      <c r="L126" s="21">
        <v>44.210866752910739</v>
      </c>
      <c r="M126" s="16">
        <v>24736</v>
      </c>
      <c r="N126" s="21">
        <v>100</v>
      </c>
    </row>
    <row r="127" spans="2:14" x14ac:dyDescent="0.35">
      <c r="B127" s="14" t="s">
        <v>10</v>
      </c>
      <c r="C127" s="16">
        <v>29970</v>
      </c>
      <c r="D127" s="21">
        <v>61.53751385980042</v>
      </c>
      <c r="E127" s="16">
        <v>18732</v>
      </c>
      <c r="F127" s="21">
        <v>38.46248614019958</v>
      </c>
      <c r="G127" s="16">
        <v>48702</v>
      </c>
      <c r="H127" s="21">
        <v>100</v>
      </c>
      <c r="I127" s="16">
        <v>17721</v>
      </c>
      <c r="J127" s="21">
        <v>53.216216216216218</v>
      </c>
      <c r="K127" s="16">
        <v>15579</v>
      </c>
      <c r="L127" s="21">
        <v>46.783783783783782</v>
      </c>
      <c r="M127" s="16">
        <v>33300</v>
      </c>
      <c r="N127" s="21">
        <v>100</v>
      </c>
    </row>
    <row r="128" spans="2:14" x14ac:dyDescent="0.35">
      <c r="B128" s="14" t="s">
        <v>9</v>
      </c>
      <c r="C128" s="16">
        <v>11633</v>
      </c>
      <c r="D128" s="21">
        <v>76.608495225551536</v>
      </c>
      <c r="E128" s="16">
        <v>3552</v>
      </c>
      <c r="F128" s="21">
        <v>23.391504774448467</v>
      </c>
      <c r="G128" s="16">
        <v>15185</v>
      </c>
      <c r="H128" s="21">
        <v>100</v>
      </c>
      <c r="I128" s="16">
        <v>5855</v>
      </c>
      <c r="J128" s="21">
        <v>59.123497929920219</v>
      </c>
      <c r="K128" s="16">
        <v>4048</v>
      </c>
      <c r="L128" s="21">
        <v>40.876502070079773</v>
      </c>
      <c r="M128" s="16">
        <v>9903</v>
      </c>
      <c r="N128" s="21">
        <v>100</v>
      </c>
    </row>
    <row r="129" spans="2:14" x14ac:dyDescent="0.35">
      <c r="B129" s="14" t="s">
        <v>8</v>
      </c>
      <c r="C129" s="16">
        <v>6780</v>
      </c>
      <c r="D129" s="21">
        <v>51.906293063849333</v>
      </c>
      <c r="E129" s="16">
        <v>6282</v>
      </c>
      <c r="F129" s="21">
        <v>48.093706936150667</v>
      </c>
      <c r="G129" s="16">
        <v>13062</v>
      </c>
      <c r="H129" s="21">
        <v>100</v>
      </c>
      <c r="I129" s="16">
        <v>3951</v>
      </c>
      <c r="J129" s="21">
        <v>47.821350762527231</v>
      </c>
      <c r="K129" s="16">
        <v>4311</v>
      </c>
      <c r="L129" s="21">
        <v>52.178649237472762</v>
      </c>
      <c r="M129" s="16">
        <v>8262</v>
      </c>
      <c r="N129" s="21">
        <v>100</v>
      </c>
    </row>
    <row r="130" spans="2:14" x14ac:dyDescent="0.35">
      <c r="B130" s="14" t="s">
        <v>7</v>
      </c>
      <c r="C130" s="16">
        <v>10172</v>
      </c>
      <c r="D130" s="21">
        <v>63.086082857851657</v>
      </c>
      <c r="E130" s="16">
        <v>5952</v>
      </c>
      <c r="F130" s="21">
        <v>36.91391714214835</v>
      </c>
      <c r="G130" s="16">
        <v>16124</v>
      </c>
      <c r="H130" s="21">
        <v>100</v>
      </c>
      <c r="I130" s="16">
        <v>6916</v>
      </c>
      <c r="J130" s="21">
        <v>61.052259887005647</v>
      </c>
      <c r="K130" s="16">
        <v>4412</v>
      </c>
      <c r="L130" s="21">
        <v>38.947740112994353</v>
      </c>
      <c r="M130" s="16">
        <v>11328</v>
      </c>
      <c r="N130" s="21">
        <v>100</v>
      </c>
    </row>
    <row r="131" spans="2:14" x14ac:dyDescent="0.35">
      <c r="B131" s="14" t="s">
        <v>6</v>
      </c>
      <c r="C131" s="16">
        <v>62350</v>
      </c>
      <c r="D131" s="21">
        <v>63.538163660450422</v>
      </c>
      <c r="E131" s="16">
        <v>35780</v>
      </c>
      <c r="F131" s="21">
        <v>36.461836339549578</v>
      </c>
      <c r="G131" s="16">
        <v>98130</v>
      </c>
      <c r="H131" s="21">
        <v>100</v>
      </c>
      <c r="I131" s="16">
        <v>33910</v>
      </c>
      <c r="J131" s="21">
        <v>48.191572514744543</v>
      </c>
      <c r="K131" s="16">
        <v>36455</v>
      </c>
      <c r="L131" s="21">
        <v>51.80842748525545</v>
      </c>
      <c r="M131" s="16">
        <v>70365</v>
      </c>
      <c r="N131" s="21">
        <v>100</v>
      </c>
    </row>
    <row r="132" spans="2:14" x14ac:dyDescent="0.35">
      <c r="B132" s="14" t="s">
        <v>5</v>
      </c>
      <c r="C132" s="16">
        <v>5752</v>
      </c>
      <c r="D132" s="21">
        <v>54.35645435645435</v>
      </c>
      <c r="E132" s="16">
        <v>4830</v>
      </c>
      <c r="F132" s="21">
        <v>45.643545643545643</v>
      </c>
      <c r="G132" s="16">
        <v>10582</v>
      </c>
      <c r="H132" s="21">
        <v>100</v>
      </c>
      <c r="I132" s="16">
        <v>3858</v>
      </c>
      <c r="J132" s="21">
        <v>51.426286323647034</v>
      </c>
      <c r="K132" s="16">
        <v>3644</v>
      </c>
      <c r="L132" s="21">
        <v>48.573713676352966</v>
      </c>
      <c r="M132" s="16">
        <v>7502</v>
      </c>
      <c r="N132" s="21">
        <v>100</v>
      </c>
    </row>
    <row r="133" spans="2:14" x14ac:dyDescent="0.35">
      <c r="B133" s="14" t="s">
        <v>4</v>
      </c>
      <c r="C133" s="16">
        <v>1063</v>
      </c>
      <c r="D133" s="21">
        <v>56.273160402329268</v>
      </c>
      <c r="E133" s="16">
        <v>826</v>
      </c>
      <c r="F133" s="21">
        <v>43.726839597670725</v>
      </c>
      <c r="G133" s="16">
        <v>1889</v>
      </c>
      <c r="H133" s="21">
        <v>100</v>
      </c>
      <c r="I133" s="16">
        <v>759</v>
      </c>
      <c r="J133" s="21">
        <v>57.983193277310932</v>
      </c>
      <c r="K133" s="16">
        <v>550</v>
      </c>
      <c r="L133" s="21">
        <v>42.016806722689076</v>
      </c>
      <c r="M133" s="16">
        <v>1309</v>
      </c>
      <c r="N133" s="21">
        <v>100</v>
      </c>
    </row>
    <row r="134" spans="2:14" x14ac:dyDescent="0.35">
      <c r="B134" s="14" t="s">
        <v>3</v>
      </c>
      <c r="C134" s="16">
        <v>27634</v>
      </c>
      <c r="D134" s="21">
        <v>73.416578108395328</v>
      </c>
      <c r="E134" s="16">
        <v>10006</v>
      </c>
      <c r="F134" s="21">
        <v>26.583421891604676</v>
      </c>
      <c r="G134" s="16">
        <v>37640</v>
      </c>
      <c r="H134" s="21">
        <v>100</v>
      </c>
      <c r="I134" s="16">
        <v>13101</v>
      </c>
      <c r="J134" s="21">
        <v>45.673546227862225</v>
      </c>
      <c r="K134" s="16">
        <v>15583</v>
      </c>
      <c r="L134" s="21">
        <v>54.326453772137775</v>
      </c>
      <c r="M134" s="16">
        <v>28684</v>
      </c>
      <c r="N134" s="21">
        <v>100</v>
      </c>
    </row>
    <row r="135" spans="2:14" x14ac:dyDescent="0.35">
      <c r="B135" s="20" t="s">
        <v>2</v>
      </c>
      <c r="C135" s="13">
        <f>SUM(C125:C134)</f>
        <v>188132</v>
      </c>
      <c r="D135" s="12">
        <f>+C135/G135*100</f>
        <v>65.421288729700606</v>
      </c>
      <c r="E135" s="13">
        <f>SUM(E125:E134)</f>
        <v>99438</v>
      </c>
      <c r="F135" s="12">
        <f>E135/G135*100</f>
        <v>34.578711270299408</v>
      </c>
      <c r="G135" s="13">
        <f>SUM(G125:G134)</f>
        <v>287570</v>
      </c>
      <c r="H135" s="12">
        <v>100</v>
      </c>
      <c r="I135" s="13">
        <f>SUM(I125:I134)</f>
        <v>104652</v>
      </c>
      <c r="J135" s="12">
        <f>+I135/M135*100</f>
        <v>51.537476607899144</v>
      </c>
      <c r="K135" s="13">
        <f>SUM(K125:K134)</f>
        <v>98408</v>
      </c>
      <c r="L135" s="12">
        <f>K135/M135*100</f>
        <v>48.462523392100856</v>
      </c>
      <c r="M135" s="13">
        <f>SUM(M125:M134)</f>
        <v>203060</v>
      </c>
      <c r="N135"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9:L79"/>
    <mergeCell ref="M79:N79"/>
    <mergeCell ref="J60:J62"/>
    <mergeCell ref="K60:P60"/>
    <mergeCell ref="C61:D61"/>
    <mergeCell ref="E61:F61"/>
    <mergeCell ref="G61:H61"/>
    <mergeCell ref="K61:L61"/>
    <mergeCell ref="M61:N61"/>
    <mergeCell ref="O61:P61"/>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8237D-5579-47C2-AFBB-33CE71F068DF}">
  <dimension ref="B2:P135"/>
  <sheetViews>
    <sheetView workbookViewId="0"/>
  </sheetViews>
  <sheetFormatPr defaultColWidth="10.1796875" defaultRowHeight="14.5" x14ac:dyDescent="0.35"/>
  <cols>
    <col min="1" max="16384" width="10.1796875" style="19"/>
  </cols>
  <sheetData>
    <row r="2" spans="2:6" x14ac:dyDescent="0.35">
      <c r="B2" s="22" t="s">
        <v>271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138128</v>
      </c>
      <c r="D6" s="15">
        <v>48.03</v>
      </c>
      <c r="E6" s="16">
        <v>98846</v>
      </c>
      <c r="F6" s="15">
        <v>48.68</v>
      </c>
    </row>
    <row r="7" spans="2:6" x14ac:dyDescent="0.35">
      <c r="B7" s="14" t="s">
        <v>64</v>
      </c>
      <c r="C7" s="16">
        <v>149442</v>
      </c>
      <c r="D7" s="15">
        <v>51.97</v>
      </c>
      <c r="E7" s="16">
        <v>104214</v>
      </c>
      <c r="F7" s="15">
        <v>51.32</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117171</v>
      </c>
      <c r="D24" s="21">
        <v>48.565673145074044</v>
      </c>
      <c r="E24" s="16">
        <v>124092</v>
      </c>
      <c r="F24" s="21">
        <v>51.434326854925949</v>
      </c>
      <c r="G24" s="16">
        <v>241263</v>
      </c>
      <c r="H24" s="21">
        <v>100</v>
      </c>
      <c r="I24" s="16">
        <v>78281</v>
      </c>
      <c r="J24" s="21">
        <v>48.226640134549868</v>
      </c>
      <c r="K24" s="16">
        <v>84038</v>
      </c>
      <c r="L24" s="21">
        <v>51.773359865450132</v>
      </c>
      <c r="M24" s="16">
        <v>162319</v>
      </c>
      <c r="N24" s="21">
        <v>100</v>
      </c>
    </row>
    <row r="25" spans="2:14" x14ac:dyDescent="0.35">
      <c r="B25" s="14" t="s">
        <v>49</v>
      </c>
      <c r="C25" s="16">
        <v>20957</v>
      </c>
      <c r="D25" s="21">
        <v>45.256656660979985</v>
      </c>
      <c r="E25" s="16">
        <v>25350</v>
      </c>
      <c r="F25" s="21">
        <v>54.743343339020022</v>
      </c>
      <c r="G25" s="16">
        <v>46307</v>
      </c>
      <c r="H25" s="21">
        <v>100</v>
      </c>
      <c r="I25" s="16">
        <v>20565</v>
      </c>
      <c r="J25" s="21">
        <v>50.477406052870577</v>
      </c>
      <c r="K25" s="16">
        <v>20176</v>
      </c>
      <c r="L25" s="21">
        <v>49.52259394712943</v>
      </c>
      <c r="M25" s="16">
        <v>40741</v>
      </c>
      <c r="N25" s="21">
        <v>100</v>
      </c>
    </row>
    <row r="26" spans="2:14" x14ac:dyDescent="0.35">
      <c r="B26" s="20" t="s">
        <v>2</v>
      </c>
      <c r="C26" s="13">
        <f>SUM(C24:C25)</f>
        <v>138128</v>
      </c>
      <c r="D26" s="12">
        <f>+C26/G26*100</f>
        <v>48.032826789998957</v>
      </c>
      <c r="E26" s="13">
        <f>SUM(E24:E25)</f>
        <v>149442</v>
      </c>
      <c r="F26" s="12">
        <f>E26/G26*100</f>
        <v>51.967173210001036</v>
      </c>
      <c r="G26" s="13">
        <f>SUM(G24:G25)</f>
        <v>287570</v>
      </c>
      <c r="H26" s="12">
        <v>100</v>
      </c>
      <c r="I26" s="13">
        <f>SUM(I24:I25)</f>
        <v>98846</v>
      </c>
      <c r="J26" s="12">
        <f>+I26/M26*100</f>
        <v>48.678223185265438</v>
      </c>
      <c r="K26" s="13">
        <f>SUM(K24:K25)</f>
        <v>104214</v>
      </c>
      <c r="L26" s="12">
        <f>K26/M26*100</f>
        <v>51.321776814734562</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23462</v>
      </c>
      <c r="D43" s="21">
        <v>44.339034300292923</v>
      </c>
      <c r="E43" s="16">
        <v>29453</v>
      </c>
      <c r="F43" s="21">
        <v>55.660965699707077</v>
      </c>
      <c r="G43" s="16">
        <v>52915</v>
      </c>
      <c r="H43" s="21">
        <v>100</v>
      </c>
      <c r="I43" s="16">
        <v>12445</v>
      </c>
      <c r="J43" s="21">
        <v>49.829829829829833</v>
      </c>
      <c r="K43" s="16">
        <v>12530</v>
      </c>
      <c r="L43" s="21">
        <v>50.170170170170167</v>
      </c>
      <c r="M43" s="16">
        <v>24975</v>
      </c>
      <c r="N43" s="21">
        <v>100</v>
      </c>
    </row>
    <row r="44" spans="2:14" x14ac:dyDescent="0.35">
      <c r="B44" s="14" t="s">
        <v>43</v>
      </c>
      <c r="C44" s="16">
        <v>52216</v>
      </c>
      <c r="D44" s="21">
        <v>44.943665487472131</v>
      </c>
      <c r="E44" s="16">
        <v>63965</v>
      </c>
      <c r="F44" s="21">
        <v>55.056334512527869</v>
      </c>
      <c r="G44" s="16">
        <v>116181</v>
      </c>
      <c r="H44" s="21">
        <v>100</v>
      </c>
      <c r="I44" s="16">
        <v>27707</v>
      </c>
      <c r="J44" s="21">
        <v>46.721864355333715</v>
      </c>
      <c r="K44" s="16">
        <v>31595</v>
      </c>
      <c r="L44" s="21">
        <v>53.278135644666278</v>
      </c>
      <c r="M44" s="16">
        <v>59302</v>
      </c>
      <c r="N44" s="21">
        <v>100</v>
      </c>
    </row>
    <row r="45" spans="2:14" x14ac:dyDescent="0.35">
      <c r="B45" s="14" t="s">
        <v>42</v>
      </c>
      <c r="C45" s="16">
        <v>48389</v>
      </c>
      <c r="D45" s="21">
        <v>60.326385079539222</v>
      </c>
      <c r="E45" s="16">
        <v>31823</v>
      </c>
      <c r="F45" s="21">
        <v>39.673614920460778</v>
      </c>
      <c r="G45" s="16">
        <v>80212</v>
      </c>
      <c r="H45" s="21">
        <v>100</v>
      </c>
      <c r="I45" s="16">
        <v>24500</v>
      </c>
      <c r="J45" s="21">
        <v>58.444656488549619</v>
      </c>
      <c r="K45" s="16">
        <v>17420</v>
      </c>
      <c r="L45" s="21">
        <v>41.555343511450381</v>
      </c>
      <c r="M45" s="16">
        <v>41920</v>
      </c>
      <c r="N45" s="21">
        <v>100</v>
      </c>
    </row>
    <row r="46" spans="2:14" x14ac:dyDescent="0.35">
      <c r="B46" s="14" t="s">
        <v>41</v>
      </c>
      <c r="C46" s="16">
        <v>14061</v>
      </c>
      <c r="D46" s="21">
        <v>36.749255135643722</v>
      </c>
      <c r="E46" s="16">
        <v>24201</v>
      </c>
      <c r="F46" s="21">
        <v>63.250744864356278</v>
      </c>
      <c r="G46" s="16">
        <v>38262</v>
      </c>
      <c r="H46" s="21">
        <v>100</v>
      </c>
      <c r="I46" s="16">
        <v>7963</v>
      </c>
      <c r="J46" s="21">
        <v>41.840058848255566</v>
      </c>
      <c r="K46" s="16">
        <v>11069</v>
      </c>
      <c r="L46" s="21">
        <v>58.159941151744434</v>
      </c>
      <c r="M46" s="16">
        <v>19032</v>
      </c>
      <c r="N46" s="21">
        <v>100</v>
      </c>
    </row>
    <row r="47" spans="2:14" x14ac:dyDescent="0.35">
      <c r="B47" s="20" t="s">
        <v>2</v>
      </c>
      <c r="C47" s="13">
        <f>SUM(C43:C46)</f>
        <v>138128</v>
      </c>
      <c r="D47" s="12">
        <f>+C47/G47*100</f>
        <v>48.032826789998957</v>
      </c>
      <c r="E47" s="13">
        <f>SUM(E43:E46)</f>
        <v>149442</v>
      </c>
      <c r="F47" s="12">
        <f>E47/G47*100</f>
        <v>51.967173210001036</v>
      </c>
      <c r="G47" s="13">
        <f>SUM(G43:G46)</f>
        <v>287570</v>
      </c>
      <c r="H47" s="12">
        <v>100</v>
      </c>
      <c r="I47" s="13">
        <f>SUM(I43:I46)</f>
        <v>72615</v>
      </c>
      <c r="J47" s="12">
        <f>+I47/M47*100</f>
        <v>50.000344283855156</v>
      </c>
      <c r="K47" s="13">
        <f>SUM(K43:K46)</f>
        <v>72614</v>
      </c>
      <c r="L47" s="12">
        <f>K47/M47*100</f>
        <v>49.999655716144851</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45377</v>
      </c>
      <c r="D63" s="21">
        <v>51.423941251799057</v>
      </c>
      <c r="E63" s="16">
        <v>42864</v>
      </c>
      <c r="F63" s="21">
        <v>48.57605874820095</v>
      </c>
      <c r="G63" s="16">
        <v>88241</v>
      </c>
      <c r="H63" s="21">
        <v>100</v>
      </c>
      <c r="J63" s="14" t="s">
        <v>38</v>
      </c>
      <c r="K63" s="16">
        <v>57069</v>
      </c>
      <c r="L63" s="21">
        <v>49.613137670827975</v>
      </c>
      <c r="M63" s="16">
        <v>57959</v>
      </c>
      <c r="N63" s="21">
        <v>50.386862329172033</v>
      </c>
      <c r="O63" s="16">
        <v>115028</v>
      </c>
      <c r="P63" s="21">
        <v>100</v>
      </c>
    </row>
    <row r="64" spans="2:16" x14ac:dyDescent="0.35">
      <c r="B64" s="14" t="s">
        <v>37</v>
      </c>
      <c r="C64" s="16">
        <v>92751</v>
      </c>
      <c r="D64" s="21">
        <v>46.531613563505566</v>
      </c>
      <c r="E64" s="16">
        <v>106578</v>
      </c>
      <c r="F64" s="21">
        <v>53.468386436494441</v>
      </c>
      <c r="G64" s="16">
        <v>199329</v>
      </c>
      <c r="H64" s="21">
        <v>100</v>
      </c>
      <c r="J64" s="14" t="s">
        <v>37</v>
      </c>
      <c r="K64" s="16">
        <v>41777</v>
      </c>
      <c r="L64" s="21">
        <v>47.580920707956537</v>
      </c>
      <c r="M64" s="16">
        <v>46025</v>
      </c>
      <c r="N64" s="21">
        <v>52.419079292043456</v>
      </c>
      <c r="O64" s="16">
        <v>87802</v>
      </c>
      <c r="P64" s="21">
        <v>100</v>
      </c>
    </row>
    <row r="65" spans="2:16" x14ac:dyDescent="0.35">
      <c r="B65" s="20" t="s">
        <v>2</v>
      </c>
      <c r="C65" s="13">
        <f>SUM(C63:C64)</f>
        <v>138128</v>
      </c>
      <c r="D65" s="12">
        <f>+C65/G65*100</f>
        <v>48.032826789998957</v>
      </c>
      <c r="E65" s="13">
        <f>SUM(E63:E64)</f>
        <v>149442</v>
      </c>
      <c r="F65" s="12">
        <f>E65/G65*100</f>
        <v>51.967173210001036</v>
      </c>
      <c r="G65" s="13">
        <f>SUM(G63:G64)</f>
        <v>287570</v>
      </c>
      <c r="H65" s="12">
        <v>100</v>
      </c>
      <c r="J65" s="14" t="s">
        <v>36</v>
      </c>
      <c r="K65" s="16">
        <v>0</v>
      </c>
      <c r="L65" s="21">
        <v>0</v>
      </c>
      <c r="M65" s="16">
        <v>230</v>
      </c>
      <c r="N65" s="21">
        <v>100</v>
      </c>
      <c r="O65" s="16">
        <v>230</v>
      </c>
      <c r="P65" s="21">
        <v>100</v>
      </c>
    </row>
    <row r="66" spans="2:16" x14ac:dyDescent="0.35">
      <c r="J66" s="20" t="s">
        <v>2</v>
      </c>
      <c r="K66" s="13">
        <f>SUM(K63:K65)</f>
        <v>98846</v>
      </c>
      <c r="L66" s="12">
        <f>+K66/O66*100</f>
        <v>48.678223185265438</v>
      </c>
      <c r="M66" s="13">
        <f>SUM(M63:M65)</f>
        <v>104214</v>
      </c>
      <c r="N66" s="12">
        <f>M66/O66*100</f>
        <v>51.321776814734562</v>
      </c>
      <c r="O66" s="13">
        <f>SUM(O63:O65)</f>
        <v>203060</v>
      </c>
      <c r="P66" s="12">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25316</v>
      </c>
      <c r="D81" s="21">
        <v>52.993385246587955</v>
      </c>
      <c r="E81" s="16">
        <v>22456</v>
      </c>
      <c r="F81" s="21">
        <v>47.006614753412038</v>
      </c>
      <c r="G81" s="16">
        <v>47772</v>
      </c>
      <c r="H81" s="21">
        <v>100</v>
      </c>
      <c r="I81" s="16">
        <v>13442</v>
      </c>
      <c r="J81" s="21">
        <v>55.982674607471573</v>
      </c>
      <c r="K81" s="16">
        <v>10569</v>
      </c>
      <c r="L81" s="21">
        <v>44.01732539252842</v>
      </c>
      <c r="M81" s="16">
        <v>24011</v>
      </c>
      <c r="N81" s="21">
        <v>100</v>
      </c>
    </row>
    <row r="82" spans="2:16" x14ac:dyDescent="0.35">
      <c r="B82" s="14" t="s">
        <v>32</v>
      </c>
      <c r="C82" s="16">
        <v>112308</v>
      </c>
      <c r="D82" s="21">
        <v>47.061485662564266</v>
      </c>
      <c r="E82" s="16">
        <v>126333</v>
      </c>
      <c r="F82" s="21">
        <v>52.938514337435727</v>
      </c>
      <c r="G82" s="16">
        <v>238641</v>
      </c>
      <c r="H82" s="21">
        <v>100</v>
      </c>
      <c r="I82" s="16">
        <v>85196</v>
      </c>
      <c r="J82" s="21">
        <v>47.782657221857669</v>
      </c>
      <c r="K82" s="16">
        <v>93103</v>
      </c>
      <c r="L82" s="21">
        <v>52.217342778142338</v>
      </c>
      <c r="M82" s="16">
        <v>178299</v>
      </c>
      <c r="N82" s="21">
        <v>100</v>
      </c>
    </row>
    <row r="83" spans="2:16" x14ac:dyDescent="0.35">
      <c r="B83" s="20" t="s">
        <v>2</v>
      </c>
      <c r="C83" s="13">
        <f>SUM(C81:C82)</f>
        <v>137624</v>
      </c>
      <c r="D83" s="12">
        <f>+C83/G83*100</f>
        <v>48.050891544727371</v>
      </c>
      <c r="E83" s="13">
        <f>SUM(E81:E82)</f>
        <v>148789</v>
      </c>
      <c r="F83" s="12">
        <f>E83/G83*100</f>
        <v>51.949108455272629</v>
      </c>
      <c r="G83" s="13">
        <f>SUM(G81:G82)</f>
        <v>286413</v>
      </c>
      <c r="H83" s="12">
        <v>100</v>
      </c>
      <c r="I83" s="13">
        <f>SUM(I81:I82)</f>
        <v>98638</v>
      </c>
      <c r="J83" s="12">
        <f>+I83/M83*100</f>
        <v>48.755869704908314</v>
      </c>
      <c r="K83" s="13">
        <f>SUM(K81:K82)</f>
        <v>103672</v>
      </c>
      <c r="L83" s="12">
        <f>K83/M83*100</f>
        <v>51.244130295091693</v>
      </c>
      <c r="M83" s="13">
        <f>SUM(M81:M82)</f>
        <v>202310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37788</v>
      </c>
      <c r="D99" s="21">
        <v>51.391967795019653</v>
      </c>
      <c r="E99" s="16">
        <v>35741</v>
      </c>
      <c r="F99" s="21">
        <v>48.608032204980347</v>
      </c>
      <c r="G99" s="16">
        <v>73529</v>
      </c>
      <c r="H99" s="21">
        <v>100</v>
      </c>
      <c r="J99" s="14" t="s">
        <v>27</v>
      </c>
      <c r="K99" s="16">
        <v>16586</v>
      </c>
      <c r="L99" s="21">
        <v>45.038831260522457</v>
      </c>
      <c r="M99" s="16">
        <v>20240</v>
      </c>
      <c r="N99" s="21">
        <v>54.961168739477543</v>
      </c>
      <c r="O99" s="16">
        <v>36826</v>
      </c>
      <c r="P99" s="21">
        <v>100</v>
      </c>
    </row>
    <row r="100" spans="2:16" x14ac:dyDescent="0.35">
      <c r="B100" s="14" t="s">
        <v>26</v>
      </c>
      <c r="C100" s="16">
        <v>16166</v>
      </c>
      <c r="D100" s="21">
        <v>49.189106952685229</v>
      </c>
      <c r="E100" s="16">
        <v>16699</v>
      </c>
      <c r="F100" s="21">
        <v>50.810893047314778</v>
      </c>
      <c r="G100" s="16">
        <v>32865</v>
      </c>
      <c r="H100" s="21">
        <v>100</v>
      </c>
      <c r="J100" s="14" t="s">
        <v>26</v>
      </c>
      <c r="K100" s="16">
        <v>7975</v>
      </c>
      <c r="L100" s="21">
        <v>47.343425348768179</v>
      </c>
      <c r="M100" s="16">
        <v>8870</v>
      </c>
      <c r="N100" s="21">
        <v>52.656574651231821</v>
      </c>
      <c r="O100" s="16">
        <v>16845</v>
      </c>
      <c r="P100" s="21">
        <v>100</v>
      </c>
    </row>
    <row r="101" spans="2:16" x14ac:dyDescent="0.35">
      <c r="B101" s="14" t="s">
        <v>25</v>
      </c>
      <c r="C101" s="16">
        <v>84174</v>
      </c>
      <c r="D101" s="21">
        <v>46.459795999470124</v>
      </c>
      <c r="E101" s="16">
        <v>97002</v>
      </c>
      <c r="F101" s="21">
        <v>53.540204000529869</v>
      </c>
      <c r="G101" s="16">
        <v>181176</v>
      </c>
      <c r="H101" s="21">
        <v>100</v>
      </c>
      <c r="J101" s="14" t="s">
        <v>25</v>
      </c>
      <c r="K101" s="16">
        <v>74285</v>
      </c>
      <c r="L101" s="21">
        <v>49.725883431845716</v>
      </c>
      <c r="M101" s="16">
        <v>75104</v>
      </c>
      <c r="N101" s="21">
        <v>50.274116568154284</v>
      </c>
      <c r="O101" s="16">
        <v>149389</v>
      </c>
      <c r="P101" s="21">
        <v>100</v>
      </c>
    </row>
    <row r="102" spans="2:16" x14ac:dyDescent="0.35">
      <c r="B102" s="20" t="s">
        <v>2</v>
      </c>
      <c r="C102" s="13">
        <f>SUM(C99:C101)</f>
        <v>138128</v>
      </c>
      <c r="D102" s="12">
        <f>+C102/G102*100</f>
        <v>48.032826789998957</v>
      </c>
      <c r="E102" s="13">
        <f>SUM(E99:E101)</f>
        <v>149442</v>
      </c>
      <c r="F102" s="12">
        <f>E102/G102*100</f>
        <v>51.967173210001036</v>
      </c>
      <c r="G102" s="13">
        <f>SUM(G99:G101)</f>
        <v>287570</v>
      </c>
      <c r="H102" s="12">
        <v>100</v>
      </c>
      <c r="J102" s="20" t="s">
        <v>2</v>
      </c>
      <c r="K102" s="13">
        <f>SUM(K99:K101)</f>
        <v>98846</v>
      </c>
      <c r="L102" s="12">
        <f>+K102/O102*100</f>
        <v>48.678223185265438</v>
      </c>
      <c r="M102" s="13">
        <f>SUM(M99:M101)</f>
        <v>104214</v>
      </c>
      <c r="N102" s="12">
        <f>M102/O102*100</f>
        <v>51.321776814734562</v>
      </c>
      <c r="O102" s="13">
        <f>SUM(O99:O101)</f>
        <v>203060</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5157</v>
      </c>
      <c r="D125" s="21">
        <v>43.292478173270652</v>
      </c>
      <c r="E125" s="16">
        <v>6755</v>
      </c>
      <c r="F125" s="21">
        <v>56.707521826729348</v>
      </c>
      <c r="G125" s="16">
        <v>11912</v>
      </c>
      <c r="H125" s="21">
        <v>100</v>
      </c>
      <c r="I125" s="16">
        <v>3912</v>
      </c>
      <c r="J125" s="21">
        <v>50.997262416894799</v>
      </c>
      <c r="K125" s="16">
        <v>3759</v>
      </c>
      <c r="L125" s="21">
        <v>49.002737583105201</v>
      </c>
      <c r="M125" s="16">
        <v>7671</v>
      </c>
      <c r="N125" s="21">
        <v>100</v>
      </c>
    </row>
    <row r="126" spans="2:14" x14ac:dyDescent="0.35">
      <c r="B126" s="14" t="s">
        <v>11</v>
      </c>
      <c r="C126" s="16">
        <v>15159</v>
      </c>
      <c r="D126" s="21">
        <v>44.138714185883998</v>
      </c>
      <c r="E126" s="16">
        <v>19185</v>
      </c>
      <c r="F126" s="21">
        <v>55.861285814116002</v>
      </c>
      <c r="G126" s="16">
        <v>34344</v>
      </c>
      <c r="H126" s="21">
        <v>100</v>
      </c>
      <c r="I126" s="16">
        <v>11299</v>
      </c>
      <c r="J126" s="21">
        <v>45.678363518758083</v>
      </c>
      <c r="K126" s="16">
        <v>13437</v>
      </c>
      <c r="L126" s="21">
        <v>54.321636481241917</v>
      </c>
      <c r="M126" s="16">
        <v>24736</v>
      </c>
      <c r="N126" s="21">
        <v>100</v>
      </c>
    </row>
    <row r="127" spans="2:14" x14ac:dyDescent="0.35">
      <c r="B127" s="14" t="s">
        <v>10</v>
      </c>
      <c r="C127" s="16">
        <v>21285</v>
      </c>
      <c r="D127" s="21">
        <v>43.704570654182575</v>
      </c>
      <c r="E127" s="16">
        <v>27417</v>
      </c>
      <c r="F127" s="21">
        <v>56.295429345817418</v>
      </c>
      <c r="G127" s="16">
        <v>48702</v>
      </c>
      <c r="H127" s="21">
        <v>100</v>
      </c>
      <c r="I127" s="16">
        <v>16683</v>
      </c>
      <c r="J127" s="21">
        <v>50.099099099099099</v>
      </c>
      <c r="K127" s="16">
        <v>16617</v>
      </c>
      <c r="L127" s="21">
        <v>49.900900900900901</v>
      </c>
      <c r="M127" s="16">
        <v>33300</v>
      </c>
      <c r="N127" s="21">
        <v>100</v>
      </c>
    </row>
    <row r="128" spans="2:14" x14ac:dyDescent="0.35">
      <c r="B128" s="14" t="s">
        <v>9</v>
      </c>
      <c r="C128" s="16">
        <v>8326</v>
      </c>
      <c r="D128" s="21">
        <v>54.830424761277577</v>
      </c>
      <c r="E128" s="16">
        <v>6859</v>
      </c>
      <c r="F128" s="21">
        <v>45.169575238722423</v>
      </c>
      <c r="G128" s="16">
        <v>15185</v>
      </c>
      <c r="H128" s="21">
        <v>100</v>
      </c>
      <c r="I128" s="16">
        <v>5040</v>
      </c>
      <c r="J128" s="21">
        <v>50.893668585277183</v>
      </c>
      <c r="K128" s="16">
        <v>4863</v>
      </c>
      <c r="L128" s="21">
        <v>49.10633141472281</v>
      </c>
      <c r="M128" s="16">
        <v>9903</v>
      </c>
      <c r="N128" s="21">
        <v>100</v>
      </c>
    </row>
    <row r="129" spans="2:14" x14ac:dyDescent="0.35">
      <c r="B129" s="14" t="s">
        <v>8</v>
      </c>
      <c r="C129" s="16">
        <v>5394</v>
      </c>
      <c r="D129" s="21">
        <v>41.295360587965092</v>
      </c>
      <c r="E129" s="16">
        <v>7668</v>
      </c>
      <c r="F129" s="21">
        <v>58.704639412034908</v>
      </c>
      <c r="G129" s="16">
        <v>13062</v>
      </c>
      <c r="H129" s="21">
        <v>100</v>
      </c>
      <c r="I129" s="16">
        <v>3678</v>
      </c>
      <c r="J129" s="21">
        <v>44.517066085693536</v>
      </c>
      <c r="K129" s="16">
        <v>4584</v>
      </c>
      <c r="L129" s="21">
        <v>55.482933914306464</v>
      </c>
      <c r="M129" s="16">
        <v>8262</v>
      </c>
      <c r="N129" s="21">
        <v>100</v>
      </c>
    </row>
    <row r="130" spans="2:14" x14ac:dyDescent="0.35">
      <c r="B130" s="14" t="s">
        <v>7</v>
      </c>
      <c r="C130" s="16">
        <v>10208</v>
      </c>
      <c r="D130" s="21">
        <v>63.309352517985609</v>
      </c>
      <c r="E130" s="16">
        <v>5916</v>
      </c>
      <c r="F130" s="21">
        <v>36.690647482014391</v>
      </c>
      <c r="G130" s="16">
        <v>16124</v>
      </c>
      <c r="H130" s="21">
        <v>100</v>
      </c>
      <c r="I130" s="16">
        <v>6864</v>
      </c>
      <c r="J130" s="21">
        <v>60.593220338983059</v>
      </c>
      <c r="K130" s="16">
        <v>4464</v>
      </c>
      <c r="L130" s="21">
        <v>39.406779661016948</v>
      </c>
      <c r="M130" s="16">
        <v>11328</v>
      </c>
      <c r="N130" s="21">
        <v>100</v>
      </c>
    </row>
    <row r="131" spans="2:14" x14ac:dyDescent="0.35">
      <c r="B131" s="14" t="s">
        <v>6</v>
      </c>
      <c r="C131" s="16">
        <v>44685</v>
      </c>
      <c r="D131" s="21">
        <v>45.536533170284315</v>
      </c>
      <c r="E131" s="16">
        <v>53445</v>
      </c>
      <c r="F131" s="21">
        <v>54.463466829715678</v>
      </c>
      <c r="G131" s="16">
        <v>98130</v>
      </c>
      <c r="H131" s="21">
        <v>100</v>
      </c>
      <c r="I131" s="16">
        <v>31130</v>
      </c>
      <c r="J131" s="21">
        <v>44.24074468841043</v>
      </c>
      <c r="K131" s="16">
        <v>39235</v>
      </c>
      <c r="L131" s="21">
        <v>55.75925531158957</v>
      </c>
      <c r="M131" s="16">
        <v>70365</v>
      </c>
      <c r="N131" s="21">
        <v>100</v>
      </c>
    </row>
    <row r="132" spans="2:14" x14ac:dyDescent="0.35">
      <c r="B132" s="14" t="s">
        <v>5</v>
      </c>
      <c r="C132" s="16">
        <v>3922</v>
      </c>
      <c r="D132" s="21">
        <v>37.06293706293706</v>
      </c>
      <c r="E132" s="16">
        <v>6660</v>
      </c>
      <c r="F132" s="21">
        <v>62.93706293706294</v>
      </c>
      <c r="G132" s="16">
        <v>10582</v>
      </c>
      <c r="H132" s="21">
        <v>100</v>
      </c>
      <c r="I132" s="16">
        <v>3086</v>
      </c>
      <c r="J132" s="21">
        <v>41.135697147427351</v>
      </c>
      <c r="K132" s="16">
        <v>4416</v>
      </c>
      <c r="L132" s="21">
        <v>58.864302852572649</v>
      </c>
      <c r="M132" s="16">
        <v>7502</v>
      </c>
      <c r="N132" s="21">
        <v>100</v>
      </c>
    </row>
    <row r="133" spans="2:14" x14ac:dyDescent="0.35">
      <c r="B133" s="14" t="s">
        <v>4</v>
      </c>
      <c r="C133" s="16">
        <v>684</v>
      </c>
      <c r="D133" s="21">
        <v>36.209634727368979</v>
      </c>
      <c r="E133" s="16">
        <v>1205</v>
      </c>
      <c r="F133" s="21">
        <v>63.790365272631021</v>
      </c>
      <c r="G133" s="16">
        <v>1889</v>
      </c>
      <c r="H133" s="21">
        <v>100</v>
      </c>
      <c r="I133" s="16">
        <v>531</v>
      </c>
      <c r="J133" s="21">
        <v>40.565317035905274</v>
      </c>
      <c r="K133" s="16">
        <v>778</v>
      </c>
      <c r="L133" s="21">
        <v>59.434682964094733</v>
      </c>
      <c r="M133" s="16">
        <v>1309</v>
      </c>
      <c r="N133" s="21">
        <v>100</v>
      </c>
    </row>
    <row r="134" spans="2:14" x14ac:dyDescent="0.35">
      <c r="B134" s="14" t="s">
        <v>3</v>
      </c>
      <c r="C134" s="16">
        <v>23308</v>
      </c>
      <c r="D134" s="21">
        <v>61.923485653560043</v>
      </c>
      <c r="E134" s="16">
        <v>14332</v>
      </c>
      <c r="F134" s="21">
        <v>38.076514346439957</v>
      </c>
      <c r="G134" s="16">
        <v>37640</v>
      </c>
      <c r="H134" s="21">
        <v>100</v>
      </c>
      <c r="I134" s="16">
        <v>16623</v>
      </c>
      <c r="J134" s="21">
        <v>57.952168456282251</v>
      </c>
      <c r="K134" s="16">
        <v>12061</v>
      </c>
      <c r="L134" s="21">
        <v>42.047831543717749</v>
      </c>
      <c r="M134" s="16">
        <v>28684</v>
      </c>
      <c r="N134" s="21">
        <v>100</v>
      </c>
    </row>
    <row r="135" spans="2:14" x14ac:dyDescent="0.35">
      <c r="B135" s="20" t="s">
        <v>2</v>
      </c>
      <c r="C135" s="13">
        <f>SUM(C125:C134)</f>
        <v>138128</v>
      </c>
      <c r="D135" s="12">
        <f>+C135/G135*100</f>
        <v>48.032826789998957</v>
      </c>
      <c r="E135" s="13">
        <f>SUM(E125:E134)</f>
        <v>149442</v>
      </c>
      <c r="F135" s="12">
        <f>E135/G135*100</f>
        <v>51.967173210001036</v>
      </c>
      <c r="G135" s="13">
        <f>SUM(G125:G134)</f>
        <v>287570</v>
      </c>
      <c r="H135" s="12">
        <v>100</v>
      </c>
      <c r="I135" s="13">
        <f>SUM(I125:I134)</f>
        <v>98846</v>
      </c>
      <c r="J135" s="12">
        <f>+I135/M135*100</f>
        <v>48.678223185265438</v>
      </c>
      <c r="K135" s="13">
        <f>SUM(K125:K134)</f>
        <v>104214</v>
      </c>
      <c r="L135" s="12">
        <f>K135/M135*100</f>
        <v>51.321776814734562</v>
      </c>
      <c r="M135" s="13">
        <f>SUM(M125:M134)</f>
        <v>203060</v>
      </c>
      <c r="N135"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9:L79"/>
    <mergeCell ref="M79:N79"/>
    <mergeCell ref="J60:J62"/>
    <mergeCell ref="K60:P60"/>
    <mergeCell ref="C61:D61"/>
    <mergeCell ref="E61:F61"/>
    <mergeCell ref="G61:H61"/>
    <mergeCell ref="K61:L61"/>
    <mergeCell ref="M61:N61"/>
    <mergeCell ref="O61:P61"/>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E15BC-EAA5-47E8-9CED-5B01595D9AD0}">
  <dimension ref="B2:P136"/>
  <sheetViews>
    <sheetView workbookViewId="0"/>
  </sheetViews>
  <sheetFormatPr defaultColWidth="10.1796875" defaultRowHeight="14.5" x14ac:dyDescent="0.35"/>
  <cols>
    <col min="1" max="16384" width="10.1796875" style="19"/>
  </cols>
  <sheetData>
    <row r="2" spans="2:6" x14ac:dyDescent="0.35">
      <c r="B2" s="22" t="s">
        <v>272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59169</v>
      </c>
      <c r="D6" s="15">
        <v>20.58</v>
      </c>
      <c r="E6" s="16">
        <v>21236</v>
      </c>
      <c r="F6" s="15">
        <v>10.46</v>
      </c>
    </row>
    <row r="7" spans="2:6" x14ac:dyDescent="0.35">
      <c r="B7" s="14" t="s">
        <v>64</v>
      </c>
      <c r="C7" s="16">
        <v>228401</v>
      </c>
      <c r="D7" s="15">
        <v>79.42</v>
      </c>
      <c r="E7" s="16">
        <v>181824</v>
      </c>
      <c r="F7" s="15">
        <v>89.54</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58346</v>
      </c>
      <c r="D24" s="21">
        <v>24.183567310362548</v>
      </c>
      <c r="E24" s="16">
        <v>182917</v>
      </c>
      <c r="F24" s="21">
        <v>75.816432689637452</v>
      </c>
      <c r="G24" s="16">
        <v>241263</v>
      </c>
      <c r="H24" s="21">
        <v>100</v>
      </c>
      <c r="I24" s="16">
        <v>19432</v>
      </c>
      <c r="J24" s="21">
        <v>11.971488242288334</v>
      </c>
      <c r="K24" s="16">
        <v>142887</v>
      </c>
      <c r="L24" s="21">
        <v>88.028511757711669</v>
      </c>
      <c r="M24" s="16">
        <v>162319</v>
      </c>
      <c r="N24" s="21">
        <v>100</v>
      </c>
    </row>
    <row r="25" spans="2:14" x14ac:dyDescent="0.35">
      <c r="B25" s="14" t="s">
        <v>49</v>
      </c>
      <c r="C25" s="16">
        <v>823</v>
      </c>
      <c r="D25" s="21">
        <v>1.7772690953851471</v>
      </c>
      <c r="E25" s="16">
        <v>45484</v>
      </c>
      <c r="F25" s="21">
        <v>98.222730904614849</v>
      </c>
      <c r="G25" s="16">
        <v>46307</v>
      </c>
      <c r="H25" s="21">
        <v>100</v>
      </c>
      <c r="I25" s="16">
        <v>1804</v>
      </c>
      <c r="J25" s="21">
        <v>4.4279718219974962</v>
      </c>
      <c r="K25" s="16">
        <v>38937</v>
      </c>
      <c r="L25" s="21">
        <v>95.572028178002498</v>
      </c>
      <c r="M25" s="16">
        <v>40741</v>
      </c>
      <c r="N25" s="21">
        <v>100</v>
      </c>
    </row>
    <row r="26" spans="2:14" x14ac:dyDescent="0.35">
      <c r="B26" s="20" t="s">
        <v>2</v>
      </c>
      <c r="C26" s="13">
        <f>SUM(C24:C25)</f>
        <v>59169</v>
      </c>
      <c r="D26" s="12">
        <f>+C26/G26*100</f>
        <v>20.575512049240185</v>
      </c>
      <c r="E26" s="13">
        <f>SUM(E24:E25)</f>
        <v>228401</v>
      </c>
      <c r="F26" s="12">
        <f>E26/G26*100</f>
        <v>79.424487950759811</v>
      </c>
      <c r="G26" s="13">
        <f>SUM(G24:G25)</f>
        <v>287570</v>
      </c>
      <c r="H26" s="12">
        <v>100</v>
      </c>
      <c r="I26" s="13">
        <f>SUM(I24:I25)</f>
        <v>21236</v>
      </c>
      <c r="J26" s="12">
        <f>+I26/M26*100</f>
        <v>10.457992711513839</v>
      </c>
      <c r="K26" s="13">
        <f>SUM(K24:K25)</f>
        <v>181824</v>
      </c>
      <c r="L26" s="12">
        <f>K26/M26*100</f>
        <v>89.542007288486161</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9252</v>
      </c>
      <c r="D43" s="21">
        <v>17.484645185675141</v>
      </c>
      <c r="E43" s="16">
        <v>43663</v>
      </c>
      <c r="F43" s="21">
        <v>82.515354814324866</v>
      </c>
      <c r="G43" s="16">
        <v>52915</v>
      </c>
      <c r="H43" s="21">
        <v>100</v>
      </c>
      <c r="I43" s="16">
        <v>3672</v>
      </c>
      <c r="J43" s="21">
        <v>14.702702702702702</v>
      </c>
      <c r="K43" s="16">
        <v>21303</v>
      </c>
      <c r="L43" s="21">
        <v>85.297297297297291</v>
      </c>
      <c r="M43" s="16">
        <v>24975</v>
      </c>
      <c r="N43" s="21">
        <v>100</v>
      </c>
    </row>
    <row r="44" spans="2:14" x14ac:dyDescent="0.35">
      <c r="B44" s="14" t="s">
        <v>43</v>
      </c>
      <c r="C44" s="16">
        <v>14312</v>
      </c>
      <c r="D44" s="21">
        <v>12.318709599676367</v>
      </c>
      <c r="E44" s="16">
        <v>101869</v>
      </c>
      <c r="F44" s="21">
        <v>87.681290400323633</v>
      </c>
      <c r="G44" s="16">
        <v>116181</v>
      </c>
      <c r="H44" s="21">
        <v>100</v>
      </c>
      <c r="I44" s="16">
        <v>3567</v>
      </c>
      <c r="J44" s="21">
        <v>6.0149741998583517</v>
      </c>
      <c r="K44" s="16">
        <v>55735</v>
      </c>
      <c r="L44" s="21">
        <v>93.985025800141656</v>
      </c>
      <c r="M44" s="16">
        <v>59302</v>
      </c>
      <c r="N44" s="21">
        <v>100.00000000000001</v>
      </c>
    </row>
    <row r="45" spans="2:14" x14ac:dyDescent="0.35">
      <c r="B45" s="14" t="s">
        <v>42</v>
      </c>
      <c r="C45" s="16">
        <v>30091</v>
      </c>
      <c r="D45" s="21">
        <v>37.514337006931633</v>
      </c>
      <c r="E45" s="16">
        <v>50121</v>
      </c>
      <c r="F45" s="21">
        <v>62.485662993068367</v>
      </c>
      <c r="G45" s="16">
        <v>80212</v>
      </c>
      <c r="H45" s="21">
        <v>100</v>
      </c>
      <c r="I45" s="16">
        <v>10607</v>
      </c>
      <c r="J45" s="21">
        <v>25.302958015267173</v>
      </c>
      <c r="K45" s="16">
        <v>31313</v>
      </c>
      <c r="L45" s="21">
        <v>74.69704198473282</v>
      </c>
      <c r="M45" s="16">
        <v>41920</v>
      </c>
      <c r="N45" s="21">
        <v>100</v>
      </c>
    </row>
    <row r="46" spans="2:14" x14ac:dyDescent="0.35">
      <c r="B46" s="14" t="s">
        <v>41</v>
      </c>
      <c r="C46" s="16">
        <v>5514</v>
      </c>
      <c r="D46" s="21">
        <v>14.411165124666772</v>
      </c>
      <c r="E46" s="16">
        <v>32748</v>
      </c>
      <c r="F46" s="21">
        <v>85.588834875333234</v>
      </c>
      <c r="G46" s="16">
        <v>38262</v>
      </c>
      <c r="H46" s="21">
        <v>100</v>
      </c>
      <c r="I46" s="16">
        <v>1754</v>
      </c>
      <c r="J46" s="21">
        <v>9.2160571668768387</v>
      </c>
      <c r="K46" s="16">
        <v>17278</v>
      </c>
      <c r="L46" s="21">
        <v>90.783942833123163</v>
      </c>
      <c r="M46" s="16">
        <v>19032</v>
      </c>
      <c r="N46" s="21">
        <v>100</v>
      </c>
    </row>
    <row r="47" spans="2:14" x14ac:dyDescent="0.35">
      <c r="B47" s="20" t="s">
        <v>2</v>
      </c>
      <c r="C47" s="13">
        <f>SUM(C43:C46)</f>
        <v>59169</v>
      </c>
      <c r="D47" s="12">
        <f>+C47/G47*100</f>
        <v>20.575512049240185</v>
      </c>
      <c r="E47" s="13">
        <f>SUM(E43:E46)</f>
        <v>228401</v>
      </c>
      <c r="F47" s="12">
        <f>E47/G47*100</f>
        <v>79.424487950759811</v>
      </c>
      <c r="G47" s="13">
        <f>SUM(G43:G46)</f>
        <v>287570</v>
      </c>
      <c r="H47" s="12">
        <v>100</v>
      </c>
      <c r="I47" s="13">
        <f>SUM(I43:I46)</f>
        <v>19600</v>
      </c>
      <c r="J47" s="12">
        <f>+I47/M47*100</f>
        <v>13.495927121993542</v>
      </c>
      <c r="K47" s="13">
        <f>SUM(K43:K46)</f>
        <v>125629</v>
      </c>
      <c r="L47" s="12">
        <f>K47/M47*100</f>
        <v>86.504072878006454</v>
      </c>
      <c r="M47" s="13">
        <f>SUM(M43:M46)</f>
        <v>145229</v>
      </c>
      <c r="N47"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20902</v>
      </c>
      <c r="D64" s="21">
        <v>23.687401548033225</v>
      </c>
      <c r="E64" s="16">
        <v>67339</v>
      </c>
      <c r="F64" s="21">
        <v>76.312598451966778</v>
      </c>
      <c r="G64" s="16">
        <v>88241</v>
      </c>
      <c r="H64" s="21">
        <v>100</v>
      </c>
      <c r="J64" s="14" t="s">
        <v>38</v>
      </c>
      <c r="K64" s="16">
        <v>11156</v>
      </c>
      <c r="L64" s="21">
        <v>9.698508189310429</v>
      </c>
      <c r="M64" s="16">
        <v>103872</v>
      </c>
      <c r="N64" s="21">
        <v>90.301491810689569</v>
      </c>
      <c r="O64" s="16">
        <v>115028</v>
      </c>
      <c r="P64" s="21">
        <v>100</v>
      </c>
    </row>
    <row r="65" spans="2:16" x14ac:dyDescent="0.35">
      <c r="B65" s="14" t="s">
        <v>37</v>
      </c>
      <c r="C65" s="16">
        <v>38267</v>
      </c>
      <c r="D65" s="21">
        <v>19.197908984643476</v>
      </c>
      <c r="E65" s="16">
        <v>161062</v>
      </c>
      <c r="F65" s="21">
        <v>80.802091015356524</v>
      </c>
      <c r="G65" s="16">
        <v>199329</v>
      </c>
      <c r="H65" s="21">
        <v>100</v>
      </c>
      <c r="J65" s="14" t="s">
        <v>37</v>
      </c>
      <c r="K65" s="16">
        <v>10080</v>
      </c>
      <c r="L65" s="21">
        <v>11.480376301223206</v>
      </c>
      <c r="M65" s="16">
        <v>77722</v>
      </c>
      <c r="N65" s="21">
        <v>88.519623698776797</v>
      </c>
      <c r="O65" s="16">
        <v>87802</v>
      </c>
      <c r="P65" s="21">
        <v>100</v>
      </c>
    </row>
    <row r="66" spans="2:16" x14ac:dyDescent="0.35">
      <c r="B66" s="20" t="s">
        <v>2</v>
      </c>
      <c r="C66" s="13">
        <f>SUM(C64:C65)</f>
        <v>59169</v>
      </c>
      <c r="D66" s="12">
        <f>+C66/G66*100</f>
        <v>20.575512049240185</v>
      </c>
      <c r="E66" s="13">
        <f>SUM(E64:E65)</f>
        <v>228401</v>
      </c>
      <c r="F66" s="12">
        <f>E66/G66*100</f>
        <v>79.424487950759811</v>
      </c>
      <c r="G66" s="13">
        <f>SUM(G64:G65)</f>
        <v>287570</v>
      </c>
      <c r="H66" s="12">
        <v>100</v>
      </c>
      <c r="J66" s="14" t="s">
        <v>36</v>
      </c>
      <c r="K66" s="16">
        <v>0</v>
      </c>
      <c r="L66" s="21">
        <v>0</v>
      </c>
      <c r="M66" s="16">
        <v>230</v>
      </c>
      <c r="N66" s="21">
        <v>100</v>
      </c>
      <c r="O66" s="16">
        <v>230</v>
      </c>
      <c r="P66" s="21">
        <v>100</v>
      </c>
    </row>
    <row r="67" spans="2:16" x14ac:dyDescent="0.35">
      <c r="J67" s="20" t="s">
        <v>2</v>
      </c>
      <c r="K67" s="13">
        <f>SUM(K64:K66)</f>
        <v>21236</v>
      </c>
      <c r="L67" s="12">
        <f>+K67/O67*100</f>
        <v>10.457992711513839</v>
      </c>
      <c r="M67" s="13">
        <f>SUM(M64:M66)</f>
        <v>181824</v>
      </c>
      <c r="N67" s="12">
        <f>M67/O67*100</f>
        <v>89.542007288486161</v>
      </c>
      <c r="O67" s="13">
        <f>SUM(O64:O66)</f>
        <v>203060</v>
      </c>
      <c r="P67" s="12">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9717</v>
      </c>
      <c r="D82" s="21">
        <v>20.340366742024617</v>
      </c>
      <c r="E82" s="16">
        <v>38055</v>
      </c>
      <c r="F82" s="21">
        <v>79.659633257975386</v>
      </c>
      <c r="G82" s="16">
        <v>47772</v>
      </c>
      <c r="H82" s="21">
        <v>100</v>
      </c>
      <c r="I82" s="16">
        <v>3236</v>
      </c>
      <c r="J82" s="21">
        <v>13.47715630336096</v>
      </c>
      <c r="K82" s="16">
        <v>20775</v>
      </c>
      <c r="L82" s="21">
        <v>86.522843696639043</v>
      </c>
      <c r="M82" s="16">
        <v>24011</v>
      </c>
      <c r="N82" s="21">
        <v>100</v>
      </c>
    </row>
    <row r="83" spans="2:14" x14ac:dyDescent="0.35">
      <c r="B83" s="14" t="s">
        <v>32</v>
      </c>
      <c r="C83" s="16">
        <v>48809</v>
      </c>
      <c r="D83" s="21">
        <v>20.452897867508099</v>
      </c>
      <c r="E83" s="16">
        <v>189832</v>
      </c>
      <c r="F83" s="21">
        <v>79.547102132491901</v>
      </c>
      <c r="G83" s="16">
        <v>238641</v>
      </c>
      <c r="H83" s="21">
        <v>100</v>
      </c>
      <c r="I83" s="16">
        <v>17930</v>
      </c>
      <c r="J83" s="21">
        <v>10.056141649700784</v>
      </c>
      <c r="K83" s="16">
        <v>160369</v>
      </c>
      <c r="L83" s="21">
        <v>89.943858350299223</v>
      </c>
      <c r="M83" s="16">
        <v>178299</v>
      </c>
      <c r="N83" s="21">
        <v>100</v>
      </c>
    </row>
    <row r="84" spans="2:14" x14ac:dyDescent="0.35">
      <c r="B84" s="20" t="s">
        <v>2</v>
      </c>
      <c r="C84" s="13">
        <f>SUM(C82:C83)</f>
        <v>58526</v>
      </c>
      <c r="D84" s="12">
        <f>+C84/G84*100</f>
        <v>20.434128339146618</v>
      </c>
      <c r="E84" s="13">
        <f>SUM(E82:E83)</f>
        <v>227887</v>
      </c>
      <c r="F84" s="12">
        <f>E84/G84*100</f>
        <v>79.565871660853389</v>
      </c>
      <c r="G84" s="13">
        <f>SUM(G82:G83)</f>
        <v>286413</v>
      </c>
      <c r="H84" s="12">
        <v>100</v>
      </c>
      <c r="I84" s="13">
        <f>SUM(I82:I83)</f>
        <v>21166</v>
      </c>
      <c r="J84" s="12">
        <f>+I84/M84*100</f>
        <v>10.462162028570015</v>
      </c>
      <c r="K84" s="13">
        <f>SUM(K82:K83)</f>
        <v>181144</v>
      </c>
      <c r="L84" s="12">
        <f>K84/M84*100</f>
        <v>89.53783797142998</v>
      </c>
      <c r="M84" s="13">
        <f>SUM(M82:M83)</f>
        <v>202310</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16845</v>
      </c>
      <c r="D100" s="21">
        <v>22.909328292238438</v>
      </c>
      <c r="E100" s="16">
        <v>56684</v>
      </c>
      <c r="F100" s="21">
        <v>77.090671707761558</v>
      </c>
      <c r="G100" s="16">
        <v>73529</v>
      </c>
      <c r="H100" s="21">
        <v>100</v>
      </c>
      <c r="J100" s="14" t="s">
        <v>27</v>
      </c>
      <c r="K100" s="16">
        <v>2455</v>
      </c>
      <c r="L100" s="21">
        <v>6.6664856351490789</v>
      </c>
      <c r="M100" s="16">
        <v>34371</v>
      </c>
      <c r="N100" s="21">
        <v>93.333514364850927</v>
      </c>
      <c r="O100" s="16">
        <v>36826</v>
      </c>
      <c r="P100" s="21">
        <v>100</v>
      </c>
    </row>
    <row r="101" spans="2:16" x14ac:dyDescent="0.35">
      <c r="B101" s="14" t="s">
        <v>26</v>
      </c>
      <c r="C101" s="16">
        <v>7018</v>
      </c>
      <c r="D101" s="21">
        <v>21.354024037730106</v>
      </c>
      <c r="E101" s="16">
        <v>25847</v>
      </c>
      <c r="F101" s="21">
        <v>78.645975962269887</v>
      </c>
      <c r="G101" s="16">
        <v>32865</v>
      </c>
      <c r="H101" s="21">
        <v>100</v>
      </c>
      <c r="J101" s="14" t="s">
        <v>26</v>
      </c>
      <c r="K101" s="16">
        <v>966</v>
      </c>
      <c r="L101" s="21">
        <v>5.7346393588601963</v>
      </c>
      <c r="M101" s="16">
        <v>15879</v>
      </c>
      <c r="N101" s="21">
        <v>94.265360641139807</v>
      </c>
      <c r="O101" s="16">
        <v>16845</v>
      </c>
      <c r="P101" s="21">
        <v>100</v>
      </c>
    </row>
    <row r="102" spans="2:16" x14ac:dyDescent="0.35">
      <c r="B102" s="14" t="s">
        <v>25</v>
      </c>
      <c r="C102" s="16">
        <v>35306</v>
      </c>
      <c r="D102" s="21">
        <v>19.487128537996202</v>
      </c>
      <c r="E102" s="16">
        <v>145870</v>
      </c>
      <c r="F102" s="21">
        <v>80.512871462003801</v>
      </c>
      <c r="G102" s="16">
        <v>181176</v>
      </c>
      <c r="H102" s="21">
        <v>100</v>
      </c>
      <c r="J102" s="14" t="s">
        <v>25</v>
      </c>
      <c r="K102" s="16">
        <v>17815</v>
      </c>
      <c r="L102" s="21">
        <v>11.925242153036702</v>
      </c>
      <c r="M102" s="16">
        <v>131574</v>
      </c>
      <c r="N102" s="21">
        <v>88.074757846963294</v>
      </c>
      <c r="O102" s="16">
        <v>149389</v>
      </c>
      <c r="P102" s="21">
        <v>100</v>
      </c>
    </row>
    <row r="103" spans="2:16" x14ac:dyDescent="0.35">
      <c r="B103" s="20" t="s">
        <v>2</v>
      </c>
      <c r="C103" s="13">
        <f>SUM(C100:C102)</f>
        <v>59169</v>
      </c>
      <c r="D103" s="12">
        <f>+C103/G103*100</f>
        <v>20.575512049240185</v>
      </c>
      <c r="E103" s="13">
        <f>SUM(E100:E102)</f>
        <v>228401</v>
      </c>
      <c r="F103" s="12">
        <f>E103/G103*100</f>
        <v>79.424487950759811</v>
      </c>
      <c r="G103" s="13">
        <f>SUM(G100:G102)</f>
        <v>287570</v>
      </c>
      <c r="H103" s="12">
        <v>100</v>
      </c>
      <c r="J103" s="20" t="s">
        <v>2</v>
      </c>
      <c r="K103" s="13">
        <f>SUM(K100:K102)</f>
        <v>21236</v>
      </c>
      <c r="L103" s="12">
        <f>+K103/O103*100</f>
        <v>10.457992711513839</v>
      </c>
      <c r="M103" s="13">
        <f>SUM(M100:M102)</f>
        <v>181824</v>
      </c>
      <c r="N103" s="12">
        <f>M103/O103*100</f>
        <v>89.542007288486161</v>
      </c>
      <c r="O103" s="13">
        <f>SUM(O100:O102)</f>
        <v>203060</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2761</v>
      </c>
      <c r="D126" s="21">
        <v>23.178307588985898</v>
      </c>
      <c r="E126" s="16">
        <v>9151</v>
      </c>
      <c r="F126" s="21">
        <v>76.821692411014112</v>
      </c>
      <c r="G126" s="16">
        <v>11912</v>
      </c>
      <c r="H126" s="21">
        <v>100.00000000000001</v>
      </c>
      <c r="I126" s="16">
        <v>1598</v>
      </c>
      <c r="J126" s="21">
        <v>20.831703819580238</v>
      </c>
      <c r="K126" s="16">
        <v>6073</v>
      </c>
      <c r="L126" s="21">
        <v>79.168296180419759</v>
      </c>
      <c r="M126" s="16">
        <v>7671</v>
      </c>
      <c r="N126" s="21">
        <v>100</v>
      </c>
    </row>
    <row r="127" spans="2:14" x14ac:dyDescent="0.35">
      <c r="B127" s="14" t="s">
        <v>11</v>
      </c>
      <c r="C127" s="16">
        <v>6028</v>
      </c>
      <c r="D127" s="21">
        <v>17.551828558117865</v>
      </c>
      <c r="E127" s="16">
        <v>28316</v>
      </c>
      <c r="F127" s="21">
        <v>82.448171441882138</v>
      </c>
      <c r="G127" s="16">
        <v>34344</v>
      </c>
      <c r="H127" s="21">
        <v>100</v>
      </c>
      <c r="I127" s="16">
        <v>2179</v>
      </c>
      <c r="J127" s="21">
        <v>8.8090232858990944</v>
      </c>
      <c r="K127" s="16">
        <v>22557</v>
      </c>
      <c r="L127" s="21">
        <v>91.190976714100898</v>
      </c>
      <c r="M127" s="16">
        <v>24736</v>
      </c>
      <c r="N127" s="21">
        <v>100</v>
      </c>
    </row>
    <row r="128" spans="2:14" x14ac:dyDescent="0.35">
      <c r="B128" s="14" t="s">
        <v>10</v>
      </c>
      <c r="C128" s="16">
        <v>11223</v>
      </c>
      <c r="D128" s="21">
        <v>23.044228163114454</v>
      </c>
      <c r="E128" s="16">
        <v>37479</v>
      </c>
      <c r="F128" s="21">
        <v>76.955771836885546</v>
      </c>
      <c r="G128" s="16">
        <v>48702</v>
      </c>
      <c r="H128" s="21">
        <v>100</v>
      </c>
      <c r="I128" s="16">
        <v>3633</v>
      </c>
      <c r="J128" s="21">
        <v>10.90990990990991</v>
      </c>
      <c r="K128" s="16">
        <v>29667</v>
      </c>
      <c r="L128" s="21">
        <v>89.090090090090087</v>
      </c>
      <c r="M128" s="16">
        <v>33300</v>
      </c>
      <c r="N128" s="21">
        <v>100</v>
      </c>
    </row>
    <row r="129" spans="2:14" x14ac:dyDescent="0.35">
      <c r="B129" s="14" t="s">
        <v>9</v>
      </c>
      <c r="C129" s="16">
        <v>3844</v>
      </c>
      <c r="D129" s="21">
        <v>25.314455054329933</v>
      </c>
      <c r="E129" s="16">
        <v>11341</v>
      </c>
      <c r="F129" s="21">
        <v>74.685544945670074</v>
      </c>
      <c r="G129" s="16">
        <v>15185</v>
      </c>
      <c r="H129" s="21">
        <v>100</v>
      </c>
      <c r="I129" s="16">
        <v>1116</v>
      </c>
      <c r="J129" s="21">
        <v>11.269312329597092</v>
      </c>
      <c r="K129" s="16">
        <v>8787</v>
      </c>
      <c r="L129" s="21">
        <v>88.730687670402915</v>
      </c>
      <c r="M129" s="16">
        <v>9903</v>
      </c>
      <c r="N129" s="21">
        <v>100</v>
      </c>
    </row>
    <row r="130" spans="2:14" x14ac:dyDescent="0.35">
      <c r="B130" s="14" t="s">
        <v>8</v>
      </c>
      <c r="C130" s="16">
        <v>2178</v>
      </c>
      <c r="D130" s="21">
        <v>16.674322462103813</v>
      </c>
      <c r="E130" s="16">
        <v>10884</v>
      </c>
      <c r="F130" s="21">
        <v>83.325677537896198</v>
      </c>
      <c r="G130" s="16">
        <v>13062</v>
      </c>
      <c r="H130" s="21">
        <v>100.00000000000001</v>
      </c>
      <c r="I130" s="16">
        <v>1386</v>
      </c>
      <c r="J130" s="21">
        <v>16.775599128540307</v>
      </c>
      <c r="K130" s="16">
        <v>6876</v>
      </c>
      <c r="L130" s="21">
        <v>83.224400871459693</v>
      </c>
      <c r="M130" s="16">
        <v>8262</v>
      </c>
      <c r="N130" s="21">
        <v>100</v>
      </c>
    </row>
    <row r="131" spans="2:14" x14ac:dyDescent="0.35">
      <c r="B131" s="14" t="s">
        <v>7</v>
      </c>
      <c r="C131" s="16">
        <v>2380</v>
      </c>
      <c r="D131" s="21">
        <v>14.760605308856364</v>
      </c>
      <c r="E131" s="16">
        <v>13744</v>
      </c>
      <c r="F131" s="21">
        <v>85.23939469114363</v>
      </c>
      <c r="G131" s="16">
        <v>16124</v>
      </c>
      <c r="H131" s="21">
        <v>100</v>
      </c>
      <c r="I131" s="16">
        <v>1540</v>
      </c>
      <c r="J131" s="21">
        <v>13.594632768361581</v>
      </c>
      <c r="K131" s="16">
        <v>9788</v>
      </c>
      <c r="L131" s="21">
        <v>86.405367231638422</v>
      </c>
      <c r="M131" s="16">
        <v>11328</v>
      </c>
      <c r="N131" s="21">
        <v>100</v>
      </c>
    </row>
    <row r="132" spans="2:14" x14ac:dyDescent="0.35">
      <c r="B132" s="14" t="s">
        <v>6</v>
      </c>
      <c r="C132" s="16">
        <v>18055</v>
      </c>
      <c r="D132" s="21">
        <v>18.39906246815449</v>
      </c>
      <c r="E132" s="16">
        <v>80075</v>
      </c>
      <c r="F132" s="21">
        <v>81.600937531845503</v>
      </c>
      <c r="G132" s="16">
        <v>98130</v>
      </c>
      <c r="H132" s="21">
        <v>100</v>
      </c>
      <c r="I132" s="16">
        <v>5455</v>
      </c>
      <c r="J132" s="21">
        <v>7.7524337383642434</v>
      </c>
      <c r="K132" s="16">
        <v>64910</v>
      </c>
      <c r="L132" s="21">
        <v>92.247566261635754</v>
      </c>
      <c r="M132" s="16">
        <v>70365</v>
      </c>
      <c r="N132" s="21">
        <v>100</v>
      </c>
    </row>
    <row r="133" spans="2:14" x14ac:dyDescent="0.35">
      <c r="B133" s="14" t="s">
        <v>5</v>
      </c>
      <c r="C133" s="16">
        <v>2520</v>
      </c>
      <c r="D133" s="21">
        <v>23.814023814023813</v>
      </c>
      <c r="E133" s="16">
        <v>8062</v>
      </c>
      <c r="F133" s="21">
        <v>76.185976185976187</v>
      </c>
      <c r="G133" s="16">
        <v>10582</v>
      </c>
      <c r="H133" s="21">
        <v>100</v>
      </c>
      <c r="I133" s="16">
        <v>840</v>
      </c>
      <c r="J133" s="21">
        <v>11.197014129565449</v>
      </c>
      <c r="K133" s="16">
        <v>6662</v>
      </c>
      <c r="L133" s="21">
        <v>88.802985870434554</v>
      </c>
      <c r="M133" s="16">
        <v>7502</v>
      </c>
      <c r="N133" s="21">
        <v>100</v>
      </c>
    </row>
    <row r="134" spans="2:14" x14ac:dyDescent="0.35">
      <c r="B134" s="14" t="s">
        <v>4</v>
      </c>
      <c r="C134" s="16">
        <v>189</v>
      </c>
      <c r="D134" s="21">
        <v>10.005293806246691</v>
      </c>
      <c r="E134" s="16">
        <v>1700</v>
      </c>
      <c r="F134" s="21">
        <v>89.994706193753302</v>
      </c>
      <c r="G134" s="16">
        <v>1889</v>
      </c>
      <c r="H134" s="21">
        <v>100</v>
      </c>
      <c r="I134" s="16">
        <v>85</v>
      </c>
      <c r="J134" s="21">
        <v>6.4935064935064926</v>
      </c>
      <c r="K134" s="16">
        <v>1224</v>
      </c>
      <c r="L134" s="21">
        <v>93.506493506493499</v>
      </c>
      <c r="M134" s="16">
        <v>1309</v>
      </c>
      <c r="N134" s="21">
        <v>99.999999999999986</v>
      </c>
    </row>
    <row r="135" spans="2:14" x14ac:dyDescent="0.35">
      <c r="B135" s="14" t="s">
        <v>3</v>
      </c>
      <c r="C135" s="16">
        <v>9991</v>
      </c>
      <c r="D135" s="21">
        <v>26.543570669500532</v>
      </c>
      <c r="E135" s="16">
        <v>27649</v>
      </c>
      <c r="F135" s="21">
        <v>73.456429330499475</v>
      </c>
      <c r="G135" s="16">
        <v>37640</v>
      </c>
      <c r="H135" s="21">
        <v>100</v>
      </c>
      <c r="I135" s="16">
        <v>3404</v>
      </c>
      <c r="J135" s="21">
        <v>11.867243062334403</v>
      </c>
      <c r="K135" s="16">
        <v>25280</v>
      </c>
      <c r="L135" s="21">
        <v>88.132756937665604</v>
      </c>
      <c r="M135" s="16">
        <v>28684</v>
      </c>
      <c r="N135" s="21">
        <v>100</v>
      </c>
    </row>
    <row r="136" spans="2:14" x14ac:dyDescent="0.35">
      <c r="B136" s="20" t="s">
        <v>2</v>
      </c>
      <c r="C136" s="13">
        <f>SUM(C126:C135)</f>
        <v>59169</v>
      </c>
      <c r="D136" s="12">
        <f>+C136/G136*100</f>
        <v>20.575512049240185</v>
      </c>
      <c r="E136" s="13">
        <f>SUM(E126:E135)</f>
        <v>228401</v>
      </c>
      <c r="F136" s="12">
        <f>E136/G136*100</f>
        <v>79.424487950759811</v>
      </c>
      <c r="G136" s="13">
        <f>SUM(G126:G135)</f>
        <v>287570</v>
      </c>
      <c r="H136" s="12">
        <v>100</v>
      </c>
      <c r="I136" s="13">
        <f>SUM(I126:I135)</f>
        <v>21236</v>
      </c>
      <c r="J136" s="12">
        <f>+I136/M136*100</f>
        <v>10.457992711513839</v>
      </c>
      <c r="K136" s="13">
        <f>SUM(K126:K135)</f>
        <v>181824</v>
      </c>
      <c r="L136" s="12">
        <f>K136/M136*100</f>
        <v>89.542007288486161</v>
      </c>
      <c r="M136" s="13">
        <f>SUM(M126:M135)</f>
        <v>203060</v>
      </c>
      <c r="N136"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E55D9-DC7F-4C27-9744-5CB5AAC3B0F8}">
  <dimension ref="B2:P135"/>
  <sheetViews>
    <sheetView workbookViewId="0"/>
  </sheetViews>
  <sheetFormatPr defaultColWidth="10.1796875" defaultRowHeight="14.5" x14ac:dyDescent="0.35"/>
  <cols>
    <col min="1" max="16384" width="10.1796875" style="19"/>
  </cols>
  <sheetData>
    <row r="2" spans="2:6" x14ac:dyDescent="0.35">
      <c r="B2" s="22" t="s">
        <v>273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78484</v>
      </c>
      <c r="D6" s="15">
        <v>27.29</v>
      </c>
      <c r="E6" s="16">
        <v>32538</v>
      </c>
      <c r="F6" s="15">
        <v>16.02</v>
      </c>
    </row>
    <row r="7" spans="2:6" x14ac:dyDescent="0.35">
      <c r="B7" s="14" t="s">
        <v>64</v>
      </c>
      <c r="C7" s="16">
        <v>209086</v>
      </c>
      <c r="D7" s="15">
        <v>72.709999999999994</v>
      </c>
      <c r="E7" s="16">
        <v>170522</v>
      </c>
      <c r="F7" s="15">
        <v>83.98</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72621</v>
      </c>
      <c r="D24" s="21">
        <v>30.100346924310816</v>
      </c>
      <c r="E24" s="16">
        <v>168642</v>
      </c>
      <c r="F24" s="21">
        <v>69.899653075689187</v>
      </c>
      <c r="G24" s="16">
        <v>241263</v>
      </c>
      <c r="H24" s="21">
        <v>100</v>
      </c>
      <c r="I24" s="16">
        <v>27534</v>
      </c>
      <c r="J24" s="21">
        <v>16.962894054300481</v>
      </c>
      <c r="K24" s="16">
        <v>134785</v>
      </c>
      <c r="L24" s="21">
        <v>83.037105945699523</v>
      </c>
      <c r="M24" s="16">
        <v>162319</v>
      </c>
      <c r="N24" s="21">
        <v>100</v>
      </c>
    </row>
    <row r="25" spans="2:14" x14ac:dyDescent="0.35">
      <c r="B25" s="14" t="s">
        <v>49</v>
      </c>
      <c r="C25" s="16">
        <v>5863</v>
      </c>
      <c r="D25" s="21">
        <v>12.661152741486168</v>
      </c>
      <c r="E25" s="16">
        <v>40444</v>
      </c>
      <c r="F25" s="21">
        <v>87.338847258513823</v>
      </c>
      <c r="G25" s="16">
        <v>46307</v>
      </c>
      <c r="H25" s="21">
        <v>99.999999999999986</v>
      </c>
      <c r="I25" s="16">
        <v>5004</v>
      </c>
      <c r="J25" s="21">
        <v>12.282467293389951</v>
      </c>
      <c r="K25" s="16">
        <v>35737</v>
      </c>
      <c r="L25" s="21">
        <v>87.717532706610044</v>
      </c>
      <c r="M25" s="16">
        <v>40741</v>
      </c>
      <c r="N25" s="21">
        <v>100</v>
      </c>
    </row>
    <row r="26" spans="2:14" x14ac:dyDescent="0.35">
      <c r="B26" s="20" t="s">
        <v>2</v>
      </c>
      <c r="C26" s="13">
        <f>SUM(C24:C25)</f>
        <v>78484</v>
      </c>
      <c r="D26" s="12">
        <f>+C26/G26*100</f>
        <v>27.292137566505549</v>
      </c>
      <c r="E26" s="13">
        <f>SUM(E24:E25)</f>
        <v>209086</v>
      </c>
      <c r="F26" s="12">
        <f>E26/G26*100</f>
        <v>72.707862433494455</v>
      </c>
      <c r="G26" s="13">
        <f>SUM(G24:G25)</f>
        <v>287570</v>
      </c>
      <c r="H26" s="12">
        <v>100</v>
      </c>
      <c r="I26" s="13">
        <f>SUM(I24:I25)</f>
        <v>32538</v>
      </c>
      <c r="J26" s="12">
        <f>+I26/M26*100</f>
        <v>16.023835319609965</v>
      </c>
      <c r="K26" s="13">
        <f>SUM(K24:K25)</f>
        <v>170522</v>
      </c>
      <c r="L26" s="12">
        <f>K26/M26*100</f>
        <v>83.976164680390028</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11794</v>
      </c>
      <c r="D43" s="21">
        <v>22.288576018142304</v>
      </c>
      <c r="E43" s="16">
        <v>41121</v>
      </c>
      <c r="F43" s="21">
        <v>77.711423981857692</v>
      </c>
      <c r="G43" s="16">
        <v>52915</v>
      </c>
      <c r="H43" s="21">
        <v>100</v>
      </c>
      <c r="I43" s="16">
        <v>4015</v>
      </c>
      <c r="J43" s="21">
        <v>16.076076076076077</v>
      </c>
      <c r="K43" s="16">
        <v>20960</v>
      </c>
      <c r="L43" s="21">
        <v>83.923923923923923</v>
      </c>
      <c r="M43" s="16">
        <v>24975</v>
      </c>
      <c r="N43" s="21">
        <v>100</v>
      </c>
    </row>
    <row r="44" spans="2:14" x14ac:dyDescent="0.35">
      <c r="B44" s="14" t="s">
        <v>43</v>
      </c>
      <c r="C44" s="16">
        <v>26667</v>
      </c>
      <c r="D44" s="21">
        <v>22.952978542102407</v>
      </c>
      <c r="E44" s="16">
        <v>89514</v>
      </c>
      <c r="F44" s="21">
        <v>77.047021457897586</v>
      </c>
      <c r="G44" s="16">
        <v>116181</v>
      </c>
      <c r="H44" s="21">
        <v>100</v>
      </c>
      <c r="I44" s="16">
        <v>9491</v>
      </c>
      <c r="J44" s="21">
        <v>16.004519240497793</v>
      </c>
      <c r="K44" s="16">
        <v>49811</v>
      </c>
      <c r="L44" s="21">
        <v>83.9954807595022</v>
      </c>
      <c r="M44" s="16">
        <v>59302</v>
      </c>
      <c r="N44" s="21">
        <v>100</v>
      </c>
    </row>
    <row r="45" spans="2:14" x14ac:dyDescent="0.35">
      <c r="B45" s="14" t="s">
        <v>42</v>
      </c>
      <c r="C45" s="16">
        <v>31331</v>
      </c>
      <c r="D45" s="21">
        <v>39.060240363037948</v>
      </c>
      <c r="E45" s="16">
        <v>48881</v>
      </c>
      <c r="F45" s="21">
        <v>60.939759636962052</v>
      </c>
      <c r="G45" s="16">
        <v>80212</v>
      </c>
      <c r="H45" s="21">
        <v>100</v>
      </c>
      <c r="I45" s="16">
        <v>10819</v>
      </c>
      <c r="J45" s="21">
        <v>25.808683206106871</v>
      </c>
      <c r="K45" s="16">
        <v>31101</v>
      </c>
      <c r="L45" s="21">
        <v>74.191316793893122</v>
      </c>
      <c r="M45" s="16">
        <v>41920</v>
      </c>
      <c r="N45" s="21">
        <v>100</v>
      </c>
    </row>
    <row r="46" spans="2:14" x14ac:dyDescent="0.35">
      <c r="B46" s="14" t="s">
        <v>41</v>
      </c>
      <c r="C46" s="16">
        <v>8692</v>
      </c>
      <c r="D46" s="21">
        <v>22.717056086979248</v>
      </c>
      <c r="E46" s="16">
        <v>29570</v>
      </c>
      <c r="F46" s="21">
        <v>77.282943913020745</v>
      </c>
      <c r="G46" s="16">
        <v>38262</v>
      </c>
      <c r="H46" s="21">
        <v>100</v>
      </c>
      <c r="I46" s="16">
        <v>2161</v>
      </c>
      <c r="J46" s="21">
        <v>11.354560739806642</v>
      </c>
      <c r="K46" s="16">
        <v>16871</v>
      </c>
      <c r="L46" s="21">
        <v>88.645439260193356</v>
      </c>
      <c r="M46" s="16">
        <v>19032</v>
      </c>
      <c r="N46" s="21">
        <v>100</v>
      </c>
    </row>
    <row r="47" spans="2:14" x14ac:dyDescent="0.35">
      <c r="B47" s="20" t="s">
        <v>2</v>
      </c>
      <c r="C47" s="13">
        <f>SUM(C43:C46)</f>
        <v>78484</v>
      </c>
      <c r="D47" s="12">
        <f>+C47/G47*100</f>
        <v>27.292137566505549</v>
      </c>
      <c r="E47" s="13">
        <f>SUM(E43:E46)</f>
        <v>209086</v>
      </c>
      <c r="F47" s="12">
        <f>E47/G47*100</f>
        <v>72.707862433494455</v>
      </c>
      <c r="G47" s="13">
        <f>SUM(G43:G46)</f>
        <v>287570</v>
      </c>
      <c r="H47" s="12">
        <v>100</v>
      </c>
      <c r="I47" s="13">
        <f>SUM(I43:I46)</f>
        <v>26486</v>
      </c>
      <c r="J47" s="12">
        <f>+I47/M47*100</f>
        <v>18.23740437515923</v>
      </c>
      <c r="K47" s="13">
        <f>SUM(K43:K46)</f>
        <v>118743</v>
      </c>
      <c r="L47" s="12">
        <f>K47/M47*100</f>
        <v>81.76259562484077</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25828</v>
      </c>
      <c r="D63" s="21">
        <v>29.269840550311084</v>
      </c>
      <c r="E63" s="16">
        <v>62413</v>
      </c>
      <c r="F63" s="21">
        <v>70.730159449688927</v>
      </c>
      <c r="G63" s="16">
        <v>88241</v>
      </c>
      <c r="H63" s="21">
        <v>100.00000000000001</v>
      </c>
      <c r="J63" s="14" t="s">
        <v>38</v>
      </c>
      <c r="K63" s="16">
        <v>17667</v>
      </c>
      <c r="L63" s="21">
        <v>15.358869144903849</v>
      </c>
      <c r="M63" s="16">
        <v>97361</v>
      </c>
      <c r="N63" s="21">
        <v>84.641130855096151</v>
      </c>
      <c r="O63" s="16">
        <v>115028</v>
      </c>
      <c r="P63" s="21">
        <v>100</v>
      </c>
    </row>
    <row r="64" spans="2:16" x14ac:dyDescent="0.35">
      <c r="B64" s="14" t="s">
        <v>37</v>
      </c>
      <c r="C64" s="16">
        <v>52656</v>
      </c>
      <c r="D64" s="21">
        <v>26.416627786222779</v>
      </c>
      <c r="E64" s="16">
        <v>146673</v>
      </c>
      <c r="F64" s="21">
        <v>73.583372213777224</v>
      </c>
      <c r="G64" s="16">
        <v>199329</v>
      </c>
      <c r="H64" s="21">
        <v>100</v>
      </c>
      <c r="J64" s="14" t="s">
        <v>37</v>
      </c>
      <c r="K64" s="16">
        <v>14871</v>
      </c>
      <c r="L64" s="21">
        <v>16.936971822965308</v>
      </c>
      <c r="M64" s="16">
        <v>72931</v>
      </c>
      <c r="N64" s="21">
        <v>83.063028177034695</v>
      </c>
      <c r="O64" s="16">
        <v>87802</v>
      </c>
      <c r="P64" s="21">
        <v>100</v>
      </c>
    </row>
    <row r="65" spans="2:16" x14ac:dyDescent="0.35">
      <c r="B65" s="20" t="s">
        <v>2</v>
      </c>
      <c r="C65" s="13">
        <f>SUM(C63:C64)</f>
        <v>78484</v>
      </c>
      <c r="D65" s="12">
        <f>+C65/G65*100</f>
        <v>27.292137566505549</v>
      </c>
      <c r="E65" s="13">
        <f>SUM(E63:E64)</f>
        <v>209086</v>
      </c>
      <c r="F65" s="12">
        <f>E65/G65*100</f>
        <v>72.707862433494455</v>
      </c>
      <c r="G65" s="13">
        <f>SUM(G63:G64)</f>
        <v>287570</v>
      </c>
      <c r="H65" s="12">
        <v>100</v>
      </c>
      <c r="J65" s="14" t="s">
        <v>36</v>
      </c>
      <c r="K65" s="16">
        <v>0</v>
      </c>
      <c r="L65" s="21">
        <v>0</v>
      </c>
      <c r="M65" s="16">
        <v>230</v>
      </c>
      <c r="N65" s="21">
        <v>100</v>
      </c>
      <c r="O65" s="16">
        <v>230</v>
      </c>
      <c r="P65" s="21">
        <v>100</v>
      </c>
    </row>
    <row r="66" spans="2:16" x14ac:dyDescent="0.35">
      <c r="J66" s="20" t="s">
        <v>2</v>
      </c>
      <c r="K66" s="13">
        <f>SUM(K63:K65)</f>
        <v>32538</v>
      </c>
      <c r="L66" s="12">
        <f>+K66/O66*100</f>
        <v>16.023835319609965</v>
      </c>
      <c r="M66" s="13">
        <f>SUM(M63:M65)</f>
        <v>170522</v>
      </c>
      <c r="N66" s="12">
        <f>M66/O66*100</f>
        <v>83.976164680390028</v>
      </c>
      <c r="O66" s="13">
        <f>SUM(O63:O65)</f>
        <v>203060</v>
      </c>
      <c r="P66" s="12">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13639</v>
      </c>
      <c r="D81" s="21">
        <v>28.550196767981245</v>
      </c>
      <c r="E81" s="16">
        <v>34133</v>
      </c>
      <c r="F81" s="21">
        <v>71.449803232018766</v>
      </c>
      <c r="G81" s="16">
        <v>47772</v>
      </c>
      <c r="H81" s="21">
        <v>100.00000000000001</v>
      </c>
      <c r="I81" s="16">
        <v>3812</v>
      </c>
      <c r="J81" s="21">
        <v>15.876056807296656</v>
      </c>
      <c r="K81" s="16">
        <v>20199</v>
      </c>
      <c r="L81" s="21">
        <v>84.123943192703337</v>
      </c>
      <c r="M81" s="16">
        <v>24011</v>
      </c>
      <c r="N81" s="21">
        <v>100</v>
      </c>
    </row>
    <row r="82" spans="2:16" x14ac:dyDescent="0.35">
      <c r="B82" s="14" t="s">
        <v>32</v>
      </c>
      <c r="C82" s="16">
        <v>64295</v>
      </c>
      <c r="D82" s="21">
        <v>26.94214321931269</v>
      </c>
      <c r="E82" s="16">
        <v>174346</v>
      </c>
      <c r="F82" s="21">
        <v>73.057856780687317</v>
      </c>
      <c r="G82" s="16">
        <v>238641</v>
      </c>
      <c r="H82" s="21">
        <v>100</v>
      </c>
      <c r="I82" s="16">
        <v>28656</v>
      </c>
      <c r="J82" s="21">
        <v>16.071879258997527</v>
      </c>
      <c r="K82" s="16">
        <v>149643</v>
      </c>
      <c r="L82" s="21">
        <v>83.928120741002473</v>
      </c>
      <c r="M82" s="16">
        <v>178299</v>
      </c>
      <c r="N82" s="21">
        <v>100</v>
      </c>
    </row>
    <row r="83" spans="2:16" x14ac:dyDescent="0.35">
      <c r="B83" s="20" t="s">
        <v>2</v>
      </c>
      <c r="C83" s="13">
        <f>SUM(C81:C82)</f>
        <v>77934</v>
      </c>
      <c r="D83" s="12">
        <f>+C83/G83*100</f>
        <v>27.210357071780962</v>
      </c>
      <c r="E83" s="13">
        <f>SUM(E81:E82)</f>
        <v>208479</v>
      </c>
      <c r="F83" s="12">
        <f>E83/G83*100</f>
        <v>72.789642928219038</v>
      </c>
      <c r="G83" s="13">
        <f>SUM(G81:G82)</f>
        <v>286413</v>
      </c>
      <c r="H83" s="12">
        <v>100</v>
      </c>
      <c r="I83" s="13">
        <f>SUM(I81:I82)</f>
        <v>32468</v>
      </c>
      <c r="J83" s="12">
        <f>+I83/M83*100</f>
        <v>16.048638228461272</v>
      </c>
      <c r="K83" s="13">
        <f>SUM(K81:K82)</f>
        <v>169842</v>
      </c>
      <c r="L83" s="12">
        <f>K83/M83*100</f>
        <v>83.951361771538728</v>
      </c>
      <c r="M83" s="13">
        <f>SUM(M81:M82)</f>
        <v>202310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21995</v>
      </c>
      <c r="D99" s="21">
        <v>29.913367514858084</v>
      </c>
      <c r="E99" s="16">
        <v>51534</v>
      </c>
      <c r="F99" s="21">
        <v>70.086632485141919</v>
      </c>
      <c r="G99" s="16">
        <v>73529</v>
      </c>
      <c r="H99" s="21">
        <v>100</v>
      </c>
      <c r="J99" s="14" t="s">
        <v>27</v>
      </c>
      <c r="K99" s="16">
        <v>4143</v>
      </c>
      <c r="L99" s="21">
        <v>11.250203660457284</v>
      </c>
      <c r="M99" s="16">
        <v>32683</v>
      </c>
      <c r="N99" s="21">
        <v>88.749796339542712</v>
      </c>
      <c r="O99" s="16">
        <v>36826</v>
      </c>
      <c r="P99" s="21">
        <v>100</v>
      </c>
    </row>
    <row r="100" spans="2:16" x14ac:dyDescent="0.35">
      <c r="B100" s="14" t="s">
        <v>26</v>
      </c>
      <c r="C100" s="16">
        <v>11085</v>
      </c>
      <c r="D100" s="21">
        <v>33.728890917389322</v>
      </c>
      <c r="E100" s="16">
        <v>21780</v>
      </c>
      <c r="F100" s="21">
        <v>66.271109082610678</v>
      </c>
      <c r="G100" s="16">
        <v>32865</v>
      </c>
      <c r="H100" s="21">
        <v>100</v>
      </c>
      <c r="J100" s="14" t="s">
        <v>26</v>
      </c>
      <c r="K100" s="16">
        <v>2203</v>
      </c>
      <c r="L100" s="21">
        <v>13.078064707628375</v>
      </c>
      <c r="M100" s="16">
        <v>14642</v>
      </c>
      <c r="N100" s="21">
        <v>86.921935292371614</v>
      </c>
      <c r="O100" s="16">
        <v>16845</v>
      </c>
      <c r="P100" s="21">
        <v>99.999999999999986</v>
      </c>
    </row>
    <row r="101" spans="2:16" x14ac:dyDescent="0.35">
      <c r="B101" s="14" t="s">
        <v>25</v>
      </c>
      <c r="C101" s="16">
        <v>45404</v>
      </c>
      <c r="D101" s="21">
        <v>25.060714443414138</v>
      </c>
      <c r="E101" s="16">
        <v>135772</v>
      </c>
      <c r="F101" s="21">
        <v>74.939285556585872</v>
      </c>
      <c r="G101" s="16">
        <v>181176</v>
      </c>
      <c r="H101" s="21">
        <v>100.00000000000001</v>
      </c>
      <c r="J101" s="14" t="s">
        <v>25</v>
      </c>
      <c r="K101" s="16">
        <v>26192</v>
      </c>
      <c r="L101" s="21">
        <v>17.532750068612817</v>
      </c>
      <c r="M101" s="16">
        <v>123197</v>
      </c>
      <c r="N101" s="21">
        <v>82.467249931387187</v>
      </c>
      <c r="O101" s="16">
        <v>149389</v>
      </c>
      <c r="P101" s="21">
        <v>100</v>
      </c>
    </row>
    <row r="102" spans="2:16" x14ac:dyDescent="0.35">
      <c r="B102" s="20" t="s">
        <v>2</v>
      </c>
      <c r="C102" s="13">
        <f>SUM(C99:C101)</f>
        <v>78484</v>
      </c>
      <c r="D102" s="12">
        <f>+C102/G102*100</f>
        <v>27.292137566505549</v>
      </c>
      <c r="E102" s="13">
        <f>SUM(E99:E101)</f>
        <v>209086</v>
      </c>
      <c r="F102" s="12">
        <f>E102/G102*100</f>
        <v>72.707862433494455</v>
      </c>
      <c r="G102" s="13">
        <f>SUM(G99:G101)</f>
        <v>287570</v>
      </c>
      <c r="H102" s="12">
        <v>100</v>
      </c>
      <c r="J102" s="20" t="s">
        <v>2</v>
      </c>
      <c r="K102" s="13">
        <f>SUM(K99:K101)</f>
        <v>32538</v>
      </c>
      <c r="L102" s="12">
        <f>+K102/O102*100</f>
        <v>16.023835319609965</v>
      </c>
      <c r="M102" s="13">
        <f>SUM(M99:M101)</f>
        <v>170522</v>
      </c>
      <c r="N102" s="12">
        <f>M102/O102*100</f>
        <v>83.976164680390028</v>
      </c>
      <c r="O102" s="13">
        <f>SUM(O99:O101)</f>
        <v>203060</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1868</v>
      </c>
      <c r="D125" s="21">
        <v>15.681665547347212</v>
      </c>
      <c r="E125" s="16">
        <v>10044</v>
      </c>
      <c r="F125" s="21">
        <v>84.318334452652792</v>
      </c>
      <c r="G125" s="16">
        <v>11912</v>
      </c>
      <c r="H125" s="21">
        <v>100</v>
      </c>
      <c r="I125" s="16">
        <v>1116</v>
      </c>
      <c r="J125" s="21">
        <v>14.548298787641766</v>
      </c>
      <c r="K125" s="16">
        <v>6555</v>
      </c>
      <c r="L125" s="21">
        <v>85.45170121235823</v>
      </c>
      <c r="M125" s="16">
        <v>7671</v>
      </c>
      <c r="N125" s="21">
        <v>100</v>
      </c>
    </row>
    <row r="126" spans="2:14" x14ac:dyDescent="0.35">
      <c r="B126" s="14" t="s">
        <v>11</v>
      </c>
      <c r="C126" s="16">
        <v>8404</v>
      </c>
      <c r="D126" s="21">
        <v>24.47006755182856</v>
      </c>
      <c r="E126" s="16">
        <v>25940</v>
      </c>
      <c r="F126" s="21">
        <v>75.529932448171451</v>
      </c>
      <c r="G126" s="16">
        <v>34344</v>
      </c>
      <c r="H126" s="21">
        <v>100.00000000000001</v>
      </c>
      <c r="I126" s="16">
        <v>3839</v>
      </c>
      <c r="J126" s="21">
        <v>15.519890038809834</v>
      </c>
      <c r="K126" s="16">
        <v>20897</v>
      </c>
      <c r="L126" s="21">
        <v>84.480109961190166</v>
      </c>
      <c r="M126" s="16">
        <v>24736</v>
      </c>
      <c r="N126" s="21">
        <v>100</v>
      </c>
    </row>
    <row r="127" spans="2:14" x14ac:dyDescent="0.35">
      <c r="B127" s="14" t="s">
        <v>10</v>
      </c>
      <c r="C127" s="16">
        <v>13266</v>
      </c>
      <c r="D127" s="21">
        <v>27.239127756560304</v>
      </c>
      <c r="E127" s="16">
        <v>35436</v>
      </c>
      <c r="F127" s="21">
        <v>72.760872243439692</v>
      </c>
      <c r="G127" s="16">
        <v>48702</v>
      </c>
      <c r="H127" s="21">
        <v>100</v>
      </c>
      <c r="I127" s="16">
        <v>5103</v>
      </c>
      <c r="J127" s="21">
        <v>15.324324324324323</v>
      </c>
      <c r="K127" s="16">
        <v>28197</v>
      </c>
      <c r="L127" s="21">
        <v>84.675675675675677</v>
      </c>
      <c r="M127" s="16">
        <v>33300</v>
      </c>
      <c r="N127" s="21">
        <v>100</v>
      </c>
    </row>
    <row r="128" spans="2:14" x14ac:dyDescent="0.35">
      <c r="B128" s="14" t="s">
        <v>9</v>
      </c>
      <c r="C128" s="16">
        <v>5087</v>
      </c>
      <c r="D128" s="21">
        <v>33.500164636154103</v>
      </c>
      <c r="E128" s="16">
        <v>10098</v>
      </c>
      <c r="F128" s="21">
        <v>66.499835363845904</v>
      </c>
      <c r="G128" s="16">
        <v>15185</v>
      </c>
      <c r="H128" s="21">
        <v>100</v>
      </c>
      <c r="I128" s="16">
        <v>1798</v>
      </c>
      <c r="J128" s="21">
        <v>18.156114308795317</v>
      </c>
      <c r="K128" s="16">
        <v>8105</v>
      </c>
      <c r="L128" s="21">
        <v>81.84388569120469</v>
      </c>
      <c r="M128" s="16">
        <v>9903</v>
      </c>
      <c r="N128" s="21">
        <v>100</v>
      </c>
    </row>
    <row r="129" spans="2:14" x14ac:dyDescent="0.35">
      <c r="B129" s="14" t="s">
        <v>8</v>
      </c>
      <c r="C129" s="16">
        <v>3687</v>
      </c>
      <c r="D129" s="21">
        <v>28.226917776757006</v>
      </c>
      <c r="E129" s="16">
        <v>9375</v>
      </c>
      <c r="F129" s="21">
        <v>71.773082223242994</v>
      </c>
      <c r="G129" s="16">
        <v>13062</v>
      </c>
      <c r="H129" s="21">
        <v>100</v>
      </c>
      <c r="I129" s="16">
        <v>2235</v>
      </c>
      <c r="J129" s="21">
        <v>27.051561365286858</v>
      </c>
      <c r="K129" s="16">
        <v>6027</v>
      </c>
      <c r="L129" s="21">
        <v>72.948438634713142</v>
      </c>
      <c r="M129" s="16">
        <v>8262</v>
      </c>
      <c r="N129" s="21">
        <v>100</v>
      </c>
    </row>
    <row r="130" spans="2:14" x14ac:dyDescent="0.35">
      <c r="B130" s="14" t="s">
        <v>7</v>
      </c>
      <c r="C130" s="16">
        <v>4744</v>
      </c>
      <c r="D130" s="21">
        <v>29.421979657653186</v>
      </c>
      <c r="E130" s="16">
        <v>11380</v>
      </c>
      <c r="F130" s="21">
        <v>70.578020342346818</v>
      </c>
      <c r="G130" s="16">
        <v>16124</v>
      </c>
      <c r="H130" s="21">
        <v>100</v>
      </c>
      <c r="I130" s="16">
        <v>2976</v>
      </c>
      <c r="J130" s="21">
        <v>26.271186440677969</v>
      </c>
      <c r="K130" s="16">
        <v>8352</v>
      </c>
      <c r="L130" s="21">
        <v>73.728813559322035</v>
      </c>
      <c r="M130" s="16">
        <v>11328</v>
      </c>
      <c r="N130" s="21">
        <v>100</v>
      </c>
    </row>
    <row r="131" spans="2:14" x14ac:dyDescent="0.35">
      <c r="B131" s="14" t="s">
        <v>6</v>
      </c>
      <c r="C131" s="16">
        <v>25090</v>
      </c>
      <c r="D131" s="21">
        <v>25.56812391725262</v>
      </c>
      <c r="E131" s="16">
        <v>73040</v>
      </c>
      <c r="F131" s="21">
        <v>74.43187608274738</v>
      </c>
      <c r="G131" s="16">
        <v>98130</v>
      </c>
      <c r="H131" s="21">
        <v>100</v>
      </c>
      <c r="I131" s="16">
        <v>8875</v>
      </c>
      <c r="J131" s="21">
        <v>12.612804661408369</v>
      </c>
      <c r="K131" s="16">
        <v>61490</v>
      </c>
      <c r="L131" s="21">
        <v>87.387195338591624</v>
      </c>
      <c r="M131" s="16">
        <v>70365</v>
      </c>
      <c r="N131" s="21">
        <v>100</v>
      </c>
    </row>
    <row r="132" spans="2:14" x14ac:dyDescent="0.35">
      <c r="B132" s="14" t="s">
        <v>5</v>
      </c>
      <c r="C132" s="16">
        <v>3010</v>
      </c>
      <c r="D132" s="21">
        <v>28.444528444528444</v>
      </c>
      <c r="E132" s="16">
        <v>7572</v>
      </c>
      <c r="F132" s="21">
        <v>71.555471555471556</v>
      </c>
      <c r="G132" s="16">
        <v>10582</v>
      </c>
      <c r="H132" s="21">
        <v>100</v>
      </c>
      <c r="I132" s="16">
        <v>1050</v>
      </c>
      <c r="J132" s="21">
        <v>13.996267661956812</v>
      </c>
      <c r="K132" s="16">
        <v>6452</v>
      </c>
      <c r="L132" s="21">
        <v>86.003732338043193</v>
      </c>
      <c r="M132" s="16">
        <v>7502</v>
      </c>
      <c r="N132" s="21">
        <v>100</v>
      </c>
    </row>
    <row r="133" spans="2:14" x14ac:dyDescent="0.35">
      <c r="B133" s="14" t="s">
        <v>4</v>
      </c>
      <c r="C133" s="16">
        <v>237</v>
      </c>
      <c r="D133" s="21">
        <v>12.546320804658551</v>
      </c>
      <c r="E133" s="16">
        <v>1652</v>
      </c>
      <c r="F133" s="21">
        <v>87.453679195341451</v>
      </c>
      <c r="G133" s="16">
        <v>1889</v>
      </c>
      <c r="H133" s="21">
        <v>100</v>
      </c>
      <c r="I133" s="16">
        <v>180</v>
      </c>
      <c r="J133" s="21">
        <v>13.750954927425516</v>
      </c>
      <c r="K133" s="16">
        <v>1129</v>
      </c>
      <c r="L133" s="21">
        <v>86.249045072574475</v>
      </c>
      <c r="M133" s="16">
        <v>1309</v>
      </c>
      <c r="N133" s="21">
        <v>99.999999999999986</v>
      </c>
    </row>
    <row r="134" spans="2:14" x14ac:dyDescent="0.35">
      <c r="B134" s="14" t="s">
        <v>3</v>
      </c>
      <c r="C134" s="16">
        <v>13091</v>
      </c>
      <c r="D134" s="21">
        <v>34.779489904357071</v>
      </c>
      <c r="E134" s="16">
        <v>24549</v>
      </c>
      <c r="F134" s="21">
        <v>65.220510095642936</v>
      </c>
      <c r="G134" s="16">
        <v>37640</v>
      </c>
      <c r="H134" s="21">
        <v>100</v>
      </c>
      <c r="I134" s="16">
        <v>5366</v>
      </c>
      <c r="J134" s="21">
        <v>18.707293264537721</v>
      </c>
      <c r="K134" s="16">
        <v>23318</v>
      </c>
      <c r="L134" s="21">
        <v>81.292706735462289</v>
      </c>
      <c r="M134" s="16">
        <v>28684</v>
      </c>
      <c r="N134" s="21">
        <v>100.00000000000001</v>
      </c>
    </row>
    <row r="135" spans="2:14" x14ac:dyDescent="0.35">
      <c r="B135" s="20" t="s">
        <v>2</v>
      </c>
      <c r="C135" s="13">
        <f>SUM(C125:C134)</f>
        <v>78484</v>
      </c>
      <c r="D135" s="12">
        <f>+C135/G135*100</f>
        <v>27.292137566505549</v>
      </c>
      <c r="E135" s="13">
        <f>SUM(E125:E134)</f>
        <v>209086</v>
      </c>
      <c r="F135" s="12">
        <f>E135/G135*100</f>
        <v>72.707862433494455</v>
      </c>
      <c r="G135" s="13">
        <f>SUM(G125:G134)</f>
        <v>287570</v>
      </c>
      <c r="H135" s="12">
        <v>100</v>
      </c>
      <c r="I135" s="13">
        <f>SUM(I125:I134)</f>
        <v>32538</v>
      </c>
      <c r="J135" s="12">
        <f>+I135/M135*100</f>
        <v>16.023835319609965</v>
      </c>
      <c r="K135" s="13">
        <f>SUM(K125:K134)</f>
        <v>170522</v>
      </c>
      <c r="L135" s="12">
        <f>K135/M135*100</f>
        <v>83.976164680390028</v>
      </c>
      <c r="M135" s="13">
        <f>SUM(M125:M134)</f>
        <v>203060</v>
      </c>
      <c r="N135"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9:L79"/>
    <mergeCell ref="M79:N79"/>
    <mergeCell ref="J60:J62"/>
    <mergeCell ref="K60:P60"/>
    <mergeCell ref="C61:D61"/>
    <mergeCell ref="E61:F61"/>
    <mergeCell ref="G61:H61"/>
    <mergeCell ref="K61:L61"/>
    <mergeCell ref="M61:N61"/>
    <mergeCell ref="O61:P61"/>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235B-C013-4B06-8A45-1139B466E8DF}">
  <dimension ref="B2:P135"/>
  <sheetViews>
    <sheetView workbookViewId="0"/>
  </sheetViews>
  <sheetFormatPr defaultColWidth="10.1796875" defaultRowHeight="14.5" x14ac:dyDescent="0.35"/>
  <cols>
    <col min="1" max="16384" width="10.1796875" style="19"/>
  </cols>
  <sheetData>
    <row r="2" spans="2:6" x14ac:dyDescent="0.35">
      <c r="B2" s="22" t="s">
        <v>274</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109169</v>
      </c>
      <c r="D6" s="15">
        <v>37.96</v>
      </c>
      <c r="E6" s="16">
        <v>35906</v>
      </c>
      <c r="F6" s="15">
        <v>17.68</v>
      </c>
    </row>
    <row r="7" spans="2:6" x14ac:dyDescent="0.35">
      <c r="B7" s="14" t="s">
        <v>64</v>
      </c>
      <c r="C7" s="16">
        <v>178401</v>
      </c>
      <c r="D7" s="15">
        <v>62.04</v>
      </c>
      <c r="E7" s="16">
        <v>167154</v>
      </c>
      <c r="F7" s="15">
        <v>82.32</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91216</v>
      </c>
      <c r="D24" s="21">
        <v>37.807703626333087</v>
      </c>
      <c r="E24" s="16">
        <v>150047</v>
      </c>
      <c r="F24" s="21">
        <v>62.192296373666913</v>
      </c>
      <c r="G24" s="16">
        <v>241263</v>
      </c>
      <c r="H24" s="21">
        <v>100</v>
      </c>
      <c r="I24" s="16">
        <v>26469</v>
      </c>
      <c r="J24" s="21">
        <v>16.30677862727099</v>
      </c>
      <c r="K24" s="16">
        <v>135850</v>
      </c>
      <c r="L24" s="21">
        <v>83.693221372729013</v>
      </c>
      <c r="M24" s="16">
        <v>162319</v>
      </c>
      <c r="N24" s="21">
        <v>100</v>
      </c>
    </row>
    <row r="25" spans="2:14" x14ac:dyDescent="0.35">
      <c r="B25" s="14" t="s">
        <v>49</v>
      </c>
      <c r="C25" s="16">
        <v>17953</v>
      </c>
      <c r="D25" s="21">
        <v>38.769516487788025</v>
      </c>
      <c r="E25" s="16">
        <v>28354</v>
      </c>
      <c r="F25" s="21">
        <v>61.230483512211975</v>
      </c>
      <c r="G25" s="16">
        <v>46307</v>
      </c>
      <c r="H25" s="21">
        <v>100</v>
      </c>
      <c r="I25" s="16">
        <v>9437</v>
      </c>
      <c r="J25" s="21">
        <v>23.163398051103311</v>
      </c>
      <c r="K25" s="16">
        <v>31304</v>
      </c>
      <c r="L25" s="21">
        <v>76.836601948896686</v>
      </c>
      <c r="M25" s="16">
        <v>40741</v>
      </c>
      <c r="N25" s="21">
        <v>100</v>
      </c>
    </row>
    <row r="26" spans="2:14" x14ac:dyDescent="0.35">
      <c r="B26" s="20" t="s">
        <v>2</v>
      </c>
      <c r="C26" s="13">
        <f>SUM(C24:C25)</f>
        <v>109169</v>
      </c>
      <c r="D26" s="12">
        <f>+C26/G26*100</f>
        <v>37.962583023263903</v>
      </c>
      <c r="E26" s="13">
        <f>SUM(E24:E25)</f>
        <v>178401</v>
      </c>
      <c r="F26" s="12">
        <f>E26/G26*100</f>
        <v>62.037416976736104</v>
      </c>
      <c r="G26" s="13">
        <f>SUM(G24:G25)</f>
        <v>287570</v>
      </c>
      <c r="H26" s="12">
        <v>100</v>
      </c>
      <c r="I26" s="13">
        <f>SUM(I24:I25)</f>
        <v>35906</v>
      </c>
      <c r="J26" s="12">
        <f>+I26/M26*100</f>
        <v>17.682458386683738</v>
      </c>
      <c r="K26" s="13">
        <f>SUM(K24:K25)</f>
        <v>167154</v>
      </c>
      <c r="L26" s="12">
        <f>K26/M26*100</f>
        <v>82.317541613316251</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16716</v>
      </c>
      <c r="D43" s="21">
        <v>31.59028630823018</v>
      </c>
      <c r="E43" s="16">
        <v>36199</v>
      </c>
      <c r="F43" s="21">
        <v>68.409713691769824</v>
      </c>
      <c r="G43" s="16">
        <v>52915</v>
      </c>
      <c r="H43" s="21">
        <v>100</v>
      </c>
      <c r="I43" s="16">
        <v>4905</v>
      </c>
      <c r="J43" s="21">
        <v>19.63963963963964</v>
      </c>
      <c r="K43" s="16">
        <v>20070</v>
      </c>
      <c r="L43" s="21">
        <v>80.36036036036036</v>
      </c>
      <c r="M43" s="16">
        <v>24975</v>
      </c>
      <c r="N43" s="21">
        <v>100</v>
      </c>
    </row>
    <row r="44" spans="2:14" x14ac:dyDescent="0.35">
      <c r="B44" s="14" t="s">
        <v>43</v>
      </c>
      <c r="C44" s="16">
        <v>44970</v>
      </c>
      <c r="D44" s="21">
        <v>38.706845353371037</v>
      </c>
      <c r="E44" s="16">
        <v>71211</v>
      </c>
      <c r="F44" s="21">
        <v>61.293154646628963</v>
      </c>
      <c r="G44" s="16">
        <v>116181</v>
      </c>
      <c r="H44" s="21">
        <v>100</v>
      </c>
      <c r="I44" s="16">
        <v>13550</v>
      </c>
      <c r="J44" s="21">
        <v>22.849145054129711</v>
      </c>
      <c r="K44" s="16">
        <v>45752</v>
      </c>
      <c r="L44" s="21">
        <v>77.150854945870293</v>
      </c>
      <c r="M44" s="16">
        <v>59302</v>
      </c>
      <c r="N44" s="21">
        <v>100</v>
      </c>
    </row>
    <row r="45" spans="2:14" x14ac:dyDescent="0.35">
      <c r="B45" s="14" t="s">
        <v>42</v>
      </c>
      <c r="C45" s="16">
        <v>33314</v>
      </c>
      <c r="D45" s="21">
        <v>41.532439036553129</v>
      </c>
      <c r="E45" s="16">
        <v>46898</v>
      </c>
      <c r="F45" s="21">
        <v>58.467560963446864</v>
      </c>
      <c r="G45" s="16">
        <v>80212</v>
      </c>
      <c r="H45" s="21">
        <v>100</v>
      </c>
      <c r="I45" s="16">
        <v>10178</v>
      </c>
      <c r="J45" s="21">
        <v>24.279580152671755</v>
      </c>
      <c r="K45" s="16">
        <v>31742</v>
      </c>
      <c r="L45" s="21">
        <v>75.720419847328245</v>
      </c>
      <c r="M45" s="16">
        <v>41920</v>
      </c>
      <c r="N45" s="21">
        <v>100</v>
      </c>
    </row>
    <row r="46" spans="2:14" x14ac:dyDescent="0.35">
      <c r="B46" s="14" t="s">
        <v>41</v>
      </c>
      <c r="C46" s="16">
        <v>14169</v>
      </c>
      <c r="D46" s="21">
        <v>37.031519523286811</v>
      </c>
      <c r="E46" s="16">
        <v>24093</v>
      </c>
      <c r="F46" s="21">
        <v>62.968480476713182</v>
      </c>
      <c r="G46" s="16">
        <v>38262</v>
      </c>
      <c r="H46" s="21">
        <v>100</v>
      </c>
      <c r="I46" s="16">
        <v>4209</v>
      </c>
      <c r="J46" s="21">
        <v>22.115384615384613</v>
      </c>
      <c r="K46" s="16">
        <v>14823</v>
      </c>
      <c r="L46" s="21">
        <v>77.884615384615387</v>
      </c>
      <c r="M46" s="16">
        <v>19032</v>
      </c>
      <c r="N46" s="21">
        <v>100</v>
      </c>
    </row>
    <row r="47" spans="2:14" x14ac:dyDescent="0.35">
      <c r="B47" s="20" t="s">
        <v>2</v>
      </c>
      <c r="C47" s="13">
        <f>SUM(C43:C46)</f>
        <v>109169</v>
      </c>
      <c r="D47" s="12">
        <f>+C47/G47*100</f>
        <v>37.962583023263903</v>
      </c>
      <c r="E47" s="13">
        <f>SUM(E43:E46)</f>
        <v>178401</v>
      </c>
      <c r="F47" s="12">
        <f>E47/G47*100</f>
        <v>62.037416976736104</v>
      </c>
      <c r="G47" s="13">
        <f>SUM(G43:G46)</f>
        <v>287570</v>
      </c>
      <c r="H47" s="12">
        <v>100</v>
      </c>
      <c r="I47" s="13">
        <f>SUM(I43:I46)</f>
        <v>32842</v>
      </c>
      <c r="J47" s="12">
        <f>+I47/M47*100</f>
        <v>22.613940741862852</v>
      </c>
      <c r="K47" s="13">
        <f>SUM(K43:K46)</f>
        <v>112387</v>
      </c>
      <c r="L47" s="12">
        <f>K47/M47*100</f>
        <v>77.386059258137152</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34155</v>
      </c>
      <c r="D63" s="21">
        <v>38.706496979861967</v>
      </c>
      <c r="E63" s="16">
        <v>54086</v>
      </c>
      <c r="F63" s="21">
        <v>61.293503020138033</v>
      </c>
      <c r="G63" s="16">
        <v>88241</v>
      </c>
      <c r="H63" s="21">
        <v>100</v>
      </c>
      <c r="J63" s="14" t="s">
        <v>38</v>
      </c>
      <c r="K63" s="16">
        <v>17593</v>
      </c>
      <c r="L63" s="21">
        <v>15.294536982299961</v>
      </c>
      <c r="M63" s="16">
        <v>97435</v>
      </c>
      <c r="N63" s="21">
        <v>84.705463017700026</v>
      </c>
      <c r="O63" s="16">
        <v>115028</v>
      </c>
      <c r="P63" s="21">
        <v>99.999999999999986</v>
      </c>
    </row>
    <row r="64" spans="2:16" x14ac:dyDescent="0.35">
      <c r="B64" s="14" t="s">
        <v>37</v>
      </c>
      <c r="C64" s="16">
        <v>75014</v>
      </c>
      <c r="D64" s="21">
        <v>37.633259585910729</v>
      </c>
      <c r="E64" s="16">
        <v>124315</v>
      </c>
      <c r="F64" s="21">
        <v>62.366740414089271</v>
      </c>
      <c r="G64" s="16">
        <v>199329</v>
      </c>
      <c r="H64" s="21">
        <v>100</v>
      </c>
      <c r="J64" s="14" t="s">
        <v>37</v>
      </c>
      <c r="K64" s="16">
        <v>18313</v>
      </c>
      <c r="L64" s="21">
        <v>20.857155873442519</v>
      </c>
      <c r="M64" s="16">
        <v>69489</v>
      </c>
      <c r="N64" s="21">
        <v>79.142844126557478</v>
      </c>
      <c r="O64" s="16">
        <v>87802</v>
      </c>
      <c r="P64" s="21">
        <v>100</v>
      </c>
    </row>
    <row r="65" spans="2:16" x14ac:dyDescent="0.35">
      <c r="B65" s="20" t="s">
        <v>2</v>
      </c>
      <c r="C65" s="13">
        <f>SUM(C63:C64)</f>
        <v>109169</v>
      </c>
      <c r="D65" s="12">
        <f>+C65/G65*100</f>
        <v>37.962583023263903</v>
      </c>
      <c r="E65" s="13">
        <f>SUM(E63:E64)</f>
        <v>178401</v>
      </c>
      <c r="F65" s="12">
        <f>E65/G65*100</f>
        <v>62.037416976736104</v>
      </c>
      <c r="G65" s="13">
        <f>SUM(G63:G64)</f>
        <v>287570</v>
      </c>
      <c r="H65" s="12">
        <v>100</v>
      </c>
      <c r="J65" s="14" t="s">
        <v>36</v>
      </c>
      <c r="K65" s="16">
        <v>0</v>
      </c>
      <c r="L65" s="21">
        <v>0</v>
      </c>
      <c r="M65" s="16">
        <v>230</v>
      </c>
      <c r="N65" s="21">
        <v>100</v>
      </c>
      <c r="O65" s="16">
        <v>230</v>
      </c>
      <c r="P65" s="21">
        <v>100</v>
      </c>
    </row>
    <row r="66" spans="2:16" x14ac:dyDescent="0.35">
      <c r="J66" s="20" t="s">
        <v>2</v>
      </c>
      <c r="K66" s="13">
        <f>SUM(K63:K65)</f>
        <v>35906</v>
      </c>
      <c r="L66" s="12">
        <f>+K66/O66*100</f>
        <v>17.682458386683738</v>
      </c>
      <c r="M66" s="13">
        <f>SUM(M63:M65)</f>
        <v>167154</v>
      </c>
      <c r="N66" s="12">
        <f>M66/O66*100</f>
        <v>82.317541613316251</v>
      </c>
      <c r="O66" s="13">
        <f>SUM(O63:O65)</f>
        <v>203060</v>
      </c>
      <c r="P66" s="12">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16323</v>
      </c>
      <c r="D81" s="21">
        <v>34.168550615423257</v>
      </c>
      <c r="E81" s="16">
        <v>31449</v>
      </c>
      <c r="F81" s="21">
        <v>65.831449384576729</v>
      </c>
      <c r="G81" s="16">
        <v>47772</v>
      </c>
      <c r="H81" s="21">
        <v>99.999999999999986</v>
      </c>
      <c r="I81" s="16">
        <v>3506</v>
      </c>
      <c r="J81" s="21">
        <v>14.601640914580818</v>
      </c>
      <c r="K81" s="16">
        <v>20505</v>
      </c>
      <c r="L81" s="21">
        <v>85.398359085419187</v>
      </c>
      <c r="M81" s="16">
        <v>24011</v>
      </c>
      <c r="N81" s="21">
        <v>100</v>
      </c>
    </row>
    <row r="82" spans="2:16" x14ac:dyDescent="0.35">
      <c r="B82" s="14" t="s">
        <v>32</v>
      </c>
      <c r="C82" s="16">
        <v>92392</v>
      </c>
      <c r="D82" s="21">
        <v>38.715895424507949</v>
      </c>
      <c r="E82" s="16">
        <v>146249</v>
      </c>
      <c r="F82" s="21">
        <v>61.284104575492059</v>
      </c>
      <c r="G82" s="16">
        <v>238641</v>
      </c>
      <c r="H82" s="21">
        <v>100</v>
      </c>
      <c r="I82" s="16">
        <v>32196</v>
      </c>
      <c r="J82" s="21">
        <v>18.057308229434827</v>
      </c>
      <c r="K82" s="16">
        <v>146103</v>
      </c>
      <c r="L82" s="21">
        <v>81.942691770565176</v>
      </c>
      <c r="M82" s="16">
        <v>178299</v>
      </c>
      <c r="N82" s="21">
        <v>100</v>
      </c>
    </row>
    <row r="83" spans="2:16" x14ac:dyDescent="0.35">
      <c r="B83" s="20" t="s">
        <v>2</v>
      </c>
      <c r="C83" s="13">
        <f>SUM(C81:C82)</f>
        <v>108715</v>
      </c>
      <c r="D83" s="12">
        <f>+C83/G83*100</f>
        <v>37.957425116876678</v>
      </c>
      <c r="E83" s="13">
        <f>SUM(E81:E82)</f>
        <v>177698</v>
      </c>
      <c r="F83" s="12">
        <f>E83/G83*100</f>
        <v>62.042574883123322</v>
      </c>
      <c r="G83" s="13">
        <f>SUM(G81:G82)</f>
        <v>286413</v>
      </c>
      <c r="H83" s="12">
        <v>100</v>
      </c>
      <c r="I83" s="13">
        <f>SUM(I81:I82)</f>
        <v>35702</v>
      </c>
      <c r="J83" s="12">
        <f>+I83/M83*100</f>
        <v>17.647175127279919</v>
      </c>
      <c r="K83" s="13">
        <f>SUM(K81:K82)</f>
        <v>166608</v>
      </c>
      <c r="L83" s="12">
        <f>K83/M83*100</f>
        <v>82.352824872720092</v>
      </c>
      <c r="M83" s="13">
        <f>SUM(M81:M82)</f>
        <v>202310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25896</v>
      </c>
      <c r="D99" s="21">
        <v>35.218757225040456</v>
      </c>
      <c r="E99" s="16">
        <v>47633</v>
      </c>
      <c r="F99" s="21">
        <v>64.781242774959537</v>
      </c>
      <c r="G99" s="16">
        <v>73529</v>
      </c>
      <c r="H99" s="21">
        <v>100</v>
      </c>
      <c r="J99" s="14" t="s">
        <v>27</v>
      </c>
      <c r="K99" s="16">
        <v>5670</v>
      </c>
      <c r="L99" s="21">
        <v>15.396730570792375</v>
      </c>
      <c r="M99" s="16">
        <v>31156</v>
      </c>
      <c r="N99" s="21">
        <v>84.603269429207629</v>
      </c>
      <c r="O99" s="16">
        <v>36826</v>
      </c>
      <c r="P99" s="21">
        <v>100</v>
      </c>
    </row>
    <row r="100" spans="2:16" x14ac:dyDescent="0.35">
      <c r="B100" s="14" t="s">
        <v>26</v>
      </c>
      <c r="C100" s="16">
        <v>17400</v>
      </c>
      <c r="D100" s="21">
        <v>52.943861250570514</v>
      </c>
      <c r="E100" s="16">
        <v>15465</v>
      </c>
      <c r="F100" s="21">
        <v>47.056138749429479</v>
      </c>
      <c r="G100" s="16">
        <v>32865</v>
      </c>
      <c r="H100" s="21">
        <v>100</v>
      </c>
      <c r="J100" s="14" t="s">
        <v>26</v>
      </c>
      <c r="K100" s="16">
        <v>2355</v>
      </c>
      <c r="L100" s="21">
        <v>13.980409617097061</v>
      </c>
      <c r="M100" s="16">
        <v>14490</v>
      </c>
      <c r="N100" s="21">
        <v>86.019590382902948</v>
      </c>
      <c r="O100" s="16">
        <v>16845</v>
      </c>
      <c r="P100" s="21">
        <v>100.00000000000001</v>
      </c>
    </row>
    <row r="101" spans="2:16" x14ac:dyDescent="0.35">
      <c r="B101" s="14" t="s">
        <v>25</v>
      </c>
      <c r="C101" s="16">
        <v>65873</v>
      </c>
      <c r="D101" s="21">
        <v>36.358568463814187</v>
      </c>
      <c r="E101" s="16">
        <v>115303</v>
      </c>
      <c r="F101" s="21">
        <v>63.641431536185813</v>
      </c>
      <c r="G101" s="16">
        <v>181176</v>
      </c>
      <c r="H101" s="21">
        <v>100</v>
      </c>
      <c r="J101" s="14" t="s">
        <v>25</v>
      </c>
      <c r="K101" s="16">
        <v>27881</v>
      </c>
      <c r="L101" s="21">
        <v>18.663355401000072</v>
      </c>
      <c r="M101" s="16">
        <v>121508</v>
      </c>
      <c r="N101" s="21">
        <v>81.336644598999925</v>
      </c>
      <c r="O101" s="16">
        <v>149389</v>
      </c>
      <c r="P101" s="21">
        <v>100</v>
      </c>
    </row>
    <row r="102" spans="2:16" x14ac:dyDescent="0.35">
      <c r="B102" s="20" t="s">
        <v>2</v>
      </c>
      <c r="C102" s="13">
        <f>SUM(C99:C101)</f>
        <v>109169</v>
      </c>
      <c r="D102" s="12">
        <f>+C102/G102*100</f>
        <v>37.962583023263903</v>
      </c>
      <c r="E102" s="13">
        <f>SUM(E99:E101)</f>
        <v>178401</v>
      </c>
      <c r="F102" s="12">
        <f>E102/G102*100</f>
        <v>62.037416976736104</v>
      </c>
      <c r="G102" s="13">
        <f>SUM(G99:G101)</f>
        <v>287570</v>
      </c>
      <c r="H102" s="12">
        <v>100</v>
      </c>
      <c r="J102" s="20" t="s">
        <v>2</v>
      </c>
      <c r="K102" s="13">
        <f>SUM(K99:K101)</f>
        <v>35906</v>
      </c>
      <c r="L102" s="12">
        <f>+K102/O102*100</f>
        <v>17.682458386683738</v>
      </c>
      <c r="M102" s="13">
        <f>SUM(M99:M101)</f>
        <v>167154</v>
      </c>
      <c r="N102" s="12">
        <f>M102/O102*100</f>
        <v>82.317541613316251</v>
      </c>
      <c r="O102" s="13">
        <f>SUM(O99:O101)</f>
        <v>203060</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3301</v>
      </c>
      <c r="D125" s="21">
        <v>27.711551376762927</v>
      </c>
      <c r="E125" s="16">
        <v>8611</v>
      </c>
      <c r="F125" s="21">
        <v>72.288448623237073</v>
      </c>
      <c r="G125" s="16">
        <v>11912</v>
      </c>
      <c r="H125" s="21">
        <v>100</v>
      </c>
      <c r="I125" s="16">
        <v>1116</v>
      </c>
      <c r="J125" s="21">
        <v>14.548298787641766</v>
      </c>
      <c r="K125" s="16">
        <v>6555</v>
      </c>
      <c r="L125" s="21">
        <v>85.45170121235823</v>
      </c>
      <c r="M125" s="16">
        <v>7671</v>
      </c>
      <c r="N125" s="21">
        <v>100</v>
      </c>
    </row>
    <row r="126" spans="2:14" x14ac:dyDescent="0.35">
      <c r="B126" s="14" t="s">
        <v>11</v>
      </c>
      <c r="C126" s="16">
        <v>12949</v>
      </c>
      <c r="D126" s="21">
        <v>37.703820172373632</v>
      </c>
      <c r="E126" s="16">
        <v>21395</v>
      </c>
      <c r="F126" s="21">
        <v>62.296179827626361</v>
      </c>
      <c r="G126" s="16">
        <v>34344</v>
      </c>
      <c r="H126" s="21">
        <v>100</v>
      </c>
      <c r="I126" s="16">
        <v>3808</v>
      </c>
      <c r="J126" s="21">
        <v>15.39456662354463</v>
      </c>
      <c r="K126" s="16">
        <v>20928</v>
      </c>
      <c r="L126" s="21">
        <v>84.605433376455366</v>
      </c>
      <c r="M126" s="16">
        <v>24736</v>
      </c>
      <c r="N126" s="21">
        <v>100</v>
      </c>
    </row>
    <row r="127" spans="2:14" x14ac:dyDescent="0.35">
      <c r="B127" s="14" t="s">
        <v>10</v>
      </c>
      <c r="C127" s="16">
        <v>18408</v>
      </c>
      <c r="D127" s="21">
        <v>37.797215720093632</v>
      </c>
      <c r="E127" s="16">
        <v>30294</v>
      </c>
      <c r="F127" s="21">
        <v>62.202784279906368</v>
      </c>
      <c r="G127" s="16">
        <v>48702</v>
      </c>
      <c r="H127" s="21">
        <v>100</v>
      </c>
      <c r="I127" s="16">
        <v>5583</v>
      </c>
      <c r="J127" s="21">
        <v>16.765765765765767</v>
      </c>
      <c r="K127" s="16">
        <v>27717</v>
      </c>
      <c r="L127" s="21">
        <v>83.234234234234236</v>
      </c>
      <c r="M127" s="16">
        <v>33300</v>
      </c>
      <c r="N127" s="21">
        <v>100</v>
      </c>
    </row>
    <row r="128" spans="2:14" x14ac:dyDescent="0.35">
      <c r="B128" s="14" t="s">
        <v>9</v>
      </c>
      <c r="C128" s="16">
        <v>6717</v>
      </c>
      <c r="D128" s="21">
        <v>44.234441883437604</v>
      </c>
      <c r="E128" s="16">
        <v>8468</v>
      </c>
      <c r="F128" s="21">
        <v>55.765558116562396</v>
      </c>
      <c r="G128" s="16">
        <v>15185</v>
      </c>
      <c r="H128" s="21">
        <v>100</v>
      </c>
      <c r="I128" s="16">
        <v>2247</v>
      </c>
      <c r="J128" s="21">
        <v>22.690093910936078</v>
      </c>
      <c r="K128" s="16">
        <v>7656</v>
      </c>
      <c r="L128" s="21">
        <v>77.309906089063915</v>
      </c>
      <c r="M128" s="16">
        <v>9903</v>
      </c>
      <c r="N128" s="21">
        <v>100</v>
      </c>
    </row>
    <row r="129" spans="2:14" x14ac:dyDescent="0.35">
      <c r="B129" s="14" t="s">
        <v>8</v>
      </c>
      <c r="C129" s="16">
        <v>5253</v>
      </c>
      <c r="D129" s="21">
        <v>40.215893431327515</v>
      </c>
      <c r="E129" s="16">
        <v>7809</v>
      </c>
      <c r="F129" s="21">
        <v>59.784106568672492</v>
      </c>
      <c r="G129" s="16">
        <v>13062</v>
      </c>
      <c r="H129" s="21">
        <v>100</v>
      </c>
      <c r="I129" s="16">
        <v>2301</v>
      </c>
      <c r="J129" s="21">
        <v>27.850399419026871</v>
      </c>
      <c r="K129" s="16">
        <v>5961</v>
      </c>
      <c r="L129" s="21">
        <v>72.149600580973129</v>
      </c>
      <c r="M129" s="16">
        <v>8262</v>
      </c>
      <c r="N129" s="21">
        <v>100</v>
      </c>
    </row>
    <row r="130" spans="2:14" x14ac:dyDescent="0.35">
      <c r="B130" s="14" t="s">
        <v>7</v>
      </c>
      <c r="C130" s="16">
        <v>7054</v>
      </c>
      <c r="D130" s="21">
        <v>43.748449516249075</v>
      </c>
      <c r="E130" s="16">
        <v>9070</v>
      </c>
      <c r="F130" s="21">
        <v>56.251550483750933</v>
      </c>
      <c r="G130" s="16">
        <v>16124</v>
      </c>
      <c r="H130" s="21">
        <v>100</v>
      </c>
      <c r="I130" s="16">
        <v>4026</v>
      </c>
      <c r="J130" s="21">
        <v>35.540254237288138</v>
      </c>
      <c r="K130" s="16">
        <v>7302</v>
      </c>
      <c r="L130" s="21">
        <v>64.459745762711862</v>
      </c>
      <c r="M130" s="16">
        <v>11328</v>
      </c>
      <c r="N130" s="21">
        <v>100</v>
      </c>
    </row>
    <row r="131" spans="2:14" x14ac:dyDescent="0.35">
      <c r="B131" s="14" t="s">
        <v>6</v>
      </c>
      <c r="C131" s="16">
        <v>35550</v>
      </c>
      <c r="D131" s="21">
        <v>36.227453378171816</v>
      </c>
      <c r="E131" s="16">
        <v>62580</v>
      </c>
      <c r="F131" s="21">
        <v>63.772546621828184</v>
      </c>
      <c r="G131" s="16">
        <v>98130</v>
      </c>
      <c r="H131" s="21">
        <v>100</v>
      </c>
      <c r="I131" s="16">
        <v>9950</v>
      </c>
      <c r="J131" s="21">
        <v>14.14055283166347</v>
      </c>
      <c r="K131" s="16">
        <v>60415</v>
      </c>
      <c r="L131" s="21">
        <v>85.85944716833653</v>
      </c>
      <c r="M131" s="16">
        <v>70365</v>
      </c>
      <c r="N131" s="21">
        <v>100</v>
      </c>
    </row>
    <row r="132" spans="2:14" x14ac:dyDescent="0.35">
      <c r="B132" s="14" t="s">
        <v>5</v>
      </c>
      <c r="C132" s="16">
        <v>3712</v>
      </c>
      <c r="D132" s="21">
        <v>35.078435078435078</v>
      </c>
      <c r="E132" s="16">
        <v>6870</v>
      </c>
      <c r="F132" s="21">
        <v>64.921564921564922</v>
      </c>
      <c r="G132" s="16">
        <v>10582</v>
      </c>
      <c r="H132" s="21">
        <v>100</v>
      </c>
      <c r="I132" s="16">
        <v>1754</v>
      </c>
      <c r="J132" s="21">
        <v>23.380431884830713</v>
      </c>
      <c r="K132" s="16">
        <v>5748</v>
      </c>
      <c r="L132" s="21">
        <v>76.619568115169287</v>
      </c>
      <c r="M132" s="16">
        <v>7502</v>
      </c>
      <c r="N132" s="21">
        <v>100</v>
      </c>
    </row>
    <row r="133" spans="2:14" x14ac:dyDescent="0.35">
      <c r="B133" s="14" t="s">
        <v>4</v>
      </c>
      <c r="C133" s="16">
        <v>446</v>
      </c>
      <c r="D133" s="21">
        <v>23.610375860243515</v>
      </c>
      <c r="E133" s="16">
        <v>1443</v>
      </c>
      <c r="F133" s="21">
        <v>76.389624139756478</v>
      </c>
      <c r="G133" s="16">
        <v>1889</v>
      </c>
      <c r="H133" s="21">
        <v>100</v>
      </c>
      <c r="I133" s="16">
        <v>275</v>
      </c>
      <c r="J133" s="21">
        <v>21.008403361344538</v>
      </c>
      <c r="K133" s="16">
        <v>1034</v>
      </c>
      <c r="L133" s="21">
        <v>78.991596638655466</v>
      </c>
      <c r="M133" s="16">
        <v>1309</v>
      </c>
      <c r="N133" s="21">
        <v>100</v>
      </c>
    </row>
    <row r="134" spans="2:14" x14ac:dyDescent="0.35">
      <c r="B134" s="14" t="s">
        <v>3</v>
      </c>
      <c r="C134" s="16">
        <v>15779</v>
      </c>
      <c r="D134" s="21">
        <v>41.920828905419768</v>
      </c>
      <c r="E134" s="16">
        <v>21861</v>
      </c>
      <c r="F134" s="21">
        <v>58.079171094580232</v>
      </c>
      <c r="G134" s="16">
        <v>37640</v>
      </c>
      <c r="H134" s="21">
        <v>100</v>
      </c>
      <c r="I134" s="16">
        <v>4846</v>
      </c>
      <c r="J134" s="21">
        <v>16.894435922465487</v>
      </c>
      <c r="K134" s="16">
        <v>23838</v>
      </c>
      <c r="L134" s="21">
        <v>83.10556407753451</v>
      </c>
      <c r="M134" s="16">
        <v>28684</v>
      </c>
      <c r="N134" s="21">
        <v>100</v>
      </c>
    </row>
    <row r="135" spans="2:14" x14ac:dyDescent="0.35">
      <c r="B135" s="20" t="s">
        <v>2</v>
      </c>
      <c r="C135" s="13">
        <f>SUM(C125:C134)</f>
        <v>109169</v>
      </c>
      <c r="D135" s="12">
        <f>+C135/G135*100</f>
        <v>37.962583023263903</v>
      </c>
      <c r="E135" s="13">
        <f>SUM(E125:E134)</f>
        <v>178401</v>
      </c>
      <c r="F135" s="12">
        <f>E135/G135*100</f>
        <v>62.037416976736104</v>
      </c>
      <c r="G135" s="13">
        <f>SUM(G125:G134)</f>
        <v>287570</v>
      </c>
      <c r="H135" s="12">
        <v>100</v>
      </c>
      <c r="I135" s="13">
        <f>SUM(I125:I134)</f>
        <v>35906</v>
      </c>
      <c r="J135" s="12">
        <f>+I135/M135*100</f>
        <v>17.682458386683738</v>
      </c>
      <c r="K135" s="13">
        <f>SUM(K125:K134)</f>
        <v>167154</v>
      </c>
      <c r="L135" s="12">
        <f>K135/M135*100</f>
        <v>82.317541613316251</v>
      </c>
      <c r="M135" s="13">
        <f>SUM(M125:M134)</f>
        <v>203060</v>
      </c>
      <c r="N135"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9:L79"/>
    <mergeCell ref="M79:N79"/>
    <mergeCell ref="J60:J62"/>
    <mergeCell ref="K60:P60"/>
    <mergeCell ref="C61:D61"/>
    <mergeCell ref="E61:F61"/>
    <mergeCell ref="G61:H61"/>
    <mergeCell ref="K61:L61"/>
    <mergeCell ref="M61:N61"/>
    <mergeCell ref="O61:P61"/>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70F3C-A66D-42CB-AA65-82E92E75EAD4}">
  <dimension ref="B2:P136"/>
  <sheetViews>
    <sheetView workbookViewId="0"/>
  </sheetViews>
  <sheetFormatPr defaultColWidth="10.1796875" defaultRowHeight="14.5" x14ac:dyDescent="0.35"/>
  <cols>
    <col min="1" max="16384" width="10.1796875" style="19"/>
  </cols>
  <sheetData>
    <row r="2" spans="2:6" x14ac:dyDescent="0.35">
      <c r="B2" s="22" t="s">
        <v>275</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44119</v>
      </c>
      <c r="D6" s="15">
        <v>15.34</v>
      </c>
      <c r="E6" s="16">
        <v>13908</v>
      </c>
      <c r="F6" s="15">
        <v>6.85</v>
      </c>
    </row>
    <row r="7" spans="2:6" x14ac:dyDescent="0.35">
      <c r="B7" s="14" t="s">
        <v>64</v>
      </c>
      <c r="C7" s="16">
        <v>243451</v>
      </c>
      <c r="D7" s="15">
        <v>84.66</v>
      </c>
      <c r="E7" s="16">
        <v>189152</v>
      </c>
      <c r="F7" s="15">
        <v>93.15</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38909</v>
      </c>
      <c r="D24" s="21">
        <v>16.127213870340665</v>
      </c>
      <c r="E24" s="16">
        <v>202354</v>
      </c>
      <c r="F24" s="21">
        <v>83.872786129659332</v>
      </c>
      <c r="G24" s="16">
        <v>241263</v>
      </c>
      <c r="H24" s="21">
        <v>100</v>
      </c>
      <c r="I24" s="16">
        <v>10515</v>
      </c>
      <c r="J24" s="21">
        <v>6.4779847091221603</v>
      </c>
      <c r="K24" s="16">
        <v>151804</v>
      </c>
      <c r="L24" s="21">
        <v>93.522015290877832</v>
      </c>
      <c r="M24" s="16">
        <v>162319</v>
      </c>
      <c r="N24" s="21">
        <v>99.999999999999986</v>
      </c>
    </row>
    <row r="25" spans="2:14" x14ac:dyDescent="0.35">
      <c r="B25" s="14" t="s">
        <v>49</v>
      </c>
      <c r="C25" s="16">
        <v>5210</v>
      </c>
      <c r="D25" s="21">
        <v>11.250998769084587</v>
      </c>
      <c r="E25" s="16">
        <v>41097</v>
      </c>
      <c r="F25" s="21">
        <v>88.749001230915411</v>
      </c>
      <c r="G25" s="16">
        <v>46307</v>
      </c>
      <c r="H25" s="21">
        <v>100</v>
      </c>
      <c r="I25" s="16">
        <v>3393</v>
      </c>
      <c r="J25" s="21">
        <v>8.3282197295108116</v>
      </c>
      <c r="K25" s="16">
        <v>37348</v>
      </c>
      <c r="L25" s="21">
        <v>91.671780270489194</v>
      </c>
      <c r="M25" s="16">
        <v>40741</v>
      </c>
      <c r="N25" s="21">
        <v>100</v>
      </c>
    </row>
    <row r="26" spans="2:14" x14ac:dyDescent="0.35">
      <c r="B26" s="20" t="s">
        <v>2</v>
      </c>
      <c r="C26" s="13">
        <f>SUM(C24:C25)</f>
        <v>44119</v>
      </c>
      <c r="D26" s="12">
        <f>+C26/G26*100</f>
        <v>15.342003686059048</v>
      </c>
      <c r="E26" s="13">
        <f>SUM(E24:E25)</f>
        <v>243451</v>
      </c>
      <c r="F26" s="12">
        <f>E26/G26*100</f>
        <v>84.657996313940956</v>
      </c>
      <c r="G26" s="13">
        <f>SUM(G24:G25)</f>
        <v>287570</v>
      </c>
      <c r="H26" s="12">
        <v>100</v>
      </c>
      <c r="I26" s="13">
        <f>SUM(I24:I25)</f>
        <v>13908</v>
      </c>
      <c r="J26" s="12">
        <f>+I26/M26*100</f>
        <v>6.8492071308972724</v>
      </c>
      <c r="K26" s="13">
        <f>SUM(K24:K25)</f>
        <v>189152</v>
      </c>
      <c r="L26" s="12">
        <f>K26/M26*100</f>
        <v>93.15079286910273</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6005</v>
      </c>
      <c r="D43" s="21">
        <v>11.348388925635453</v>
      </c>
      <c r="E43" s="16">
        <v>46910</v>
      </c>
      <c r="F43" s="21">
        <v>88.651611074364538</v>
      </c>
      <c r="G43" s="16">
        <v>52915</v>
      </c>
      <c r="H43" s="21">
        <v>99.999999999999986</v>
      </c>
      <c r="I43" s="16">
        <v>2177</v>
      </c>
      <c r="J43" s="21">
        <v>8.7167167167167179</v>
      </c>
      <c r="K43" s="16">
        <v>22798</v>
      </c>
      <c r="L43" s="21">
        <v>91.283283283283282</v>
      </c>
      <c r="M43" s="16">
        <v>24975</v>
      </c>
      <c r="N43" s="21">
        <v>100</v>
      </c>
    </row>
    <row r="44" spans="2:14" x14ac:dyDescent="0.35">
      <c r="B44" s="14" t="s">
        <v>43</v>
      </c>
      <c r="C44" s="16">
        <v>16983</v>
      </c>
      <c r="D44" s="21">
        <v>14.617708575412502</v>
      </c>
      <c r="E44" s="16">
        <v>99198</v>
      </c>
      <c r="F44" s="21">
        <v>85.382291424587493</v>
      </c>
      <c r="G44" s="16">
        <v>116181</v>
      </c>
      <c r="H44" s="21">
        <v>100</v>
      </c>
      <c r="I44" s="16">
        <v>4472</v>
      </c>
      <c r="J44" s="21">
        <v>7.5410610097467208</v>
      </c>
      <c r="K44" s="16">
        <v>54830</v>
      </c>
      <c r="L44" s="21">
        <v>92.458938990253287</v>
      </c>
      <c r="M44" s="16">
        <v>59302</v>
      </c>
      <c r="N44" s="21">
        <v>100.00000000000001</v>
      </c>
    </row>
    <row r="45" spans="2:14" x14ac:dyDescent="0.35">
      <c r="B45" s="14" t="s">
        <v>42</v>
      </c>
      <c r="C45" s="16">
        <v>13919</v>
      </c>
      <c r="D45" s="21">
        <v>17.35276517229342</v>
      </c>
      <c r="E45" s="16">
        <v>66293</v>
      </c>
      <c r="F45" s="21">
        <v>82.647234827706569</v>
      </c>
      <c r="G45" s="16">
        <v>80212</v>
      </c>
      <c r="H45" s="21">
        <v>99.999999999999986</v>
      </c>
      <c r="I45" s="16">
        <v>3791</v>
      </c>
      <c r="J45" s="21">
        <v>9.0434160305343507</v>
      </c>
      <c r="K45" s="16">
        <v>38129</v>
      </c>
      <c r="L45" s="21">
        <v>90.956583969465655</v>
      </c>
      <c r="M45" s="16">
        <v>41920</v>
      </c>
      <c r="N45" s="21">
        <v>100</v>
      </c>
    </row>
    <row r="46" spans="2:14" x14ac:dyDescent="0.35">
      <c r="B46" s="14" t="s">
        <v>41</v>
      </c>
      <c r="C46" s="16">
        <v>7212</v>
      </c>
      <c r="D46" s="21">
        <v>18.848988552610948</v>
      </c>
      <c r="E46" s="16">
        <v>31050</v>
      </c>
      <c r="F46" s="21">
        <v>81.151011447389052</v>
      </c>
      <c r="G46" s="16">
        <v>38262</v>
      </c>
      <c r="H46" s="21">
        <v>100</v>
      </c>
      <c r="I46" s="16">
        <v>1813</v>
      </c>
      <c r="J46" s="21">
        <v>9.5260613703236654</v>
      </c>
      <c r="K46" s="16">
        <v>17219</v>
      </c>
      <c r="L46" s="21">
        <v>90.473938629676326</v>
      </c>
      <c r="M46" s="16">
        <v>19032</v>
      </c>
      <c r="N46" s="21">
        <v>99.999999999999986</v>
      </c>
    </row>
    <row r="47" spans="2:14" x14ac:dyDescent="0.35">
      <c r="B47" s="20" t="s">
        <v>2</v>
      </c>
      <c r="C47" s="13">
        <f>SUM(C43:C46)</f>
        <v>44119</v>
      </c>
      <c r="D47" s="12">
        <f>+C47/G47*100</f>
        <v>15.342003686059048</v>
      </c>
      <c r="E47" s="13">
        <f>SUM(E43:E46)</f>
        <v>243451</v>
      </c>
      <c r="F47" s="12">
        <f>E47/G47*100</f>
        <v>84.657996313940956</v>
      </c>
      <c r="G47" s="13">
        <f>SUM(G43:G46)</f>
        <v>287570</v>
      </c>
      <c r="H47" s="12">
        <v>100</v>
      </c>
      <c r="I47" s="13">
        <f>SUM(I43:I46)</f>
        <v>12253</v>
      </c>
      <c r="J47" s="12">
        <f>+I47/M47*100</f>
        <v>8.4370201543768797</v>
      </c>
      <c r="K47" s="13">
        <f>SUM(K43:K46)</f>
        <v>132976</v>
      </c>
      <c r="L47" s="12">
        <f>K47/M47*100</f>
        <v>91.562979845623119</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11483</v>
      </c>
      <c r="D63" s="21">
        <v>13.013225144773971</v>
      </c>
      <c r="E63" s="16">
        <v>76758</v>
      </c>
      <c r="F63" s="21">
        <v>86.986774855226017</v>
      </c>
      <c r="G63" s="16">
        <v>88241</v>
      </c>
      <c r="H63" s="21">
        <v>99.999999999999986</v>
      </c>
      <c r="J63" s="14" t="s">
        <v>38</v>
      </c>
      <c r="K63" s="16">
        <v>6109</v>
      </c>
      <c r="L63" s="21">
        <v>5.3108808290155443</v>
      </c>
      <c r="M63" s="16">
        <v>108919</v>
      </c>
      <c r="N63" s="21">
        <v>94.689119170984455</v>
      </c>
      <c r="O63" s="16">
        <v>115028</v>
      </c>
      <c r="P63" s="21">
        <v>100</v>
      </c>
    </row>
    <row r="64" spans="2:16" x14ac:dyDescent="0.35">
      <c r="B64" s="14" t="s">
        <v>37</v>
      </c>
      <c r="C64" s="16">
        <v>32636</v>
      </c>
      <c r="D64" s="21">
        <v>16.372931184122734</v>
      </c>
      <c r="E64" s="16">
        <v>166693</v>
      </c>
      <c r="F64" s="21">
        <v>83.627068815877266</v>
      </c>
      <c r="G64" s="16">
        <v>199329</v>
      </c>
      <c r="H64" s="21">
        <v>100</v>
      </c>
      <c r="J64" s="14" t="s">
        <v>37</v>
      </c>
      <c r="K64" s="16">
        <v>7799</v>
      </c>
      <c r="L64" s="21">
        <v>8.882485592583313</v>
      </c>
      <c r="M64" s="16">
        <v>80003</v>
      </c>
      <c r="N64" s="21">
        <v>91.117514407416692</v>
      </c>
      <c r="O64" s="16">
        <v>87802</v>
      </c>
      <c r="P64" s="21">
        <v>100</v>
      </c>
    </row>
    <row r="65" spans="2:16" x14ac:dyDescent="0.35">
      <c r="B65" s="20" t="s">
        <v>2</v>
      </c>
      <c r="C65" s="13">
        <f>SUM(C63:C64)</f>
        <v>44119</v>
      </c>
      <c r="D65" s="12">
        <f>+C65/G65*100</f>
        <v>15.342003686059048</v>
      </c>
      <c r="E65" s="13">
        <f>SUM(E63:E64)</f>
        <v>243451</v>
      </c>
      <c r="F65" s="12">
        <f>E65/G65*100</f>
        <v>84.657996313940956</v>
      </c>
      <c r="G65" s="13">
        <f>SUM(G63:G64)</f>
        <v>287570</v>
      </c>
      <c r="H65" s="12">
        <v>100</v>
      </c>
      <c r="J65" s="14" t="s">
        <v>36</v>
      </c>
      <c r="K65" s="16">
        <v>0</v>
      </c>
      <c r="L65" s="21">
        <v>0</v>
      </c>
      <c r="M65" s="16">
        <v>230</v>
      </c>
      <c r="N65" s="21">
        <v>100</v>
      </c>
      <c r="O65" s="16">
        <v>230</v>
      </c>
      <c r="P65" s="21">
        <v>100</v>
      </c>
    </row>
    <row r="66" spans="2:16" x14ac:dyDescent="0.35">
      <c r="J66" s="20" t="s">
        <v>2</v>
      </c>
      <c r="K66" s="13">
        <f>SUM(K63:K65)</f>
        <v>13908</v>
      </c>
      <c r="L66" s="12">
        <f>+K66/O66*100</f>
        <v>6.8492071308972724</v>
      </c>
      <c r="M66" s="13">
        <f>SUM(M63:M65)</f>
        <v>189152</v>
      </c>
      <c r="N66" s="12">
        <f>M66/O66*100</f>
        <v>93.15079286910273</v>
      </c>
      <c r="O66" s="13">
        <f>SUM(O63:O65)</f>
        <v>203060</v>
      </c>
      <c r="P66" s="12">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6247</v>
      </c>
      <c r="D81" s="21">
        <v>13.076697647157332</v>
      </c>
      <c r="E81" s="16">
        <v>41525</v>
      </c>
      <c r="F81" s="21">
        <v>86.923302352842668</v>
      </c>
      <c r="G81" s="16">
        <v>47772</v>
      </c>
      <c r="H81" s="21">
        <v>100</v>
      </c>
      <c r="I81" s="16">
        <v>931</v>
      </c>
      <c r="J81" s="21">
        <v>3.8773895297988421</v>
      </c>
      <c r="K81" s="16">
        <v>23080</v>
      </c>
      <c r="L81" s="21">
        <v>96.122610470201153</v>
      </c>
      <c r="M81" s="16">
        <v>24011</v>
      </c>
      <c r="N81" s="21">
        <v>100</v>
      </c>
    </row>
    <row r="82" spans="2:16" x14ac:dyDescent="0.35">
      <c r="B82" s="14" t="s">
        <v>32</v>
      </c>
      <c r="C82" s="16">
        <v>37437</v>
      </c>
      <c r="D82" s="21">
        <v>15.68758092699913</v>
      </c>
      <c r="E82" s="16">
        <v>201204</v>
      </c>
      <c r="F82" s="21">
        <v>84.312419073000868</v>
      </c>
      <c r="G82" s="16">
        <v>238641</v>
      </c>
      <c r="H82" s="21">
        <v>100</v>
      </c>
      <c r="I82" s="16">
        <v>12907</v>
      </c>
      <c r="J82" s="21">
        <v>7.2389637631170105</v>
      </c>
      <c r="K82" s="16">
        <v>165392</v>
      </c>
      <c r="L82" s="21">
        <v>92.761036236882987</v>
      </c>
      <c r="M82" s="16">
        <v>178299</v>
      </c>
      <c r="N82" s="21">
        <v>100</v>
      </c>
    </row>
    <row r="83" spans="2:16" x14ac:dyDescent="0.35">
      <c r="B83" s="20" t="s">
        <v>2</v>
      </c>
      <c r="C83" s="13">
        <f>SUM(C81:C82)</f>
        <v>43684</v>
      </c>
      <c r="D83" s="12">
        <f>+C83/G83*100</f>
        <v>15.252100987036203</v>
      </c>
      <c r="E83" s="13">
        <f>SUM(E81:E82)</f>
        <v>242729</v>
      </c>
      <c r="F83" s="12">
        <f>E83/G83*100</f>
        <v>84.747899012963799</v>
      </c>
      <c r="G83" s="13">
        <f>SUM(G81:G82)</f>
        <v>286413</v>
      </c>
      <c r="H83" s="12">
        <v>100</v>
      </c>
      <c r="I83" s="13">
        <f>SUM(I81:I82)</f>
        <v>13838</v>
      </c>
      <c r="J83" s="12">
        <f>+I83/M83*100</f>
        <v>6.8399980228362409</v>
      </c>
      <c r="K83" s="13">
        <f>SUM(K81:K82)</f>
        <v>188472</v>
      </c>
      <c r="L83" s="12">
        <f>K83/M83*100</f>
        <v>93.160001977163759</v>
      </c>
      <c r="M83" s="13">
        <f>SUM(M81:M82)</f>
        <v>202310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10619</v>
      </c>
      <c r="D99" s="21">
        <v>14.441920874756899</v>
      </c>
      <c r="E99" s="16">
        <v>62910</v>
      </c>
      <c r="F99" s="21">
        <v>85.558079125243097</v>
      </c>
      <c r="G99" s="16">
        <v>73529</v>
      </c>
      <c r="H99" s="21">
        <v>100</v>
      </c>
      <c r="J99" s="14" t="s">
        <v>27</v>
      </c>
      <c r="K99" s="16">
        <v>1781</v>
      </c>
      <c r="L99" s="21">
        <v>4.8362569923423662</v>
      </c>
      <c r="M99" s="16">
        <v>35045</v>
      </c>
      <c r="N99" s="21">
        <v>95.163743007657629</v>
      </c>
      <c r="O99" s="16">
        <v>36826</v>
      </c>
      <c r="P99" s="21">
        <v>100</v>
      </c>
    </row>
    <row r="100" spans="2:16" x14ac:dyDescent="0.35">
      <c r="B100" s="14" t="s">
        <v>26</v>
      </c>
      <c r="C100" s="16">
        <v>8254</v>
      </c>
      <c r="D100" s="21">
        <v>25.114863836908562</v>
      </c>
      <c r="E100" s="16">
        <v>24611</v>
      </c>
      <c r="F100" s="21">
        <v>74.885136163091431</v>
      </c>
      <c r="G100" s="16">
        <v>32865</v>
      </c>
      <c r="H100" s="21">
        <v>100</v>
      </c>
      <c r="J100" s="14" t="s">
        <v>26</v>
      </c>
      <c r="K100" s="16">
        <v>1411</v>
      </c>
      <c r="L100" s="21">
        <v>8.3763728109231224</v>
      </c>
      <c r="M100" s="16">
        <v>15434</v>
      </c>
      <c r="N100" s="21">
        <v>91.623627189076871</v>
      </c>
      <c r="O100" s="16">
        <v>16845</v>
      </c>
      <c r="P100" s="21">
        <v>100</v>
      </c>
    </row>
    <row r="101" spans="2:16" x14ac:dyDescent="0.35">
      <c r="B101" s="14" t="s">
        <v>25</v>
      </c>
      <c r="C101" s="16">
        <v>25246</v>
      </c>
      <c r="D101" s="21">
        <v>13.934516713030423</v>
      </c>
      <c r="E101" s="16">
        <v>155930</v>
      </c>
      <c r="F101" s="21">
        <v>86.065483286969581</v>
      </c>
      <c r="G101" s="16">
        <v>181176</v>
      </c>
      <c r="H101" s="21">
        <v>100</v>
      </c>
      <c r="J101" s="14" t="s">
        <v>25</v>
      </c>
      <c r="K101" s="16">
        <v>10716</v>
      </c>
      <c r="L101" s="21">
        <v>7.1732189117003253</v>
      </c>
      <c r="M101" s="16">
        <v>138673</v>
      </c>
      <c r="N101" s="21">
        <v>92.826781088299668</v>
      </c>
      <c r="O101" s="16">
        <v>149389</v>
      </c>
      <c r="P101" s="21">
        <v>100</v>
      </c>
    </row>
    <row r="102" spans="2:16" x14ac:dyDescent="0.35">
      <c r="B102" s="20" t="s">
        <v>2</v>
      </c>
      <c r="C102" s="13">
        <f>SUM(C99:C101)</f>
        <v>44119</v>
      </c>
      <c r="D102" s="12">
        <f>+C102/G102*100</f>
        <v>15.342003686059048</v>
      </c>
      <c r="E102" s="13">
        <f>SUM(E99:E101)</f>
        <v>243451</v>
      </c>
      <c r="F102" s="12">
        <f>E102/G102*100</f>
        <v>84.657996313940956</v>
      </c>
      <c r="G102" s="13">
        <f>SUM(G99:G101)</f>
        <v>287570</v>
      </c>
      <c r="H102" s="12">
        <v>100</v>
      </c>
      <c r="J102" s="20" t="s">
        <v>2</v>
      </c>
      <c r="K102" s="13">
        <f>SUM(K99:K101)</f>
        <v>13908</v>
      </c>
      <c r="L102" s="12">
        <f>+K102/O102*100</f>
        <v>6.8492071308972724</v>
      </c>
      <c r="M102" s="13">
        <f>SUM(M99:M101)</f>
        <v>189152</v>
      </c>
      <c r="N102" s="12">
        <f>M102/O102*100</f>
        <v>93.15079286910273</v>
      </c>
      <c r="O102" s="13">
        <f>SUM(O99:O101)</f>
        <v>203060</v>
      </c>
      <c r="P102"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1210</v>
      </c>
      <c r="D126" s="21">
        <v>10.157824042981867</v>
      </c>
      <c r="E126" s="16">
        <v>10702</v>
      </c>
      <c r="F126" s="21">
        <v>89.842175957018128</v>
      </c>
      <c r="G126" s="16">
        <v>11912</v>
      </c>
      <c r="H126" s="21">
        <v>100</v>
      </c>
      <c r="I126" s="16">
        <v>376</v>
      </c>
      <c r="J126" s="21">
        <v>4.9015773693129967</v>
      </c>
      <c r="K126" s="16">
        <v>7295</v>
      </c>
      <c r="L126" s="21">
        <v>95.098422630687011</v>
      </c>
      <c r="M126" s="16">
        <v>7671</v>
      </c>
      <c r="N126" s="21">
        <v>100.00000000000001</v>
      </c>
    </row>
    <row r="127" spans="2:14" x14ac:dyDescent="0.35">
      <c r="B127" s="14" t="s">
        <v>11</v>
      </c>
      <c r="C127" s="16">
        <v>5240</v>
      </c>
      <c r="D127" s="21">
        <v>15.257395760540415</v>
      </c>
      <c r="E127" s="16">
        <v>29104</v>
      </c>
      <c r="F127" s="21">
        <v>84.742604239459581</v>
      </c>
      <c r="G127" s="16">
        <v>34344</v>
      </c>
      <c r="H127" s="21">
        <v>100</v>
      </c>
      <c r="I127" s="16">
        <v>1183</v>
      </c>
      <c r="J127" s="21">
        <v>4.7825032341526521</v>
      </c>
      <c r="K127" s="16">
        <v>23553</v>
      </c>
      <c r="L127" s="21">
        <v>95.217496765847343</v>
      </c>
      <c r="M127" s="16">
        <v>24736</v>
      </c>
      <c r="N127" s="21">
        <v>100</v>
      </c>
    </row>
    <row r="128" spans="2:14" x14ac:dyDescent="0.35">
      <c r="B128" s="14" t="s">
        <v>10</v>
      </c>
      <c r="C128" s="16">
        <v>8208</v>
      </c>
      <c r="D128" s="21">
        <v>16.853517309350746</v>
      </c>
      <c r="E128" s="16">
        <v>40494</v>
      </c>
      <c r="F128" s="21">
        <v>83.146482690649265</v>
      </c>
      <c r="G128" s="16">
        <v>48702</v>
      </c>
      <c r="H128" s="21">
        <v>100.00000000000001</v>
      </c>
      <c r="I128" s="16">
        <v>2964</v>
      </c>
      <c r="J128" s="21">
        <v>8.9009009009009024</v>
      </c>
      <c r="K128" s="16">
        <v>30336</v>
      </c>
      <c r="L128" s="21">
        <v>91.099099099099107</v>
      </c>
      <c r="M128" s="16">
        <v>33300</v>
      </c>
      <c r="N128" s="21">
        <v>100.00000000000001</v>
      </c>
    </row>
    <row r="129" spans="2:14" x14ac:dyDescent="0.35">
      <c r="B129" s="14" t="s">
        <v>9</v>
      </c>
      <c r="C129" s="16">
        <v>1553</v>
      </c>
      <c r="D129" s="21">
        <v>10.227197892657228</v>
      </c>
      <c r="E129" s="16">
        <v>13632</v>
      </c>
      <c r="F129" s="21">
        <v>89.77280210734277</v>
      </c>
      <c r="G129" s="16">
        <v>15185</v>
      </c>
      <c r="H129" s="21">
        <v>100</v>
      </c>
      <c r="I129" s="16">
        <v>623</v>
      </c>
      <c r="J129" s="21">
        <v>6.2910229223467633</v>
      </c>
      <c r="K129" s="16">
        <v>9280</v>
      </c>
      <c r="L129" s="21">
        <v>93.70897707765323</v>
      </c>
      <c r="M129" s="16">
        <v>9903</v>
      </c>
      <c r="N129" s="21">
        <v>100</v>
      </c>
    </row>
    <row r="130" spans="2:14" x14ac:dyDescent="0.35">
      <c r="B130" s="14" t="s">
        <v>8</v>
      </c>
      <c r="C130" s="16">
        <v>2046</v>
      </c>
      <c r="D130" s="21">
        <v>15.663757464400552</v>
      </c>
      <c r="E130" s="16">
        <v>11016</v>
      </c>
      <c r="F130" s="21">
        <v>84.336242535599453</v>
      </c>
      <c r="G130" s="16">
        <v>13062</v>
      </c>
      <c r="H130" s="21">
        <v>100</v>
      </c>
      <c r="I130" s="16">
        <v>990</v>
      </c>
      <c r="J130" s="21">
        <v>11.982570806100219</v>
      </c>
      <c r="K130" s="16">
        <v>7272</v>
      </c>
      <c r="L130" s="21">
        <v>88.017429193899773</v>
      </c>
      <c r="M130" s="16">
        <v>8262</v>
      </c>
      <c r="N130" s="21">
        <v>99.999999999999986</v>
      </c>
    </row>
    <row r="131" spans="2:14" x14ac:dyDescent="0.35">
      <c r="B131" s="14" t="s">
        <v>7</v>
      </c>
      <c r="C131" s="16">
        <v>2590</v>
      </c>
      <c r="D131" s="21">
        <v>16.063011659637809</v>
      </c>
      <c r="E131" s="16">
        <v>13534</v>
      </c>
      <c r="F131" s="21">
        <v>83.936988340362191</v>
      </c>
      <c r="G131" s="16">
        <v>16124</v>
      </c>
      <c r="H131" s="21">
        <v>100</v>
      </c>
      <c r="I131" s="16">
        <v>1698</v>
      </c>
      <c r="J131" s="21">
        <v>14.989406779661016</v>
      </c>
      <c r="K131" s="16">
        <v>9630</v>
      </c>
      <c r="L131" s="21">
        <v>85.010593220338976</v>
      </c>
      <c r="M131" s="16">
        <v>11328</v>
      </c>
      <c r="N131" s="21">
        <v>99.999999999999986</v>
      </c>
    </row>
    <row r="132" spans="2:14" x14ac:dyDescent="0.35">
      <c r="B132" s="14" t="s">
        <v>6</v>
      </c>
      <c r="C132" s="16">
        <v>14625</v>
      </c>
      <c r="D132" s="21">
        <v>14.903699174564352</v>
      </c>
      <c r="E132" s="16">
        <v>83505</v>
      </c>
      <c r="F132" s="21">
        <v>85.096300825435648</v>
      </c>
      <c r="G132" s="16">
        <v>98130</v>
      </c>
      <c r="H132" s="21">
        <v>100</v>
      </c>
      <c r="I132" s="16">
        <v>4095</v>
      </c>
      <c r="J132" s="21">
        <v>5.8196546578554678</v>
      </c>
      <c r="K132" s="16">
        <v>66270</v>
      </c>
      <c r="L132" s="21">
        <v>94.180345342144534</v>
      </c>
      <c r="M132" s="16">
        <v>70365</v>
      </c>
      <c r="N132" s="21">
        <v>100</v>
      </c>
    </row>
    <row r="133" spans="2:14" x14ac:dyDescent="0.35">
      <c r="B133" s="14" t="s">
        <v>5</v>
      </c>
      <c r="C133" s="16">
        <v>2240</v>
      </c>
      <c r="D133" s="21">
        <v>21.168021168021166</v>
      </c>
      <c r="E133" s="16">
        <v>8342</v>
      </c>
      <c r="F133" s="21">
        <v>78.83197883197883</v>
      </c>
      <c r="G133" s="16">
        <v>10582</v>
      </c>
      <c r="H133" s="21">
        <v>100</v>
      </c>
      <c r="I133" s="16">
        <v>770</v>
      </c>
      <c r="J133" s="21">
        <v>10.263929618768328</v>
      </c>
      <c r="K133" s="16">
        <v>6732</v>
      </c>
      <c r="L133" s="21">
        <v>89.73607038123167</v>
      </c>
      <c r="M133" s="16">
        <v>7502</v>
      </c>
      <c r="N133" s="21">
        <v>100</v>
      </c>
    </row>
    <row r="134" spans="2:14" x14ac:dyDescent="0.35">
      <c r="B134" s="14" t="s">
        <v>4</v>
      </c>
      <c r="C134" s="16">
        <v>114</v>
      </c>
      <c r="D134" s="21">
        <v>6.0349391212281631</v>
      </c>
      <c r="E134" s="16">
        <v>1775</v>
      </c>
      <c r="F134" s="21">
        <v>93.965060878771837</v>
      </c>
      <c r="G134" s="16">
        <v>1889</v>
      </c>
      <c r="H134" s="21">
        <v>100</v>
      </c>
      <c r="I134" s="16">
        <v>76</v>
      </c>
      <c r="J134" s="21">
        <v>5.8059587471352172</v>
      </c>
      <c r="K134" s="16">
        <v>1233</v>
      </c>
      <c r="L134" s="21">
        <v>94.194041252864778</v>
      </c>
      <c r="M134" s="16">
        <v>1309</v>
      </c>
      <c r="N134" s="21">
        <v>100</v>
      </c>
    </row>
    <row r="135" spans="2:14" x14ac:dyDescent="0.35">
      <c r="B135" s="14" t="s">
        <v>3</v>
      </c>
      <c r="C135" s="16">
        <v>6293</v>
      </c>
      <c r="D135" s="21">
        <v>16.718916046758768</v>
      </c>
      <c r="E135" s="16">
        <v>31347</v>
      </c>
      <c r="F135" s="21">
        <v>83.281083953241236</v>
      </c>
      <c r="G135" s="16">
        <v>37640</v>
      </c>
      <c r="H135" s="21">
        <v>100</v>
      </c>
      <c r="I135" s="16">
        <v>1133</v>
      </c>
      <c r="J135" s="21">
        <v>3.9499372472458516</v>
      </c>
      <c r="K135" s="16">
        <v>27551</v>
      </c>
      <c r="L135" s="21">
        <v>96.050062752754144</v>
      </c>
      <c r="M135" s="16">
        <v>28684</v>
      </c>
      <c r="N135" s="21">
        <v>100</v>
      </c>
    </row>
    <row r="136" spans="2:14" x14ac:dyDescent="0.35">
      <c r="B136" s="20" t="s">
        <v>2</v>
      </c>
      <c r="C136" s="13">
        <f>SUM(C126:C135)</f>
        <v>44119</v>
      </c>
      <c r="D136" s="12">
        <f>+C136/G136*100</f>
        <v>15.342003686059048</v>
      </c>
      <c r="E136" s="13">
        <f>SUM(E126:E135)</f>
        <v>243451</v>
      </c>
      <c r="F136" s="12">
        <f>E136/G136*100</f>
        <v>84.657996313940956</v>
      </c>
      <c r="G136" s="13">
        <f>SUM(G126:G135)</f>
        <v>287570</v>
      </c>
      <c r="H136" s="12">
        <v>100</v>
      </c>
      <c r="I136" s="13">
        <f>SUM(I126:I135)</f>
        <v>13908</v>
      </c>
      <c r="J136" s="12">
        <f>+I136/M136*100</f>
        <v>6.8492071308972724</v>
      </c>
      <c r="K136" s="13">
        <f>SUM(K126:K135)</f>
        <v>189152</v>
      </c>
      <c r="L136" s="12">
        <f>K136/M136*100</f>
        <v>93.15079286910273</v>
      </c>
      <c r="M136" s="13">
        <f>SUM(M126:M135)</f>
        <v>203060</v>
      </c>
      <c r="N136"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9:L79"/>
    <mergeCell ref="M79:N79"/>
    <mergeCell ref="J60:J62"/>
    <mergeCell ref="K60:P60"/>
    <mergeCell ref="C61:D61"/>
    <mergeCell ref="E61:F61"/>
    <mergeCell ref="G61:H61"/>
    <mergeCell ref="K61:L61"/>
    <mergeCell ref="M61:N61"/>
    <mergeCell ref="O61:P61"/>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4:J124"/>
    <mergeCell ref="J96:J98"/>
    <mergeCell ref="K96:P96"/>
    <mergeCell ref="C97:D97"/>
    <mergeCell ref="E97:F97"/>
    <mergeCell ref="G97:H97"/>
    <mergeCell ref="K97:L97"/>
    <mergeCell ref="M97:N97"/>
    <mergeCell ref="O97:P97"/>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A5DD-5E9C-46DD-85D3-22DA3C40C457}">
  <dimension ref="B2:P136"/>
  <sheetViews>
    <sheetView workbookViewId="0"/>
  </sheetViews>
  <sheetFormatPr defaultColWidth="10.1796875" defaultRowHeight="14.5" x14ac:dyDescent="0.35"/>
  <cols>
    <col min="1" max="16384" width="10.1796875" style="19"/>
  </cols>
  <sheetData>
    <row r="2" spans="2:6" x14ac:dyDescent="0.35">
      <c r="B2" s="22" t="s">
        <v>276</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66229</v>
      </c>
      <c r="D6" s="15">
        <v>23.03</v>
      </c>
      <c r="E6" s="16">
        <v>13983</v>
      </c>
      <c r="F6" s="15">
        <v>6.89</v>
      </c>
    </row>
    <row r="7" spans="2:6" x14ac:dyDescent="0.35">
      <c r="B7" s="14" t="s">
        <v>64</v>
      </c>
      <c r="C7" s="16">
        <v>221341</v>
      </c>
      <c r="D7" s="15">
        <v>76.97</v>
      </c>
      <c r="E7" s="16">
        <v>189077</v>
      </c>
      <c r="F7" s="15">
        <v>93.11</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59484</v>
      </c>
      <c r="D24" s="21">
        <v>24.655251737730193</v>
      </c>
      <c r="E24" s="16">
        <v>181779</v>
      </c>
      <c r="F24" s="21">
        <v>75.344748262269803</v>
      </c>
      <c r="G24" s="16">
        <v>241263</v>
      </c>
      <c r="H24" s="21">
        <v>100</v>
      </c>
      <c r="I24" s="16">
        <v>11901</v>
      </c>
      <c r="J24" s="21">
        <v>7.3318588704957524</v>
      </c>
      <c r="K24" s="16">
        <v>150418</v>
      </c>
      <c r="L24" s="21">
        <v>92.668141129504249</v>
      </c>
      <c r="M24" s="16">
        <v>162319</v>
      </c>
      <c r="N24" s="21">
        <v>100</v>
      </c>
    </row>
    <row r="25" spans="2:14" x14ac:dyDescent="0.35">
      <c r="B25" s="14" t="s">
        <v>49</v>
      </c>
      <c r="C25" s="16">
        <v>6745</v>
      </c>
      <c r="D25" s="21">
        <v>14.565832379553848</v>
      </c>
      <c r="E25" s="16">
        <v>39562</v>
      </c>
      <c r="F25" s="21">
        <v>85.434167620446161</v>
      </c>
      <c r="G25" s="16">
        <v>46307</v>
      </c>
      <c r="H25" s="21">
        <v>100.00000000000001</v>
      </c>
      <c r="I25" s="16">
        <v>2082</v>
      </c>
      <c r="J25" s="21">
        <v>5.1103311160747156</v>
      </c>
      <c r="K25" s="16">
        <v>38659</v>
      </c>
      <c r="L25" s="21">
        <v>94.889668883925282</v>
      </c>
      <c r="M25" s="16">
        <v>40741</v>
      </c>
      <c r="N25" s="21">
        <v>100</v>
      </c>
    </row>
    <row r="26" spans="2:14" x14ac:dyDescent="0.35">
      <c r="B26" s="20" t="s">
        <v>2</v>
      </c>
      <c r="C26" s="13">
        <f>SUM(C24:C25)</f>
        <v>66229</v>
      </c>
      <c r="D26" s="12">
        <f>+C26/G26*100</f>
        <v>23.030566470772335</v>
      </c>
      <c r="E26" s="13">
        <f>SUM(E24:E25)</f>
        <v>221341</v>
      </c>
      <c r="F26" s="12">
        <f>E26/G26*100</f>
        <v>76.969433529227672</v>
      </c>
      <c r="G26" s="13">
        <f>SUM(G24:G25)</f>
        <v>287570</v>
      </c>
      <c r="H26" s="12">
        <v>100</v>
      </c>
      <c r="I26" s="13">
        <f>SUM(I24:I25)</f>
        <v>13983</v>
      </c>
      <c r="J26" s="12">
        <f>+I26/M26*100</f>
        <v>6.8861420269870983</v>
      </c>
      <c r="K26" s="13">
        <f>SUM(K24:K25)</f>
        <v>189077</v>
      </c>
      <c r="L26" s="12">
        <f>K26/M26*100</f>
        <v>93.113857973012898</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8220</v>
      </c>
      <c r="D43" s="21">
        <v>15.53434753850515</v>
      </c>
      <c r="E43" s="16">
        <v>44695</v>
      </c>
      <c r="F43" s="21">
        <v>84.465652461494855</v>
      </c>
      <c r="G43" s="16">
        <v>52915</v>
      </c>
      <c r="H43" s="21">
        <v>100</v>
      </c>
      <c r="I43" s="16">
        <v>1904</v>
      </c>
      <c r="J43" s="21">
        <v>7.6236236236236241</v>
      </c>
      <c r="K43" s="16">
        <v>23071</v>
      </c>
      <c r="L43" s="21">
        <v>92.376376376376385</v>
      </c>
      <c r="M43" s="16">
        <v>24975</v>
      </c>
      <c r="N43" s="21">
        <v>100.00000000000001</v>
      </c>
    </row>
    <row r="44" spans="2:14" x14ac:dyDescent="0.35">
      <c r="B44" s="14" t="s">
        <v>43</v>
      </c>
      <c r="C44" s="16">
        <v>24604</v>
      </c>
      <c r="D44" s="21">
        <v>21.177300935609093</v>
      </c>
      <c r="E44" s="16">
        <v>91577</v>
      </c>
      <c r="F44" s="21">
        <v>78.822699064390918</v>
      </c>
      <c r="G44" s="16">
        <v>116181</v>
      </c>
      <c r="H44" s="21">
        <v>100.00000000000001</v>
      </c>
      <c r="I44" s="16">
        <v>4253</v>
      </c>
      <c r="J44" s="21">
        <v>7.171764864591414</v>
      </c>
      <c r="K44" s="16">
        <v>55049</v>
      </c>
      <c r="L44" s="21">
        <v>92.82823513540859</v>
      </c>
      <c r="M44" s="16">
        <v>59302</v>
      </c>
      <c r="N44" s="21">
        <v>100</v>
      </c>
    </row>
    <row r="45" spans="2:14" x14ac:dyDescent="0.35">
      <c r="B45" s="14" t="s">
        <v>42</v>
      </c>
      <c r="C45" s="16">
        <v>24018</v>
      </c>
      <c r="D45" s="21">
        <v>29.943150650775447</v>
      </c>
      <c r="E45" s="16">
        <v>56194</v>
      </c>
      <c r="F45" s="21">
        <v>70.056849349224564</v>
      </c>
      <c r="G45" s="16">
        <v>80212</v>
      </c>
      <c r="H45" s="21">
        <v>100.00000000000001</v>
      </c>
      <c r="I45" s="16">
        <v>4550</v>
      </c>
      <c r="J45" s="21">
        <v>10.854007633587786</v>
      </c>
      <c r="K45" s="16">
        <v>37370</v>
      </c>
      <c r="L45" s="21">
        <v>89.145992366412216</v>
      </c>
      <c r="M45" s="16">
        <v>41920</v>
      </c>
      <c r="N45" s="21">
        <v>100</v>
      </c>
    </row>
    <row r="46" spans="2:14" x14ac:dyDescent="0.35">
      <c r="B46" s="14" t="s">
        <v>41</v>
      </c>
      <c r="C46" s="16">
        <v>9387</v>
      </c>
      <c r="D46" s="21">
        <v>24.533479692645443</v>
      </c>
      <c r="E46" s="16">
        <v>28875</v>
      </c>
      <c r="F46" s="21">
        <v>75.466520307354557</v>
      </c>
      <c r="G46" s="16">
        <v>38262</v>
      </c>
      <c r="H46" s="21">
        <v>100</v>
      </c>
      <c r="I46" s="16">
        <v>2044</v>
      </c>
      <c r="J46" s="21">
        <v>10.739806641445986</v>
      </c>
      <c r="K46" s="16">
        <v>16988</v>
      </c>
      <c r="L46" s="21">
        <v>89.260193358554019</v>
      </c>
      <c r="M46" s="16">
        <v>19032</v>
      </c>
      <c r="N46" s="21">
        <v>100</v>
      </c>
    </row>
    <row r="47" spans="2:14" x14ac:dyDescent="0.35">
      <c r="B47" s="20" t="s">
        <v>2</v>
      </c>
      <c r="C47" s="13">
        <f>SUM(C43:C46)</f>
        <v>66229</v>
      </c>
      <c r="D47" s="12">
        <f>+C47/G47*100</f>
        <v>23.030566470772335</v>
      </c>
      <c r="E47" s="13">
        <f>SUM(E43:E46)</f>
        <v>221341</v>
      </c>
      <c r="F47" s="12">
        <f>E47/G47*100</f>
        <v>76.969433529227672</v>
      </c>
      <c r="G47" s="13">
        <f>SUM(G43:G46)</f>
        <v>287570</v>
      </c>
      <c r="H47" s="12">
        <v>100</v>
      </c>
      <c r="I47" s="13">
        <f>SUM(I43:I46)</f>
        <v>12751</v>
      </c>
      <c r="J47" s="12">
        <f>+I47/M47*100</f>
        <v>8.7799268741091652</v>
      </c>
      <c r="K47" s="13">
        <f>SUM(K43:K46)</f>
        <v>132478</v>
      </c>
      <c r="L47" s="12">
        <f>K47/M47*100</f>
        <v>91.220073125890835</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19728</v>
      </c>
      <c r="D63" s="21">
        <v>22.356954250291814</v>
      </c>
      <c r="E63" s="16">
        <v>68513</v>
      </c>
      <c r="F63" s="21">
        <v>77.643045749708179</v>
      </c>
      <c r="G63" s="16">
        <v>88241</v>
      </c>
      <c r="H63" s="21">
        <v>100</v>
      </c>
      <c r="J63" s="14" t="s">
        <v>38</v>
      </c>
      <c r="K63" s="16">
        <v>6547</v>
      </c>
      <c r="L63" s="21">
        <v>5.691657683346663</v>
      </c>
      <c r="M63" s="16">
        <v>108481</v>
      </c>
      <c r="N63" s="21">
        <v>94.308342316653338</v>
      </c>
      <c r="O63" s="16">
        <v>115028</v>
      </c>
      <c r="P63" s="21">
        <v>100</v>
      </c>
    </row>
    <row r="64" spans="2:16" x14ac:dyDescent="0.35">
      <c r="B64" s="14" t="s">
        <v>37</v>
      </c>
      <c r="C64" s="16">
        <v>46501</v>
      </c>
      <c r="D64" s="21">
        <v>23.328768016696017</v>
      </c>
      <c r="E64" s="16">
        <v>152828</v>
      </c>
      <c r="F64" s="21">
        <v>76.671231983303983</v>
      </c>
      <c r="G64" s="16">
        <v>199329</v>
      </c>
      <c r="H64" s="21">
        <v>100</v>
      </c>
      <c r="J64" s="14" t="s">
        <v>37</v>
      </c>
      <c r="K64" s="16">
        <v>7436</v>
      </c>
      <c r="L64" s="21">
        <v>8.4690553745928341</v>
      </c>
      <c r="M64" s="16">
        <v>80366</v>
      </c>
      <c r="N64" s="21">
        <v>91.530944625407159</v>
      </c>
      <c r="O64" s="16">
        <v>87802</v>
      </c>
      <c r="P64" s="21">
        <v>100</v>
      </c>
    </row>
    <row r="65" spans="2:16" x14ac:dyDescent="0.35">
      <c r="B65" s="20" t="s">
        <v>2</v>
      </c>
      <c r="C65" s="13">
        <f>SUM(C63:C64)</f>
        <v>66229</v>
      </c>
      <c r="D65" s="12">
        <f>+C65/G65*100</f>
        <v>23.030566470772335</v>
      </c>
      <c r="E65" s="13">
        <f>SUM(E63:E64)</f>
        <v>221341</v>
      </c>
      <c r="F65" s="12">
        <f>E65/G65*100</f>
        <v>76.969433529227672</v>
      </c>
      <c r="G65" s="13">
        <f>SUM(G63:G64)</f>
        <v>287570</v>
      </c>
      <c r="H65" s="12">
        <v>100</v>
      </c>
      <c r="J65" s="14" t="s">
        <v>36</v>
      </c>
      <c r="K65" s="16">
        <v>0</v>
      </c>
      <c r="L65" s="21">
        <v>0</v>
      </c>
      <c r="M65" s="16">
        <v>230</v>
      </c>
      <c r="N65" s="21">
        <v>100</v>
      </c>
      <c r="O65" s="16">
        <v>230</v>
      </c>
      <c r="P65" s="21">
        <v>100</v>
      </c>
    </row>
    <row r="66" spans="2:16" x14ac:dyDescent="0.35">
      <c r="J66" s="20" t="s">
        <v>2</v>
      </c>
      <c r="K66" s="13">
        <f>SUM(K63:K65)</f>
        <v>13983</v>
      </c>
      <c r="L66" s="12">
        <f>+K66/O66*100</f>
        <v>6.8861420269870983</v>
      </c>
      <c r="M66" s="13">
        <f>SUM(M63:M65)</f>
        <v>189077</v>
      </c>
      <c r="N66" s="12">
        <f>M66/O66*100</f>
        <v>93.113857973012898</v>
      </c>
      <c r="O66" s="13">
        <f>SUM(O63:O65)</f>
        <v>203060</v>
      </c>
      <c r="P66" s="12">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9631</v>
      </c>
      <c r="D82" s="21">
        <v>20.160344971950099</v>
      </c>
      <c r="E82" s="16">
        <v>38141</v>
      </c>
      <c r="F82" s="21">
        <v>79.839655028049904</v>
      </c>
      <c r="G82" s="16">
        <v>47772</v>
      </c>
      <c r="H82" s="21">
        <v>100</v>
      </c>
      <c r="I82" s="16">
        <v>1661</v>
      </c>
      <c r="J82" s="21">
        <v>6.9176627379117912</v>
      </c>
      <c r="K82" s="16">
        <v>22350</v>
      </c>
      <c r="L82" s="21">
        <v>93.082337262088217</v>
      </c>
      <c r="M82" s="16">
        <v>24011</v>
      </c>
      <c r="N82" s="21">
        <v>100.00000000000001</v>
      </c>
    </row>
    <row r="83" spans="2:14" x14ac:dyDescent="0.35">
      <c r="B83" s="14" t="s">
        <v>32</v>
      </c>
      <c r="C83" s="16">
        <v>56129</v>
      </c>
      <c r="D83" s="21">
        <v>23.520266844339403</v>
      </c>
      <c r="E83" s="16">
        <v>182512</v>
      </c>
      <c r="F83" s="21">
        <v>76.479733155660597</v>
      </c>
      <c r="G83" s="16">
        <v>238641</v>
      </c>
      <c r="H83" s="21">
        <v>100</v>
      </c>
      <c r="I83" s="16">
        <v>12252</v>
      </c>
      <c r="J83" s="21">
        <v>6.8716033180219735</v>
      </c>
      <c r="K83" s="16">
        <v>166047</v>
      </c>
      <c r="L83" s="21">
        <v>93.128396681978018</v>
      </c>
      <c r="M83" s="16">
        <v>178299</v>
      </c>
      <c r="N83" s="21">
        <v>99.999999999999986</v>
      </c>
    </row>
    <row r="84" spans="2:14" x14ac:dyDescent="0.35">
      <c r="B84" s="20" t="s">
        <v>2</v>
      </c>
      <c r="C84" s="13">
        <f>SUM(C82:C83)</f>
        <v>65760</v>
      </c>
      <c r="D84" s="12">
        <f>+C84/G84*100</f>
        <v>22.959851682709935</v>
      </c>
      <c r="E84" s="13">
        <f>SUM(E82:E83)</f>
        <v>220653</v>
      </c>
      <c r="F84" s="12">
        <f>E84/G84*100</f>
        <v>77.040148317290075</v>
      </c>
      <c r="G84" s="13">
        <f>SUM(G82:G83)</f>
        <v>286413</v>
      </c>
      <c r="H84" s="12">
        <v>100</v>
      </c>
      <c r="I84" s="13">
        <f>SUM(I82:I83)</f>
        <v>13913</v>
      </c>
      <c r="J84" s="12">
        <f>+I84/M84*100</f>
        <v>6.8770698433097719</v>
      </c>
      <c r="K84" s="13">
        <f>SUM(K82:K83)</f>
        <v>188397</v>
      </c>
      <c r="L84" s="12">
        <f>K84/M84*100</f>
        <v>93.122930156690231</v>
      </c>
      <c r="M84" s="13">
        <f>SUM(M82:M83)</f>
        <v>202310</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16957</v>
      </c>
      <c r="D100" s="21">
        <v>23.061649145235215</v>
      </c>
      <c r="E100" s="16">
        <v>56572</v>
      </c>
      <c r="F100" s="21">
        <v>76.938350854764792</v>
      </c>
      <c r="G100" s="16">
        <v>73529</v>
      </c>
      <c r="H100" s="21">
        <v>100</v>
      </c>
      <c r="J100" s="14" t="s">
        <v>27</v>
      </c>
      <c r="K100" s="16">
        <v>2367</v>
      </c>
      <c r="L100" s="21">
        <v>6.4275240319339595</v>
      </c>
      <c r="M100" s="16">
        <v>34459</v>
      </c>
      <c r="N100" s="21">
        <v>93.572475968066044</v>
      </c>
      <c r="O100" s="16">
        <v>36826</v>
      </c>
      <c r="P100" s="21">
        <v>100</v>
      </c>
    </row>
    <row r="101" spans="2:16" x14ac:dyDescent="0.35">
      <c r="B101" s="14" t="s">
        <v>26</v>
      </c>
      <c r="C101" s="16">
        <v>8043</v>
      </c>
      <c r="D101" s="21">
        <v>24.472843450479235</v>
      </c>
      <c r="E101" s="16">
        <v>24822</v>
      </c>
      <c r="F101" s="21">
        <v>75.527156549520768</v>
      </c>
      <c r="G101" s="16">
        <v>32865</v>
      </c>
      <c r="H101" s="21">
        <v>100</v>
      </c>
      <c r="J101" s="14" t="s">
        <v>26</v>
      </c>
      <c r="K101" s="16">
        <v>959</v>
      </c>
      <c r="L101" s="21">
        <v>5.6930840011872954</v>
      </c>
      <c r="M101" s="16">
        <v>15886</v>
      </c>
      <c r="N101" s="21">
        <v>94.306915998812698</v>
      </c>
      <c r="O101" s="16">
        <v>16845</v>
      </c>
      <c r="P101" s="21">
        <v>100</v>
      </c>
    </row>
    <row r="102" spans="2:16" x14ac:dyDescent="0.35">
      <c r="B102" s="14" t="s">
        <v>25</v>
      </c>
      <c r="C102" s="16">
        <v>41229</v>
      </c>
      <c r="D102" s="21">
        <v>22.756325341104784</v>
      </c>
      <c r="E102" s="16">
        <v>139947</v>
      </c>
      <c r="F102" s="21">
        <v>77.243674658895216</v>
      </c>
      <c r="G102" s="16">
        <v>181176</v>
      </c>
      <c r="H102" s="21">
        <v>100</v>
      </c>
      <c r="J102" s="14" t="s">
        <v>25</v>
      </c>
      <c r="K102" s="16">
        <v>10657</v>
      </c>
      <c r="L102" s="21">
        <v>7.1337247052995867</v>
      </c>
      <c r="M102" s="16">
        <v>138732</v>
      </c>
      <c r="N102" s="21">
        <v>92.866275294700415</v>
      </c>
      <c r="O102" s="16">
        <v>149389</v>
      </c>
      <c r="P102" s="21">
        <v>100</v>
      </c>
    </row>
    <row r="103" spans="2:16" x14ac:dyDescent="0.35">
      <c r="B103" s="20" t="s">
        <v>2</v>
      </c>
      <c r="C103" s="13">
        <f>SUM(C100:C102)</f>
        <v>66229</v>
      </c>
      <c r="D103" s="12">
        <f>+C103/G103*100</f>
        <v>23.030566470772335</v>
      </c>
      <c r="E103" s="13">
        <f>SUM(E100:E102)</f>
        <v>221341</v>
      </c>
      <c r="F103" s="12">
        <f>E103/G103*100</f>
        <v>76.969433529227672</v>
      </c>
      <c r="G103" s="13">
        <f>SUM(G100:G102)</f>
        <v>287570</v>
      </c>
      <c r="H103" s="12">
        <v>100</v>
      </c>
      <c r="J103" s="20" t="s">
        <v>2</v>
      </c>
      <c r="K103" s="13">
        <f>SUM(K100:K102)</f>
        <v>13983</v>
      </c>
      <c r="L103" s="12">
        <f>+K103/O103*100</f>
        <v>6.8861420269870983</v>
      </c>
      <c r="M103" s="13">
        <f>SUM(M100:M102)</f>
        <v>189077</v>
      </c>
      <c r="N103" s="12">
        <f>M103/O103*100</f>
        <v>93.113857973012898</v>
      </c>
      <c r="O103" s="13">
        <f>SUM(O100:O102)</f>
        <v>203060</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2056</v>
      </c>
      <c r="D126" s="21">
        <v>17.259905977165882</v>
      </c>
      <c r="E126" s="16">
        <v>9856</v>
      </c>
      <c r="F126" s="21">
        <v>82.740094022834114</v>
      </c>
      <c r="G126" s="16">
        <v>11912</v>
      </c>
      <c r="H126" s="21">
        <v>100</v>
      </c>
      <c r="I126" s="16">
        <v>646</v>
      </c>
      <c r="J126" s="21">
        <v>8.4213270760005212</v>
      </c>
      <c r="K126" s="16">
        <v>7025</v>
      </c>
      <c r="L126" s="21">
        <v>91.578672923999477</v>
      </c>
      <c r="M126" s="16">
        <v>7671</v>
      </c>
      <c r="N126" s="21">
        <v>100</v>
      </c>
    </row>
    <row r="127" spans="2:14" x14ac:dyDescent="0.35">
      <c r="B127" s="14" t="s">
        <v>11</v>
      </c>
      <c r="C127" s="16">
        <v>8799</v>
      </c>
      <c r="D127" s="21">
        <v>25.620195667365479</v>
      </c>
      <c r="E127" s="16">
        <v>25545</v>
      </c>
      <c r="F127" s="21">
        <v>74.379804332634521</v>
      </c>
      <c r="G127" s="16">
        <v>34344</v>
      </c>
      <c r="H127" s="21">
        <v>100</v>
      </c>
      <c r="I127" s="16">
        <v>1733</v>
      </c>
      <c r="J127" s="21">
        <v>7.0059831824062098</v>
      </c>
      <c r="K127" s="16">
        <v>23003</v>
      </c>
      <c r="L127" s="21">
        <v>92.994016817593788</v>
      </c>
      <c r="M127" s="16">
        <v>24736</v>
      </c>
      <c r="N127" s="21">
        <v>100</v>
      </c>
    </row>
    <row r="128" spans="2:14" x14ac:dyDescent="0.35">
      <c r="B128" s="14" t="s">
        <v>10</v>
      </c>
      <c r="C128" s="16">
        <v>10254</v>
      </c>
      <c r="D128" s="21">
        <v>21.054576814093878</v>
      </c>
      <c r="E128" s="16">
        <v>38448</v>
      </c>
      <c r="F128" s="21">
        <v>78.945423185906122</v>
      </c>
      <c r="G128" s="16">
        <v>48702</v>
      </c>
      <c r="H128" s="21">
        <v>100</v>
      </c>
      <c r="I128" s="16">
        <v>1794</v>
      </c>
      <c r="J128" s="21">
        <v>5.3873873873873874</v>
      </c>
      <c r="K128" s="16">
        <v>31506</v>
      </c>
      <c r="L128" s="21">
        <v>94.612612612612608</v>
      </c>
      <c r="M128" s="16">
        <v>33300</v>
      </c>
      <c r="N128" s="21">
        <v>100</v>
      </c>
    </row>
    <row r="129" spans="2:14" x14ac:dyDescent="0.35">
      <c r="B129" s="14" t="s">
        <v>9</v>
      </c>
      <c r="C129" s="16">
        <v>4966</v>
      </c>
      <c r="D129" s="21">
        <v>32.703325650312806</v>
      </c>
      <c r="E129" s="16">
        <v>10219</v>
      </c>
      <c r="F129" s="21">
        <v>67.296674349687194</v>
      </c>
      <c r="G129" s="16">
        <v>15185</v>
      </c>
      <c r="H129" s="21">
        <v>100</v>
      </c>
      <c r="I129" s="16">
        <v>1367</v>
      </c>
      <c r="J129" s="21">
        <v>13.803897808744825</v>
      </c>
      <c r="K129" s="16">
        <v>8536</v>
      </c>
      <c r="L129" s="21">
        <v>86.196102191255179</v>
      </c>
      <c r="M129" s="16">
        <v>9903</v>
      </c>
      <c r="N129" s="21">
        <v>100</v>
      </c>
    </row>
    <row r="130" spans="2:14" x14ac:dyDescent="0.35">
      <c r="B130" s="14" t="s">
        <v>8</v>
      </c>
      <c r="C130" s="16">
        <v>3084</v>
      </c>
      <c r="D130" s="21">
        <v>23.610473128158016</v>
      </c>
      <c r="E130" s="16">
        <v>9978</v>
      </c>
      <c r="F130" s="21">
        <v>76.38952687184198</v>
      </c>
      <c r="G130" s="16">
        <v>13062</v>
      </c>
      <c r="H130" s="21">
        <v>100</v>
      </c>
      <c r="I130" s="16">
        <v>915</v>
      </c>
      <c r="J130" s="21">
        <v>11.074800290486566</v>
      </c>
      <c r="K130" s="16">
        <v>7347</v>
      </c>
      <c r="L130" s="21">
        <v>88.925199709513436</v>
      </c>
      <c r="M130" s="16">
        <v>8262</v>
      </c>
      <c r="N130" s="21">
        <v>100</v>
      </c>
    </row>
    <row r="131" spans="2:14" x14ac:dyDescent="0.35">
      <c r="B131" s="14" t="s">
        <v>7</v>
      </c>
      <c r="C131" s="16">
        <v>4884</v>
      </c>
      <c r="D131" s="21">
        <v>30.290250558174147</v>
      </c>
      <c r="E131" s="16">
        <v>11240</v>
      </c>
      <c r="F131" s="21">
        <v>69.709749441825849</v>
      </c>
      <c r="G131" s="16">
        <v>16124</v>
      </c>
      <c r="H131" s="21">
        <v>100</v>
      </c>
      <c r="I131" s="16">
        <v>2608</v>
      </c>
      <c r="J131" s="21">
        <v>23.022598870056495</v>
      </c>
      <c r="K131" s="16">
        <v>8720</v>
      </c>
      <c r="L131" s="21">
        <v>76.977401129943502</v>
      </c>
      <c r="M131" s="16">
        <v>11328</v>
      </c>
      <c r="N131" s="21">
        <v>100</v>
      </c>
    </row>
    <row r="132" spans="2:14" x14ac:dyDescent="0.35">
      <c r="B132" s="14" t="s">
        <v>6</v>
      </c>
      <c r="C132" s="16">
        <v>17185</v>
      </c>
      <c r="D132" s="21">
        <v>17.51248344033425</v>
      </c>
      <c r="E132" s="16">
        <v>80945</v>
      </c>
      <c r="F132" s="21">
        <v>82.48751655966575</v>
      </c>
      <c r="G132" s="16">
        <v>98130</v>
      </c>
      <c r="H132" s="21">
        <v>100</v>
      </c>
      <c r="I132" s="16">
        <v>2810</v>
      </c>
      <c r="J132" s="21">
        <v>3.9934626589923963</v>
      </c>
      <c r="K132" s="16">
        <v>67555</v>
      </c>
      <c r="L132" s="21">
        <v>96.006537341007601</v>
      </c>
      <c r="M132" s="16">
        <v>70365</v>
      </c>
      <c r="N132" s="21">
        <v>100</v>
      </c>
    </row>
    <row r="133" spans="2:14" x14ac:dyDescent="0.35">
      <c r="B133" s="14" t="s">
        <v>5</v>
      </c>
      <c r="C133" s="16">
        <v>2310</v>
      </c>
      <c r="D133" s="21">
        <v>21.829521829521831</v>
      </c>
      <c r="E133" s="16">
        <v>8272</v>
      </c>
      <c r="F133" s="21">
        <v>78.170478170478177</v>
      </c>
      <c r="G133" s="16">
        <v>10582</v>
      </c>
      <c r="H133" s="21">
        <v>100</v>
      </c>
      <c r="I133" s="16">
        <v>770</v>
      </c>
      <c r="J133" s="21">
        <v>10.263929618768328</v>
      </c>
      <c r="K133" s="16">
        <v>6732</v>
      </c>
      <c r="L133" s="21">
        <v>89.73607038123167</v>
      </c>
      <c r="M133" s="16">
        <v>7502</v>
      </c>
      <c r="N133" s="21">
        <v>100</v>
      </c>
    </row>
    <row r="134" spans="2:14" x14ac:dyDescent="0.35">
      <c r="B134" s="14" t="s">
        <v>4</v>
      </c>
      <c r="C134" s="16">
        <v>218</v>
      </c>
      <c r="D134" s="21">
        <v>11.540497617787189</v>
      </c>
      <c r="E134" s="16">
        <v>1671</v>
      </c>
      <c r="F134" s="21">
        <v>88.459502382212804</v>
      </c>
      <c r="G134" s="16">
        <v>1889</v>
      </c>
      <c r="H134" s="21">
        <v>100</v>
      </c>
      <c r="I134" s="16">
        <v>104</v>
      </c>
      <c r="J134" s="21">
        <v>7.944996180290298</v>
      </c>
      <c r="K134" s="16">
        <v>1205</v>
      </c>
      <c r="L134" s="21">
        <v>92.055003819709697</v>
      </c>
      <c r="M134" s="16">
        <v>1309</v>
      </c>
      <c r="N134" s="21">
        <v>100</v>
      </c>
    </row>
    <row r="135" spans="2:14" x14ac:dyDescent="0.35">
      <c r="B135" s="14" t="s">
        <v>3</v>
      </c>
      <c r="C135" s="16">
        <v>12473</v>
      </c>
      <c r="D135" s="21">
        <v>33.137619553666312</v>
      </c>
      <c r="E135" s="16">
        <v>25167</v>
      </c>
      <c r="F135" s="21">
        <v>66.862380446333688</v>
      </c>
      <c r="G135" s="16">
        <v>37640</v>
      </c>
      <c r="H135" s="21">
        <v>100</v>
      </c>
      <c r="I135" s="16">
        <v>1236</v>
      </c>
      <c r="J135" s="21">
        <v>4.3090224515409288</v>
      </c>
      <c r="K135" s="16">
        <v>27448</v>
      </c>
      <c r="L135" s="21">
        <v>95.69097754845906</v>
      </c>
      <c r="M135" s="16">
        <v>28684</v>
      </c>
      <c r="N135" s="21">
        <v>99.999999999999986</v>
      </c>
    </row>
    <row r="136" spans="2:14" x14ac:dyDescent="0.35">
      <c r="B136" s="20" t="s">
        <v>2</v>
      </c>
      <c r="C136" s="13">
        <f>SUM(C126:C135)</f>
        <v>66229</v>
      </c>
      <c r="D136" s="12">
        <f>+C136/G136*100</f>
        <v>23.030566470772335</v>
      </c>
      <c r="E136" s="13">
        <f>SUM(E126:E135)</f>
        <v>221341</v>
      </c>
      <c r="F136" s="12">
        <f>E136/G136*100</f>
        <v>76.969433529227672</v>
      </c>
      <c r="G136" s="13">
        <f>SUM(G126:G135)</f>
        <v>287570</v>
      </c>
      <c r="H136" s="12">
        <v>100</v>
      </c>
      <c r="I136" s="13">
        <f>SUM(I126:I135)</f>
        <v>13983</v>
      </c>
      <c r="J136" s="12">
        <f>+I136/M136*100</f>
        <v>6.8861420269870983</v>
      </c>
      <c r="K136" s="13">
        <f>SUM(K126:K135)</f>
        <v>189077</v>
      </c>
      <c r="L136" s="12">
        <f>K136/M136*100</f>
        <v>93.113857973012898</v>
      </c>
      <c r="M136" s="13">
        <f>SUM(M126:M135)</f>
        <v>203060</v>
      </c>
      <c r="N136"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80:L80"/>
    <mergeCell ref="M80:N80"/>
    <mergeCell ref="J60:J62"/>
    <mergeCell ref="K60:P60"/>
    <mergeCell ref="C61:D61"/>
    <mergeCell ref="E61:F61"/>
    <mergeCell ref="G61:H61"/>
    <mergeCell ref="K61:L61"/>
    <mergeCell ref="M61:N61"/>
    <mergeCell ref="O61:P61"/>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C756C-AC51-4EF2-B6D2-DBCB3F215C2D}">
  <dimension ref="B2:P135"/>
  <sheetViews>
    <sheetView workbookViewId="0"/>
  </sheetViews>
  <sheetFormatPr defaultColWidth="10.1796875" defaultRowHeight="14.5" x14ac:dyDescent="0.35"/>
  <cols>
    <col min="1" max="16384" width="10.1796875" style="19"/>
  </cols>
  <sheetData>
    <row r="2" spans="2:6" x14ac:dyDescent="0.35">
      <c r="B2" s="22" t="s">
        <v>277</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74430</v>
      </c>
      <c r="D6" s="15">
        <v>25.88</v>
      </c>
      <c r="E6" s="16">
        <v>47822</v>
      </c>
      <c r="F6" s="15">
        <v>23.55</v>
      </c>
    </row>
    <row r="7" spans="2:6" x14ac:dyDescent="0.35">
      <c r="B7" s="14" t="s">
        <v>64</v>
      </c>
      <c r="C7" s="16">
        <v>213140</v>
      </c>
      <c r="D7" s="15">
        <v>74.12</v>
      </c>
      <c r="E7" s="16">
        <v>155238</v>
      </c>
      <c r="F7" s="15">
        <v>76.45</v>
      </c>
    </row>
    <row r="8" spans="2:6" x14ac:dyDescent="0.35">
      <c r="B8" s="14" t="s">
        <v>2</v>
      </c>
      <c r="C8" s="13">
        <v>287570</v>
      </c>
      <c r="D8" s="12">
        <v>100</v>
      </c>
      <c r="E8" s="13">
        <v>203060</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59122</v>
      </c>
      <c r="D24" s="21">
        <v>24.505208009516586</v>
      </c>
      <c r="E24" s="16">
        <v>182141</v>
      </c>
      <c r="F24" s="21">
        <v>75.494791990483407</v>
      </c>
      <c r="G24" s="16">
        <v>241263</v>
      </c>
      <c r="H24" s="21">
        <v>100</v>
      </c>
      <c r="I24" s="16">
        <v>36052</v>
      </c>
      <c r="J24" s="21">
        <v>22.210585328889408</v>
      </c>
      <c r="K24" s="16">
        <v>126267</v>
      </c>
      <c r="L24" s="21">
        <v>77.789414671110592</v>
      </c>
      <c r="M24" s="16">
        <v>162319</v>
      </c>
      <c r="N24" s="21">
        <v>100</v>
      </c>
    </row>
    <row r="25" spans="2:14" x14ac:dyDescent="0.35">
      <c r="B25" s="14" t="s">
        <v>49</v>
      </c>
      <c r="C25" s="16">
        <v>15308</v>
      </c>
      <c r="D25" s="21">
        <v>33.057637074308424</v>
      </c>
      <c r="E25" s="16">
        <v>30999</v>
      </c>
      <c r="F25" s="21">
        <v>66.942362925691583</v>
      </c>
      <c r="G25" s="16">
        <v>46307</v>
      </c>
      <c r="H25" s="21">
        <v>100</v>
      </c>
      <c r="I25" s="16">
        <v>11770</v>
      </c>
      <c r="J25" s="21">
        <v>28.889816155715376</v>
      </c>
      <c r="K25" s="16">
        <v>28971</v>
      </c>
      <c r="L25" s="21">
        <v>71.11018384428462</v>
      </c>
      <c r="M25" s="16">
        <v>40741</v>
      </c>
      <c r="N25" s="21">
        <v>100</v>
      </c>
    </row>
    <row r="26" spans="2:14" x14ac:dyDescent="0.35">
      <c r="B26" s="20" t="s">
        <v>2</v>
      </c>
      <c r="C26" s="13">
        <f>SUM(C24:C25)</f>
        <v>74430</v>
      </c>
      <c r="D26" s="12">
        <f>+C26/G26*100</f>
        <v>25.882393851931702</v>
      </c>
      <c r="E26" s="13">
        <f>SUM(E24:E25)</f>
        <v>213140</v>
      </c>
      <c r="F26" s="12">
        <f>E26/G26*100</f>
        <v>74.11760614806829</v>
      </c>
      <c r="G26" s="13">
        <f>SUM(G24:G25)</f>
        <v>287570</v>
      </c>
      <c r="H26" s="12">
        <v>100</v>
      </c>
      <c r="I26" s="13">
        <f>SUM(I24:I25)</f>
        <v>47822</v>
      </c>
      <c r="J26" s="12">
        <f>+I26/M26*100</f>
        <v>23.550674677435239</v>
      </c>
      <c r="K26" s="13">
        <f>SUM(K24:K25)</f>
        <v>155238</v>
      </c>
      <c r="L26" s="12">
        <f>K26/M26*100</f>
        <v>76.449325322564761</v>
      </c>
      <c r="M26" s="13">
        <f>SUM(M24:M25)</f>
        <v>203060</v>
      </c>
      <c r="N26" s="12">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11332</v>
      </c>
      <c r="D43" s="21">
        <v>21.41547765283946</v>
      </c>
      <c r="E43" s="16">
        <v>41583</v>
      </c>
      <c r="F43" s="21">
        <v>78.584522347160544</v>
      </c>
      <c r="G43" s="16">
        <v>52915</v>
      </c>
      <c r="H43" s="21">
        <v>100</v>
      </c>
      <c r="I43" s="16">
        <v>4822</v>
      </c>
      <c r="J43" s="21">
        <v>19.307307307307305</v>
      </c>
      <c r="K43" s="16">
        <v>20153</v>
      </c>
      <c r="L43" s="21">
        <v>80.692692692692688</v>
      </c>
      <c r="M43" s="16">
        <v>24975</v>
      </c>
      <c r="N43" s="21">
        <v>100</v>
      </c>
    </row>
    <row r="44" spans="2:14" x14ac:dyDescent="0.35">
      <c r="B44" s="14" t="s">
        <v>43</v>
      </c>
      <c r="C44" s="16">
        <v>34812</v>
      </c>
      <c r="D44" s="21">
        <v>29.963591292896432</v>
      </c>
      <c r="E44" s="16">
        <v>81369</v>
      </c>
      <c r="F44" s="21">
        <v>70.036408707103575</v>
      </c>
      <c r="G44" s="16">
        <v>116181</v>
      </c>
      <c r="H44" s="21">
        <v>100</v>
      </c>
      <c r="I44" s="16">
        <v>16880</v>
      </c>
      <c r="J44" s="21">
        <v>28.464470001011772</v>
      </c>
      <c r="K44" s="16">
        <v>42422</v>
      </c>
      <c r="L44" s="21">
        <v>71.535529998988238</v>
      </c>
      <c r="M44" s="16">
        <v>59302</v>
      </c>
      <c r="N44" s="21">
        <v>100.00000000000001</v>
      </c>
    </row>
    <row r="45" spans="2:14" x14ac:dyDescent="0.35">
      <c r="B45" s="14" t="s">
        <v>42</v>
      </c>
      <c r="C45" s="16">
        <v>13492</v>
      </c>
      <c r="D45" s="21">
        <v>16.820425871440683</v>
      </c>
      <c r="E45" s="16">
        <v>66720</v>
      </c>
      <c r="F45" s="21">
        <v>83.179574128559324</v>
      </c>
      <c r="G45" s="16">
        <v>80212</v>
      </c>
      <c r="H45" s="21">
        <v>100</v>
      </c>
      <c r="I45" s="16">
        <v>7114</v>
      </c>
      <c r="J45" s="21">
        <v>16.970419847328245</v>
      </c>
      <c r="K45" s="16">
        <v>34806</v>
      </c>
      <c r="L45" s="21">
        <v>83.029580152671755</v>
      </c>
      <c r="M45" s="16">
        <v>41920</v>
      </c>
      <c r="N45" s="21">
        <v>100</v>
      </c>
    </row>
    <row r="46" spans="2:14" x14ac:dyDescent="0.35">
      <c r="B46" s="14" t="s">
        <v>41</v>
      </c>
      <c r="C46" s="16">
        <v>14794</v>
      </c>
      <c r="D46" s="21">
        <v>38.664993988813968</v>
      </c>
      <c r="E46" s="16">
        <v>23468</v>
      </c>
      <c r="F46" s="21">
        <v>61.335006011186032</v>
      </c>
      <c r="G46" s="16">
        <v>38262</v>
      </c>
      <c r="H46" s="21">
        <v>100</v>
      </c>
      <c r="I46" s="16">
        <v>6036</v>
      </c>
      <c r="J46" s="21">
        <v>31.715006305170242</v>
      </c>
      <c r="K46" s="16">
        <v>12996</v>
      </c>
      <c r="L46" s="21">
        <v>68.284993694829765</v>
      </c>
      <c r="M46" s="16">
        <v>19032</v>
      </c>
      <c r="N46" s="21">
        <v>100</v>
      </c>
    </row>
    <row r="47" spans="2:14" x14ac:dyDescent="0.35">
      <c r="B47" s="20" t="s">
        <v>2</v>
      </c>
      <c r="C47" s="13">
        <f>SUM(C43:C46)</f>
        <v>74430</v>
      </c>
      <c r="D47" s="12">
        <f>+C47/G47*100</f>
        <v>25.882393851931702</v>
      </c>
      <c r="E47" s="13">
        <f>SUM(E43:E46)</f>
        <v>213140</v>
      </c>
      <c r="F47" s="12">
        <f>E47/G47*100</f>
        <v>74.11760614806829</v>
      </c>
      <c r="G47" s="13">
        <f>SUM(G43:G46)</f>
        <v>287570</v>
      </c>
      <c r="H47" s="12">
        <v>100</v>
      </c>
      <c r="I47" s="13">
        <f>SUM(I43:I46)</f>
        <v>34852</v>
      </c>
      <c r="J47" s="12">
        <f>+I47/M47*100</f>
        <v>23.997961839577496</v>
      </c>
      <c r="K47" s="13">
        <f>SUM(K43:K46)</f>
        <v>110377</v>
      </c>
      <c r="L47" s="12">
        <f>K47/M47*100</f>
        <v>76.002038160422501</v>
      </c>
      <c r="M47" s="13">
        <f>SUM(M43:M46)</f>
        <v>145229</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19581</v>
      </c>
      <c r="D63" s="21">
        <v>22.190365023061844</v>
      </c>
      <c r="E63" s="16">
        <v>68660</v>
      </c>
      <c r="F63" s="21">
        <v>77.809634976938156</v>
      </c>
      <c r="G63" s="16">
        <v>88241</v>
      </c>
      <c r="H63" s="21">
        <v>100</v>
      </c>
      <c r="J63" s="14" t="s">
        <v>38</v>
      </c>
      <c r="K63" s="16">
        <v>27626</v>
      </c>
      <c r="L63" s="21">
        <v>24.01676113641896</v>
      </c>
      <c r="M63" s="16">
        <v>87402</v>
      </c>
      <c r="N63" s="21">
        <v>75.983238863581036</v>
      </c>
      <c r="O63" s="16">
        <v>115028</v>
      </c>
      <c r="P63" s="21">
        <v>100</v>
      </c>
    </row>
    <row r="64" spans="2:16" x14ac:dyDescent="0.35">
      <c r="B64" s="14" t="s">
        <v>37</v>
      </c>
      <c r="C64" s="16">
        <v>54849</v>
      </c>
      <c r="D64" s="21">
        <v>27.516818927501767</v>
      </c>
      <c r="E64" s="16">
        <v>144480</v>
      </c>
      <c r="F64" s="21">
        <v>72.483181072498226</v>
      </c>
      <c r="G64" s="16">
        <v>199329</v>
      </c>
      <c r="H64" s="21">
        <v>100</v>
      </c>
      <c r="J64" s="14" t="s">
        <v>37</v>
      </c>
      <c r="K64" s="16">
        <v>20081</v>
      </c>
      <c r="L64" s="21">
        <v>22.870777431038018</v>
      </c>
      <c r="M64" s="16">
        <v>67721</v>
      </c>
      <c r="N64" s="21">
        <v>77.129222568961993</v>
      </c>
      <c r="O64" s="16">
        <v>87802</v>
      </c>
      <c r="P64" s="21">
        <v>100.00000000000001</v>
      </c>
    </row>
    <row r="65" spans="2:16" x14ac:dyDescent="0.35">
      <c r="B65" s="20" t="s">
        <v>2</v>
      </c>
      <c r="C65" s="13">
        <f>SUM(C63:C64)</f>
        <v>74430</v>
      </c>
      <c r="D65" s="12">
        <f>+C65/G65*100</f>
        <v>25.882393851931702</v>
      </c>
      <c r="E65" s="13">
        <f>SUM(E63:E64)</f>
        <v>213140</v>
      </c>
      <c r="F65" s="12">
        <f>E65/G65*100</f>
        <v>74.11760614806829</v>
      </c>
      <c r="G65" s="13">
        <f>SUM(G63:G64)</f>
        <v>287570</v>
      </c>
      <c r="H65" s="12">
        <v>100</v>
      </c>
      <c r="J65" s="14" t="s">
        <v>36</v>
      </c>
      <c r="K65" s="16">
        <v>115</v>
      </c>
      <c r="L65" s="21">
        <v>50</v>
      </c>
      <c r="M65" s="16">
        <v>115</v>
      </c>
      <c r="N65" s="21">
        <v>50</v>
      </c>
      <c r="O65" s="16">
        <v>230</v>
      </c>
      <c r="P65" s="21">
        <v>100</v>
      </c>
    </row>
    <row r="66" spans="2:16" x14ac:dyDescent="0.35">
      <c r="J66" s="20" t="s">
        <v>2</v>
      </c>
      <c r="K66" s="13">
        <f>SUM(K63:K65)</f>
        <v>47822</v>
      </c>
      <c r="L66" s="12">
        <f>+K66/O66*100</f>
        <v>23.550674677435239</v>
      </c>
      <c r="M66" s="13">
        <f>SUM(M63:M65)</f>
        <v>155238</v>
      </c>
      <c r="N66" s="12">
        <f>M66/O66*100</f>
        <v>76.449325322564761</v>
      </c>
      <c r="O66" s="13">
        <f>SUM(O63:O65)</f>
        <v>203060</v>
      </c>
      <c r="P66" s="12">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10742</v>
      </c>
      <c r="D81" s="21">
        <v>22.485975048145356</v>
      </c>
      <c r="E81" s="16">
        <v>37030</v>
      </c>
      <c r="F81" s="21">
        <v>77.514024951854637</v>
      </c>
      <c r="G81" s="16">
        <v>47772</v>
      </c>
      <c r="H81" s="21">
        <v>100</v>
      </c>
      <c r="I81" s="16">
        <v>4334</v>
      </c>
      <c r="J81" s="21">
        <v>18.050060388988381</v>
      </c>
      <c r="K81" s="16">
        <v>19677</v>
      </c>
      <c r="L81" s="21">
        <v>81.949939611011629</v>
      </c>
      <c r="M81" s="16">
        <v>24011</v>
      </c>
      <c r="N81" s="21">
        <v>100.00000000000001</v>
      </c>
    </row>
    <row r="82" spans="2:16" x14ac:dyDescent="0.35">
      <c r="B82" s="14" t="s">
        <v>32</v>
      </c>
      <c r="C82" s="16">
        <v>63618</v>
      </c>
      <c r="D82" s="21">
        <v>26.658453492903568</v>
      </c>
      <c r="E82" s="16">
        <v>175023</v>
      </c>
      <c r="F82" s="21">
        <v>73.341546507096439</v>
      </c>
      <c r="G82" s="16">
        <v>238641</v>
      </c>
      <c r="H82" s="21">
        <v>100</v>
      </c>
      <c r="I82" s="16">
        <v>43349</v>
      </c>
      <c r="J82" s="21">
        <v>24.31253119759505</v>
      </c>
      <c r="K82" s="16">
        <v>134950</v>
      </c>
      <c r="L82" s="21">
        <v>75.68746880240495</v>
      </c>
      <c r="M82" s="16">
        <v>178299</v>
      </c>
      <c r="N82" s="21">
        <v>100</v>
      </c>
    </row>
    <row r="83" spans="2:16" x14ac:dyDescent="0.35">
      <c r="B83" s="20" t="s">
        <v>2</v>
      </c>
      <c r="C83" s="13">
        <f>SUM(C81:C82)</f>
        <v>74360</v>
      </c>
      <c r="D83" s="12">
        <f>+C83/G83*100</f>
        <v>25.962508685010803</v>
      </c>
      <c r="E83" s="13">
        <f>SUM(E81:E82)</f>
        <v>212053</v>
      </c>
      <c r="F83" s="12">
        <f>E83/G83*100</f>
        <v>74.037491314989197</v>
      </c>
      <c r="G83" s="13">
        <f>SUM(G81:G82)</f>
        <v>286413</v>
      </c>
      <c r="H83" s="12">
        <v>100</v>
      </c>
      <c r="I83" s="13">
        <f>SUM(I81:I82)</f>
        <v>47683</v>
      </c>
      <c r="J83" s="12">
        <f>+I83/M83*100</f>
        <v>23.569274875191539</v>
      </c>
      <c r="K83" s="13">
        <f>SUM(K81:K82)</f>
        <v>154627</v>
      </c>
      <c r="L83" s="12">
        <f>K83/M83*100</f>
        <v>76.430725124808461</v>
      </c>
      <c r="M83" s="13">
        <f>SUM(M81:M82)</f>
        <v>202310</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16886</v>
      </c>
      <c r="D99" s="21">
        <v>22.965088604496184</v>
      </c>
      <c r="E99" s="16">
        <v>56643</v>
      </c>
      <c r="F99" s="21">
        <v>77.034911395503812</v>
      </c>
      <c r="G99" s="16">
        <v>73529</v>
      </c>
      <c r="H99" s="21">
        <v>100</v>
      </c>
      <c r="J99" s="14" t="s">
        <v>27</v>
      </c>
      <c r="K99" s="16">
        <v>9860</v>
      </c>
      <c r="L99" s="21">
        <v>26.774561451148642</v>
      </c>
      <c r="M99" s="16">
        <v>26966</v>
      </c>
      <c r="N99" s="21">
        <v>73.225438548851358</v>
      </c>
      <c r="O99" s="16">
        <v>36826</v>
      </c>
      <c r="P99" s="21">
        <v>100</v>
      </c>
    </row>
    <row r="100" spans="2:16" x14ac:dyDescent="0.35">
      <c r="B100" s="14" t="s">
        <v>26</v>
      </c>
      <c r="C100" s="16">
        <v>7242</v>
      </c>
      <c r="D100" s="21">
        <v>22.035600182565037</v>
      </c>
      <c r="E100" s="16">
        <v>25623</v>
      </c>
      <c r="F100" s="21">
        <v>77.964399817434966</v>
      </c>
      <c r="G100" s="16">
        <v>32865</v>
      </c>
      <c r="H100" s="21">
        <v>100</v>
      </c>
      <c r="J100" s="14" t="s">
        <v>26</v>
      </c>
      <c r="K100" s="16">
        <v>3204</v>
      </c>
      <c r="L100" s="21">
        <v>19.020480854853073</v>
      </c>
      <c r="M100" s="16">
        <v>13641</v>
      </c>
      <c r="N100" s="21">
        <v>80.979519145146924</v>
      </c>
      <c r="O100" s="16">
        <v>16845</v>
      </c>
      <c r="P100" s="21">
        <v>100</v>
      </c>
    </row>
    <row r="101" spans="2:16" x14ac:dyDescent="0.35">
      <c r="B101" s="14" t="s">
        <v>25</v>
      </c>
      <c r="C101" s="16">
        <v>50302</v>
      </c>
      <c r="D101" s="21">
        <v>27.764163023800059</v>
      </c>
      <c r="E101" s="16">
        <v>130874</v>
      </c>
      <c r="F101" s="21">
        <v>72.235836976199934</v>
      </c>
      <c r="G101" s="16">
        <v>181176</v>
      </c>
      <c r="H101" s="21">
        <v>100</v>
      </c>
      <c r="J101" s="14" t="s">
        <v>25</v>
      </c>
      <c r="K101" s="16">
        <v>34758</v>
      </c>
      <c r="L101" s="21">
        <v>23.266773323337059</v>
      </c>
      <c r="M101" s="16">
        <v>114631</v>
      </c>
      <c r="N101" s="21">
        <v>76.733226676662937</v>
      </c>
      <c r="O101" s="16">
        <v>149389</v>
      </c>
      <c r="P101" s="21">
        <v>100</v>
      </c>
    </row>
    <row r="102" spans="2:16" x14ac:dyDescent="0.35">
      <c r="B102" s="20" t="s">
        <v>2</v>
      </c>
      <c r="C102" s="13">
        <f>SUM(C99:C101)</f>
        <v>74430</v>
      </c>
      <c r="D102" s="12">
        <f>+C102/G102*100</f>
        <v>25.882393851931702</v>
      </c>
      <c r="E102" s="13">
        <f>SUM(E99:E101)</f>
        <v>213140</v>
      </c>
      <c r="F102" s="12">
        <f>E102/G102*100</f>
        <v>74.11760614806829</v>
      </c>
      <c r="G102" s="13">
        <f>SUM(G99:G101)</f>
        <v>287570</v>
      </c>
      <c r="H102" s="12">
        <v>100</v>
      </c>
      <c r="J102" s="20" t="s">
        <v>2</v>
      </c>
      <c r="K102" s="13">
        <f>SUM(K99:K101)</f>
        <v>47822</v>
      </c>
      <c r="L102" s="12">
        <f>+K102/O102*100</f>
        <v>23.550674677435239</v>
      </c>
      <c r="M102" s="13">
        <f>SUM(M99:M101)</f>
        <v>155238</v>
      </c>
      <c r="N102" s="12">
        <f>M102/O102*100</f>
        <v>76.449325322564761</v>
      </c>
      <c r="O102" s="13">
        <f>SUM(O99:O101)</f>
        <v>203060</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1844</v>
      </c>
      <c r="D125" s="21">
        <v>15.480188045668234</v>
      </c>
      <c r="E125" s="16">
        <v>10068</v>
      </c>
      <c r="F125" s="21">
        <v>84.519811954331772</v>
      </c>
      <c r="G125" s="16">
        <v>11912</v>
      </c>
      <c r="H125" s="21">
        <v>100</v>
      </c>
      <c r="I125" s="16">
        <v>1609</v>
      </c>
      <c r="J125" s="21">
        <v>20.975101029852691</v>
      </c>
      <c r="K125" s="16">
        <v>6062</v>
      </c>
      <c r="L125" s="21">
        <v>79.024898970147305</v>
      </c>
      <c r="M125" s="16">
        <v>7671</v>
      </c>
      <c r="N125" s="21">
        <v>100</v>
      </c>
    </row>
    <row r="126" spans="2:14" x14ac:dyDescent="0.35">
      <c r="B126" s="14" t="s">
        <v>11</v>
      </c>
      <c r="C126" s="16">
        <v>10407</v>
      </c>
      <c r="D126" s="21">
        <v>30.302236198462612</v>
      </c>
      <c r="E126" s="16">
        <v>23937</v>
      </c>
      <c r="F126" s="21">
        <v>69.697763801537377</v>
      </c>
      <c r="G126" s="16">
        <v>34344</v>
      </c>
      <c r="H126" s="21">
        <v>99.999999999999986</v>
      </c>
      <c r="I126" s="16">
        <v>6236</v>
      </c>
      <c r="J126" s="21">
        <v>25.210219922380332</v>
      </c>
      <c r="K126" s="16">
        <v>18500</v>
      </c>
      <c r="L126" s="21">
        <v>74.789780077619668</v>
      </c>
      <c r="M126" s="16">
        <v>24736</v>
      </c>
      <c r="N126" s="21">
        <v>100</v>
      </c>
    </row>
    <row r="127" spans="2:14" x14ac:dyDescent="0.35">
      <c r="B127" s="14" t="s">
        <v>10</v>
      </c>
      <c r="C127" s="16">
        <v>13788</v>
      </c>
      <c r="D127" s="21">
        <v>28.31095232228656</v>
      </c>
      <c r="E127" s="16">
        <v>34914</v>
      </c>
      <c r="F127" s="21">
        <v>71.689047677713432</v>
      </c>
      <c r="G127" s="16">
        <v>48702</v>
      </c>
      <c r="H127" s="21">
        <v>100</v>
      </c>
      <c r="I127" s="16">
        <v>6459</v>
      </c>
      <c r="J127" s="21">
        <v>19.396396396396394</v>
      </c>
      <c r="K127" s="16">
        <v>26841</v>
      </c>
      <c r="L127" s="21">
        <v>80.603603603603602</v>
      </c>
      <c r="M127" s="16">
        <v>33300</v>
      </c>
      <c r="N127" s="21">
        <v>100</v>
      </c>
    </row>
    <row r="128" spans="2:14" x14ac:dyDescent="0.35">
      <c r="B128" s="14" t="s">
        <v>9</v>
      </c>
      <c r="C128" s="16">
        <v>2985</v>
      </c>
      <c r="D128" s="21">
        <v>19.657556799473163</v>
      </c>
      <c r="E128" s="16">
        <v>12200</v>
      </c>
      <c r="F128" s="21">
        <v>80.34244320052683</v>
      </c>
      <c r="G128" s="16">
        <v>15185</v>
      </c>
      <c r="H128" s="21">
        <v>100</v>
      </c>
      <c r="I128" s="16">
        <v>2055</v>
      </c>
      <c r="J128" s="21">
        <v>20.751287488639804</v>
      </c>
      <c r="K128" s="16">
        <v>7848</v>
      </c>
      <c r="L128" s="21">
        <v>79.248712511360196</v>
      </c>
      <c r="M128" s="16">
        <v>9903</v>
      </c>
      <c r="N128" s="21">
        <v>100</v>
      </c>
    </row>
    <row r="129" spans="2:14" x14ac:dyDescent="0.35">
      <c r="B129" s="14" t="s">
        <v>8</v>
      </c>
      <c r="C129" s="16">
        <v>3018</v>
      </c>
      <c r="D129" s="21">
        <v>23.105190629306385</v>
      </c>
      <c r="E129" s="16">
        <v>10044</v>
      </c>
      <c r="F129" s="21">
        <v>76.894809370693622</v>
      </c>
      <c r="G129" s="16">
        <v>13062</v>
      </c>
      <c r="H129" s="21">
        <v>100</v>
      </c>
      <c r="I129" s="16">
        <v>2358</v>
      </c>
      <c r="J129" s="21">
        <v>28.540305010893245</v>
      </c>
      <c r="K129" s="16">
        <v>5904</v>
      </c>
      <c r="L129" s="21">
        <v>71.459694989106765</v>
      </c>
      <c r="M129" s="16">
        <v>8262</v>
      </c>
      <c r="N129" s="21">
        <v>100.00000000000001</v>
      </c>
    </row>
    <row r="130" spans="2:14" x14ac:dyDescent="0.35">
      <c r="B130" s="14" t="s">
        <v>7</v>
      </c>
      <c r="C130" s="16">
        <v>4744</v>
      </c>
      <c r="D130" s="21">
        <v>29.421979657653186</v>
      </c>
      <c r="E130" s="16">
        <v>11380</v>
      </c>
      <c r="F130" s="21">
        <v>70.578020342346818</v>
      </c>
      <c r="G130" s="16">
        <v>16124</v>
      </c>
      <c r="H130" s="21">
        <v>100</v>
      </c>
      <c r="I130" s="16">
        <v>3222</v>
      </c>
      <c r="J130" s="21">
        <v>28.442796610169491</v>
      </c>
      <c r="K130" s="16">
        <v>8106</v>
      </c>
      <c r="L130" s="21">
        <v>71.557203389830505</v>
      </c>
      <c r="M130" s="16">
        <v>11328</v>
      </c>
      <c r="N130" s="21">
        <v>100</v>
      </c>
    </row>
    <row r="131" spans="2:14" x14ac:dyDescent="0.35">
      <c r="B131" s="14" t="s">
        <v>6</v>
      </c>
      <c r="C131" s="16">
        <v>24340</v>
      </c>
      <c r="D131" s="21">
        <v>24.803831651890349</v>
      </c>
      <c r="E131" s="16">
        <v>73790</v>
      </c>
      <c r="F131" s="21">
        <v>75.196168348109651</v>
      </c>
      <c r="G131" s="16">
        <v>98130</v>
      </c>
      <c r="H131" s="21">
        <v>100</v>
      </c>
      <c r="I131" s="16">
        <v>16190</v>
      </c>
      <c r="J131" s="21">
        <v>23.008598024586085</v>
      </c>
      <c r="K131" s="16">
        <v>54175</v>
      </c>
      <c r="L131" s="21">
        <v>76.991401975413908</v>
      </c>
      <c r="M131" s="16">
        <v>70365</v>
      </c>
      <c r="N131" s="21">
        <v>100</v>
      </c>
    </row>
    <row r="132" spans="2:14" x14ac:dyDescent="0.35">
      <c r="B132" s="14" t="s">
        <v>5</v>
      </c>
      <c r="C132" s="16">
        <v>3014</v>
      </c>
      <c r="D132" s="21">
        <v>28.482328482328484</v>
      </c>
      <c r="E132" s="16">
        <v>7568</v>
      </c>
      <c r="F132" s="21">
        <v>71.517671517671516</v>
      </c>
      <c r="G132" s="16">
        <v>10582</v>
      </c>
      <c r="H132" s="21">
        <v>100</v>
      </c>
      <c r="I132" s="16">
        <v>2458</v>
      </c>
      <c r="J132" s="21">
        <v>32.764596107704612</v>
      </c>
      <c r="K132" s="16">
        <v>5044</v>
      </c>
      <c r="L132" s="21">
        <v>67.235403892295381</v>
      </c>
      <c r="M132" s="16">
        <v>7502</v>
      </c>
      <c r="N132" s="21">
        <v>100</v>
      </c>
    </row>
    <row r="133" spans="2:14" x14ac:dyDescent="0.35">
      <c r="B133" s="14" t="s">
        <v>4</v>
      </c>
      <c r="C133" s="16">
        <v>475</v>
      </c>
      <c r="D133" s="21">
        <v>25.145579671784013</v>
      </c>
      <c r="E133" s="16">
        <v>1414</v>
      </c>
      <c r="F133" s="21">
        <v>74.85442032821598</v>
      </c>
      <c r="G133" s="16">
        <v>1889</v>
      </c>
      <c r="H133" s="21">
        <v>100</v>
      </c>
      <c r="I133" s="16">
        <v>417</v>
      </c>
      <c r="J133" s="21">
        <v>31.856378915202445</v>
      </c>
      <c r="K133" s="16">
        <v>892</v>
      </c>
      <c r="L133" s="21">
        <v>68.143621084797559</v>
      </c>
      <c r="M133" s="16">
        <v>1309</v>
      </c>
      <c r="N133" s="21">
        <v>100</v>
      </c>
    </row>
    <row r="134" spans="2:14" x14ac:dyDescent="0.35">
      <c r="B134" s="14" t="s">
        <v>3</v>
      </c>
      <c r="C134" s="16">
        <v>9815</v>
      </c>
      <c r="D134" s="21">
        <v>26.075982996811902</v>
      </c>
      <c r="E134" s="16">
        <v>27825</v>
      </c>
      <c r="F134" s="21">
        <v>73.924017003188098</v>
      </c>
      <c r="G134" s="16">
        <v>37640</v>
      </c>
      <c r="H134" s="21">
        <v>100</v>
      </c>
      <c r="I134" s="16">
        <v>6818</v>
      </c>
      <c r="J134" s="21">
        <v>23.769348765862503</v>
      </c>
      <c r="K134" s="16">
        <v>21866</v>
      </c>
      <c r="L134" s="21">
        <v>76.230651234137497</v>
      </c>
      <c r="M134" s="16">
        <v>28684</v>
      </c>
      <c r="N134" s="21">
        <v>100</v>
      </c>
    </row>
    <row r="135" spans="2:14" x14ac:dyDescent="0.35">
      <c r="B135" s="20" t="s">
        <v>2</v>
      </c>
      <c r="C135" s="13">
        <f>SUM(C125:C134)</f>
        <v>74430</v>
      </c>
      <c r="D135" s="12">
        <f>+C135/G135*100</f>
        <v>25.882393851931702</v>
      </c>
      <c r="E135" s="13">
        <f>SUM(E125:E134)</f>
        <v>213140</v>
      </c>
      <c r="F135" s="12">
        <f>E135/G135*100</f>
        <v>74.11760614806829</v>
      </c>
      <c r="G135" s="13">
        <f>SUM(G125:G134)</f>
        <v>287570</v>
      </c>
      <c r="H135" s="12">
        <v>100</v>
      </c>
      <c r="I135" s="13">
        <f>SUM(I125:I134)</f>
        <v>47822</v>
      </c>
      <c r="J135" s="12">
        <f>+I135/M135*100</f>
        <v>23.550674677435239</v>
      </c>
      <c r="K135" s="13">
        <f>SUM(K125:K134)</f>
        <v>155238</v>
      </c>
      <c r="L135" s="12">
        <f>K135/M135*100</f>
        <v>76.449325322564761</v>
      </c>
      <c r="M135" s="13">
        <f>SUM(M125:M134)</f>
        <v>203060</v>
      </c>
      <c r="N135"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9:L79"/>
    <mergeCell ref="M79:N79"/>
    <mergeCell ref="J60:J62"/>
    <mergeCell ref="K60:P60"/>
    <mergeCell ref="C61:D61"/>
    <mergeCell ref="E61:F61"/>
    <mergeCell ref="G61:H61"/>
    <mergeCell ref="K61:L61"/>
    <mergeCell ref="M61:N61"/>
    <mergeCell ref="O61:P61"/>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DA115-C0BC-4DA5-9EA6-86FABFA44A02}">
  <dimension ref="B2:P137"/>
  <sheetViews>
    <sheetView workbookViewId="0"/>
  </sheetViews>
  <sheetFormatPr defaultColWidth="10.1796875" defaultRowHeight="14.5" x14ac:dyDescent="0.35"/>
  <cols>
    <col min="1" max="16384" width="10.1796875" style="19"/>
  </cols>
  <sheetData>
    <row r="2" spans="2:6" x14ac:dyDescent="0.35">
      <c r="B2" s="22" t="s">
        <v>278</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100699</v>
      </c>
      <c r="D6" s="15">
        <v>33.82</v>
      </c>
      <c r="E6" s="16">
        <v>65507</v>
      </c>
      <c r="F6" s="15">
        <v>31.29</v>
      </c>
    </row>
    <row r="7" spans="2:6" x14ac:dyDescent="0.35">
      <c r="B7" s="14" t="s">
        <v>64</v>
      </c>
      <c r="C7" s="16">
        <v>197089</v>
      </c>
      <c r="D7" s="15">
        <v>66.180000000000007</v>
      </c>
      <c r="E7" s="16">
        <v>143869</v>
      </c>
      <c r="F7" s="15">
        <v>68.709999999999994</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84610</v>
      </c>
      <c r="D24" s="21">
        <v>35.069612829153243</v>
      </c>
      <c r="E24" s="16">
        <v>156653</v>
      </c>
      <c r="F24" s="21">
        <v>64.930387170846743</v>
      </c>
      <c r="G24" s="16">
        <v>241263</v>
      </c>
      <c r="H24" s="21">
        <v>99.999999999999986</v>
      </c>
      <c r="I24" s="16">
        <v>52881</v>
      </c>
      <c r="J24" s="21">
        <v>32.578441217602375</v>
      </c>
      <c r="K24" s="16">
        <v>109438</v>
      </c>
      <c r="L24" s="21">
        <v>67.421558782397625</v>
      </c>
      <c r="M24" s="16">
        <v>162319</v>
      </c>
      <c r="N24" s="21">
        <v>100</v>
      </c>
    </row>
    <row r="25" spans="2:14" x14ac:dyDescent="0.35">
      <c r="B25" s="14" t="s">
        <v>49</v>
      </c>
      <c r="C25" s="16">
        <v>13433</v>
      </c>
      <c r="D25" s="21">
        <v>29.00857321787203</v>
      </c>
      <c r="E25" s="16">
        <v>32874</v>
      </c>
      <c r="F25" s="21">
        <v>70.991426782127974</v>
      </c>
      <c r="G25" s="16">
        <v>46307</v>
      </c>
      <c r="H25" s="21">
        <v>100</v>
      </c>
      <c r="I25" s="16">
        <v>10972</v>
      </c>
      <c r="J25" s="21">
        <v>26.931101347536877</v>
      </c>
      <c r="K25" s="16">
        <v>29769</v>
      </c>
      <c r="L25" s="21">
        <v>73.068898652463119</v>
      </c>
      <c r="M25" s="16">
        <v>40741</v>
      </c>
      <c r="N25" s="21">
        <v>100</v>
      </c>
    </row>
    <row r="26" spans="2:14" x14ac:dyDescent="0.35">
      <c r="B26" s="14" t="s">
        <v>48</v>
      </c>
      <c r="C26" s="16">
        <v>2656</v>
      </c>
      <c r="D26" s="21">
        <v>25.993345077314544</v>
      </c>
      <c r="E26" s="16">
        <v>7562</v>
      </c>
      <c r="F26" s="21">
        <v>74.006654922685456</v>
      </c>
      <c r="G26" s="16">
        <v>10218</v>
      </c>
      <c r="H26" s="21">
        <v>100</v>
      </c>
      <c r="I26" s="16">
        <v>1654</v>
      </c>
      <c r="J26" s="21">
        <v>26.18746041798607</v>
      </c>
      <c r="K26" s="16">
        <v>4662</v>
      </c>
      <c r="L26" s="21">
        <v>73.81253958201394</v>
      </c>
      <c r="M26" s="16">
        <v>6316</v>
      </c>
      <c r="N26" s="21">
        <v>100.00000000000001</v>
      </c>
    </row>
    <row r="27" spans="2:14" x14ac:dyDescent="0.35">
      <c r="B27" s="20" t="s">
        <v>2</v>
      </c>
      <c r="C27" s="13">
        <f>SUM(C24:C26)</f>
        <v>100699</v>
      </c>
      <c r="D27" s="12">
        <f>C27/G27*100</f>
        <v>33.815667521861194</v>
      </c>
      <c r="E27" s="13">
        <f>SUM(E24:E26)</f>
        <v>197089</v>
      </c>
      <c r="F27" s="12">
        <f>E27/G27*100</f>
        <v>66.184332478138813</v>
      </c>
      <c r="G27" s="13">
        <f>SUM(G24:G26)</f>
        <v>297788</v>
      </c>
      <c r="H27" s="12">
        <f>SUM(H24:H26)/3</f>
        <v>100</v>
      </c>
      <c r="I27" s="13">
        <f>SUM(I24:I26)</f>
        <v>65507</v>
      </c>
      <c r="J27" s="12">
        <f>I27/M27*100</f>
        <v>31.286775943756684</v>
      </c>
      <c r="K27" s="13">
        <f>SUM(K24:K26)</f>
        <v>143869</v>
      </c>
      <c r="L27" s="12">
        <f>K27/M27*100</f>
        <v>68.71322405624332</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18015</v>
      </c>
      <c r="D44" s="21">
        <v>32.515702837340264</v>
      </c>
      <c r="E44" s="16">
        <v>37389</v>
      </c>
      <c r="F44" s="21">
        <v>67.484297162659729</v>
      </c>
      <c r="G44" s="16">
        <v>55404</v>
      </c>
      <c r="H44" s="21">
        <v>100</v>
      </c>
      <c r="I44" s="16">
        <v>8510</v>
      </c>
      <c r="J44" s="21">
        <v>32.178779399531123</v>
      </c>
      <c r="K44" s="16">
        <v>17936</v>
      </c>
      <c r="L44" s="21">
        <v>67.821220600468877</v>
      </c>
      <c r="M44" s="16">
        <v>26446</v>
      </c>
      <c r="N44" s="21">
        <v>100</v>
      </c>
    </row>
    <row r="45" spans="2:14" x14ac:dyDescent="0.35">
      <c r="B45" s="14" t="s">
        <v>43</v>
      </c>
      <c r="C45" s="16">
        <v>35618</v>
      </c>
      <c r="D45" s="21">
        <v>29.642143808255661</v>
      </c>
      <c r="E45" s="16">
        <v>84542</v>
      </c>
      <c r="F45" s="21">
        <v>70.357856191744332</v>
      </c>
      <c r="G45" s="16">
        <v>120160</v>
      </c>
      <c r="H45" s="21">
        <v>100</v>
      </c>
      <c r="I45" s="16">
        <v>19317</v>
      </c>
      <c r="J45" s="21">
        <v>31.385260284655882</v>
      </c>
      <c r="K45" s="16">
        <v>42231</v>
      </c>
      <c r="L45" s="21">
        <v>68.614739715344115</v>
      </c>
      <c r="M45" s="16">
        <v>61548</v>
      </c>
      <c r="N45" s="21">
        <v>100</v>
      </c>
    </row>
    <row r="46" spans="2:14" x14ac:dyDescent="0.35">
      <c r="B46" s="14" t="s">
        <v>42</v>
      </c>
      <c r="C46" s="16">
        <v>37527</v>
      </c>
      <c r="D46" s="21">
        <v>46.438559584209877</v>
      </c>
      <c r="E46" s="16">
        <v>43283</v>
      </c>
      <c r="F46" s="21">
        <v>53.56144041579013</v>
      </c>
      <c r="G46" s="16">
        <v>80810</v>
      </c>
      <c r="H46" s="21">
        <v>100</v>
      </c>
      <c r="I46" s="16">
        <v>16360</v>
      </c>
      <c r="J46" s="21">
        <v>38.693502991887605</v>
      </c>
      <c r="K46" s="16">
        <v>25921</v>
      </c>
      <c r="L46" s="21">
        <v>61.306497008112395</v>
      </c>
      <c r="M46" s="16">
        <v>42281</v>
      </c>
      <c r="N46" s="21">
        <v>100</v>
      </c>
    </row>
    <row r="47" spans="2:14" x14ac:dyDescent="0.35">
      <c r="B47" s="14" t="s">
        <v>41</v>
      </c>
      <c r="C47" s="16">
        <v>9539</v>
      </c>
      <c r="D47" s="21">
        <v>23.033273772154345</v>
      </c>
      <c r="E47" s="16">
        <v>31875</v>
      </c>
      <c r="F47" s="21">
        <v>76.966726227845655</v>
      </c>
      <c r="G47" s="16">
        <v>41414</v>
      </c>
      <c r="H47" s="21">
        <v>100</v>
      </c>
      <c r="I47" s="16">
        <v>4484</v>
      </c>
      <c r="J47" s="21">
        <v>21.556655930003366</v>
      </c>
      <c r="K47" s="16">
        <v>16317</v>
      </c>
      <c r="L47" s="21">
        <v>78.443344069996641</v>
      </c>
      <c r="M47" s="16">
        <v>20801</v>
      </c>
      <c r="N47" s="21">
        <v>100</v>
      </c>
    </row>
    <row r="48" spans="2:14" x14ac:dyDescent="0.35">
      <c r="B48" s="20" t="s">
        <v>2</v>
      </c>
      <c r="C48" s="13">
        <f>SUM(C44:C47)</f>
        <v>100699</v>
      </c>
      <c r="D48" s="12">
        <f>C48/G48*100</f>
        <v>33.815667521861194</v>
      </c>
      <c r="E48" s="13">
        <f>SUM(E44:E47)</f>
        <v>197089</v>
      </c>
      <c r="F48" s="12">
        <f>E48/G48*100</f>
        <v>66.184332478138813</v>
      </c>
      <c r="G48" s="13">
        <f>SUM(G44:G47)</f>
        <v>297788</v>
      </c>
      <c r="H48" s="12">
        <v>100</v>
      </c>
      <c r="I48" s="13">
        <f>SUM(I44:I47)</f>
        <v>48671</v>
      </c>
      <c r="J48" s="12">
        <f>I48/M48*100</f>
        <v>32.216235537080671</v>
      </c>
      <c r="K48" s="13">
        <f>SUM(K44:K47)</f>
        <v>102405</v>
      </c>
      <c r="L48" s="12">
        <f>K48/M48*100</f>
        <v>67.783764462919322</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35738</v>
      </c>
      <c r="D64" s="21">
        <v>38.931555497456344</v>
      </c>
      <c r="E64" s="16">
        <v>56059</v>
      </c>
      <c r="F64" s="21">
        <v>61.068444502543649</v>
      </c>
      <c r="G64" s="16">
        <v>91797</v>
      </c>
      <c r="H64" s="21">
        <v>100</v>
      </c>
      <c r="J64" s="14" t="s">
        <v>38</v>
      </c>
      <c r="K64" s="16">
        <v>37544</v>
      </c>
      <c r="L64" s="21">
        <v>31.647447568952732</v>
      </c>
      <c r="M64" s="16">
        <v>81088</v>
      </c>
      <c r="N64" s="21">
        <v>68.352552431047272</v>
      </c>
      <c r="O64" s="16">
        <v>118632</v>
      </c>
      <c r="P64" s="21">
        <v>100</v>
      </c>
    </row>
    <row r="65" spans="2:16" x14ac:dyDescent="0.35">
      <c r="B65" s="14" t="s">
        <v>37</v>
      </c>
      <c r="C65" s="16">
        <v>64961</v>
      </c>
      <c r="D65" s="21">
        <v>31.535843799000929</v>
      </c>
      <c r="E65" s="16">
        <v>141030</v>
      </c>
      <c r="F65" s="21">
        <v>68.464156200999071</v>
      </c>
      <c r="G65" s="16">
        <v>205991</v>
      </c>
      <c r="H65" s="21">
        <v>100</v>
      </c>
      <c r="J65" s="14" t="s">
        <v>37</v>
      </c>
      <c r="K65" s="16">
        <v>27963</v>
      </c>
      <c r="L65" s="21">
        <v>30.893563426652232</v>
      </c>
      <c r="M65" s="16">
        <v>62551</v>
      </c>
      <c r="N65" s="21">
        <v>69.106436573347779</v>
      </c>
      <c r="O65" s="16">
        <v>90514</v>
      </c>
      <c r="P65" s="21">
        <v>100.00000000000001</v>
      </c>
    </row>
    <row r="66" spans="2:16" x14ac:dyDescent="0.35">
      <c r="B66" s="20" t="s">
        <v>2</v>
      </c>
      <c r="C66" s="13">
        <f>SUM(C64:C65)</f>
        <v>100699</v>
      </c>
      <c r="D66" s="12">
        <f>C66/G66*100</f>
        <v>33.815667521861194</v>
      </c>
      <c r="E66" s="13">
        <f>SUM(E64:E65)</f>
        <v>197089</v>
      </c>
      <c r="F66" s="12">
        <f>E66/G66*100</f>
        <v>66.184332478138813</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65507</v>
      </c>
      <c r="L67" s="12">
        <f>K67/O67*100</f>
        <v>31.286775943756684</v>
      </c>
      <c r="M67" s="13">
        <f>SUM(M64:M66)</f>
        <v>143869</v>
      </c>
      <c r="N67" s="12">
        <f>M67/O67*100</f>
        <v>68.71322405624332</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16204</v>
      </c>
      <c r="D82" s="21">
        <v>33.035004383192998</v>
      </c>
      <c r="E82" s="16">
        <v>32847</v>
      </c>
      <c r="F82" s="21">
        <v>66.964995616807002</v>
      </c>
      <c r="G82" s="16">
        <v>49051</v>
      </c>
      <c r="H82" s="21">
        <v>100</v>
      </c>
      <c r="I82" s="16">
        <v>8456</v>
      </c>
      <c r="J82" s="21">
        <v>34.180848053680421</v>
      </c>
      <c r="K82" s="16">
        <v>16283</v>
      </c>
      <c r="L82" s="21">
        <v>65.819151946319579</v>
      </c>
      <c r="M82" s="16">
        <v>24739</v>
      </c>
      <c r="N82" s="21">
        <v>100</v>
      </c>
    </row>
    <row r="83" spans="2:14" x14ac:dyDescent="0.35">
      <c r="B83" s="14" t="s">
        <v>32</v>
      </c>
      <c r="C83" s="16">
        <v>84145</v>
      </c>
      <c r="D83" s="21">
        <v>34.01474666300156</v>
      </c>
      <c r="E83" s="16">
        <v>163233</v>
      </c>
      <c r="F83" s="21">
        <v>65.98525333699844</v>
      </c>
      <c r="G83" s="16">
        <v>247378</v>
      </c>
      <c r="H83" s="21">
        <v>100</v>
      </c>
      <c r="I83" s="16">
        <v>56836</v>
      </c>
      <c r="J83" s="21">
        <v>30.922069160627625</v>
      </c>
      <c r="K83" s="16">
        <v>126968</v>
      </c>
      <c r="L83" s="21">
        <v>69.077930839372371</v>
      </c>
      <c r="M83" s="16">
        <v>183804</v>
      </c>
      <c r="N83" s="21">
        <v>100</v>
      </c>
    </row>
    <row r="84" spans="2:14" x14ac:dyDescent="0.35">
      <c r="B84" s="20" t="s">
        <v>2</v>
      </c>
      <c r="C84" s="13">
        <f>SUM(C82:C83)</f>
        <v>100349</v>
      </c>
      <c r="D84" s="12">
        <f>C84/G84*100</f>
        <v>33.85262575523987</v>
      </c>
      <c r="E84" s="13">
        <f>SUM(E82:E83)</f>
        <v>196080</v>
      </c>
      <c r="F84" s="12">
        <f>E84/G84*100</f>
        <v>66.14737424476013</v>
      </c>
      <c r="G84" s="13">
        <f>SUM(G82:G83)</f>
        <v>296429</v>
      </c>
      <c r="H84" s="12">
        <v>100</v>
      </c>
      <c r="I84" s="13">
        <f>SUM(I82:I83)</f>
        <v>65292</v>
      </c>
      <c r="J84" s="12">
        <f>I84/M84*100</f>
        <v>31.308650973660107</v>
      </c>
      <c r="K84" s="13">
        <f>SUM(K82:K83)</f>
        <v>143251</v>
      </c>
      <c r="L84" s="12">
        <f>K84/M84*100</f>
        <v>68.691349026339893</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31368</v>
      </c>
      <c r="D100" s="21">
        <v>41.423025116868715</v>
      </c>
      <c r="E100" s="16">
        <v>44358</v>
      </c>
      <c r="F100" s="21">
        <v>58.576974883131292</v>
      </c>
      <c r="G100" s="16">
        <v>75726</v>
      </c>
      <c r="H100" s="21">
        <v>100</v>
      </c>
      <c r="J100" s="14" t="s">
        <v>27</v>
      </c>
      <c r="K100" s="16">
        <v>13377</v>
      </c>
      <c r="L100" s="21">
        <v>34.051164566628486</v>
      </c>
      <c r="M100" s="16">
        <v>25908</v>
      </c>
      <c r="N100" s="21">
        <v>65.948835433371514</v>
      </c>
      <c r="O100" s="16">
        <v>39285</v>
      </c>
      <c r="P100" s="21">
        <v>100</v>
      </c>
    </row>
    <row r="101" spans="2:16" x14ac:dyDescent="0.35">
      <c r="B101" s="14" t="s">
        <v>26</v>
      </c>
      <c r="C101" s="16">
        <v>13689</v>
      </c>
      <c r="D101" s="21">
        <v>37.146888822555695</v>
      </c>
      <c r="E101" s="16">
        <v>23162</v>
      </c>
      <c r="F101" s="21">
        <v>62.853111177444298</v>
      </c>
      <c r="G101" s="16">
        <v>36851</v>
      </c>
      <c r="H101" s="21">
        <v>100</v>
      </c>
      <c r="J101" s="14" t="s">
        <v>26</v>
      </c>
      <c r="K101" s="16">
        <v>5453</v>
      </c>
      <c r="L101" s="21">
        <v>30.054012345679009</v>
      </c>
      <c r="M101" s="16">
        <v>12691</v>
      </c>
      <c r="N101" s="21">
        <v>69.945987654320987</v>
      </c>
      <c r="O101" s="16">
        <v>18144</v>
      </c>
      <c r="P101" s="21">
        <v>100</v>
      </c>
    </row>
    <row r="102" spans="2:16" x14ac:dyDescent="0.35">
      <c r="B102" s="14" t="s">
        <v>25</v>
      </c>
      <c r="C102" s="16">
        <v>55642</v>
      </c>
      <c r="D102" s="21">
        <v>30.042492076604521</v>
      </c>
      <c r="E102" s="16">
        <v>129569</v>
      </c>
      <c r="F102" s="21">
        <v>69.957507923395482</v>
      </c>
      <c r="G102" s="16">
        <v>185211</v>
      </c>
      <c r="H102" s="21">
        <v>100</v>
      </c>
      <c r="J102" s="14" t="s">
        <v>25</v>
      </c>
      <c r="K102" s="16">
        <v>46677</v>
      </c>
      <c r="L102" s="21">
        <v>30.719263953878656</v>
      </c>
      <c r="M102" s="16">
        <v>105270</v>
      </c>
      <c r="N102" s="21">
        <v>69.280736046121348</v>
      </c>
      <c r="O102" s="16">
        <v>151947</v>
      </c>
      <c r="P102" s="21">
        <v>100</v>
      </c>
    </row>
    <row r="103" spans="2:16" x14ac:dyDescent="0.35">
      <c r="B103" s="20" t="s">
        <v>2</v>
      </c>
      <c r="C103" s="13">
        <f>SUM(C100:C102)</f>
        <v>100699</v>
      </c>
      <c r="D103" s="12">
        <f>C103/G103*100</f>
        <v>33.815667521861194</v>
      </c>
      <c r="E103" s="13">
        <f>SUM(E100:E102)</f>
        <v>197089</v>
      </c>
      <c r="F103" s="12">
        <f>E103/G103*100</f>
        <v>66.184332478138813</v>
      </c>
      <c r="G103" s="13">
        <f>SUM(G100:G102)</f>
        <v>297788</v>
      </c>
      <c r="H103" s="12">
        <v>100</v>
      </c>
      <c r="J103" s="20" t="s">
        <v>2</v>
      </c>
      <c r="K103" s="13">
        <f>SUM(K100:K102)</f>
        <v>65507</v>
      </c>
      <c r="L103" s="12">
        <f>K103/O103*100</f>
        <v>31.286775943756684</v>
      </c>
      <c r="M103" s="13">
        <f>SUM(M100:M102)</f>
        <v>143869</v>
      </c>
      <c r="N103" s="12">
        <f>M103/O103*100</f>
        <v>68.71322405624332</v>
      </c>
      <c r="O103" s="13">
        <f>SUM(O100:O102)</f>
        <v>209376</v>
      </c>
      <c r="P103"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3101</v>
      </c>
      <c r="D127" s="21">
        <v>25.314285714285717</v>
      </c>
      <c r="E127" s="16">
        <v>9149</v>
      </c>
      <c r="F127" s="21">
        <v>74.685714285714283</v>
      </c>
      <c r="G127" s="16">
        <v>12250</v>
      </c>
      <c r="H127" s="21">
        <v>100</v>
      </c>
      <c r="I127" s="16">
        <v>2605</v>
      </c>
      <c r="J127" s="21">
        <v>32.953826691967109</v>
      </c>
      <c r="K127" s="16">
        <v>5300</v>
      </c>
      <c r="L127" s="21">
        <v>67.046173308032891</v>
      </c>
      <c r="M127" s="16">
        <v>7905</v>
      </c>
      <c r="N127" s="21">
        <v>100</v>
      </c>
    </row>
    <row r="128" spans="2:14" x14ac:dyDescent="0.35">
      <c r="B128" s="14" t="s">
        <v>11</v>
      </c>
      <c r="C128" s="16">
        <v>13419</v>
      </c>
      <c r="D128" s="21">
        <v>37.044500883392232</v>
      </c>
      <c r="E128" s="16">
        <v>22805</v>
      </c>
      <c r="F128" s="21">
        <v>62.955499116607768</v>
      </c>
      <c r="G128" s="16">
        <v>36224</v>
      </c>
      <c r="H128" s="21">
        <v>100</v>
      </c>
      <c r="I128" s="16">
        <v>9054</v>
      </c>
      <c r="J128" s="21">
        <v>35.017017326732677</v>
      </c>
      <c r="K128" s="16">
        <v>16802</v>
      </c>
      <c r="L128" s="21">
        <v>64.98298267326733</v>
      </c>
      <c r="M128" s="16">
        <v>25856</v>
      </c>
      <c r="N128" s="21">
        <v>100</v>
      </c>
    </row>
    <row r="129" spans="2:14" x14ac:dyDescent="0.35">
      <c r="B129" s="14" t="s">
        <v>10</v>
      </c>
      <c r="C129" s="16">
        <v>16497</v>
      </c>
      <c r="D129" s="21">
        <v>32.648578044291398</v>
      </c>
      <c r="E129" s="16">
        <v>34032</v>
      </c>
      <c r="F129" s="21">
        <v>67.351421955708602</v>
      </c>
      <c r="G129" s="16">
        <v>50529</v>
      </c>
      <c r="H129" s="21">
        <v>100</v>
      </c>
      <c r="I129" s="16">
        <v>10239</v>
      </c>
      <c r="J129" s="21">
        <v>29.735145495730965</v>
      </c>
      <c r="K129" s="16">
        <v>24195</v>
      </c>
      <c r="L129" s="21">
        <v>70.264854504269039</v>
      </c>
      <c r="M129" s="16">
        <v>34434</v>
      </c>
      <c r="N129" s="21">
        <v>100</v>
      </c>
    </row>
    <row r="130" spans="2:14" x14ac:dyDescent="0.35">
      <c r="B130" s="14" t="s">
        <v>9</v>
      </c>
      <c r="C130" s="16">
        <v>6387</v>
      </c>
      <c r="D130" s="21">
        <v>41.055473420325256</v>
      </c>
      <c r="E130" s="16">
        <v>9170</v>
      </c>
      <c r="F130" s="21">
        <v>58.944526579674751</v>
      </c>
      <c r="G130" s="16">
        <v>15557</v>
      </c>
      <c r="H130" s="21">
        <v>100</v>
      </c>
      <c r="I130" s="16">
        <v>3062</v>
      </c>
      <c r="J130" s="21">
        <v>30.117045342775643</v>
      </c>
      <c r="K130" s="16">
        <v>7105</v>
      </c>
      <c r="L130" s="21">
        <v>69.882954657224346</v>
      </c>
      <c r="M130" s="16">
        <v>10167</v>
      </c>
      <c r="N130" s="21">
        <v>99.999999999999986</v>
      </c>
    </row>
    <row r="131" spans="2:14" x14ac:dyDescent="0.35">
      <c r="B131" s="14" t="s">
        <v>8</v>
      </c>
      <c r="C131" s="16">
        <v>4548</v>
      </c>
      <c r="D131" s="21">
        <v>34.164663461538467</v>
      </c>
      <c r="E131" s="16">
        <v>8764</v>
      </c>
      <c r="F131" s="21">
        <v>65.835336538461547</v>
      </c>
      <c r="G131" s="16">
        <v>13312</v>
      </c>
      <c r="H131" s="21">
        <v>100.00000000000001</v>
      </c>
      <c r="I131" s="16">
        <v>2548</v>
      </c>
      <c r="J131" s="21">
        <v>30.111084849917276</v>
      </c>
      <c r="K131" s="16">
        <v>5914</v>
      </c>
      <c r="L131" s="21">
        <v>69.888915150082724</v>
      </c>
      <c r="M131" s="16">
        <v>8462</v>
      </c>
      <c r="N131" s="21">
        <v>100</v>
      </c>
    </row>
    <row r="132" spans="2:14" x14ac:dyDescent="0.35">
      <c r="B132" s="14" t="s">
        <v>7</v>
      </c>
      <c r="C132" s="16">
        <v>5460</v>
      </c>
      <c r="D132" s="21">
        <v>32.881662149954835</v>
      </c>
      <c r="E132" s="16">
        <v>11145</v>
      </c>
      <c r="F132" s="21">
        <v>67.118337850045165</v>
      </c>
      <c r="G132" s="16">
        <v>16605</v>
      </c>
      <c r="H132" s="21">
        <v>100</v>
      </c>
      <c r="I132" s="16">
        <v>4052</v>
      </c>
      <c r="J132" s="21">
        <v>34.849918293626899</v>
      </c>
      <c r="K132" s="16">
        <v>7575</v>
      </c>
      <c r="L132" s="21">
        <v>65.150081706373101</v>
      </c>
      <c r="M132" s="16">
        <v>11627</v>
      </c>
      <c r="N132" s="21">
        <v>100</v>
      </c>
    </row>
    <row r="133" spans="2:14" x14ac:dyDescent="0.35">
      <c r="B133" s="14" t="s">
        <v>6</v>
      </c>
      <c r="C133" s="16">
        <v>29708</v>
      </c>
      <c r="D133" s="21">
        <v>29.117782547756967</v>
      </c>
      <c r="E133" s="16">
        <v>72319</v>
      </c>
      <c r="F133" s="21">
        <v>70.88221745224304</v>
      </c>
      <c r="G133" s="16">
        <v>102027</v>
      </c>
      <c r="H133" s="21">
        <v>100</v>
      </c>
      <c r="I133" s="16">
        <v>21695</v>
      </c>
      <c r="J133" s="21">
        <v>29.839763427549688</v>
      </c>
      <c r="K133" s="16">
        <v>51010</v>
      </c>
      <c r="L133" s="21">
        <v>70.160236572450302</v>
      </c>
      <c r="M133" s="16">
        <v>72705</v>
      </c>
      <c r="N133" s="21">
        <v>99.999999999999986</v>
      </c>
    </row>
    <row r="134" spans="2:14" x14ac:dyDescent="0.35">
      <c r="B134" s="14" t="s">
        <v>5</v>
      </c>
      <c r="C134" s="16">
        <v>1376</v>
      </c>
      <c r="D134" s="21">
        <v>12.725423101821882</v>
      </c>
      <c r="E134" s="16">
        <v>9437</v>
      </c>
      <c r="F134" s="21">
        <v>87.274576898178125</v>
      </c>
      <c r="G134" s="16">
        <v>10813</v>
      </c>
      <c r="H134" s="21">
        <v>100</v>
      </c>
      <c r="I134" s="16">
        <v>2172</v>
      </c>
      <c r="J134" s="21">
        <v>28.410725964682797</v>
      </c>
      <c r="K134" s="16">
        <v>5473</v>
      </c>
      <c r="L134" s="21">
        <v>71.589274035317203</v>
      </c>
      <c r="M134" s="16">
        <v>7645</v>
      </c>
      <c r="N134" s="21">
        <v>100</v>
      </c>
    </row>
    <row r="135" spans="2:14" x14ac:dyDescent="0.35">
      <c r="B135" s="14" t="s">
        <v>4</v>
      </c>
      <c r="C135" s="16">
        <v>370</v>
      </c>
      <c r="D135" s="21">
        <v>18.362282878411911</v>
      </c>
      <c r="E135" s="16">
        <v>1645</v>
      </c>
      <c r="F135" s="21">
        <v>81.637717121588096</v>
      </c>
      <c r="G135" s="16">
        <v>2015</v>
      </c>
      <c r="H135" s="21">
        <v>100</v>
      </c>
      <c r="I135" s="16">
        <v>223</v>
      </c>
      <c r="J135" s="21">
        <v>16.171138506163889</v>
      </c>
      <c r="K135" s="16">
        <v>1156</v>
      </c>
      <c r="L135" s="21">
        <v>83.828861493836115</v>
      </c>
      <c r="M135" s="16">
        <v>1379</v>
      </c>
      <c r="N135" s="21">
        <v>100</v>
      </c>
    </row>
    <row r="136" spans="2:14" x14ac:dyDescent="0.35">
      <c r="B136" s="14" t="s">
        <v>3</v>
      </c>
      <c r="C136" s="16">
        <v>19833</v>
      </c>
      <c r="D136" s="21">
        <v>51.573226544622429</v>
      </c>
      <c r="E136" s="16">
        <v>18623</v>
      </c>
      <c r="F136" s="21">
        <v>48.426773455377578</v>
      </c>
      <c r="G136" s="16">
        <v>38456</v>
      </c>
      <c r="H136" s="21">
        <v>100</v>
      </c>
      <c r="I136" s="16">
        <v>9857</v>
      </c>
      <c r="J136" s="21">
        <v>33.76147417454446</v>
      </c>
      <c r="K136" s="16">
        <v>19339</v>
      </c>
      <c r="L136" s="21">
        <v>66.23852582545554</v>
      </c>
      <c r="M136" s="16">
        <v>29196</v>
      </c>
      <c r="N136" s="21">
        <v>100</v>
      </c>
    </row>
    <row r="137" spans="2:14" x14ac:dyDescent="0.35">
      <c r="B137" s="20" t="s">
        <v>2</v>
      </c>
      <c r="C137" s="13">
        <f>SUM(C127:C136)</f>
        <v>100699</v>
      </c>
      <c r="D137" s="12">
        <f>C137/G137*100</f>
        <v>33.815667521861194</v>
      </c>
      <c r="E137" s="13">
        <f>SUM(E127:E136)</f>
        <v>197089</v>
      </c>
      <c r="F137" s="12">
        <f>E137/G137*100</f>
        <v>66.184332478138813</v>
      </c>
      <c r="G137" s="13">
        <f>SUM(G127:G136)</f>
        <v>297788</v>
      </c>
      <c r="H137" s="12">
        <v>100</v>
      </c>
      <c r="I137" s="13">
        <f>SUM(I127:I136)</f>
        <v>65507</v>
      </c>
      <c r="J137" s="12">
        <f>I137/M137*100</f>
        <v>31.286775943756684</v>
      </c>
      <c r="K137" s="13">
        <f>SUM(K127:K136)</f>
        <v>143869</v>
      </c>
      <c r="L137" s="12">
        <f>K137/M137*100</f>
        <v>68.71322405624332</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5:J125"/>
    <mergeCell ref="J97:J99"/>
    <mergeCell ref="K97:P97"/>
    <mergeCell ref="C98:D98"/>
    <mergeCell ref="E98:F98"/>
    <mergeCell ref="G98:H98"/>
    <mergeCell ref="K98:L98"/>
    <mergeCell ref="M98:N98"/>
    <mergeCell ref="O98:P98"/>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76A17-9487-4D4A-9959-529586185502}">
  <dimension ref="B2:P137"/>
  <sheetViews>
    <sheetView workbookViewId="0"/>
  </sheetViews>
  <sheetFormatPr defaultColWidth="10.1796875" defaultRowHeight="14.5" x14ac:dyDescent="0.35"/>
  <cols>
    <col min="1" max="16384" width="10.1796875" style="19"/>
  </cols>
  <sheetData>
    <row r="2" spans="2:6" x14ac:dyDescent="0.35">
      <c r="B2" s="22" t="s">
        <v>279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83159</v>
      </c>
      <c r="D6" s="15">
        <v>27.93</v>
      </c>
      <c r="E6" s="16">
        <v>45244</v>
      </c>
      <c r="F6" s="15">
        <v>21.61</v>
      </c>
    </row>
    <row r="7" spans="2:6" x14ac:dyDescent="0.35">
      <c r="B7" s="14" t="s">
        <v>64</v>
      </c>
      <c r="C7" s="16">
        <v>214629</v>
      </c>
      <c r="D7" s="15">
        <v>72.069999999999993</v>
      </c>
      <c r="E7" s="16">
        <v>164132</v>
      </c>
      <c r="F7" s="15">
        <v>78.39</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71088</v>
      </c>
      <c r="D24" s="21">
        <v>29.464940749306773</v>
      </c>
      <c r="E24" s="16">
        <v>170175</v>
      </c>
      <c r="F24" s="21">
        <v>70.535059250693223</v>
      </c>
      <c r="G24" s="16">
        <v>241263</v>
      </c>
      <c r="H24" s="21">
        <v>100</v>
      </c>
      <c r="I24" s="16">
        <v>36133</v>
      </c>
      <c r="J24" s="21">
        <v>22.260487065593061</v>
      </c>
      <c r="K24" s="16">
        <v>126186</v>
      </c>
      <c r="L24" s="21">
        <v>77.739512934406946</v>
      </c>
      <c r="M24" s="16">
        <v>162319</v>
      </c>
      <c r="N24" s="21">
        <v>100</v>
      </c>
    </row>
    <row r="25" spans="2:14" x14ac:dyDescent="0.35">
      <c r="B25" s="14" t="s">
        <v>49</v>
      </c>
      <c r="C25" s="16">
        <v>9909</v>
      </c>
      <c r="D25" s="21">
        <v>21.398492668495045</v>
      </c>
      <c r="E25" s="16">
        <v>36398</v>
      </c>
      <c r="F25" s="21">
        <v>78.601507331504962</v>
      </c>
      <c r="G25" s="16">
        <v>46307</v>
      </c>
      <c r="H25" s="21">
        <v>100</v>
      </c>
      <c r="I25" s="16">
        <v>7685</v>
      </c>
      <c r="J25" s="21">
        <v>18.863061780515942</v>
      </c>
      <c r="K25" s="16">
        <v>33056</v>
      </c>
      <c r="L25" s="21">
        <v>81.136938219484051</v>
      </c>
      <c r="M25" s="16">
        <v>40741</v>
      </c>
      <c r="N25" s="21">
        <v>100</v>
      </c>
    </row>
    <row r="26" spans="2:14" x14ac:dyDescent="0.35">
      <c r="B26" s="14" t="s">
        <v>48</v>
      </c>
      <c r="C26" s="16">
        <v>2162</v>
      </c>
      <c r="D26" s="21">
        <v>21.158739479350167</v>
      </c>
      <c r="E26" s="16">
        <v>8056</v>
      </c>
      <c r="F26" s="21">
        <v>78.84126052064984</v>
      </c>
      <c r="G26" s="16">
        <v>10218</v>
      </c>
      <c r="H26" s="21">
        <v>100</v>
      </c>
      <c r="I26" s="16">
        <v>1426</v>
      </c>
      <c r="J26" s="21">
        <v>22.577580747308424</v>
      </c>
      <c r="K26" s="16">
        <v>4890</v>
      </c>
      <c r="L26" s="21">
        <v>77.422419252691583</v>
      </c>
      <c r="M26" s="16">
        <v>6316</v>
      </c>
      <c r="N26" s="21">
        <v>100</v>
      </c>
    </row>
    <row r="27" spans="2:14" x14ac:dyDescent="0.35">
      <c r="B27" s="20" t="s">
        <v>2</v>
      </c>
      <c r="C27" s="13">
        <f>SUM(C24:C26)</f>
        <v>83159</v>
      </c>
      <c r="D27" s="12">
        <f>C27/G27*100</f>
        <v>27.925571211734525</v>
      </c>
      <c r="E27" s="13">
        <f>SUM(E24:E26)</f>
        <v>214629</v>
      </c>
      <c r="F27" s="12">
        <f>E27/G27*100</f>
        <v>72.074428788265479</v>
      </c>
      <c r="G27" s="13">
        <f>SUM(G24:G26)</f>
        <v>297788</v>
      </c>
      <c r="H27" s="12">
        <f>SUM(H24:H26)/3</f>
        <v>100</v>
      </c>
      <c r="I27" s="13">
        <f>SUM(I24:I26)</f>
        <v>45244</v>
      </c>
      <c r="J27" s="12">
        <f>I27/M27*100</f>
        <v>21.608971419837992</v>
      </c>
      <c r="K27" s="13">
        <f>SUM(K24:K26)</f>
        <v>164132</v>
      </c>
      <c r="L27" s="12">
        <f>K27/M27*100</f>
        <v>78.391028580162001</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11870</v>
      </c>
      <c r="D44" s="21">
        <v>21.424445888383513</v>
      </c>
      <c r="E44" s="16">
        <v>43534</v>
      </c>
      <c r="F44" s="21">
        <v>78.575554111616484</v>
      </c>
      <c r="G44" s="16">
        <v>55404</v>
      </c>
      <c r="H44" s="21">
        <v>100</v>
      </c>
      <c r="I44" s="16">
        <v>6394</v>
      </c>
      <c r="J44" s="21">
        <v>24.177569386674733</v>
      </c>
      <c r="K44" s="16">
        <v>20052</v>
      </c>
      <c r="L44" s="21">
        <v>75.822430613325267</v>
      </c>
      <c r="M44" s="16">
        <v>26446</v>
      </c>
      <c r="N44" s="21">
        <v>100</v>
      </c>
    </row>
    <row r="45" spans="2:14" x14ac:dyDescent="0.35">
      <c r="B45" s="14" t="s">
        <v>43</v>
      </c>
      <c r="C45" s="16">
        <v>29316</v>
      </c>
      <c r="D45" s="21">
        <v>24.397470039946736</v>
      </c>
      <c r="E45" s="16">
        <v>90844</v>
      </c>
      <c r="F45" s="21">
        <v>75.602529960053261</v>
      </c>
      <c r="G45" s="16">
        <v>120160</v>
      </c>
      <c r="H45" s="21">
        <v>100</v>
      </c>
      <c r="I45" s="16">
        <v>13617</v>
      </c>
      <c r="J45" s="21">
        <v>22.124195749658803</v>
      </c>
      <c r="K45" s="16">
        <v>47931</v>
      </c>
      <c r="L45" s="21">
        <v>77.87580425034119</v>
      </c>
      <c r="M45" s="16">
        <v>61548</v>
      </c>
      <c r="N45" s="21">
        <v>100</v>
      </c>
    </row>
    <row r="46" spans="2:14" x14ac:dyDescent="0.35">
      <c r="B46" s="14" t="s">
        <v>42</v>
      </c>
      <c r="C46" s="16">
        <v>32554</v>
      </c>
      <c r="D46" s="21">
        <v>40.284618240316796</v>
      </c>
      <c r="E46" s="16">
        <v>48256</v>
      </c>
      <c r="F46" s="21">
        <v>59.715381759683204</v>
      </c>
      <c r="G46" s="16">
        <v>80810</v>
      </c>
      <c r="H46" s="21">
        <v>100</v>
      </c>
      <c r="I46" s="16">
        <v>12731</v>
      </c>
      <c r="J46" s="21">
        <v>30.110451503039194</v>
      </c>
      <c r="K46" s="16">
        <v>29550</v>
      </c>
      <c r="L46" s="21">
        <v>69.889548496960813</v>
      </c>
      <c r="M46" s="16">
        <v>42281</v>
      </c>
      <c r="N46" s="21">
        <v>100</v>
      </c>
    </row>
    <row r="47" spans="2:14" x14ac:dyDescent="0.35">
      <c r="B47" s="14" t="s">
        <v>41</v>
      </c>
      <c r="C47" s="16">
        <v>9419</v>
      </c>
      <c r="D47" s="21">
        <v>22.743516685178925</v>
      </c>
      <c r="E47" s="16">
        <v>31995</v>
      </c>
      <c r="F47" s="21">
        <v>77.256483314821082</v>
      </c>
      <c r="G47" s="16">
        <v>41414</v>
      </c>
      <c r="H47" s="21">
        <v>100</v>
      </c>
      <c r="I47" s="16">
        <v>4440</v>
      </c>
      <c r="J47" s="21">
        <v>21.345127638094322</v>
      </c>
      <c r="K47" s="16">
        <v>16361</v>
      </c>
      <c r="L47" s="21">
        <v>78.654872361905674</v>
      </c>
      <c r="M47" s="16">
        <v>20801</v>
      </c>
      <c r="N47" s="21">
        <v>100</v>
      </c>
    </row>
    <row r="48" spans="2:14" x14ac:dyDescent="0.35">
      <c r="B48" s="20" t="s">
        <v>2</v>
      </c>
      <c r="C48" s="13">
        <f>SUM(C44:C47)</f>
        <v>83159</v>
      </c>
      <c r="D48" s="12">
        <f>C48/G48*100</f>
        <v>27.925571211734525</v>
      </c>
      <c r="E48" s="13">
        <f>SUM(E44:E47)</f>
        <v>214629</v>
      </c>
      <c r="F48" s="12">
        <f>E48/G48*100</f>
        <v>72.074428788265479</v>
      </c>
      <c r="G48" s="13">
        <f>SUM(G44:G47)</f>
        <v>297788</v>
      </c>
      <c r="H48" s="12">
        <v>100</v>
      </c>
      <c r="I48" s="13">
        <f>SUM(I44:I47)</f>
        <v>37182</v>
      </c>
      <c r="J48" s="12">
        <f>I48/M48*100</f>
        <v>24.611453837803491</v>
      </c>
      <c r="K48" s="13">
        <f>SUM(K44:K47)</f>
        <v>113894</v>
      </c>
      <c r="L48" s="12">
        <f>K48/M48*100</f>
        <v>75.388546162196519</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29492</v>
      </c>
      <c r="D64" s="21">
        <v>32.127411571184247</v>
      </c>
      <c r="E64" s="16">
        <v>62305</v>
      </c>
      <c r="F64" s="21">
        <v>67.87258842881576</v>
      </c>
      <c r="G64" s="16">
        <v>91797</v>
      </c>
      <c r="H64" s="21">
        <v>100</v>
      </c>
      <c r="J64" s="14" t="s">
        <v>38</v>
      </c>
      <c r="K64" s="16">
        <v>26708</v>
      </c>
      <c r="L64" s="21">
        <v>22.513318497538606</v>
      </c>
      <c r="M64" s="16">
        <v>91924</v>
      </c>
      <c r="N64" s="21">
        <v>77.486681502461394</v>
      </c>
      <c r="O64" s="16">
        <v>118632</v>
      </c>
      <c r="P64" s="21">
        <v>100</v>
      </c>
    </row>
    <row r="65" spans="2:16" x14ac:dyDescent="0.35">
      <c r="B65" s="14" t="s">
        <v>37</v>
      </c>
      <c r="C65" s="16">
        <v>53667</v>
      </c>
      <c r="D65" s="21">
        <v>26.053079988931554</v>
      </c>
      <c r="E65" s="16">
        <v>152324</v>
      </c>
      <c r="F65" s="21">
        <v>73.946920011068443</v>
      </c>
      <c r="G65" s="16">
        <v>205991</v>
      </c>
      <c r="H65" s="21">
        <v>100</v>
      </c>
      <c r="J65" s="14" t="s">
        <v>37</v>
      </c>
      <c r="K65" s="16">
        <v>18536</v>
      </c>
      <c r="L65" s="21">
        <v>20.478599995580794</v>
      </c>
      <c r="M65" s="16">
        <v>71978</v>
      </c>
      <c r="N65" s="21">
        <v>79.521400004419206</v>
      </c>
      <c r="O65" s="16">
        <v>90514</v>
      </c>
      <c r="P65" s="21">
        <v>100</v>
      </c>
    </row>
    <row r="66" spans="2:16" x14ac:dyDescent="0.35">
      <c r="B66" s="20" t="s">
        <v>2</v>
      </c>
      <c r="C66" s="13">
        <f>SUM(C64:C65)</f>
        <v>83159</v>
      </c>
      <c r="D66" s="12">
        <f>C66/G66*100</f>
        <v>27.925571211734525</v>
      </c>
      <c r="E66" s="13">
        <f>SUM(E64:E65)</f>
        <v>214629</v>
      </c>
      <c r="F66" s="12">
        <f>E66/G66*100</f>
        <v>72.074428788265479</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45244</v>
      </c>
      <c r="L67" s="12">
        <f>K67/O67*100</f>
        <v>21.608971419837992</v>
      </c>
      <c r="M67" s="13">
        <f>SUM(M64:M66)</f>
        <v>164132</v>
      </c>
      <c r="N67" s="12">
        <f>M67/O67*100</f>
        <v>78.391028580162001</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11949</v>
      </c>
      <c r="D82" s="21">
        <v>24.360359625695704</v>
      </c>
      <c r="E82" s="16">
        <v>37102</v>
      </c>
      <c r="F82" s="21">
        <v>75.639640374304292</v>
      </c>
      <c r="G82" s="16">
        <v>49051</v>
      </c>
      <c r="H82" s="21">
        <v>100</v>
      </c>
      <c r="I82" s="16">
        <v>6248</v>
      </c>
      <c r="J82" s="21">
        <v>25.255669186305024</v>
      </c>
      <c r="K82" s="16">
        <v>18491</v>
      </c>
      <c r="L82" s="21">
        <v>74.744330813694972</v>
      </c>
      <c r="M82" s="16">
        <v>24739</v>
      </c>
      <c r="N82" s="21">
        <v>100</v>
      </c>
    </row>
    <row r="83" spans="2:14" x14ac:dyDescent="0.35">
      <c r="B83" s="14" t="s">
        <v>32</v>
      </c>
      <c r="C83" s="16">
        <v>71118</v>
      </c>
      <c r="D83" s="21">
        <v>28.748716539061682</v>
      </c>
      <c r="E83" s="16">
        <v>176260</v>
      </c>
      <c r="F83" s="21">
        <v>71.251283460938325</v>
      </c>
      <c r="G83" s="16">
        <v>247378</v>
      </c>
      <c r="H83" s="21">
        <v>100</v>
      </c>
      <c r="I83" s="16">
        <v>38970</v>
      </c>
      <c r="J83" s="21">
        <v>21.201932493308089</v>
      </c>
      <c r="K83" s="16">
        <v>144834</v>
      </c>
      <c r="L83" s="21">
        <v>78.798067506691922</v>
      </c>
      <c r="M83" s="16">
        <v>183804</v>
      </c>
      <c r="N83" s="21">
        <v>100.00000000000001</v>
      </c>
    </row>
    <row r="84" spans="2:14" x14ac:dyDescent="0.35">
      <c r="B84" s="20" t="s">
        <v>2</v>
      </c>
      <c r="C84" s="13">
        <f>SUM(C82:C83)</f>
        <v>83067</v>
      </c>
      <c r="D84" s="12">
        <f>C84/G84*100</f>
        <v>28.022561895091236</v>
      </c>
      <c r="E84" s="13">
        <f>SUM(E82:E83)</f>
        <v>213362</v>
      </c>
      <c r="F84" s="12">
        <f>E84/G84*100</f>
        <v>71.977438104908771</v>
      </c>
      <c r="G84" s="13">
        <f>SUM(G82:G83)</f>
        <v>296429</v>
      </c>
      <c r="H84" s="12">
        <v>100</v>
      </c>
      <c r="I84" s="13">
        <f>SUM(I82:I83)</f>
        <v>45218</v>
      </c>
      <c r="J84" s="12">
        <f>I84/M84*100</f>
        <v>21.682818411550617</v>
      </c>
      <c r="K84" s="13">
        <f>SUM(K82:K83)</f>
        <v>163325</v>
      </c>
      <c r="L84" s="12">
        <f>K84/M84*100</f>
        <v>78.317181588449387</v>
      </c>
      <c r="M84" s="13">
        <f>SUM(M82:M83)</f>
        <v>208543</v>
      </c>
      <c r="N84"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24996</v>
      </c>
      <c r="D101" s="21">
        <v>33.008477933602727</v>
      </c>
      <c r="E101" s="16">
        <v>50730</v>
      </c>
      <c r="F101" s="21">
        <v>66.99152206639728</v>
      </c>
      <c r="G101" s="16">
        <v>75726</v>
      </c>
      <c r="H101" s="21">
        <v>100</v>
      </c>
      <c r="J101" s="14" t="s">
        <v>27</v>
      </c>
      <c r="K101" s="16">
        <v>7233</v>
      </c>
      <c r="L101" s="21">
        <v>18.411607483772432</v>
      </c>
      <c r="M101" s="16">
        <v>32052</v>
      </c>
      <c r="N101" s="21">
        <v>81.588392516227572</v>
      </c>
      <c r="O101" s="16">
        <v>39285</v>
      </c>
      <c r="P101" s="21">
        <v>100</v>
      </c>
    </row>
    <row r="102" spans="2:16" x14ac:dyDescent="0.35">
      <c r="B102" s="14" t="s">
        <v>26</v>
      </c>
      <c r="C102" s="16">
        <v>11317</v>
      </c>
      <c r="D102" s="21">
        <v>30.710157119209789</v>
      </c>
      <c r="E102" s="16">
        <v>25534</v>
      </c>
      <c r="F102" s="21">
        <v>69.289842880790204</v>
      </c>
      <c r="G102" s="16">
        <v>36851</v>
      </c>
      <c r="H102" s="21">
        <v>100</v>
      </c>
      <c r="J102" s="14" t="s">
        <v>26</v>
      </c>
      <c r="K102" s="16">
        <v>3638</v>
      </c>
      <c r="L102" s="21">
        <v>20.050705467372136</v>
      </c>
      <c r="M102" s="16">
        <v>14506</v>
      </c>
      <c r="N102" s="21">
        <v>79.949294532627874</v>
      </c>
      <c r="O102" s="16">
        <v>18144</v>
      </c>
      <c r="P102" s="21">
        <v>100.00000000000001</v>
      </c>
    </row>
    <row r="103" spans="2:16" x14ac:dyDescent="0.35">
      <c r="B103" s="14" t="s">
        <v>25</v>
      </c>
      <c r="C103" s="16">
        <v>46846</v>
      </c>
      <c r="D103" s="21">
        <v>25.293314112012787</v>
      </c>
      <c r="E103" s="16">
        <v>138365</v>
      </c>
      <c r="F103" s="21">
        <v>74.706685887987206</v>
      </c>
      <c r="G103" s="16">
        <v>185211</v>
      </c>
      <c r="H103" s="21">
        <v>100</v>
      </c>
      <c r="J103" s="14" t="s">
        <v>25</v>
      </c>
      <c r="K103" s="16">
        <v>34373</v>
      </c>
      <c r="L103" s="21">
        <v>22.6217036203413</v>
      </c>
      <c r="M103" s="16">
        <v>117574</v>
      </c>
      <c r="N103" s="21">
        <v>77.378296379658693</v>
      </c>
      <c r="O103" s="16">
        <v>151947</v>
      </c>
      <c r="P103" s="21">
        <v>100</v>
      </c>
    </row>
    <row r="104" spans="2:16" x14ac:dyDescent="0.35">
      <c r="B104" s="20" t="s">
        <v>2</v>
      </c>
      <c r="C104" s="13">
        <f>SUM(C101:C103)</f>
        <v>83159</v>
      </c>
      <c r="D104" s="12">
        <f>C104/G104*100</f>
        <v>27.925571211734525</v>
      </c>
      <c r="E104" s="13">
        <f>SUM(E101:E103)</f>
        <v>214629</v>
      </c>
      <c r="F104" s="12">
        <f>E104/G104*100</f>
        <v>72.074428788265479</v>
      </c>
      <c r="G104" s="13">
        <f>SUM(G101:G103)</f>
        <v>297788</v>
      </c>
      <c r="H104" s="12">
        <v>100</v>
      </c>
      <c r="J104" s="20" t="s">
        <v>2</v>
      </c>
      <c r="K104" s="13">
        <f>SUM(K101:K103)</f>
        <v>45244</v>
      </c>
      <c r="L104" s="12">
        <f>K104/O104*100</f>
        <v>21.608971419837992</v>
      </c>
      <c r="M104" s="13">
        <f>SUM(M101:M103)</f>
        <v>164132</v>
      </c>
      <c r="N104" s="12">
        <f>M104/O104*100</f>
        <v>78.391028580162001</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2609</v>
      </c>
      <c r="D127" s="21">
        <v>21.29795918367347</v>
      </c>
      <c r="E127" s="16">
        <v>9641</v>
      </c>
      <c r="F127" s="21">
        <v>78.70204081632653</v>
      </c>
      <c r="G127" s="16">
        <v>12250</v>
      </c>
      <c r="H127" s="21">
        <v>100</v>
      </c>
      <c r="I127" s="16">
        <v>2203</v>
      </c>
      <c r="J127" s="21">
        <v>27.868437697659708</v>
      </c>
      <c r="K127" s="16">
        <v>5702</v>
      </c>
      <c r="L127" s="21">
        <v>72.131562302340285</v>
      </c>
      <c r="M127" s="16">
        <v>7905</v>
      </c>
      <c r="N127" s="21">
        <v>100</v>
      </c>
    </row>
    <row r="128" spans="2:14" x14ac:dyDescent="0.35">
      <c r="B128" s="14" t="s">
        <v>11</v>
      </c>
      <c r="C128" s="16">
        <v>12548</v>
      </c>
      <c r="D128" s="21">
        <v>34.640017667844525</v>
      </c>
      <c r="E128" s="16">
        <v>23676</v>
      </c>
      <c r="F128" s="21">
        <v>65.359982332155482</v>
      </c>
      <c r="G128" s="16">
        <v>36224</v>
      </c>
      <c r="H128" s="21">
        <v>100</v>
      </c>
      <c r="I128" s="16">
        <v>5692</v>
      </c>
      <c r="J128" s="21">
        <v>22.014232673267326</v>
      </c>
      <c r="K128" s="16">
        <v>20164</v>
      </c>
      <c r="L128" s="21">
        <v>77.98576732673267</v>
      </c>
      <c r="M128" s="16">
        <v>25856</v>
      </c>
      <c r="N128" s="21">
        <v>100</v>
      </c>
    </row>
    <row r="129" spans="2:14" x14ac:dyDescent="0.35">
      <c r="B129" s="14" t="s">
        <v>10</v>
      </c>
      <c r="C129" s="16">
        <v>13350</v>
      </c>
      <c r="D129" s="21">
        <v>26.420471412456216</v>
      </c>
      <c r="E129" s="16">
        <v>37179</v>
      </c>
      <c r="F129" s="21">
        <v>73.579528587543791</v>
      </c>
      <c r="G129" s="16">
        <v>50529</v>
      </c>
      <c r="H129" s="21">
        <v>100</v>
      </c>
      <c r="I129" s="16">
        <v>7422</v>
      </c>
      <c r="J129" s="21">
        <v>21.554277748736713</v>
      </c>
      <c r="K129" s="16">
        <v>27012</v>
      </c>
      <c r="L129" s="21">
        <v>78.445722251263277</v>
      </c>
      <c r="M129" s="16">
        <v>34434</v>
      </c>
      <c r="N129" s="21">
        <v>99.999999999999986</v>
      </c>
    </row>
    <row r="130" spans="2:14" x14ac:dyDescent="0.35">
      <c r="B130" s="14" t="s">
        <v>9</v>
      </c>
      <c r="C130" s="16">
        <v>6258</v>
      </c>
      <c r="D130" s="21">
        <v>40.226264703991774</v>
      </c>
      <c r="E130" s="16">
        <v>9299</v>
      </c>
      <c r="F130" s="21">
        <v>59.773735296008226</v>
      </c>
      <c r="G130" s="16">
        <v>15557</v>
      </c>
      <c r="H130" s="21">
        <v>100</v>
      </c>
      <c r="I130" s="16">
        <v>3054</v>
      </c>
      <c r="J130" s="21">
        <v>30.038359398052521</v>
      </c>
      <c r="K130" s="16">
        <v>7113</v>
      </c>
      <c r="L130" s="21">
        <v>69.961640601947465</v>
      </c>
      <c r="M130" s="16">
        <v>10167</v>
      </c>
      <c r="N130" s="21">
        <v>99.999999999999986</v>
      </c>
    </row>
    <row r="131" spans="2:14" x14ac:dyDescent="0.35">
      <c r="B131" s="14" t="s">
        <v>8</v>
      </c>
      <c r="C131" s="16">
        <v>3964</v>
      </c>
      <c r="D131" s="21">
        <v>29.77764423076923</v>
      </c>
      <c r="E131" s="16">
        <v>9348</v>
      </c>
      <c r="F131" s="21">
        <v>70.222355769230774</v>
      </c>
      <c r="G131" s="16">
        <v>13312</v>
      </c>
      <c r="H131" s="21">
        <v>100</v>
      </c>
      <c r="I131" s="16">
        <v>2182</v>
      </c>
      <c r="J131" s="21">
        <v>25.78586622547861</v>
      </c>
      <c r="K131" s="16">
        <v>6280</v>
      </c>
      <c r="L131" s="21">
        <v>74.214133774521386</v>
      </c>
      <c r="M131" s="16">
        <v>8462</v>
      </c>
      <c r="N131" s="21">
        <v>100</v>
      </c>
    </row>
    <row r="132" spans="2:14" x14ac:dyDescent="0.35">
      <c r="B132" s="14" t="s">
        <v>7</v>
      </c>
      <c r="C132" s="16">
        <v>3832</v>
      </c>
      <c r="D132" s="21">
        <v>23.07738632941885</v>
      </c>
      <c r="E132" s="16">
        <v>12773</v>
      </c>
      <c r="F132" s="21">
        <v>76.922613670581157</v>
      </c>
      <c r="G132" s="16">
        <v>16605</v>
      </c>
      <c r="H132" s="21">
        <v>100</v>
      </c>
      <c r="I132" s="16">
        <v>2642</v>
      </c>
      <c r="J132" s="21">
        <v>22.722972391846564</v>
      </c>
      <c r="K132" s="16">
        <v>8985</v>
      </c>
      <c r="L132" s="21">
        <v>77.277027608153432</v>
      </c>
      <c r="M132" s="16">
        <v>11627</v>
      </c>
      <c r="N132" s="21">
        <v>100</v>
      </c>
    </row>
    <row r="133" spans="2:14" x14ac:dyDescent="0.35">
      <c r="B133" s="14" t="s">
        <v>6</v>
      </c>
      <c r="C133" s="16">
        <v>23542</v>
      </c>
      <c r="D133" s="21">
        <v>23.074284258088547</v>
      </c>
      <c r="E133" s="16">
        <v>78485</v>
      </c>
      <c r="F133" s="21">
        <v>76.925715741911461</v>
      </c>
      <c r="G133" s="16">
        <v>102027</v>
      </c>
      <c r="H133" s="21">
        <v>100</v>
      </c>
      <c r="I133" s="16">
        <v>13877</v>
      </c>
      <c r="J133" s="21">
        <v>19.086720308094353</v>
      </c>
      <c r="K133" s="16">
        <v>58828</v>
      </c>
      <c r="L133" s="21">
        <v>80.913279691905643</v>
      </c>
      <c r="M133" s="16">
        <v>72705</v>
      </c>
      <c r="N133" s="21">
        <v>100</v>
      </c>
    </row>
    <row r="134" spans="2:14" x14ac:dyDescent="0.35">
      <c r="B134" s="14" t="s">
        <v>5</v>
      </c>
      <c r="C134" s="16">
        <v>486</v>
      </c>
      <c r="D134" s="21">
        <v>4.4945898455562743</v>
      </c>
      <c r="E134" s="16">
        <v>10327</v>
      </c>
      <c r="F134" s="21">
        <v>95.505410154443723</v>
      </c>
      <c r="G134" s="16">
        <v>10813</v>
      </c>
      <c r="H134" s="21">
        <v>100</v>
      </c>
      <c r="I134" s="16">
        <v>1013</v>
      </c>
      <c r="J134" s="21">
        <v>13.250490516677567</v>
      </c>
      <c r="K134" s="16">
        <v>6632</v>
      </c>
      <c r="L134" s="21">
        <v>86.749509483322427</v>
      </c>
      <c r="M134" s="16">
        <v>7645</v>
      </c>
      <c r="N134" s="21">
        <v>100</v>
      </c>
    </row>
    <row r="135" spans="2:14" x14ac:dyDescent="0.35">
      <c r="B135" s="14" t="s">
        <v>4</v>
      </c>
      <c r="C135" s="16">
        <v>365</v>
      </c>
      <c r="D135" s="21">
        <v>18.114143920595531</v>
      </c>
      <c r="E135" s="16">
        <v>1650</v>
      </c>
      <c r="F135" s="21">
        <v>81.885856079404462</v>
      </c>
      <c r="G135" s="16">
        <v>2015</v>
      </c>
      <c r="H135" s="21">
        <v>100</v>
      </c>
      <c r="I135" s="16">
        <v>289</v>
      </c>
      <c r="J135" s="21">
        <v>20.957215373459029</v>
      </c>
      <c r="K135" s="16">
        <v>1090</v>
      </c>
      <c r="L135" s="21">
        <v>79.042784626540978</v>
      </c>
      <c r="M135" s="16">
        <v>1379</v>
      </c>
      <c r="N135" s="21">
        <v>100</v>
      </c>
    </row>
    <row r="136" spans="2:14" x14ac:dyDescent="0.35">
      <c r="B136" s="14" t="s">
        <v>3</v>
      </c>
      <c r="C136" s="16">
        <v>16205</v>
      </c>
      <c r="D136" s="21">
        <v>42.139068025795716</v>
      </c>
      <c r="E136" s="16">
        <v>22251</v>
      </c>
      <c r="F136" s="21">
        <v>57.860931974204291</v>
      </c>
      <c r="G136" s="16">
        <v>38456</v>
      </c>
      <c r="H136" s="21">
        <v>100</v>
      </c>
      <c r="I136" s="16">
        <v>6870</v>
      </c>
      <c r="J136" s="21">
        <v>23.530620632963419</v>
      </c>
      <c r="K136" s="16">
        <v>22326</v>
      </c>
      <c r="L136" s="21">
        <v>76.469379367036581</v>
      </c>
      <c r="M136" s="16">
        <v>29196</v>
      </c>
      <c r="N136" s="21">
        <v>100</v>
      </c>
    </row>
    <row r="137" spans="2:14" x14ac:dyDescent="0.35">
      <c r="B137" s="20" t="s">
        <v>2</v>
      </c>
      <c r="C137" s="13">
        <f>SUM(C127:C136)</f>
        <v>83159</v>
      </c>
      <c r="D137" s="12">
        <f>C137/G137*100</f>
        <v>27.925571211734525</v>
      </c>
      <c r="E137" s="13">
        <f>SUM(E127:E136)</f>
        <v>214629</v>
      </c>
      <c r="F137" s="12">
        <f>E137/G137*100</f>
        <v>72.074428788265479</v>
      </c>
      <c r="G137" s="13">
        <f>SUM(G127:G136)</f>
        <v>297788</v>
      </c>
      <c r="H137" s="12">
        <v>100</v>
      </c>
      <c r="I137" s="13">
        <f>SUM(I127:I136)</f>
        <v>45244</v>
      </c>
      <c r="J137" s="12">
        <f>I137/M137*100</f>
        <v>21.608971419837992</v>
      </c>
      <c r="K137" s="13">
        <f>SUM(K127:K136)</f>
        <v>164132</v>
      </c>
      <c r="L137" s="12">
        <f>K137/M137*100</f>
        <v>78.391028580162001</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7AF40-4DA8-4030-8545-2C4ACCED2534}">
  <dimension ref="B2:P137"/>
  <sheetViews>
    <sheetView workbookViewId="0"/>
  </sheetViews>
  <sheetFormatPr defaultColWidth="8.81640625" defaultRowHeight="14.5" x14ac:dyDescent="0.35"/>
  <cols>
    <col min="1" max="16384" width="8.81640625" style="19"/>
  </cols>
  <sheetData>
    <row r="2" spans="2:6" x14ac:dyDescent="0.35">
      <c r="B2" s="22" t="s">
        <v>90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27</v>
      </c>
      <c r="C6" s="16">
        <v>11361</v>
      </c>
      <c r="D6" s="15">
        <v>3.82</v>
      </c>
      <c r="E6" s="16">
        <v>9800</v>
      </c>
      <c r="F6" s="15">
        <v>4.68</v>
      </c>
    </row>
    <row r="7" spans="2:6" x14ac:dyDescent="0.35">
      <c r="B7" s="14" t="s">
        <v>74</v>
      </c>
      <c r="C7" s="16">
        <v>286427</v>
      </c>
      <c r="D7" s="15">
        <v>96.18</v>
      </c>
      <c r="E7" s="16">
        <v>199576</v>
      </c>
      <c r="F7" s="15">
        <v>95.32</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27</v>
      </c>
      <c r="D22" s="64" t="s">
        <v>27</v>
      </c>
      <c r="E22" s="64" t="s">
        <v>74</v>
      </c>
      <c r="F22" s="64" t="s">
        <v>74</v>
      </c>
      <c r="G22" s="64" t="s">
        <v>2</v>
      </c>
      <c r="H22" s="64" t="s">
        <v>2</v>
      </c>
      <c r="I22" s="64" t="s">
        <v>27</v>
      </c>
      <c r="J22" s="64" t="s">
        <v>27</v>
      </c>
      <c r="K22" s="64" t="s">
        <v>74</v>
      </c>
      <c r="L22" s="64" t="s">
        <v>74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7934</v>
      </c>
      <c r="D24" s="21">
        <v>3.2885274575877776</v>
      </c>
      <c r="E24" s="16">
        <v>233329</v>
      </c>
      <c r="F24" s="21">
        <v>96.711472542412224</v>
      </c>
      <c r="G24" s="16">
        <v>241263</v>
      </c>
      <c r="H24" s="21">
        <v>100</v>
      </c>
      <c r="I24" s="16">
        <v>6317</v>
      </c>
      <c r="J24" s="21">
        <v>3.8917193920613116</v>
      </c>
      <c r="K24" s="16">
        <v>156002</v>
      </c>
      <c r="L24" s="21">
        <v>96.108280607938696</v>
      </c>
      <c r="M24" s="16">
        <v>162319</v>
      </c>
      <c r="N24" s="21">
        <v>100</v>
      </c>
    </row>
    <row r="25" spans="2:14" x14ac:dyDescent="0.35">
      <c r="B25" s="14" t="s">
        <v>49</v>
      </c>
      <c r="C25" s="16">
        <v>2728</v>
      </c>
      <c r="D25" s="21">
        <v>5.8911179735245209</v>
      </c>
      <c r="E25" s="16">
        <v>43579</v>
      </c>
      <c r="F25" s="21">
        <v>94.108882026475484</v>
      </c>
      <c r="G25" s="16">
        <v>46307</v>
      </c>
      <c r="H25" s="21">
        <v>100</v>
      </c>
      <c r="I25" s="16">
        <v>2980</v>
      </c>
      <c r="J25" s="21">
        <v>7.3144989077342242</v>
      </c>
      <c r="K25" s="16">
        <v>37761</v>
      </c>
      <c r="L25" s="21">
        <v>92.685501092265781</v>
      </c>
      <c r="M25" s="16">
        <v>40741</v>
      </c>
      <c r="N25" s="21">
        <v>100</v>
      </c>
    </row>
    <row r="26" spans="2:14" x14ac:dyDescent="0.35">
      <c r="B26" s="14" t="s">
        <v>48</v>
      </c>
      <c r="C26" s="16">
        <v>699</v>
      </c>
      <c r="D26" s="21">
        <v>6.8408690546095121</v>
      </c>
      <c r="E26" s="16">
        <v>9519</v>
      </c>
      <c r="F26" s="21">
        <v>93.159130945390487</v>
      </c>
      <c r="G26" s="16">
        <v>10218</v>
      </c>
      <c r="H26" s="21">
        <v>100</v>
      </c>
      <c r="I26" s="16">
        <v>503</v>
      </c>
      <c r="J26" s="21">
        <v>7.9639012032932239</v>
      </c>
      <c r="K26" s="16">
        <v>5813</v>
      </c>
      <c r="L26" s="21">
        <v>92.036098796706781</v>
      </c>
      <c r="M26" s="16">
        <v>6316</v>
      </c>
      <c r="N26" s="21">
        <v>100</v>
      </c>
    </row>
    <row r="27" spans="2:14" x14ac:dyDescent="0.35">
      <c r="B27" s="20" t="s">
        <v>2</v>
      </c>
      <c r="C27" s="13">
        <f>SUM(C24:C26)</f>
        <v>11361</v>
      </c>
      <c r="D27" s="12">
        <f>C27/G27*100</f>
        <v>3.8151302268728084</v>
      </c>
      <c r="E27" s="13">
        <f>SUM(E24:E26)</f>
        <v>286427</v>
      </c>
      <c r="F27" s="12">
        <f>E27/G27*100</f>
        <v>96.18486977312719</v>
      </c>
      <c r="G27" s="13">
        <f>SUM(G24:G26)</f>
        <v>297788</v>
      </c>
      <c r="H27" s="12">
        <f>SUM(H24:H26)/3</f>
        <v>100</v>
      </c>
      <c r="I27" s="13">
        <f>SUM(I24:I26)</f>
        <v>9800</v>
      </c>
      <c r="J27" s="12">
        <f>I27/M27*100</f>
        <v>4.6805746599419225</v>
      </c>
      <c r="K27" s="13">
        <f>SUM(K24:K26)</f>
        <v>199576</v>
      </c>
      <c r="L27" s="12">
        <f>K27/M27*100</f>
        <v>95.319425340058075</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27</v>
      </c>
      <c r="D42" s="64" t="s">
        <v>27</v>
      </c>
      <c r="E42" s="64" t="s">
        <v>74</v>
      </c>
      <c r="F42" s="64" t="s">
        <v>74</v>
      </c>
      <c r="G42" s="64" t="s">
        <v>2</v>
      </c>
      <c r="H42" s="64" t="s">
        <v>2</v>
      </c>
      <c r="I42" s="64" t="s">
        <v>27</v>
      </c>
      <c r="J42" s="64" t="s">
        <v>27</v>
      </c>
      <c r="K42" s="64" t="s">
        <v>74</v>
      </c>
      <c r="L42" s="64" t="s">
        <v>74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1002</v>
      </c>
      <c r="D44" s="21">
        <v>1.8085336798787093</v>
      </c>
      <c r="E44" s="16">
        <v>54402</v>
      </c>
      <c r="F44" s="21">
        <v>98.191466320121293</v>
      </c>
      <c r="G44" s="16">
        <v>55404</v>
      </c>
      <c r="H44" s="21">
        <v>100</v>
      </c>
      <c r="I44" s="16">
        <v>458</v>
      </c>
      <c r="J44" s="21">
        <v>1.7318309007033201</v>
      </c>
      <c r="K44" s="16">
        <v>25988</v>
      </c>
      <c r="L44" s="21">
        <v>98.268169099296671</v>
      </c>
      <c r="M44" s="16">
        <v>26446</v>
      </c>
      <c r="N44" s="21">
        <v>99.999999999999986</v>
      </c>
    </row>
    <row r="45" spans="2:14" x14ac:dyDescent="0.35">
      <c r="B45" s="14" t="s">
        <v>43</v>
      </c>
      <c r="C45" s="16">
        <v>4323</v>
      </c>
      <c r="D45" s="21">
        <v>3.5977030625832227</v>
      </c>
      <c r="E45" s="16">
        <v>115837</v>
      </c>
      <c r="F45" s="21">
        <v>96.402296937416779</v>
      </c>
      <c r="G45" s="16">
        <v>120160</v>
      </c>
      <c r="H45" s="21">
        <v>100</v>
      </c>
      <c r="I45" s="16">
        <v>3106</v>
      </c>
      <c r="J45" s="21">
        <v>5.0464677974913883</v>
      </c>
      <c r="K45" s="16">
        <v>58442</v>
      </c>
      <c r="L45" s="21">
        <v>94.953532202508612</v>
      </c>
      <c r="M45" s="16">
        <v>61548</v>
      </c>
      <c r="N45" s="21">
        <v>100</v>
      </c>
    </row>
    <row r="46" spans="2:14" x14ac:dyDescent="0.35">
      <c r="B46" s="14" t="s">
        <v>42</v>
      </c>
      <c r="C46" s="16">
        <v>4146</v>
      </c>
      <c r="D46" s="21">
        <v>5.1305531493627026</v>
      </c>
      <c r="E46" s="16">
        <v>76664</v>
      </c>
      <c r="F46" s="21">
        <v>94.869446850637303</v>
      </c>
      <c r="G46" s="16">
        <v>80810</v>
      </c>
      <c r="H46" s="21">
        <v>100</v>
      </c>
      <c r="I46" s="16">
        <v>2586</v>
      </c>
      <c r="J46" s="21">
        <v>6.1162224166883474</v>
      </c>
      <c r="K46" s="16">
        <v>39695</v>
      </c>
      <c r="L46" s="21">
        <v>93.883777583311655</v>
      </c>
      <c r="M46" s="16">
        <v>42281</v>
      </c>
      <c r="N46" s="21">
        <v>100</v>
      </c>
    </row>
    <row r="47" spans="2:14" x14ac:dyDescent="0.35">
      <c r="B47" s="14" t="s">
        <v>41</v>
      </c>
      <c r="C47" s="16">
        <v>1890</v>
      </c>
      <c r="D47" s="21">
        <v>4.5636741198628483</v>
      </c>
      <c r="E47" s="16">
        <v>39524</v>
      </c>
      <c r="F47" s="21">
        <v>95.436325880137147</v>
      </c>
      <c r="G47" s="16">
        <v>41414</v>
      </c>
      <c r="H47" s="21">
        <v>100</v>
      </c>
      <c r="I47" s="16">
        <v>1069</v>
      </c>
      <c r="J47" s="21">
        <v>5.1391760011537908</v>
      </c>
      <c r="K47" s="16">
        <v>19732</v>
      </c>
      <c r="L47" s="21">
        <v>94.860823998846215</v>
      </c>
      <c r="M47" s="16">
        <v>20801</v>
      </c>
      <c r="N47" s="21">
        <v>100</v>
      </c>
    </row>
    <row r="48" spans="2:14" x14ac:dyDescent="0.35">
      <c r="B48" s="20" t="s">
        <v>2</v>
      </c>
      <c r="C48" s="13">
        <f>SUM(C44:C47)</f>
        <v>11361</v>
      </c>
      <c r="D48" s="12">
        <f>C48/G48*100</f>
        <v>3.8151302268728084</v>
      </c>
      <c r="E48" s="13">
        <f>SUM(E44:E47)</f>
        <v>286427</v>
      </c>
      <c r="F48" s="12">
        <f>E48/G48*100</f>
        <v>96.18486977312719</v>
      </c>
      <c r="G48" s="13">
        <f>SUM(G44:G47)</f>
        <v>297788</v>
      </c>
      <c r="H48" s="12">
        <v>100</v>
      </c>
      <c r="I48" s="13">
        <f>SUM(I44:I47)</f>
        <v>7219</v>
      </c>
      <c r="J48" s="12">
        <f>I48/M48*100</f>
        <v>4.7783896846620246</v>
      </c>
      <c r="K48" s="13">
        <f>SUM(K44:K47)</f>
        <v>143857</v>
      </c>
      <c r="L48" s="12">
        <f>K48/M48*100</f>
        <v>95.221610315337983</v>
      </c>
      <c r="M48" s="13">
        <f>SUM(M44:M47)</f>
        <v>151076</v>
      </c>
      <c r="N48"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27</v>
      </c>
      <c r="D63" s="64" t="s">
        <v>27</v>
      </c>
      <c r="E63" s="64" t="s">
        <v>74</v>
      </c>
      <c r="F63" s="64" t="s">
        <v>74</v>
      </c>
      <c r="G63" s="64" t="s">
        <v>2</v>
      </c>
      <c r="H63" s="64" t="s">
        <v>2</v>
      </c>
      <c r="J63" s="65" t="s">
        <v>39</v>
      </c>
      <c r="K63" s="64" t="s">
        <v>27</v>
      </c>
      <c r="L63" s="64" t="s">
        <v>27</v>
      </c>
      <c r="M63" s="64" t="s">
        <v>74</v>
      </c>
      <c r="N63" s="64" t="s">
        <v>74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2164</v>
      </c>
      <c r="D65" s="21">
        <v>2.3573755133610033</v>
      </c>
      <c r="E65" s="16">
        <v>89633</v>
      </c>
      <c r="F65" s="21">
        <v>97.642624486638994</v>
      </c>
      <c r="G65" s="16">
        <v>91797</v>
      </c>
      <c r="H65" s="21">
        <v>100</v>
      </c>
      <c r="J65" s="14" t="s">
        <v>38</v>
      </c>
      <c r="K65" s="16">
        <v>5612</v>
      </c>
      <c r="L65" s="21">
        <v>4.7305954548519793</v>
      </c>
      <c r="M65" s="16">
        <v>113020</v>
      </c>
      <c r="N65" s="21">
        <v>95.269404545148021</v>
      </c>
      <c r="O65" s="16">
        <v>118632</v>
      </c>
      <c r="P65" s="21">
        <v>100</v>
      </c>
    </row>
    <row r="66" spans="2:16" x14ac:dyDescent="0.35">
      <c r="B66" s="14" t="s">
        <v>37</v>
      </c>
      <c r="C66" s="16">
        <v>9197</v>
      </c>
      <c r="D66" s="21">
        <v>4.4647581690462204</v>
      </c>
      <c r="E66" s="16">
        <v>196794</v>
      </c>
      <c r="F66" s="21">
        <v>95.53524183095378</v>
      </c>
      <c r="G66" s="16">
        <v>205991</v>
      </c>
      <c r="H66" s="21">
        <v>100</v>
      </c>
      <c r="J66" s="14" t="s">
        <v>37</v>
      </c>
      <c r="K66" s="16">
        <v>4188</v>
      </c>
      <c r="L66" s="21">
        <v>4.6269085445345475</v>
      </c>
      <c r="M66" s="16">
        <v>86326</v>
      </c>
      <c r="N66" s="21">
        <v>95.373091455465456</v>
      </c>
      <c r="O66" s="16">
        <v>90514</v>
      </c>
      <c r="P66" s="21">
        <v>100</v>
      </c>
    </row>
    <row r="67" spans="2:16" x14ac:dyDescent="0.35">
      <c r="B67" s="20" t="s">
        <v>2</v>
      </c>
      <c r="C67" s="13">
        <f>SUM(C65:C66)</f>
        <v>11361</v>
      </c>
      <c r="D67" s="12">
        <f>C67/G67*100</f>
        <v>3.8151302268728084</v>
      </c>
      <c r="E67" s="13">
        <f>SUM(E65:E66)</f>
        <v>286427</v>
      </c>
      <c r="F67" s="12">
        <f>E67/G67*100</f>
        <v>96.18486977312719</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9800</v>
      </c>
      <c r="L68" s="12">
        <f>K68/O68*100</f>
        <v>4.6805746599419225</v>
      </c>
      <c r="M68" s="13">
        <f>SUM(M65:M67)</f>
        <v>199576</v>
      </c>
      <c r="N68" s="12">
        <f>M68/O68*100</f>
        <v>95.319425340058075</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27</v>
      </c>
      <c r="D81" s="64" t="s">
        <v>27</v>
      </c>
      <c r="E81" s="64" t="s">
        <v>74</v>
      </c>
      <c r="F81" s="64" t="s">
        <v>74</v>
      </c>
      <c r="G81" s="64" t="s">
        <v>2</v>
      </c>
      <c r="H81" s="64" t="s">
        <v>2</v>
      </c>
      <c r="I81" s="64" t="s">
        <v>27</v>
      </c>
      <c r="J81" s="64" t="s">
        <v>27</v>
      </c>
      <c r="K81" s="64" t="s">
        <v>74</v>
      </c>
      <c r="L81" s="64" t="s">
        <v>74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1277</v>
      </c>
      <c r="D83" s="21">
        <v>2.6034127744592364</v>
      </c>
      <c r="E83" s="16">
        <v>47774</v>
      </c>
      <c r="F83" s="21">
        <v>97.39658722554077</v>
      </c>
      <c r="G83" s="16">
        <v>49051</v>
      </c>
      <c r="H83" s="21">
        <v>100</v>
      </c>
      <c r="I83" s="16">
        <v>675</v>
      </c>
      <c r="J83" s="21">
        <v>2.7284853874449251</v>
      </c>
      <c r="K83" s="16">
        <v>24064</v>
      </c>
      <c r="L83" s="21">
        <v>97.27151461255508</v>
      </c>
      <c r="M83" s="16">
        <v>24739</v>
      </c>
      <c r="N83" s="21">
        <v>100</v>
      </c>
    </row>
    <row r="84" spans="2:14" x14ac:dyDescent="0.35">
      <c r="B84" s="14" t="s">
        <v>32</v>
      </c>
      <c r="C84" s="16">
        <v>10084</v>
      </c>
      <c r="D84" s="21">
        <v>4.0763527880409738</v>
      </c>
      <c r="E84" s="16">
        <v>237294</v>
      </c>
      <c r="F84" s="21">
        <v>95.923647211959036</v>
      </c>
      <c r="G84" s="16">
        <v>247378</v>
      </c>
      <c r="H84" s="21">
        <v>100.00000000000001</v>
      </c>
      <c r="I84" s="16">
        <v>9125</v>
      </c>
      <c r="J84" s="21">
        <v>4.9645274313943109</v>
      </c>
      <c r="K84" s="16">
        <v>174679</v>
      </c>
      <c r="L84" s="21">
        <v>95.035472568605684</v>
      </c>
      <c r="M84" s="16">
        <v>183804</v>
      </c>
      <c r="N84" s="21">
        <v>100</v>
      </c>
    </row>
    <row r="85" spans="2:14" x14ac:dyDescent="0.35">
      <c r="B85" s="20" t="s">
        <v>2</v>
      </c>
      <c r="C85" s="13">
        <f>SUM(C83:C84)</f>
        <v>11361</v>
      </c>
      <c r="D85" s="12">
        <f>C85/G85*100</f>
        <v>3.832620964885352</v>
      </c>
      <c r="E85" s="13">
        <f>SUM(E83:E84)</f>
        <v>285068</v>
      </c>
      <c r="F85" s="12">
        <f>E85/G85*100</f>
        <v>96.167379035114649</v>
      </c>
      <c r="G85" s="13">
        <f>SUM(G83:G84)</f>
        <v>296429</v>
      </c>
      <c r="H85" s="12">
        <v>100</v>
      </c>
      <c r="I85" s="13">
        <f>SUM(I83:I84)</f>
        <v>9800</v>
      </c>
      <c r="J85" s="12">
        <f>I85/M85*100</f>
        <v>4.6992706540138007</v>
      </c>
      <c r="K85" s="13">
        <f>SUM(K83:K84)</f>
        <v>198743</v>
      </c>
      <c r="L85" s="12">
        <f>K85/M85*100</f>
        <v>95.300729345986198</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27</v>
      </c>
      <c r="D99" s="64" t="s">
        <v>27</v>
      </c>
      <c r="E99" s="64" t="s">
        <v>74</v>
      </c>
      <c r="F99" s="64" t="s">
        <v>74</v>
      </c>
      <c r="G99" s="64" t="s">
        <v>2</v>
      </c>
      <c r="H99" s="64" t="s">
        <v>2</v>
      </c>
      <c r="J99" s="65" t="s">
        <v>28</v>
      </c>
      <c r="K99" s="64" t="s">
        <v>27</v>
      </c>
      <c r="L99" s="64" t="s">
        <v>27</v>
      </c>
      <c r="M99" s="64" t="s">
        <v>74</v>
      </c>
      <c r="N99" s="64" t="s">
        <v>74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2886</v>
      </c>
      <c r="D101" s="21">
        <v>3.8111084700103</v>
      </c>
      <c r="E101" s="16">
        <v>72840</v>
      </c>
      <c r="F101" s="21">
        <v>96.188891529989689</v>
      </c>
      <c r="G101" s="16">
        <v>75726</v>
      </c>
      <c r="H101" s="21">
        <v>99.999999999999986</v>
      </c>
      <c r="J101" s="14" t="s">
        <v>27</v>
      </c>
      <c r="K101" s="16">
        <v>1670</v>
      </c>
      <c r="L101" s="21">
        <v>4.2509863815705744</v>
      </c>
      <c r="M101" s="16">
        <v>37615</v>
      </c>
      <c r="N101" s="21">
        <v>95.74901361842943</v>
      </c>
      <c r="O101" s="16">
        <v>39285</v>
      </c>
      <c r="P101" s="21">
        <v>100</v>
      </c>
    </row>
    <row r="102" spans="2:16" x14ac:dyDescent="0.35">
      <c r="B102" s="14" t="s">
        <v>26</v>
      </c>
      <c r="C102" s="16">
        <v>2053</v>
      </c>
      <c r="D102" s="21">
        <v>5.5710835526851374</v>
      </c>
      <c r="E102" s="16">
        <v>34798</v>
      </c>
      <c r="F102" s="21">
        <v>94.428916447314862</v>
      </c>
      <c r="G102" s="16">
        <v>36851</v>
      </c>
      <c r="H102" s="21">
        <v>100</v>
      </c>
      <c r="J102" s="14" t="s">
        <v>26</v>
      </c>
      <c r="K102" s="16">
        <v>952</v>
      </c>
      <c r="L102" s="21">
        <v>5.2469135802469129</v>
      </c>
      <c r="M102" s="16">
        <v>17192</v>
      </c>
      <c r="N102" s="21">
        <v>94.753086419753089</v>
      </c>
      <c r="O102" s="16">
        <v>18144</v>
      </c>
      <c r="P102" s="21">
        <v>100</v>
      </c>
    </row>
    <row r="103" spans="2:16" x14ac:dyDescent="0.35">
      <c r="B103" s="14" t="s">
        <v>25</v>
      </c>
      <c r="C103" s="16">
        <v>6422</v>
      </c>
      <c r="D103" s="21">
        <v>3.4673966449076996</v>
      </c>
      <c r="E103" s="16">
        <v>178789</v>
      </c>
      <c r="F103" s="21">
        <v>96.532603355092292</v>
      </c>
      <c r="G103" s="16">
        <v>185211</v>
      </c>
      <c r="H103" s="21">
        <v>99.999999999999986</v>
      </c>
      <c r="J103" s="14" t="s">
        <v>25</v>
      </c>
      <c r="K103" s="16">
        <v>7178</v>
      </c>
      <c r="L103" s="21">
        <v>4.7240156107063651</v>
      </c>
      <c r="M103" s="16">
        <v>144769</v>
      </c>
      <c r="N103" s="21">
        <v>95.275984389293626</v>
      </c>
      <c r="O103" s="16">
        <v>151947</v>
      </c>
      <c r="P103" s="21">
        <v>99.999999999999986</v>
      </c>
    </row>
    <row r="104" spans="2:16" x14ac:dyDescent="0.35">
      <c r="B104" s="20" t="s">
        <v>2</v>
      </c>
      <c r="C104" s="13">
        <f>SUM(C101:C103)</f>
        <v>11361</v>
      </c>
      <c r="D104" s="12">
        <f>C104/G104*100</f>
        <v>3.8151302268728084</v>
      </c>
      <c r="E104" s="13">
        <f>SUM(E101:E103)</f>
        <v>286427</v>
      </c>
      <c r="F104" s="12">
        <f>E104/G104*100</f>
        <v>96.18486977312719</v>
      </c>
      <c r="G104" s="13">
        <f>SUM(G101:G103)</f>
        <v>297788</v>
      </c>
      <c r="H104" s="12">
        <v>100</v>
      </c>
      <c r="J104" s="20" t="s">
        <v>2</v>
      </c>
      <c r="K104" s="13">
        <f>SUM(K101:K103)</f>
        <v>9800</v>
      </c>
      <c r="L104" s="12">
        <f>K104/O104*100</f>
        <v>4.6805746599419225</v>
      </c>
      <c r="M104" s="13">
        <f>SUM(M101:M103)</f>
        <v>199576</v>
      </c>
      <c r="N104" s="12">
        <f>M104/O104*100</f>
        <v>95.319425340058075</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27</v>
      </c>
      <c r="D125" s="64" t="s">
        <v>27</v>
      </c>
      <c r="E125" s="64" t="s">
        <v>74</v>
      </c>
      <c r="F125" s="64" t="s">
        <v>74</v>
      </c>
      <c r="G125" s="64" t="s">
        <v>2</v>
      </c>
      <c r="H125" s="64" t="s">
        <v>2</v>
      </c>
      <c r="I125" s="64" t="s">
        <v>27</v>
      </c>
      <c r="J125" s="64" t="s">
        <v>27</v>
      </c>
      <c r="K125" s="64" t="s">
        <v>74</v>
      </c>
      <c r="L125" s="64" t="s">
        <v>74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591</v>
      </c>
      <c r="D127" s="21">
        <v>4.8244897959183675</v>
      </c>
      <c r="E127" s="16">
        <v>11659</v>
      </c>
      <c r="F127" s="21">
        <v>95.175510204081633</v>
      </c>
      <c r="G127" s="16">
        <v>12250</v>
      </c>
      <c r="H127" s="21">
        <v>100</v>
      </c>
      <c r="I127" s="16">
        <v>531</v>
      </c>
      <c r="J127" s="21">
        <v>6.7172675521821628</v>
      </c>
      <c r="K127" s="16">
        <v>7374</v>
      </c>
      <c r="L127" s="21">
        <v>93.282732447817835</v>
      </c>
      <c r="M127" s="16">
        <v>7905</v>
      </c>
      <c r="N127" s="21">
        <v>100</v>
      </c>
    </row>
    <row r="128" spans="2:14" x14ac:dyDescent="0.35">
      <c r="B128" s="14" t="s">
        <v>11</v>
      </c>
      <c r="C128" s="16">
        <v>2405</v>
      </c>
      <c r="D128" s="21">
        <v>6.6392446996466434</v>
      </c>
      <c r="E128" s="16">
        <v>33819</v>
      </c>
      <c r="F128" s="21">
        <v>93.360755300353361</v>
      </c>
      <c r="G128" s="16">
        <v>36224</v>
      </c>
      <c r="H128" s="21">
        <v>100</v>
      </c>
      <c r="I128" s="16">
        <v>1294</v>
      </c>
      <c r="J128" s="21">
        <v>5.0046410891089108</v>
      </c>
      <c r="K128" s="16">
        <v>24562</v>
      </c>
      <c r="L128" s="21">
        <v>94.995358910891099</v>
      </c>
      <c r="M128" s="16">
        <v>25856</v>
      </c>
      <c r="N128" s="21">
        <v>100.00000000000001</v>
      </c>
    </row>
    <row r="129" spans="2:14" x14ac:dyDescent="0.35">
      <c r="B129" s="14" t="s">
        <v>10</v>
      </c>
      <c r="C129" s="16">
        <v>1179</v>
      </c>
      <c r="D129" s="21">
        <v>2.3333135427180429</v>
      </c>
      <c r="E129" s="16">
        <v>49350</v>
      </c>
      <c r="F129" s="21">
        <v>97.666686457281955</v>
      </c>
      <c r="G129" s="16">
        <v>50529</v>
      </c>
      <c r="H129" s="21">
        <v>100</v>
      </c>
      <c r="I129" s="16">
        <v>1221</v>
      </c>
      <c r="J129" s="21">
        <v>3.5459139222861125</v>
      </c>
      <c r="K129" s="16">
        <v>33213</v>
      </c>
      <c r="L129" s="21">
        <v>96.454086077713882</v>
      </c>
      <c r="M129" s="16">
        <v>34434</v>
      </c>
      <c r="N129" s="21">
        <v>100</v>
      </c>
    </row>
    <row r="130" spans="2:14" x14ac:dyDescent="0.35">
      <c r="B130" s="14" t="s">
        <v>9</v>
      </c>
      <c r="C130" s="16">
        <v>222</v>
      </c>
      <c r="D130" s="21">
        <v>1.4270103490390178</v>
      </c>
      <c r="E130" s="16">
        <v>15335</v>
      </c>
      <c r="F130" s="21">
        <v>98.572989650960992</v>
      </c>
      <c r="G130" s="16">
        <v>15557</v>
      </c>
      <c r="H130" s="21">
        <v>100.00000000000001</v>
      </c>
      <c r="I130" s="16">
        <v>136</v>
      </c>
      <c r="J130" s="21">
        <v>1.3376610602931052</v>
      </c>
      <c r="K130" s="16">
        <v>10031</v>
      </c>
      <c r="L130" s="21">
        <v>98.662338939706899</v>
      </c>
      <c r="M130" s="16">
        <v>10167</v>
      </c>
      <c r="N130" s="21">
        <v>100</v>
      </c>
    </row>
    <row r="131" spans="2:14" x14ac:dyDescent="0.35">
      <c r="B131" s="14" t="s">
        <v>8</v>
      </c>
      <c r="C131" s="16">
        <v>152</v>
      </c>
      <c r="D131" s="21">
        <v>1.1418269230769229</v>
      </c>
      <c r="E131" s="16">
        <v>13160</v>
      </c>
      <c r="F131" s="21">
        <v>98.858173076923066</v>
      </c>
      <c r="G131" s="16">
        <v>13312</v>
      </c>
      <c r="H131" s="21">
        <v>99.999999999999986</v>
      </c>
      <c r="I131" s="16">
        <v>162</v>
      </c>
      <c r="J131" s="21">
        <v>1.9144410304892459</v>
      </c>
      <c r="K131" s="16">
        <v>8300</v>
      </c>
      <c r="L131" s="21">
        <v>98.085558969510757</v>
      </c>
      <c r="M131" s="16">
        <v>8462</v>
      </c>
      <c r="N131" s="21">
        <v>100</v>
      </c>
    </row>
    <row r="132" spans="2:14" x14ac:dyDescent="0.35">
      <c r="B132" s="14" t="s">
        <v>7</v>
      </c>
      <c r="C132" s="16">
        <v>897</v>
      </c>
      <c r="D132" s="21">
        <v>5.4019873532068656</v>
      </c>
      <c r="E132" s="16">
        <v>15708</v>
      </c>
      <c r="F132" s="21">
        <v>94.598012646793137</v>
      </c>
      <c r="G132" s="16">
        <v>16605</v>
      </c>
      <c r="H132" s="21">
        <v>100</v>
      </c>
      <c r="I132" s="16">
        <v>674</v>
      </c>
      <c r="J132" s="21">
        <v>5.7968521544680485</v>
      </c>
      <c r="K132" s="16">
        <v>10953</v>
      </c>
      <c r="L132" s="21">
        <v>94.203147845531959</v>
      </c>
      <c r="M132" s="16">
        <v>11627</v>
      </c>
      <c r="N132" s="21">
        <v>100</v>
      </c>
    </row>
    <row r="133" spans="2:14" x14ac:dyDescent="0.35">
      <c r="B133" s="14" t="s">
        <v>6</v>
      </c>
      <c r="C133" s="16">
        <v>3314</v>
      </c>
      <c r="D133" s="21">
        <v>3.2481598008370334</v>
      </c>
      <c r="E133" s="16">
        <v>98713</v>
      </c>
      <c r="F133" s="21">
        <v>96.75184019916297</v>
      </c>
      <c r="G133" s="16">
        <v>102027</v>
      </c>
      <c r="H133" s="21">
        <v>100</v>
      </c>
      <c r="I133" s="16">
        <v>3668</v>
      </c>
      <c r="J133" s="21">
        <v>5.045045045045045</v>
      </c>
      <c r="K133" s="16">
        <v>69037</v>
      </c>
      <c r="L133" s="21">
        <v>94.954954954954957</v>
      </c>
      <c r="M133" s="16">
        <v>72705</v>
      </c>
      <c r="N133" s="21">
        <v>100</v>
      </c>
    </row>
    <row r="134" spans="2:14" x14ac:dyDescent="0.35">
      <c r="B134" s="14" t="s">
        <v>5</v>
      </c>
      <c r="C134" s="16">
        <v>232</v>
      </c>
      <c r="D134" s="21">
        <v>2.1455655229815962</v>
      </c>
      <c r="E134" s="16">
        <v>10581</v>
      </c>
      <c r="F134" s="21">
        <v>97.854434477018401</v>
      </c>
      <c r="G134" s="16">
        <v>10813</v>
      </c>
      <c r="H134" s="21">
        <v>100</v>
      </c>
      <c r="I134" s="16">
        <v>291</v>
      </c>
      <c r="J134" s="21">
        <v>3.806409417920209</v>
      </c>
      <c r="K134" s="16">
        <v>7354</v>
      </c>
      <c r="L134" s="21">
        <v>96.193590582079793</v>
      </c>
      <c r="M134" s="16">
        <v>7645</v>
      </c>
      <c r="N134" s="21">
        <v>100</v>
      </c>
    </row>
    <row r="135" spans="2:14" x14ac:dyDescent="0.35">
      <c r="B135" s="14" t="s">
        <v>4</v>
      </c>
      <c r="C135" s="16">
        <v>42</v>
      </c>
      <c r="D135" s="21">
        <v>2.0843672456575684</v>
      </c>
      <c r="E135" s="16">
        <v>1973</v>
      </c>
      <c r="F135" s="21">
        <v>97.915632754342425</v>
      </c>
      <c r="G135" s="16">
        <v>2015</v>
      </c>
      <c r="H135" s="21">
        <v>100</v>
      </c>
      <c r="I135" s="16">
        <v>19</v>
      </c>
      <c r="J135" s="21">
        <v>1.3778100072516315</v>
      </c>
      <c r="K135" s="16">
        <v>1360</v>
      </c>
      <c r="L135" s="21">
        <v>98.622189992748361</v>
      </c>
      <c r="M135" s="16">
        <v>1379</v>
      </c>
      <c r="N135" s="21">
        <v>99.999999999999986</v>
      </c>
    </row>
    <row r="136" spans="2:14" x14ac:dyDescent="0.35">
      <c r="B136" s="14" t="s">
        <v>3</v>
      </c>
      <c r="C136" s="16">
        <v>2327</v>
      </c>
      <c r="D136" s="21">
        <v>6.0510713542750159</v>
      </c>
      <c r="E136" s="16">
        <v>36129</v>
      </c>
      <c r="F136" s="21">
        <v>93.948928645724976</v>
      </c>
      <c r="G136" s="16">
        <v>38456</v>
      </c>
      <c r="H136" s="21">
        <v>99.999999999999986</v>
      </c>
      <c r="I136" s="16">
        <v>1804</v>
      </c>
      <c r="J136" s="21">
        <v>6.1789286203589535</v>
      </c>
      <c r="K136" s="16">
        <v>27392</v>
      </c>
      <c r="L136" s="21">
        <v>93.821071379641054</v>
      </c>
      <c r="M136" s="16">
        <v>29196</v>
      </c>
      <c r="N136" s="21">
        <v>100.00000000000001</v>
      </c>
    </row>
    <row r="137" spans="2:14" x14ac:dyDescent="0.35">
      <c r="B137" s="20" t="s">
        <v>2</v>
      </c>
      <c r="C137" s="13">
        <f>SUM(C127:C136)</f>
        <v>11361</v>
      </c>
      <c r="D137" s="12">
        <f>C137/G137*100</f>
        <v>3.8151302268728084</v>
      </c>
      <c r="E137" s="13">
        <f>SUM(E127:E136)</f>
        <v>286427</v>
      </c>
      <c r="F137" s="12">
        <f>E137/G137*100</f>
        <v>96.18486977312719</v>
      </c>
      <c r="G137" s="13">
        <f>SUM(G127:G136)</f>
        <v>297788</v>
      </c>
      <c r="H137" s="12">
        <v>100</v>
      </c>
      <c r="I137" s="13">
        <f>SUM(I127:I136)</f>
        <v>9800</v>
      </c>
      <c r="J137" s="12">
        <f>I137/M137*100</f>
        <v>4.6805746599419225</v>
      </c>
      <c r="K137" s="13">
        <f>SUM(K127:K136)</f>
        <v>199576</v>
      </c>
      <c r="L137" s="12">
        <f>K137/M137*100</f>
        <v>95.319425340058075</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56E5-255A-4357-B87C-996B22869076}">
  <dimension ref="B2:P136"/>
  <sheetViews>
    <sheetView workbookViewId="0"/>
  </sheetViews>
  <sheetFormatPr defaultColWidth="10.1796875" defaultRowHeight="14.5" x14ac:dyDescent="0.35"/>
  <cols>
    <col min="1" max="16384" width="10.1796875" style="19"/>
  </cols>
  <sheetData>
    <row r="2" spans="2:6" x14ac:dyDescent="0.35">
      <c r="B2" s="22" t="s">
        <v>280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97779</v>
      </c>
      <c r="D6" s="15">
        <v>32.840000000000003</v>
      </c>
      <c r="E6" s="16">
        <v>38497</v>
      </c>
      <c r="F6" s="15">
        <v>18.39</v>
      </c>
    </row>
    <row r="7" spans="2:6" x14ac:dyDescent="0.35">
      <c r="B7" s="14" t="s">
        <v>64</v>
      </c>
      <c r="C7" s="16">
        <v>200009</v>
      </c>
      <c r="D7" s="15">
        <v>67.16</v>
      </c>
      <c r="E7" s="16">
        <v>170879</v>
      </c>
      <c r="F7" s="15">
        <v>81.61</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83300</v>
      </c>
      <c r="D24" s="21">
        <v>34.526636906612282</v>
      </c>
      <c r="E24" s="16">
        <v>157963</v>
      </c>
      <c r="F24" s="21">
        <v>65.473363093387718</v>
      </c>
      <c r="G24" s="16">
        <v>241263</v>
      </c>
      <c r="H24" s="21">
        <v>100</v>
      </c>
      <c r="I24" s="16">
        <v>28803</v>
      </c>
      <c r="J24" s="21">
        <v>17.744687929324353</v>
      </c>
      <c r="K24" s="16">
        <v>133516</v>
      </c>
      <c r="L24" s="21">
        <v>82.255312070675643</v>
      </c>
      <c r="M24" s="16">
        <v>162319</v>
      </c>
      <c r="N24" s="21">
        <v>100</v>
      </c>
    </row>
    <row r="25" spans="2:14" x14ac:dyDescent="0.35">
      <c r="B25" s="14" t="s">
        <v>49</v>
      </c>
      <c r="C25" s="16">
        <v>11565</v>
      </c>
      <c r="D25" s="21">
        <v>24.974625866499665</v>
      </c>
      <c r="E25" s="16">
        <v>34742</v>
      </c>
      <c r="F25" s="21">
        <v>75.025374133500335</v>
      </c>
      <c r="G25" s="16">
        <v>46307</v>
      </c>
      <c r="H25" s="21">
        <v>100</v>
      </c>
      <c r="I25" s="16">
        <v>8588</v>
      </c>
      <c r="J25" s="21">
        <v>21.0795022213495</v>
      </c>
      <c r="K25" s="16">
        <v>32153</v>
      </c>
      <c r="L25" s="21">
        <v>78.9204977786505</v>
      </c>
      <c r="M25" s="16">
        <v>40741</v>
      </c>
      <c r="N25" s="21">
        <v>100</v>
      </c>
    </row>
    <row r="26" spans="2:14" x14ac:dyDescent="0.35">
      <c r="B26" s="14" t="s">
        <v>48</v>
      </c>
      <c r="C26" s="16">
        <v>2914</v>
      </c>
      <c r="D26" s="21">
        <v>28.518301037385008</v>
      </c>
      <c r="E26" s="16">
        <v>7304</v>
      </c>
      <c r="F26" s="21">
        <v>71.481698962614999</v>
      </c>
      <c r="G26" s="16">
        <v>10218</v>
      </c>
      <c r="H26" s="21">
        <v>100</v>
      </c>
      <c r="I26" s="16">
        <v>1106</v>
      </c>
      <c r="J26" s="21">
        <v>17.511082963901202</v>
      </c>
      <c r="K26" s="16">
        <v>5210</v>
      </c>
      <c r="L26" s="21">
        <v>82.488917036098798</v>
      </c>
      <c r="M26" s="16">
        <v>6316</v>
      </c>
      <c r="N26" s="21">
        <v>100</v>
      </c>
    </row>
    <row r="27" spans="2:14" x14ac:dyDescent="0.35">
      <c r="B27" s="20" t="s">
        <v>2</v>
      </c>
      <c r="C27" s="13">
        <f>SUM(C24:C26)</f>
        <v>97779</v>
      </c>
      <c r="D27" s="12">
        <f>C27/G27*100</f>
        <v>32.835104168065868</v>
      </c>
      <c r="E27" s="13">
        <f>SUM(E24:E26)</f>
        <v>200009</v>
      </c>
      <c r="F27" s="12">
        <f>E27/G27*100</f>
        <v>67.164895831934118</v>
      </c>
      <c r="G27" s="13">
        <f>SUM(G24:G26)</f>
        <v>297788</v>
      </c>
      <c r="H27" s="12">
        <f>SUM(H24:H26)/3</f>
        <v>100</v>
      </c>
      <c r="I27" s="13">
        <f>SUM(I24:I26)</f>
        <v>38497</v>
      </c>
      <c r="J27" s="12">
        <f>I27/M27*100</f>
        <v>18.386539049365737</v>
      </c>
      <c r="K27" s="13">
        <f>SUM(K24:K26)</f>
        <v>170879</v>
      </c>
      <c r="L27" s="12">
        <f>K27/M27*100</f>
        <v>81.613460950634263</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14411</v>
      </c>
      <c r="D44" s="21">
        <v>26.010757346039998</v>
      </c>
      <c r="E44" s="16">
        <v>40993</v>
      </c>
      <c r="F44" s="21">
        <v>73.989242653960005</v>
      </c>
      <c r="G44" s="16">
        <v>55404</v>
      </c>
      <c r="H44" s="21">
        <v>100</v>
      </c>
      <c r="I44" s="16">
        <v>6181</v>
      </c>
      <c r="J44" s="21">
        <v>23.372154579142403</v>
      </c>
      <c r="K44" s="16">
        <v>20265</v>
      </c>
      <c r="L44" s="21">
        <v>76.627845420857597</v>
      </c>
      <c r="M44" s="16">
        <v>26446</v>
      </c>
      <c r="N44" s="21">
        <v>100</v>
      </c>
    </row>
    <row r="45" spans="2:14" x14ac:dyDescent="0.35">
      <c r="B45" s="14" t="s">
        <v>43</v>
      </c>
      <c r="C45" s="16">
        <v>35347</v>
      </c>
      <c r="D45" s="21">
        <v>29.416611185086548</v>
      </c>
      <c r="E45" s="16">
        <v>84813</v>
      </c>
      <c r="F45" s="21">
        <v>70.583388814913448</v>
      </c>
      <c r="G45" s="16">
        <v>120160</v>
      </c>
      <c r="H45" s="21">
        <v>100</v>
      </c>
      <c r="I45" s="16">
        <v>14695</v>
      </c>
      <c r="J45" s="21">
        <v>23.875674270488073</v>
      </c>
      <c r="K45" s="16">
        <v>46853</v>
      </c>
      <c r="L45" s="21">
        <v>76.124325729511924</v>
      </c>
      <c r="M45" s="16">
        <v>61548</v>
      </c>
      <c r="N45" s="21">
        <v>100</v>
      </c>
    </row>
    <row r="46" spans="2:14" x14ac:dyDescent="0.35">
      <c r="B46" s="14" t="s">
        <v>42</v>
      </c>
      <c r="C46" s="16">
        <v>36844</v>
      </c>
      <c r="D46" s="21">
        <v>45.593367157530004</v>
      </c>
      <c r="E46" s="16">
        <v>43966</v>
      </c>
      <c r="F46" s="21">
        <v>54.406632842469996</v>
      </c>
      <c r="G46" s="16">
        <v>80810</v>
      </c>
      <c r="H46" s="21">
        <v>100</v>
      </c>
      <c r="I46" s="16">
        <v>10322</v>
      </c>
      <c r="J46" s="21">
        <v>24.412856838769187</v>
      </c>
      <c r="K46" s="16">
        <v>31959</v>
      </c>
      <c r="L46" s="21">
        <v>75.587143161230813</v>
      </c>
      <c r="M46" s="16">
        <v>42281</v>
      </c>
      <c r="N46" s="21">
        <v>100</v>
      </c>
    </row>
    <row r="47" spans="2:14" x14ac:dyDescent="0.35">
      <c r="B47" s="14" t="s">
        <v>41</v>
      </c>
      <c r="C47" s="16">
        <v>11177</v>
      </c>
      <c r="D47" s="21">
        <v>26.988458009368809</v>
      </c>
      <c r="E47" s="16">
        <v>30237</v>
      </c>
      <c r="F47" s="21">
        <v>73.011541990631187</v>
      </c>
      <c r="G47" s="16">
        <v>41414</v>
      </c>
      <c r="H47" s="21">
        <v>100</v>
      </c>
      <c r="I47" s="16">
        <v>3199</v>
      </c>
      <c r="J47" s="21">
        <v>15.379068314023364</v>
      </c>
      <c r="K47" s="16">
        <v>17602</v>
      </c>
      <c r="L47" s="21">
        <v>84.620931685976629</v>
      </c>
      <c r="M47" s="16">
        <v>20801</v>
      </c>
      <c r="N47" s="21">
        <v>100</v>
      </c>
    </row>
    <row r="48" spans="2:14" x14ac:dyDescent="0.35">
      <c r="B48" s="20" t="s">
        <v>2</v>
      </c>
      <c r="C48" s="13">
        <f>SUM(C44:C47)</f>
        <v>97779</v>
      </c>
      <c r="D48" s="12">
        <f>C48/G48*100</f>
        <v>32.835104168065868</v>
      </c>
      <c r="E48" s="13">
        <f>SUM(E44:E47)</f>
        <v>200009</v>
      </c>
      <c r="F48" s="12">
        <f>E48/G48*100</f>
        <v>67.164895831934118</v>
      </c>
      <c r="G48" s="13">
        <f>SUM(G44:G47)</f>
        <v>297788</v>
      </c>
      <c r="H48" s="12">
        <v>100</v>
      </c>
      <c r="I48" s="13">
        <f>SUM(I44:I47)</f>
        <v>34397</v>
      </c>
      <c r="J48" s="12">
        <f>I48/M48*100</f>
        <v>22.768010802509995</v>
      </c>
      <c r="K48" s="13">
        <f>SUM(K44:K47)</f>
        <v>116679</v>
      </c>
      <c r="L48" s="12">
        <f>K48/M48*100</f>
        <v>77.231989197490009</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33924</v>
      </c>
      <c r="D64" s="21">
        <v>36.955456060655578</v>
      </c>
      <c r="E64" s="16">
        <v>57873</v>
      </c>
      <c r="F64" s="21">
        <v>63.044543939344422</v>
      </c>
      <c r="G64" s="16">
        <v>91797</v>
      </c>
      <c r="H64" s="21">
        <v>100</v>
      </c>
      <c r="J64" s="14" t="s">
        <v>38</v>
      </c>
      <c r="K64" s="16">
        <v>21013</v>
      </c>
      <c r="L64" s="21">
        <v>17.712758783464832</v>
      </c>
      <c r="M64" s="16">
        <v>97619</v>
      </c>
      <c r="N64" s="21">
        <v>82.287241216535165</v>
      </c>
      <c r="O64" s="16">
        <v>118632</v>
      </c>
      <c r="P64" s="21">
        <v>100</v>
      </c>
    </row>
    <row r="65" spans="2:16" x14ac:dyDescent="0.35">
      <c r="B65" s="14" t="s">
        <v>37</v>
      </c>
      <c r="C65" s="16">
        <v>63855</v>
      </c>
      <c r="D65" s="21">
        <v>30.998927137593391</v>
      </c>
      <c r="E65" s="16">
        <v>142136</v>
      </c>
      <c r="F65" s="21">
        <v>69.001072862406616</v>
      </c>
      <c r="G65" s="16">
        <v>205991</v>
      </c>
      <c r="H65" s="21">
        <v>100</v>
      </c>
      <c r="J65" s="14" t="s">
        <v>37</v>
      </c>
      <c r="K65" s="16">
        <v>17484</v>
      </c>
      <c r="L65" s="21">
        <v>19.316348852111275</v>
      </c>
      <c r="M65" s="16">
        <v>73030</v>
      </c>
      <c r="N65" s="21">
        <v>80.683651147888725</v>
      </c>
      <c r="O65" s="16">
        <v>90514</v>
      </c>
      <c r="P65" s="21">
        <v>100</v>
      </c>
    </row>
    <row r="66" spans="2:16" x14ac:dyDescent="0.35">
      <c r="B66" s="20" t="s">
        <v>2</v>
      </c>
      <c r="C66" s="13">
        <f>SUM(C64:C65)</f>
        <v>97779</v>
      </c>
      <c r="D66" s="12">
        <f>C66/G66*100</f>
        <v>32.835104168065868</v>
      </c>
      <c r="E66" s="13">
        <f>SUM(E64:E65)</f>
        <v>200009</v>
      </c>
      <c r="F66" s="12">
        <f>E66/G66*100</f>
        <v>67.164895831934118</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38497</v>
      </c>
      <c r="L67" s="12">
        <f>K67/O67*100</f>
        <v>18.386539049365737</v>
      </c>
      <c r="M67" s="13">
        <f>SUM(M64:M66)</f>
        <v>170879</v>
      </c>
      <c r="N67" s="12">
        <f>M67/O67*100</f>
        <v>81.613460950634263</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14370</v>
      </c>
      <c r="D82" s="21">
        <v>29.29603881674176</v>
      </c>
      <c r="E82" s="16">
        <v>34681</v>
      </c>
      <c r="F82" s="21">
        <v>70.703961183258244</v>
      </c>
      <c r="G82" s="16">
        <v>49051</v>
      </c>
      <c r="H82" s="21">
        <v>100</v>
      </c>
      <c r="I82" s="16">
        <v>6425</v>
      </c>
      <c r="J82" s="21">
        <v>25.971138687901696</v>
      </c>
      <c r="K82" s="16">
        <v>18314</v>
      </c>
      <c r="L82" s="21">
        <v>74.0288613120983</v>
      </c>
      <c r="M82" s="16">
        <v>24739</v>
      </c>
      <c r="N82" s="21">
        <v>100</v>
      </c>
    </row>
    <row r="83" spans="2:14" x14ac:dyDescent="0.35">
      <c r="B83" s="14" t="s">
        <v>32</v>
      </c>
      <c r="C83" s="16">
        <v>83219</v>
      </c>
      <c r="D83" s="21">
        <v>33.640420732643975</v>
      </c>
      <c r="E83" s="16">
        <v>164159</v>
      </c>
      <c r="F83" s="21">
        <v>66.359579267356025</v>
      </c>
      <c r="G83" s="16">
        <v>247378</v>
      </c>
      <c r="H83" s="21">
        <v>100</v>
      </c>
      <c r="I83" s="16">
        <v>31994</v>
      </c>
      <c r="J83" s="21">
        <v>17.406585275619683</v>
      </c>
      <c r="K83" s="16">
        <v>151810</v>
      </c>
      <c r="L83" s="21">
        <v>82.593414724380324</v>
      </c>
      <c r="M83" s="16">
        <v>183804</v>
      </c>
      <c r="N83" s="21">
        <v>100</v>
      </c>
    </row>
    <row r="84" spans="2:14" x14ac:dyDescent="0.35">
      <c r="B84" s="20" t="s">
        <v>2</v>
      </c>
      <c r="C84" s="13">
        <f>SUM(C82:C83)</f>
        <v>97589</v>
      </c>
      <c r="D84" s="12">
        <f>C84/G84*100</f>
        <v>32.921542764034555</v>
      </c>
      <c r="E84" s="13">
        <f>SUM(E82:E83)</f>
        <v>198840</v>
      </c>
      <c r="F84" s="12">
        <f>E84/G84*100</f>
        <v>67.078457235965445</v>
      </c>
      <c r="G84" s="13">
        <f>SUM(G82:G83)</f>
        <v>296429</v>
      </c>
      <c r="H84" s="12">
        <v>100</v>
      </c>
      <c r="I84" s="13">
        <f>SUM(I82:I83)</f>
        <v>38419</v>
      </c>
      <c r="J84" s="12">
        <f>I84/M84*100</f>
        <v>18.422579515975123</v>
      </c>
      <c r="K84" s="13">
        <f>SUM(K82:K83)</f>
        <v>170124</v>
      </c>
      <c r="L84" s="12">
        <f>K84/M84*100</f>
        <v>81.57742048402487</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26226</v>
      </c>
      <c r="D100" s="21">
        <v>34.632754932255764</v>
      </c>
      <c r="E100" s="16">
        <v>49500</v>
      </c>
      <c r="F100" s="21">
        <v>65.367245067744236</v>
      </c>
      <c r="G100" s="16">
        <v>75726</v>
      </c>
      <c r="H100" s="21">
        <v>100</v>
      </c>
      <c r="J100" s="14" t="s">
        <v>27</v>
      </c>
      <c r="K100" s="16">
        <v>6066</v>
      </c>
      <c r="L100" s="21">
        <v>15.441008018327606</v>
      </c>
      <c r="M100" s="16">
        <v>33219</v>
      </c>
      <c r="N100" s="21">
        <v>84.558991981672392</v>
      </c>
      <c r="O100" s="16">
        <v>39285</v>
      </c>
      <c r="P100" s="21">
        <v>100</v>
      </c>
    </row>
    <row r="101" spans="2:16" x14ac:dyDescent="0.35">
      <c r="B101" s="14" t="s">
        <v>26</v>
      </c>
      <c r="C101" s="16">
        <v>13891</v>
      </c>
      <c r="D101" s="21">
        <v>37.695042196955306</v>
      </c>
      <c r="E101" s="16">
        <v>22960</v>
      </c>
      <c r="F101" s="21">
        <v>62.304957803044694</v>
      </c>
      <c r="G101" s="16">
        <v>36851</v>
      </c>
      <c r="H101" s="21">
        <v>100</v>
      </c>
      <c r="J101" s="14" t="s">
        <v>26</v>
      </c>
      <c r="K101" s="16">
        <v>3246</v>
      </c>
      <c r="L101" s="21">
        <v>17.890211640211639</v>
      </c>
      <c r="M101" s="16">
        <v>14898</v>
      </c>
      <c r="N101" s="21">
        <v>82.109788359788354</v>
      </c>
      <c r="O101" s="16">
        <v>18144</v>
      </c>
      <c r="P101" s="21">
        <v>100</v>
      </c>
    </row>
    <row r="102" spans="2:16" x14ac:dyDescent="0.35">
      <c r="B102" s="14" t="s">
        <v>25</v>
      </c>
      <c r="C102" s="16">
        <v>57662</v>
      </c>
      <c r="D102" s="21">
        <v>31.133140040278384</v>
      </c>
      <c r="E102" s="16">
        <v>127549</v>
      </c>
      <c r="F102" s="21">
        <v>68.866859959721609</v>
      </c>
      <c r="G102" s="16">
        <v>185211</v>
      </c>
      <c r="H102" s="21">
        <v>100</v>
      </c>
      <c r="J102" s="14" t="s">
        <v>25</v>
      </c>
      <c r="K102" s="16">
        <v>29185</v>
      </c>
      <c r="L102" s="21">
        <v>19.207355196219737</v>
      </c>
      <c r="M102" s="16">
        <v>122762</v>
      </c>
      <c r="N102" s="21">
        <v>80.792644803780263</v>
      </c>
      <c r="O102" s="16">
        <v>151947</v>
      </c>
      <c r="P102" s="21">
        <v>100</v>
      </c>
    </row>
    <row r="103" spans="2:16" x14ac:dyDescent="0.35">
      <c r="B103" s="20" t="s">
        <v>2</v>
      </c>
      <c r="C103" s="13">
        <f>SUM(C100:C102)</f>
        <v>97779</v>
      </c>
      <c r="D103" s="12">
        <f>C103/G103*100</f>
        <v>32.835104168065868</v>
      </c>
      <c r="E103" s="13">
        <f>SUM(E100:E102)</f>
        <v>200009</v>
      </c>
      <c r="F103" s="12">
        <f>E103/G103*100</f>
        <v>67.164895831934118</v>
      </c>
      <c r="G103" s="13">
        <f>SUM(G100:G102)</f>
        <v>297788</v>
      </c>
      <c r="H103" s="12">
        <v>100</v>
      </c>
      <c r="J103" s="20" t="s">
        <v>2</v>
      </c>
      <c r="K103" s="13">
        <f>SUM(K100:K102)</f>
        <v>38497</v>
      </c>
      <c r="L103" s="12">
        <f>K103/O103*100</f>
        <v>18.386539049365737</v>
      </c>
      <c r="M103" s="13">
        <f>SUM(M100:M102)</f>
        <v>170879</v>
      </c>
      <c r="N103" s="12">
        <f>M103/O103*100</f>
        <v>81.613460950634263</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3250</v>
      </c>
      <c r="D126" s="21">
        <v>26.530612244897959</v>
      </c>
      <c r="E126" s="16">
        <v>9000</v>
      </c>
      <c r="F126" s="21">
        <v>73.469387755102048</v>
      </c>
      <c r="G126" s="16">
        <v>12250</v>
      </c>
      <c r="H126" s="21">
        <v>100</v>
      </c>
      <c r="I126" s="16">
        <v>1964</v>
      </c>
      <c r="J126" s="21">
        <v>24.845034788108791</v>
      </c>
      <c r="K126" s="16">
        <v>5941</v>
      </c>
      <c r="L126" s="21">
        <v>75.154965211891209</v>
      </c>
      <c r="M126" s="16">
        <v>7905</v>
      </c>
      <c r="N126" s="21">
        <v>100</v>
      </c>
    </row>
    <row r="127" spans="2:14" x14ac:dyDescent="0.35">
      <c r="B127" s="14" t="s">
        <v>11</v>
      </c>
      <c r="C127" s="16">
        <v>16930</v>
      </c>
      <c r="D127" s="21">
        <v>46.736969964664311</v>
      </c>
      <c r="E127" s="16">
        <v>19294</v>
      </c>
      <c r="F127" s="21">
        <v>53.263030035335689</v>
      </c>
      <c r="G127" s="16">
        <v>36224</v>
      </c>
      <c r="H127" s="21">
        <v>100</v>
      </c>
      <c r="I127" s="16">
        <v>4776</v>
      </c>
      <c r="J127" s="21">
        <v>18.471534653465348</v>
      </c>
      <c r="K127" s="16">
        <v>21080</v>
      </c>
      <c r="L127" s="21">
        <v>81.528465346534645</v>
      </c>
      <c r="M127" s="16">
        <v>25856</v>
      </c>
      <c r="N127" s="21">
        <v>100</v>
      </c>
    </row>
    <row r="128" spans="2:14" x14ac:dyDescent="0.35">
      <c r="B128" s="14" t="s">
        <v>10</v>
      </c>
      <c r="C128" s="16">
        <v>16677</v>
      </c>
      <c r="D128" s="21">
        <v>33.004809119515528</v>
      </c>
      <c r="E128" s="16">
        <v>33852</v>
      </c>
      <c r="F128" s="21">
        <v>66.995190880484472</v>
      </c>
      <c r="G128" s="16">
        <v>50529</v>
      </c>
      <c r="H128" s="21">
        <v>100</v>
      </c>
      <c r="I128" s="16">
        <v>7644</v>
      </c>
      <c r="J128" s="21">
        <v>22.198989370970551</v>
      </c>
      <c r="K128" s="16">
        <v>26790</v>
      </c>
      <c r="L128" s="21">
        <v>77.801010629029449</v>
      </c>
      <c r="M128" s="16">
        <v>34434</v>
      </c>
      <c r="N128" s="21">
        <v>100</v>
      </c>
    </row>
    <row r="129" spans="2:14" x14ac:dyDescent="0.35">
      <c r="B129" s="14" t="s">
        <v>9</v>
      </c>
      <c r="C129" s="16">
        <v>7266</v>
      </c>
      <c r="D129" s="21">
        <v>46.70566304557434</v>
      </c>
      <c r="E129" s="16">
        <v>8291</v>
      </c>
      <c r="F129" s="21">
        <v>53.29433695442566</v>
      </c>
      <c r="G129" s="16">
        <v>15557</v>
      </c>
      <c r="H129" s="21">
        <v>100</v>
      </c>
      <c r="I129" s="16">
        <v>2209</v>
      </c>
      <c r="J129" s="21">
        <v>21.72715648667257</v>
      </c>
      <c r="K129" s="16">
        <v>7958</v>
      </c>
      <c r="L129" s="21">
        <v>78.27284351332743</v>
      </c>
      <c r="M129" s="16">
        <v>10167</v>
      </c>
      <c r="N129" s="21">
        <v>100</v>
      </c>
    </row>
    <row r="130" spans="2:14" x14ac:dyDescent="0.35">
      <c r="B130" s="14" t="s">
        <v>8</v>
      </c>
      <c r="C130" s="16">
        <v>3427</v>
      </c>
      <c r="D130" s="21">
        <v>25.743689903846157</v>
      </c>
      <c r="E130" s="16">
        <v>9885</v>
      </c>
      <c r="F130" s="21">
        <v>74.25631009615384</v>
      </c>
      <c r="G130" s="16">
        <v>13312</v>
      </c>
      <c r="H130" s="21">
        <v>100</v>
      </c>
      <c r="I130" s="16">
        <v>1568</v>
      </c>
      <c r="J130" s="21">
        <v>18.529898369179861</v>
      </c>
      <c r="K130" s="16">
        <v>6894</v>
      </c>
      <c r="L130" s="21">
        <v>81.470101630820139</v>
      </c>
      <c r="M130" s="16">
        <v>8462</v>
      </c>
      <c r="N130" s="21">
        <v>100</v>
      </c>
    </row>
    <row r="131" spans="2:14" x14ac:dyDescent="0.35">
      <c r="B131" s="14" t="s">
        <v>7</v>
      </c>
      <c r="C131" s="16">
        <v>4763</v>
      </c>
      <c r="D131" s="21">
        <v>28.684131285757303</v>
      </c>
      <c r="E131" s="16">
        <v>11842</v>
      </c>
      <c r="F131" s="21">
        <v>71.315868714242697</v>
      </c>
      <c r="G131" s="16">
        <v>16605</v>
      </c>
      <c r="H131" s="21">
        <v>100</v>
      </c>
      <c r="I131" s="16">
        <v>3023</v>
      </c>
      <c r="J131" s="21">
        <v>25.99982798658295</v>
      </c>
      <c r="K131" s="16">
        <v>8604</v>
      </c>
      <c r="L131" s="21">
        <v>74.000172013417043</v>
      </c>
      <c r="M131" s="16">
        <v>11627</v>
      </c>
      <c r="N131" s="21">
        <v>100</v>
      </c>
    </row>
    <row r="132" spans="2:14" x14ac:dyDescent="0.35">
      <c r="B132" s="14" t="s">
        <v>6</v>
      </c>
      <c r="C132" s="16">
        <v>27400</v>
      </c>
      <c r="D132" s="21">
        <v>26.855636253148674</v>
      </c>
      <c r="E132" s="16">
        <v>74627</v>
      </c>
      <c r="F132" s="21">
        <v>73.144363746851326</v>
      </c>
      <c r="G132" s="16">
        <v>102027</v>
      </c>
      <c r="H132" s="21">
        <v>100</v>
      </c>
      <c r="I132" s="16">
        <v>10107</v>
      </c>
      <c r="J132" s="21">
        <v>13.901382298328862</v>
      </c>
      <c r="K132" s="16">
        <v>62598</v>
      </c>
      <c r="L132" s="21">
        <v>86.098617701671131</v>
      </c>
      <c r="M132" s="16">
        <v>72705</v>
      </c>
      <c r="N132" s="21">
        <v>100</v>
      </c>
    </row>
    <row r="133" spans="2:14" x14ac:dyDescent="0.35">
      <c r="B133" s="14" t="s">
        <v>5</v>
      </c>
      <c r="C133" s="16">
        <v>276</v>
      </c>
      <c r="D133" s="21">
        <v>2.5524831221677613</v>
      </c>
      <c r="E133" s="16">
        <v>10537</v>
      </c>
      <c r="F133" s="21">
        <v>97.447516877832243</v>
      </c>
      <c r="G133" s="16">
        <v>10813</v>
      </c>
      <c r="H133" s="21">
        <v>100</v>
      </c>
      <c r="I133" s="16">
        <v>744</v>
      </c>
      <c r="J133" s="21">
        <v>9.7318508829300203</v>
      </c>
      <c r="K133" s="16">
        <v>6901</v>
      </c>
      <c r="L133" s="21">
        <v>90.268149117069981</v>
      </c>
      <c r="M133" s="16">
        <v>7645</v>
      </c>
      <c r="N133" s="21">
        <v>100</v>
      </c>
    </row>
    <row r="134" spans="2:14" x14ac:dyDescent="0.35">
      <c r="B134" s="14" t="s">
        <v>4</v>
      </c>
      <c r="C134" s="16">
        <v>384</v>
      </c>
      <c r="D134" s="21">
        <v>19.057071960297765</v>
      </c>
      <c r="E134" s="16">
        <v>1631</v>
      </c>
      <c r="F134" s="21">
        <v>80.942928039702238</v>
      </c>
      <c r="G134" s="16">
        <v>2015</v>
      </c>
      <c r="H134" s="21">
        <v>100</v>
      </c>
      <c r="I134" s="16">
        <v>194</v>
      </c>
      <c r="J134" s="21">
        <v>14.068165337200869</v>
      </c>
      <c r="K134" s="16">
        <v>1185</v>
      </c>
      <c r="L134" s="21">
        <v>85.931834662799133</v>
      </c>
      <c r="M134" s="16">
        <v>1379</v>
      </c>
      <c r="N134" s="21">
        <v>100</v>
      </c>
    </row>
    <row r="135" spans="2:14" x14ac:dyDescent="0.35">
      <c r="B135" s="14" t="s">
        <v>3</v>
      </c>
      <c r="C135" s="16">
        <v>17406</v>
      </c>
      <c r="D135" s="21">
        <v>45.262117744955269</v>
      </c>
      <c r="E135" s="16">
        <v>21050</v>
      </c>
      <c r="F135" s="21">
        <v>54.737882255044724</v>
      </c>
      <c r="G135" s="16">
        <v>38456</v>
      </c>
      <c r="H135" s="21">
        <v>100</v>
      </c>
      <c r="I135" s="16">
        <v>6268</v>
      </c>
      <c r="J135" s="21">
        <v>21.468694341690643</v>
      </c>
      <c r="K135" s="16">
        <v>22928</v>
      </c>
      <c r="L135" s="21">
        <v>78.531305658309364</v>
      </c>
      <c r="M135" s="16">
        <v>29196</v>
      </c>
      <c r="N135" s="21">
        <v>100</v>
      </c>
    </row>
    <row r="136" spans="2:14" x14ac:dyDescent="0.35">
      <c r="B136" s="20" t="s">
        <v>2</v>
      </c>
      <c r="C136" s="13">
        <f>SUM(C126:C135)</f>
        <v>97779</v>
      </c>
      <c r="D136" s="12">
        <f>C136/G136*100</f>
        <v>32.835104168065868</v>
      </c>
      <c r="E136" s="13">
        <f>SUM(E126:E135)</f>
        <v>200009</v>
      </c>
      <c r="F136" s="12">
        <f>E136/G136*100</f>
        <v>67.164895831934118</v>
      </c>
      <c r="G136" s="13">
        <f>SUM(G126:G135)</f>
        <v>297788</v>
      </c>
      <c r="H136" s="12">
        <v>100</v>
      </c>
      <c r="I136" s="13">
        <f>SUM(I126:I135)</f>
        <v>38497</v>
      </c>
      <c r="J136" s="12">
        <f>I136/M136*100</f>
        <v>18.386539049365737</v>
      </c>
      <c r="K136" s="13">
        <f>SUM(K126:K135)</f>
        <v>170879</v>
      </c>
      <c r="L136" s="12">
        <f>K136/M136*100</f>
        <v>81.613460950634263</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86D1-0115-45C3-A906-EBB9477B92BC}">
  <dimension ref="B2:P137"/>
  <sheetViews>
    <sheetView workbookViewId="0"/>
  </sheetViews>
  <sheetFormatPr defaultColWidth="10.1796875" defaultRowHeight="14.5" x14ac:dyDescent="0.35"/>
  <cols>
    <col min="1" max="16384" width="10.1796875" style="19"/>
  </cols>
  <sheetData>
    <row r="2" spans="2:6" x14ac:dyDescent="0.35">
      <c r="B2" s="22" t="s">
        <v>281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113135</v>
      </c>
      <c r="D6" s="15">
        <v>37.99</v>
      </c>
      <c r="E6" s="16">
        <v>58564</v>
      </c>
      <c r="F6" s="15">
        <v>27.97</v>
      </c>
    </row>
    <row r="7" spans="2:6" x14ac:dyDescent="0.35">
      <c r="B7" s="14" t="s">
        <v>64</v>
      </c>
      <c r="C7" s="16">
        <v>184653</v>
      </c>
      <c r="D7" s="15">
        <v>62.01</v>
      </c>
      <c r="E7" s="16">
        <v>150812</v>
      </c>
      <c r="F7" s="15">
        <v>72.03</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91894</v>
      </c>
      <c r="D24" s="21">
        <v>38.088724752655814</v>
      </c>
      <c r="E24" s="16">
        <v>149369</v>
      </c>
      <c r="F24" s="21">
        <v>61.911275247344186</v>
      </c>
      <c r="G24" s="16">
        <v>241263</v>
      </c>
      <c r="H24" s="21">
        <v>100</v>
      </c>
      <c r="I24" s="16">
        <v>43737</v>
      </c>
      <c r="J24" s="21">
        <v>26.945089607501277</v>
      </c>
      <c r="K24" s="16">
        <v>118582</v>
      </c>
      <c r="L24" s="21">
        <v>73.054910392498712</v>
      </c>
      <c r="M24" s="16">
        <v>162319</v>
      </c>
      <c r="N24" s="21">
        <v>99.999999999999986</v>
      </c>
    </row>
    <row r="25" spans="2:14" x14ac:dyDescent="0.35">
      <c r="B25" s="14" t="s">
        <v>49</v>
      </c>
      <c r="C25" s="16">
        <v>18366</v>
      </c>
      <c r="D25" s="21">
        <v>39.661390286565748</v>
      </c>
      <c r="E25" s="16">
        <v>27941</v>
      </c>
      <c r="F25" s="21">
        <v>60.338609713434252</v>
      </c>
      <c r="G25" s="16">
        <v>46307</v>
      </c>
      <c r="H25" s="21">
        <v>100</v>
      </c>
      <c r="I25" s="16">
        <v>13349</v>
      </c>
      <c r="J25" s="21">
        <v>32.765518764880582</v>
      </c>
      <c r="K25" s="16">
        <v>27392</v>
      </c>
      <c r="L25" s="21">
        <v>67.234481235119418</v>
      </c>
      <c r="M25" s="16">
        <v>40741</v>
      </c>
      <c r="N25" s="21">
        <v>100</v>
      </c>
    </row>
    <row r="26" spans="2:14" x14ac:dyDescent="0.35">
      <c r="B26" s="14" t="s">
        <v>48</v>
      </c>
      <c r="C26" s="16">
        <v>2875</v>
      </c>
      <c r="D26" s="21">
        <v>28.13662164807203</v>
      </c>
      <c r="E26" s="16">
        <v>7343</v>
      </c>
      <c r="F26" s="21">
        <v>71.863378351927977</v>
      </c>
      <c r="G26" s="16">
        <v>10218</v>
      </c>
      <c r="H26" s="21">
        <v>100</v>
      </c>
      <c r="I26" s="16">
        <v>1478</v>
      </c>
      <c r="J26" s="21">
        <v>23.400886637112094</v>
      </c>
      <c r="K26" s="16">
        <v>4838</v>
      </c>
      <c r="L26" s="21">
        <v>76.599113362887906</v>
      </c>
      <c r="M26" s="16">
        <v>6316</v>
      </c>
      <c r="N26" s="21">
        <v>100</v>
      </c>
    </row>
    <row r="27" spans="2:14" x14ac:dyDescent="0.35">
      <c r="B27" s="20" t="s">
        <v>2</v>
      </c>
      <c r="C27" s="13">
        <f>SUM(C24:C26)</f>
        <v>113135</v>
      </c>
      <c r="D27" s="12">
        <f>C27/G27*100</f>
        <v>37.991792819052478</v>
      </c>
      <c r="E27" s="13">
        <f>SUM(E24:E26)</f>
        <v>184653</v>
      </c>
      <c r="F27" s="12">
        <f>E27/G27*100</f>
        <v>62.008207180947515</v>
      </c>
      <c r="G27" s="13">
        <f>SUM(G24:G26)</f>
        <v>297788</v>
      </c>
      <c r="H27" s="12">
        <f>SUM(H24:H26)/3</f>
        <v>100</v>
      </c>
      <c r="I27" s="13">
        <f>SUM(I24:I26)</f>
        <v>58564</v>
      </c>
      <c r="J27" s="12">
        <f>I27/M27*100</f>
        <v>27.970732080085586</v>
      </c>
      <c r="K27" s="13">
        <f>SUM(K24:K26)</f>
        <v>150812</v>
      </c>
      <c r="L27" s="12">
        <f>K27/M27*100</f>
        <v>72.029267919914403</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13665</v>
      </c>
      <c r="D44" s="21">
        <v>24.664284167208145</v>
      </c>
      <c r="E44" s="16">
        <v>41739</v>
      </c>
      <c r="F44" s="21">
        <v>75.335715832791863</v>
      </c>
      <c r="G44" s="16">
        <v>55404</v>
      </c>
      <c r="H44" s="21">
        <v>100</v>
      </c>
      <c r="I44" s="16">
        <v>7183</v>
      </c>
      <c r="J44" s="21">
        <v>27.161007335702941</v>
      </c>
      <c r="K44" s="16">
        <v>19263</v>
      </c>
      <c r="L44" s="21">
        <v>72.838992664297052</v>
      </c>
      <c r="M44" s="16">
        <v>26446</v>
      </c>
      <c r="N44" s="21">
        <v>100</v>
      </c>
    </row>
    <row r="45" spans="2:14" x14ac:dyDescent="0.35">
      <c r="B45" s="14" t="s">
        <v>43</v>
      </c>
      <c r="C45" s="16">
        <v>34520</v>
      </c>
      <c r="D45" s="21">
        <v>28.728362183754992</v>
      </c>
      <c r="E45" s="16">
        <v>85640</v>
      </c>
      <c r="F45" s="21">
        <v>71.271637816245004</v>
      </c>
      <c r="G45" s="16">
        <v>120160</v>
      </c>
      <c r="H45" s="21">
        <v>100</v>
      </c>
      <c r="I45" s="16">
        <v>17067</v>
      </c>
      <c r="J45" s="21">
        <v>27.729576915578086</v>
      </c>
      <c r="K45" s="16">
        <v>44481</v>
      </c>
      <c r="L45" s="21">
        <v>72.270423084421921</v>
      </c>
      <c r="M45" s="16">
        <v>61548</v>
      </c>
      <c r="N45" s="21">
        <v>100</v>
      </c>
    </row>
    <row r="46" spans="2:14" x14ac:dyDescent="0.35">
      <c r="B46" s="14" t="s">
        <v>42</v>
      </c>
      <c r="C46" s="16">
        <v>50628</v>
      </c>
      <c r="D46" s="21">
        <v>62.650662046776382</v>
      </c>
      <c r="E46" s="16">
        <v>30182</v>
      </c>
      <c r="F46" s="21">
        <v>37.34933795322361</v>
      </c>
      <c r="G46" s="16">
        <v>80810</v>
      </c>
      <c r="H46" s="21">
        <v>100</v>
      </c>
      <c r="I46" s="16">
        <v>20001</v>
      </c>
      <c r="J46" s="21">
        <v>47.304936023272866</v>
      </c>
      <c r="K46" s="16">
        <v>22280</v>
      </c>
      <c r="L46" s="21">
        <v>52.695063976727127</v>
      </c>
      <c r="M46" s="16">
        <v>42281</v>
      </c>
      <c r="N46" s="21">
        <v>100</v>
      </c>
    </row>
    <row r="47" spans="2:14" x14ac:dyDescent="0.35">
      <c r="B47" s="14" t="s">
        <v>41</v>
      </c>
      <c r="C47" s="16">
        <v>14322</v>
      </c>
      <c r="D47" s="21">
        <v>34.582508330516248</v>
      </c>
      <c r="E47" s="16">
        <v>27092</v>
      </c>
      <c r="F47" s="21">
        <v>65.417491669483752</v>
      </c>
      <c r="G47" s="16">
        <v>41414</v>
      </c>
      <c r="H47" s="21">
        <v>100</v>
      </c>
      <c r="I47" s="16">
        <v>4676</v>
      </c>
      <c r="J47" s="21">
        <v>22.479688476515552</v>
      </c>
      <c r="K47" s="16">
        <v>16125</v>
      </c>
      <c r="L47" s="21">
        <v>77.520311523484452</v>
      </c>
      <c r="M47" s="16">
        <v>20801</v>
      </c>
      <c r="N47" s="21">
        <v>100</v>
      </c>
    </row>
    <row r="48" spans="2:14" x14ac:dyDescent="0.35">
      <c r="B48" s="20" t="s">
        <v>2</v>
      </c>
      <c r="C48" s="13">
        <f>SUM(C44:C47)</f>
        <v>113135</v>
      </c>
      <c r="D48" s="12">
        <f>C48/G48*100</f>
        <v>37.991792819052478</v>
      </c>
      <c r="E48" s="13">
        <f>SUM(E44:E47)</f>
        <v>184653</v>
      </c>
      <c r="F48" s="12">
        <f>E48/G48*100</f>
        <v>62.008207180947515</v>
      </c>
      <c r="G48" s="13">
        <f>SUM(G44:G47)</f>
        <v>297788</v>
      </c>
      <c r="H48" s="12">
        <v>100</v>
      </c>
      <c r="I48" s="13">
        <f>SUM(I44:I47)</f>
        <v>48927</v>
      </c>
      <c r="J48" s="12">
        <f>I48/M48*100</f>
        <v>32.385686674256661</v>
      </c>
      <c r="K48" s="13">
        <f>SUM(K44:K47)</f>
        <v>102149</v>
      </c>
      <c r="L48" s="12">
        <f>K48/M48*100</f>
        <v>67.614313325743339</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37218</v>
      </c>
      <c r="D64" s="21">
        <v>40.543808621196767</v>
      </c>
      <c r="E64" s="16">
        <v>54579</v>
      </c>
      <c r="F64" s="21">
        <v>59.456191378803226</v>
      </c>
      <c r="G64" s="16">
        <v>91797</v>
      </c>
      <c r="H64" s="21">
        <v>100</v>
      </c>
      <c r="J64" s="14" t="s">
        <v>38</v>
      </c>
      <c r="K64" s="16">
        <v>31928</v>
      </c>
      <c r="L64" s="21">
        <v>26.913480342571987</v>
      </c>
      <c r="M64" s="16">
        <v>86704</v>
      </c>
      <c r="N64" s="21">
        <v>73.086519657428013</v>
      </c>
      <c r="O64" s="16">
        <v>118632</v>
      </c>
      <c r="P64" s="21">
        <v>100</v>
      </c>
    </row>
    <row r="65" spans="2:16" x14ac:dyDescent="0.35">
      <c r="B65" s="14" t="s">
        <v>37</v>
      </c>
      <c r="C65" s="16">
        <v>75917</v>
      </c>
      <c r="D65" s="21">
        <v>36.854522770412302</v>
      </c>
      <c r="E65" s="16">
        <v>130074</v>
      </c>
      <c r="F65" s="21">
        <v>63.145477229587698</v>
      </c>
      <c r="G65" s="16">
        <v>205991</v>
      </c>
      <c r="H65" s="21">
        <v>100</v>
      </c>
      <c r="J65" s="14" t="s">
        <v>37</v>
      </c>
      <c r="K65" s="16">
        <v>26636</v>
      </c>
      <c r="L65" s="21">
        <v>29.427491879709216</v>
      </c>
      <c r="M65" s="16">
        <v>63878</v>
      </c>
      <c r="N65" s="21">
        <v>70.572508120290792</v>
      </c>
      <c r="O65" s="16">
        <v>90514</v>
      </c>
      <c r="P65" s="21">
        <v>100</v>
      </c>
    </row>
    <row r="66" spans="2:16" x14ac:dyDescent="0.35">
      <c r="B66" s="20" t="s">
        <v>2</v>
      </c>
      <c r="C66" s="13">
        <f>SUM(C64:C65)</f>
        <v>113135</v>
      </c>
      <c r="D66" s="12">
        <f>C66/G66*100</f>
        <v>37.991792819052478</v>
      </c>
      <c r="E66" s="13">
        <f>SUM(E64:E65)</f>
        <v>184653</v>
      </c>
      <c r="F66" s="12">
        <f>E66/G66*100</f>
        <v>62.008207180947515</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58564</v>
      </c>
      <c r="L67" s="12">
        <f>K67/O67*100</f>
        <v>27.970732080085586</v>
      </c>
      <c r="M67" s="13">
        <f>SUM(M64:M66)</f>
        <v>150812</v>
      </c>
      <c r="N67" s="12">
        <f>M67/O67*100</f>
        <v>72.029267919914403</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16039</v>
      </c>
      <c r="D82" s="21">
        <v>32.698619803877598</v>
      </c>
      <c r="E82" s="16">
        <v>33012</v>
      </c>
      <c r="F82" s="21">
        <v>67.301380196122409</v>
      </c>
      <c r="G82" s="16">
        <v>49051</v>
      </c>
      <c r="H82" s="21">
        <v>100</v>
      </c>
      <c r="I82" s="16">
        <v>6120</v>
      </c>
      <c r="J82" s="21">
        <v>24.738267512833986</v>
      </c>
      <c r="K82" s="16">
        <v>18619</v>
      </c>
      <c r="L82" s="21">
        <v>75.261732487166014</v>
      </c>
      <c r="M82" s="16">
        <v>24739</v>
      </c>
      <c r="N82" s="21">
        <v>100</v>
      </c>
    </row>
    <row r="83" spans="2:14" x14ac:dyDescent="0.35">
      <c r="B83" s="14" t="s">
        <v>32</v>
      </c>
      <c r="C83" s="16">
        <v>96804</v>
      </c>
      <c r="D83" s="21">
        <v>39.132016589995878</v>
      </c>
      <c r="E83" s="16">
        <v>150574</v>
      </c>
      <c r="F83" s="21">
        <v>60.867983410004122</v>
      </c>
      <c r="G83" s="16">
        <v>247378</v>
      </c>
      <c r="H83" s="21">
        <v>100</v>
      </c>
      <c r="I83" s="16">
        <v>52357</v>
      </c>
      <c r="J83" s="21">
        <v>28.485234271288984</v>
      </c>
      <c r="K83" s="16">
        <v>131447</v>
      </c>
      <c r="L83" s="21">
        <v>71.514765728711012</v>
      </c>
      <c r="M83" s="16">
        <v>183804</v>
      </c>
      <c r="N83" s="21">
        <v>100</v>
      </c>
    </row>
    <row r="84" spans="2:14" x14ac:dyDescent="0.35">
      <c r="B84" s="20" t="s">
        <v>2</v>
      </c>
      <c r="C84" s="13">
        <f>SUM(C82:C83)</f>
        <v>112843</v>
      </c>
      <c r="D84" s="12">
        <f>C84/G84*100</f>
        <v>38.067463034993203</v>
      </c>
      <c r="E84" s="13">
        <f>SUM(E82:E83)</f>
        <v>183586</v>
      </c>
      <c r="F84" s="12">
        <f>E84/G84*100</f>
        <v>61.932536965006804</v>
      </c>
      <c r="G84" s="13">
        <f>SUM(G82:G83)</f>
        <v>296429</v>
      </c>
      <c r="H84" s="12">
        <v>100</v>
      </c>
      <c r="I84" s="13">
        <f>SUM(I82:I83)</f>
        <v>58477</v>
      </c>
      <c r="J84" s="12">
        <f>I84/M84*100</f>
        <v>28.040739799465818</v>
      </c>
      <c r="K84" s="13">
        <f>SUM(K82:K83)</f>
        <v>150066</v>
      </c>
      <c r="L84" s="12">
        <f>K84/M84*100</f>
        <v>71.959260200534175</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28130</v>
      </c>
      <c r="D100" s="21">
        <v>37.147082904154452</v>
      </c>
      <c r="E100" s="16">
        <v>47596</v>
      </c>
      <c r="F100" s="21">
        <v>62.852917095845548</v>
      </c>
      <c r="G100" s="16">
        <v>75726</v>
      </c>
      <c r="H100" s="21">
        <v>100</v>
      </c>
      <c r="J100" s="14" t="s">
        <v>27</v>
      </c>
      <c r="K100" s="16">
        <v>8726</v>
      </c>
      <c r="L100" s="21">
        <v>22.212040218913071</v>
      </c>
      <c r="M100" s="16">
        <v>30559</v>
      </c>
      <c r="N100" s="21">
        <v>77.787959781086926</v>
      </c>
      <c r="O100" s="16">
        <v>39285</v>
      </c>
      <c r="P100" s="21">
        <v>100</v>
      </c>
    </row>
    <row r="101" spans="2:16" x14ac:dyDescent="0.35">
      <c r="B101" s="14" t="s">
        <v>26</v>
      </c>
      <c r="C101" s="16">
        <v>13994</v>
      </c>
      <c r="D101" s="21">
        <v>37.974546145287782</v>
      </c>
      <c r="E101" s="16">
        <v>22857</v>
      </c>
      <c r="F101" s="21">
        <v>62.025453854712218</v>
      </c>
      <c r="G101" s="16">
        <v>36851</v>
      </c>
      <c r="H101" s="21">
        <v>100</v>
      </c>
      <c r="J101" s="14" t="s">
        <v>26</v>
      </c>
      <c r="K101" s="16">
        <v>4354</v>
      </c>
      <c r="L101" s="21">
        <v>23.996913580246915</v>
      </c>
      <c r="M101" s="16">
        <v>13790</v>
      </c>
      <c r="N101" s="21">
        <v>76.003086419753089</v>
      </c>
      <c r="O101" s="16">
        <v>18144</v>
      </c>
      <c r="P101" s="21">
        <v>100</v>
      </c>
    </row>
    <row r="102" spans="2:16" x14ac:dyDescent="0.35">
      <c r="B102" s="14" t="s">
        <v>25</v>
      </c>
      <c r="C102" s="16">
        <v>71011</v>
      </c>
      <c r="D102" s="21">
        <v>38.340595321012252</v>
      </c>
      <c r="E102" s="16">
        <v>114200</v>
      </c>
      <c r="F102" s="21">
        <v>61.659404678987748</v>
      </c>
      <c r="G102" s="16">
        <v>185211</v>
      </c>
      <c r="H102" s="21">
        <v>100</v>
      </c>
      <c r="J102" s="14" t="s">
        <v>25</v>
      </c>
      <c r="K102" s="16">
        <v>45484</v>
      </c>
      <c r="L102" s="21">
        <v>29.934121766142141</v>
      </c>
      <c r="M102" s="16">
        <v>106463</v>
      </c>
      <c r="N102" s="21">
        <v>70.065878233857859</v>
      </c>
      <c r="O102" s="16">
        <v>151947</v>
      </c>
      <c r="P102" s="21">
        <v>100</v>
      </c>
    </row>
    <row r="103" spans="2:16" x14ac:dyDescent="0.35">
      <c r="B103" s="20" t="s">
        <v>2</v>
      </c>
      <c r="C103" s="13">
        <f>SUM(C100:C102)</f>
        <v>113135</v>
      </c>
      <c r="D103" s="12">
        <f>C103/G103*100</f>
        <v>37.991792819052478</v>
      </c>
      <c r="E103" s="13">
        <f>SUM(E100:E102)</f>
        <v>184653</v>
      </c>
      <c r="F103" s="12">
        <f>E103/G103*100</f>
        <v>62.008207180947515</v>
      </c>
      <c r="G103" s="13">
        <f>SUM(G100:G102)</f>
        <v>297788</v>
      </c>
      <c r="H103" s="12">
        <v>100</v>
      </c>
      <c r="J103" s="20" t="s">
        <v>2</v>
      </c>
      <c r="K103" s="13">
        <f>SUM(K100:K102)</f>
        <v>58564</v>
      </c>
      <c r="L103" s="12">
        <f>K103/O103*100</f>
        <v>27.970732080085586</v>
      </c>
      <c r="M103" s="13">
        <f>SUM(M100:M102)</f>
        <v>150812</v>
      </c>
      <c r="N103" s="12">
        <f>M103/O103*100</f>
        <v>72.029267919914403</v>
      </c>
      <c r="O103" s="13">
        <f>SUM(O100:O102)</f>
        <v>209376</v>
      </c>
      <c r="P103"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4466</v>
      </c>
      <c r="D127" s="21">
        <v>36.457142857142856</v>
      </c>
      <c r="E127" s="16">
        <v>7784</v>
      </c>
      <c r="F127" s="21">
        <v>63.542857142857144</v>
      </c>
      <c r="G127" s="16">
        <v>12250</v>
      </c>
      <c r="H127" s="21">
        <v>100</v>
      </c>
      <c r="I127" s="16">
        <v>3297</v>
      </c>
      <c r="J127" s="21">
        <v>41.707779886148003</v>
      </c>
      <c r="K127" s="16">
        <v>4608</v>
      </c>
      <c r="L127" s="21">
        <v>58.29222011385199</v>
      </c>
      <c r="M127" s="16">
        <v>7905</v>
      </c>
      <c r="N127" s="21">
        <v>100</v>
      </c>
    </row>
    <row r="128" spans="2:14" x14ac:dyDescent="0.35">
      <c r="B128" s="14" t="s">
        <v>11</v>
      </c>
      <c r="C128" s="16">
        <v>18271</v>
      </c>
      <c r="D128" s="21">
        <v>50.438935512367486</v>
      </c>
      <c r="E128" s="16">
        <v>17953</v>
      </c>
      <c r="F128" s="21">
        <v>49.561064487632514</v>
      </c>
      <c r="G128" s="16">
        <v>36224</v>
      </c>
      <c r="H128" s="21">
        <v>100</v>
      </c>
      <c r="I128" s="16">
        <v>8393</v>
      </c>
      <c r="J128" s="21">
        <v>32.460550742574256</v>
      </c>
      <c r="K128" s="16">
        <v>17463</v>
      </c>
      <c r="L128" s="21">
        <v>67.539449257425744</v>
      </c>
      <c r="M128" s="16">
        <v>25856</v>
      </c>
      <c r="N128" s="21">
        <v>100</v>
      </c>
    </row>
    <row r="129" spans="2:14" x14ac:dyDescent="0.35">
      <c r="B129" s="14" t="s">
        <v>10</v>
      </c>
      <c r="C129" s="16">
        <v>18057</v>
      </c>
      <c r="D129" s="21">
        <v>35.735914029567176</v>
      </c>
      <c r="E129" s="16">
        <v>32472</v>
      </c>
      <c r="F129" s="21">
        <v>64.264085970432816</v>
      </c>
      <c r="G129" s="16">
        <v>50529</v>
      </c>
      <c r="H129" s="21">
        <v>100</v>
      </c>
      <c r="I129" s="16">
        <v>11487</v>
      </c>
      <c r="J129" s="21">
        <v>33.35947029099146</v>
      </c>
      <c r="K129" s="16">
        <v>22947</v>
      </c>
      <c r="L129" s="21">
        <v>66.640529709008533</v>
      </c>
      <c r="M129" s="16">
        <v>34434</v>
      </c>
      <c r="N129" s="21">
        <v>100</v>
      </c>
    </row>
    <row r="130" spans="2:14" x14ac:dyDescent="0.35">
      <c r="B130" s="14" t="s">
        <v>9</v>
      </c>
      <c r="C130" s="16">
        <v>7456</v>
      </c>
      <c r="D130" s="21">
        <v>47.926978209166293</v>
      </c>
      <c r="E130" s="16">
        <v>8101</v>
      </c>
      <c r="F130" s="21">
        <v>52.073021790833707</v>
      </c>
      <c r="G130" s="16">
        <v>15557</v>
      </c>
      <c r="H130" s="21">
        <v>100</v>
      </c>
      <c r="I130" s="16">
        <v>4106</v>
      </c>
      <c r="J130" s="21">
        <v>40.385561129143305</v>
      </c>
      <c r="K130" s="16">
        <v>6061</v>
      </c>
      <c r="L130" s="21">
        <v>59.614438870856688</v>
      </c>
      <c r="M130" s="16">
        <v>10167</v>
      </c>
      <c r="N130" s="21">
        <v>100</v>
      </c>
    </row>
    <row r="131" spans="2:14" x14ac:dyDescent="0.35">
      <c r="B131" s="14" t="s">
        <v>8</v>
      </c>
      <c r="C131" s="16">
        <v>5294</v>
      </c>
      <c r="D131" s="21">
        <v>39.768629807692307</v>
      </c>
      <c r="E131" s="16">
        <v>8018</v>
      </c>
      <c r="F131" s="21">
        <v>60.231370192307686</v>
      </c>
      <c r="G131" s="16">
        <v>13312</v>
      </c>
      <c r="H131" s="21">
        <v>100</v>
      </c>
      <c r="I131" s="16">
        <v>2982</v>
      </c>
      <c r="J131" s="21">
        <v>35.239896005672414</v>
      </c>
      <c r="K131" s="16">
        <v>5480</v>
      </c>
      <c r="L131" s="21">
        <v>64.760103994327579</v>
      </c>
      <c r="M131" s="16">
        <v>8462</v>
      </c>
      <c r="N131" s="21">
        <v>100</v>
      </c>
    </row>
    <row r="132" spans="2:14" x14ac:dyDescent="0.35">
      <c r="B132" s="14" t="s">
        <v>7</v>
      </c>
      <c r="C132" s="16">
        <v>5260</v>
      </c>
      <c r="D132" s="21">
        <v>31.6772056609455</v>
      </c>
      <c r="E132" s="16">
        <v>11345</v>
      </c>
      <c r="F132" s="21">
        <v>68.322794339054511</v>
      </c>
      <c r="G132" s="16">
        <v>16605</v>
      </c>
      <c r="H132" s="21">
        <v>100.00000000000001</v>
      </c>
      <c r="I132" s="16">
        <v>3391</v>
      </c>
      <c r="J132" s="21">
        <v>29.164874860239099</v>
      </c>
      <c r="K132" s="16">
        <v>8236</v>
      </c>
      <c r="L132" s="21">
        <v>70.835125139760905</v>
      </c>
      <c r="M132" s="16">
        <v>11627</v>
      </c>
      <c r="N132" s="21">
        <v>100</v>
      </c>
    </row>
    <row r="133" spans="2:14" x14ac:dyDescent="0.35">
      <c r="B133" s="14" t="s">
        <v>6</v>
      </c>
      <c r="C133" s="16">
        <v>31210</v>
      </c>
      <c r="D133" s="21">
        <v>30.589941878130301</v>
      </c>
      <c r="E133" s="16">
        <v>70817</v>
      </c>
      <c r="F133" s="21">
        <v>69.410058121869696</v>
      </c>
      <c r="G133" s="16">
        <v>102027</v>
      </c>
      <c r="H133" s="21">
        <v>100</v>
      </c>
      <c r="I133" s="16">
        <v>14769</v>
      </c>
      <c r="J133" s="21">
        <v>20.31359603878688</v>
      </c>
      <c r="K133" s="16">
        <v>57936</v>
      </c>
      <c r="L133" s="21">
        <v>79.686403961213131</v>
      </c>
      <c r="M133" s="16">
        <v>72705</v>
      </c>
      <c r="N133" s="21">
        <v>100.00000000000001</v>
      </c>
    </row>
    <row r="134" spans="2:14" x14ac:dyDescent="0.35">
      <c r="B134" s="14" t="s">
        <v>5</v>
      </c>
      <c r="C134" s="16">
        <v>1090</v>
      </c>
      <c r="D134" s="21">
        <v>10.080458707111809</v>
      </c>
      <c r="E134" s="16">
        <v>9723</v>
      </c>
      <c r="F134" s="21">
        <v>89.919541292888198</v>
      </c>
      <c r="G134" s="16">
        <v>10813</v>
      </c>
      <c r="H134" s="21">
        <v>100</v>
      </c>
      <c r="I134" s="16">
        <v>1481</v>
      </c>
      <c r="J134" s="21">
        <v>19.372138652714195</v>
      </c>
      <c r="K134" s="16">
        <v>6164</v>
      </c>
      <c r="L134" s="21">
        <v>80.627861347285815</v>
      </c>
      <c r="M134" s="16">
        <v>7645</v>
      </c>
      <c r="N134" s="21">
        <v>100.00000000000001</v>
      </c>
    </row>
    <row r="135" spans="2:14" x14ac:dyDescent="0.35">
      <c r="B135" s="14" t="s">
        <v>4</v>
      </c>
      <c r="C135" s="16">
        <v>606</v>
      </c>
      <c r="D135" s="21">
        <v>30.074441687344912</v>
      </c>
      <c r="E135" s="16">
        <v>1409</v>
      </c>
      <c r="F135" s="21">
        <v>69.925558312655085</v>
      </c>
      <c r="G135" s="16">
        <v>2015</v>
      </c>
      <c r="H135" s="21">
        <v>100</v>
      </c>
      <c r="I135" s="16">
        <v>303</v>
      </c>
      <c r="J135" s="21">
        <v>21.972443799854968</v>
      </c>
      <c r="K135" s="16">
        <v>1076</v>
      </c>
      <c r="L135" s="21">
        <v>78.027556200145028</v>
      </c>
      <c r="M135" s="16">
        <v>1379</v>
      </c>
      <c r="N135" s="21">
        <v>100</v>
      </c>
    </row>
    <row r="136" spans="2:14" x14ac:dyDescent="0.35">
      <c r="B136" s="14" t="s">
        <v>3</v>
      </c>
      <c r="C136" s="16">
        <v>21425</v>
      </c>
      <c r="D136" s="21">
        <v>55.713022675265236</v>
      </c>
      <c r="E136" s="16">
        <v>17031</v>
      </c>
      <c r="F136" s="21">
        <v>44.286977324734764</v>
      </c>
      <c r="G136" s="16">
        <v>38456</v>
      </c>
      <c r="H136" s="21">
        <v>100</v>
      </c>
      <c r="I136" s="16">
        <v>8355</v>
      </c>
      <c r="J136" s="21">
        <v>28.616933826551584</v>
      </c>
      <c r="K136" s="16">
        <v>20841</v>
      </c>
      <c r="L136" s="21">
        <v>71.383066173448412</v>
      </c>
      <c r="M136" s="16">
        <v>29196</v>
      </c>
      <c r="N136" s="21">
        <v>100</v>
      </c>
    </row>
    <row r="137" spans="2:14" x14ac:dyDescent="0.35">
      <c r="B137" s="20" t="s">
        <v>2</v>
      </c>
      <c r="C137" s="13">
        <f>SUM(C127:C136)</f>
        <v>113135</v>
      </c>
      <c r="D137" s="12">
        <f>C137/G137*100</f>
        <v>37.991792819052478</v>
      </c>
      <c r="E137" s="13">
        <f>SUM(E127:E136)</f>
        <v>184653</v>
      </c>
      <c r="F137" s="12">
        <f>E137/G137*100</f>
        <v>62.008207180947515</v>
      </c>
      <c r="G137" s="13">
        <f>SUM(G127:G136)</f>
        <v>297788</v>
      </c>
      <c r="H137" s="12">
        <v>100</v>
      </c>
      <c r="I137" s="13">
        <f>SUM(I127:I136)</f>
        <v>58564</v>
      </c>
      <c r="J137" s="12">
        <f>I137/M137*100</f>
        <v>27.970732080085586</v>
      </c>
      <c r="K137" s="13">
        <f>SUM(K127:K136)</f>
        <v>150812</v>
      </c>
      <c r="L137" s="12">
        <f>K137/M137*100</f>
        <v>72.029267919914403</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5:J125"/>
    <mergeCell ref="J97:J99"/>
    <mergeCell ref="K97:P97"/>
    <mergeCell ref="C98:D98"/>
    <mergeCell ref="E98:F98"/>
    <mergeCell ref="G98:H98"/>
    <mergeCell ref="K98:L98"/>
    <mergeCell ref="M98:N98"/>
    <mergeCell ref="O98:P98"/>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6A573-E379-4EC6-8DAA-50DFA1830699}">
  <dimension ref="B2:P136"/>
  <sheetViews>
    <sheetView workbookViewId="0"/>
  </sheetViews>
  <sheetFormatPr defaultColWidth="10.1796875" defaultRowHeight="14.5" x14ac:dyDescent="0.35"/>
  <cols>
    <col min="1" max="16384" width="10.1796875" style="19"/>
  </cols>
  <sheetData>
    <row r="2" spans="2:6" x14ac:dyDescent="0.35">
      <c r="B2" s="22" t="s">
        <v>282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82416</v>
      </c>
      <c r="D6" s="15">
        <v>27.68</v>
      </c>
      <c r="E6" s="16">
        <v>42601</v>
      </c>
      <c r="F6" s="15">
        <v>20.350000000000001</v>
      </c>
    </row>
    <row r="7" spans="2:6" x14ac:dyDescent="0.35">
      <c r="B7" s="14" t="s">
        <v>64</v>
      </c>
      <c r="C7" s="16">
        <v>215372</v>
      </c>
      <c r="D7" s="15">
        <v>72.319999999999993</v>
      </c>
      <c r="E7" s="16">
        <v>166775</v>
      </c>
      <c r="F7" s="15">
        <v>79.650000000000006</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72113</v>
      </c>
      <c r="D24" s="21">
        <v>29.889788322287298</v>
      </c>
      <c r="E24" s="16">
        <v>169150</v>
      </c>
      <c r="F24" s="21">
        <v>70.110211677712712</v>
      </c>
      <c r="G24" s="16">
        <v>241263</v>
      </c>
      <c r="H24" s="21">
        <v>100.00000000000001</v>
      </c>
      <c r="I24" s="16">
        <v>33057</v>
      </c>
      <c r="J24" s="21">
        <v>20.365453212501308</v>
      </c>
      <c r="K24" s="16">
        <v>129262</v>
      </c>
      <c r="L24" s="21">
        <v>79.634546787498692</v>
      </c>
      <c r="M24" s="16">
        <v>162319</v>
      </c>
      <c r="N24" s="21">
        <v>100</v>
      </c>
    </row>
    <row r="25" spans="2:14" x14ac:dyDescent="0.35">
      <c r="B25" s="14" t="s">
        <v>49</v>
      </c>
      <c r="C25" s="16">
        <v>8387</v>
      </c>
      <c r="D25" s="21">
        <v>18.111732567430412</v>
      </c>
      <c r="E25" s="16">
        <v>37920</v>
      </c>
      <c r="F25" s="21">
        <v>81.888267432569592</v>
      </c>
      <c r="G25" s="16">
        <v>46307</v>
      </c>
      <c r="H25" s="21">
        <v>100</v>
      </c>
      <c r="I25" s="16">
        <v>8312</v>
      </c>
      <c r="J25" s="21">
        <v>20.402051986941903</v>
      </c>
      <c r="K25" s="16">
        <v>32429</v>
      </c>
      <c r="L25" s="21">
        <v>79.597948013058101</v>
      </c>
      <c r="M25" s="16">
        <v>40741</v>
      </c>
      <c r="N25" s="21">
        <v>100</v>
      </c>
    </row>
    <row r="26" spans="2:14" x14ac:dyDescent="0.35">
      <c r="B26" s="14" t="s">
        <v>48</v>
      </c>
      <c r="C26" s="16">
        <v>1916</v>
      </c>
      <c r="D26" s="21">
        <v>18.751223331376004</v>
      </c>
      <c r="E26" s="16">
        <v>8302</v>
      </c>
      <c r="F26" s="21">
        <v>81.248776668624004</v>
      </c>
      <c r="G26" s="16">
        <v>10218</v>
      </c>
      <c r="H26" s="21">
        <v>100</v>
      </c>
      <c r="I26" s="16">
        <v>1232</v>
      </c>
      <c r="J26" s="21">
        <v>19.506016466117796</v>
      </c>
      <c r="K26" s="16">
        <v>5084</v>
      </c>
      <c r="L26" s="21">
        <v>80.493983533882201</v>
      </c>
      <c r="M26" s="16">
        <v>6316</v>
      </c>
      <c r="N26" s="21">
        <v>100</v>
      </c>
    </row>
    <row r="27" spans="2:14" x14ac:dyDescent="0.35">
      <c r="B27" s="20" t="s">
        <v>2</v>
      </c>
      <c r="C27" s="13">
        <f>SUM(C24:C26)</f>
        <v>82416</v>
      </c>
      <c r="D27" s="12">
        <f>C27/G27*100</f>
        <v>27.6760648515051</v>
      </c>
      <c r="E27" s="13">
        <f>SUM(E24:E26)</f>
        <v>215372</v>
      </c>
      <c r="F27" s="12">
        <f>E27/G27*100</f>
        <v>72.323935148494897</v>
      </c>
      <c r="G27" s="13">
        <f>SUM(G24:G26)</f>
        <v>297788</v>
      </c>
      <c r="H27" s="12">
        <f>SUM(H24:H26)/3</f>
        <v>100</v>
      </c>
      <c r="I27" s="13">
        <f>SUM(I24:I26)</f>
        <v>42601</v>
      </c>
      <c r="J27" s="12">
        <f>I27/M27*100</f>
        <v>20.346649090631207</v>
      </c>
      <c r="K27" s="13">
        <f>SUM(K24:K26)</f>
        <v>166775</v>
      </c>
      <c r="L27" s="12">
        <f>K27/M27*100</f>
        <v>79.653350909368797</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20292</v>
      </c>
      <c r="D44" s="21">
        <v>36.625514403292179</v>
      </c>
      <c r="E44" s="16">
        <v>35112</v>
      </c>
      <c r="F44" s="21">
        <v>63.374485596707821</v>
      </c>
      <c r="G44" s="16">
        <v>55404</v>
      </c>
      <c r="H44" s="21">
        <v>100</v>
      </c>
      <c r="I44" s="16">
        <v>8873</v>
      </c>
      <c r="J44" s="21">
        <v>33.551387733494671</v>
      </c>
      <c r="K44" s="16">
        <v>17573</v>
      </c>
      <c r="L44" s="21">
        <v>66.448612266505336</v>
      </c>
      <c r="M44" s="16">
        <v>26446</v>
      </c>
      <c r="N44" s="21">
        <v>100</v>
      </c>
    </row>
    <row r="45" spans="2:14" x14ac:dyDescent="0.35">
      <c r="B45" s="14" t="s">
        <v>43</v>
      </c>
      <c r="C45" s="16">
        <v>17185</v>
      </c>
      <c r="D45" s="21">
        <v>14.30176431424767</v>
      </c>
      <c r="E45" s="16">
        <v>102975</v>
      </c>
      <c r="F45" s="21">
        <v>85.698235685752337</v>
      </c>
      <c r="G45" s="16">
        <v>120160</v>
      </c>
      <c r="H45" s="21">
        <v>100</v>
      </c>
      <c r="I45" s="16">
        <v>10240</v>
      </c>
      <c r="J45" s="21">
        <v>16.637421199714044</v>
      </c>
      <c r="K45" s="16">
        <v>51308</v>
      </c>
      <c r="L45" s="21">
        <v>83.362578800285959</v>
      </c>
      <c r="M45" s="16">
        <v>61548</v>
      </c>
      <c r="N45" s="21">
        <v>100</v>
      </c>
    </row>
    <row r="46" spans="2:14" x14ac:dyDescent="0.35">
      <c r="B46" s="14" t="s">
        <v>42</v>
      </c>
      <c r="C46" s="16">
        <v>39148</v>
      </c>
      <c r="D46" s="21">
        <v>48.444499443138227</v>
      </c>
      <c r="E46" s="16">
        <v>41662</v>
      </c>
      <c r="F46" s="21">
        <v>51.55550055686178</v>
      </c>
      <c r="G46" s="16">
        <v>80810</v>
      </c>
      <c r="H46" s="21">
        <v>100</v>
      </c>
      <c r="I46" s="16">
        <v>13552</v>
      </c>
      <c r="J46" s="21">
        <v>32.052222038267779</v>
      </c>
      <c r="K46" s="16">
        <v>28729</v>
      </c>
      <c r="L46" s="21">
        <v>67.947777961732228</v>
      </c>
      <c r="M46" s="16">
        <v>42281</v>
      </c>
      <c r="N46" s="21">
        <v>100</v>
      </c>
    </row>
    <row r="47" spans="2:14" x14ac:dyDescent="0.35">
      <c r="B47" s="14" t="s">
        <v>41</v>
      </c>
      <c r="C47" s="16">
        <v>5791</v>
      </c>
      <c r="D47" s="21">
        <v>13.983194088955425</v>
      </c>
      <c r="E47" s="16">
        <v>35623</v>
      </c>
      <c r="F47" s="21">
        <v>86.016805911044571</v>
      </c>
      <c r="G47" s="16">
        <v>41414</v>
      </c>
      <c r="H47" s="21">
        <v>100</v>
      </c>
      <c r="I47" s="16">
        <v>2545</v>
      </c>
      <c r="J47" s="21">
        <v>12.234988702466227</v>
      </c>
      <c r="K47" s="16">
        <v>18256</v>
      </c>
      <c r="L47" s="21">
        <v>87.765011297533775</v>
      </c>
      <c r="M47" s="16">
        <v>20801</v>
      </c>
      <c r="N47" s="21">
        <v>100</v>
      </c>
    </row>
    <row r="48" spans="2:14" x14ac:dyDescent="0.35">
      <c r="B48" s="20" t="s">
        <v>2</v>
      </c>
      <c r="C48" s="13">
        <f>SUM(C44:C47)</f>
        <v>82416</v>
      </c>
      <c r="D48" s="12">
        <f>C48/G48*100</f>
        <v>27.6760648515051</v>
      </c>
      <c r="E48" s="13">
        <f>SUM(E44:E47)</f>
        <v>215372</v>
      </c>
      <c r="F48" s="12">
        <f>E48/G48*100</f>
        <v>72.323935148494897</v>
      </c>
      <c r="G48" s="13">
        <f>SUM(G44:G47)</f>
        <v>297788</v>
      </c>
      <c r="H48" s="12">
        <v>100</v>
      </c>
      <c r="I48" s="13">
        <f>SUM(I44:I47)</f>
        <v>35210</v>
      </c>
      <c r="J48" s="12">
        <f>I48/M48*100</f>
        <v>23.306150546744686</v>
      </c>
      <c r="K48" s="13">
        <f>SUM(K44:K47)</f>
        <v>115866</v>
      </c>
      <c r="L48" s="12">
        <f>K48/M48*100</f>
        <v>76.693849453255311</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29504</v>
      </c>
      <c r="D64" s="21">
        <v>32.140483893809169</v>
      </c>
      <c r="E64" s="16">
        <v>62293</v>
      </c>
      <c r="F64" s="21">
        <v>67.859516106190824</v>
      </c>
      <c r="G64" s="16">
        <v>91797</v>
      </c>
      <c r="H64" s="21">
        <v>100</v>
      </c>
      <c r="J64" s="14" t="s">
        <v>38</v>
      </c>
      <c r="K64" s="16">
        <v>23551</v>
      </c>
      <c r="L64" s="21">
        <v>19.852147818463823</v>
      </c>
      <c r="M64" s="16">
        <v>95081</v>
      </c>
      <c r="N64" s="21">
        <v>80.14785218153618</v>
      </c>
      <c r="O64" s="16">
        <v>118632</v>
      </c>
      <c r="P64" s="21">
        <v>100</v>
      </c>
    </row>
    <row r="65" spans="2:16" x14ac:dyDescent="0.35">
      <c r="B65" s="14" t="s">
        <v>37</v>
      </c>
      <c r="C65" s="16">
        <v>52912</v>
      </c>
      <c r="D65" s="21">
        <v>25.686559121515018</v>
      </c>
      <c r="E65" s="16">
        <v>153079</v>
      </c>
      <c r="F65" s="21">
        <v>74.313440878484982</v>
      </c>
      <c r="G65" s="16">
        <v>205991</v>
      </c>
      <c r="H65" s="21">
        <v>100</v>
      </c>
      <c r="J65" s="14" t="s">
        <v>37</v>
      </c>
      <c r="K65" s="16">
        <v>19050</v>
      </c>
      <c r="L65" s="21">
        <v>21.046467949709438</v>
      </c>
      <c r="M65" s="16">
        <v>71464</v>
      </c>
      <c r="N65" s="21">
        <v>78.953532050290562</v>
      </c>
      <c r="O65" s="16">
        <v>90514</v>
      </c>
      <c r="P65" s="21">
        <v>100</v>
      </c>
    </row>
    <row r="66" spans="2:16" x14ac:dyDescent="0.35">
      <c r="B66" s="20" t="s">
        <v>2</v>
      </c>
      <c r="C66" s="13">
        <f>SUM(C64:C65)</f>
        <v>82416</v>
      </c>
      <c r="D66" s="12">
        <f>C66/G66*100</f>
        <v>27.6760648515051</v>
      </c>
      <c r="E66" s="13">
        <f>SUM(E64:E65)</f>
        <v>215372</v>
      </c>
      <c r="F66" s="12">
        <f>E66/G66*100</f>
        <v>72.323935148494897</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42601</v>
      </c>
      <c r="L67" s="12">
        <f>K67/O67*100</f>
        <v>20.346649090631207</v>
      </c>
      <c r="M67" s="13">
        <f>SUM(M64:M66)</f>
        <v>166775</v>
      </c>
      <c r="N67" s="12">
        <f>M67/O67*100</f>
        <v>79.653350909368797</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11955</v>
      </c>
      <c r="D82" s="21">
        <v>24.372591792216262</v>
      </c>
      <c r="E82" s="16">
        <v>37096</v>
      </c>
      <c r="F82" s="21">
        <v>75.627408207783731</v>
      </c>
      <c r="G82" s="16">
        <v>49051</v>
      </c>
      <c r="H82" s="21">
        <v>100</v>
      </c>
      <c r="I82" s="16">
        <v>6461</v>
      </c>
      <c r="J82" s="21">
        <v>26.116657908565422</v>
      </c>
      <c r="K82" s="16">
        <v>18278</v>
      </c>
      <c r="L82" s="21">
        <v>73.883342091434585</v>
      </c>
      <c r="M82" s="16">
        <v>24739</v>
      </c>
      <c r="N82" s="21">
        <v>100</v>
      </c>
    </row>
    <row r="83" spans="2:14" x14ac:dyDescent="0.35">
      <c r="B83" s="14" t="s">
        <v>32</v>
      </c>
      <c r="C83" s="16">
        <v>70126</v>
      </c>
      <c r="D83" s="21">
        <v>28.347710790773633</v>
      </c>
      <c r="E83" s="16">
        <v>177252</v>
      </c>
      <c r="F83" s="21">
        <v>71.652289209226367</v>
      </c>
      <c r="G83" s="16">
        <v>247378</v>
      </c>
      <c r="H83" s="21">
        <v>100</v>
      </c>
      <c r="I83" s="16">
        <v>36043</v>
      </c>
      <c r="J83" s="21">
        <v>19.609475310657004</v>
      </c>
      <c r="K83" s="16">
        <v>147761</v>
      </c>
      <c r="L83" s="21">
        <v>80.390524689342996</v>
      </c>
      <c r="M83" s="16">
        <v>183804</v>
      </c>
      <c r="N83" s="21">
        <v>100</v>
      </c>
    </row>
    <row r="84" spans="2:14" x14ac:dyDescent="0.35">
      <c r="B84" s="20" t="s">
        <v>2</v>
      </c>
      <c r="C84" s="13">
        <f>SUM(C82:C83)</f>
        <v>82081</v>
      </c>
      <c r="D84" s="12">
        <f>C84/G84*100</f>
        <v>27.689935869972238</v>
      </c>
      <c r="E84" s="13">
        <f>SUM(E82:E83)</f>
        <v>214348</v>
      </c>
      <c r="F84" s="12">
        <f>E84/G84*100</f>
        <v>72.310064130027769</v>
      </c>
      <c r="G84" s="13">
        <f>SUM(G82:G83)</f>
        <v>296429</v>
      </c>
      <c r="H84" s="12">
        <v>100</v>
      </c>
      <c r="I84" s="13">
        <f>SUM(I82:I83)</f>
        <v>42504</v>
      </c>
      <c r="J84" s="12">
        <f>I84/M84*100</f>
        <v>20.381408150836997</v>
      </c>
      <c r="K84" s="13">
        <f>SUM(K82:K83)</f>
        <v>166039</v>
      </c>
      <c r="L84" s="12">
        <f>K84/M84*100</f>
        <v>79.618591849162996</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21114</v>
      </c>
      <c r="D100" s="21">
        <v>27.882101259805086</v>
      </c>
      <c r="E100" s="16">
        <v>54612</v>
      </c>
      <c r="F100" s="21">
        <v>72.117898740194903</v>
      </c>
      <c r="G100" s="16">
        <v>75726</v>
      </c>
      <c r="H100" s="21">
        <v>99.999999999999986</v>
      </c>
      <c r="J100" s="14" t="s">
        <v>27</v>
      </c>
      <c r="K100" s="16">
        <v>7140</v>
      </c>
      <c r="L100" s="21">
        <v>18.174875906834671</v>
      </c>
      <c r="M100" s="16">
        <v>32145</v>
      </c>
      <c r="N100" s="21">
        <v>81.825124093165329</v>
      </c>
      <c r="O100" s="16">
        <v>39285</v>
      </c>
      <c r="P100" s="21">
        <v>100</v>
      </c>
    </row>
    <row r="101" spans="2:16" x14ac:dyDescent="0.35">
      <c r="B101" s="14" t="s">
        <v>26</v>
      </c>
      <c r="C101" s="16">
        <v>9293</v>
      </c>
      <c r="D101" s="21">
        <v>25.217768852948357</v>
      </c>
      <c r="E101" s="16">
        <v>27558</v>
      </c>
      <c r="F101" s="21">
        <v>74.782231147051633</v>
      </c>
      <c r="G101" s="16">
        <v>36851</v>
      </c>
      <c r="H101" s="21">
        <v>99.999999999999986</v>
      </c>
      <c r="J101" s="14" t="s">
        <v>26</v>
      </c>
      <c r="K101" s="16">
        <v>3056</v>
      </c>
      <c r="L101" s="21">
        <v>16.843033509700174</v>
      </c>
      <c r="M101" s="16">
        <v>15088</v>
      </c>
      <c r="N101" s="21">
        <v>83.156966490299823</v>
      </c>
      <c r="O101" s="16">
        <v>18144</v>
      </c>
      <c r="P101" s="21">
        <v>100</v>
      </c>
    </row>
    <row r="102" spans="2:16" x14ac:dyDescent="0.35">
      <c r="B102" s="14" t="s">
        <v>25</v>
      </c>
      <c r="C102" s="16">
        <v>52009</v>
      </c>
      <c r="D102" s="21">
        <v>28.080945516195044</v>
      </c>
      <c r="E102" s="16">
        <v>133202</v>
      </c>
      <c r="F102" s="21">
        <v>71.919054483804956</v>
      </c>
      <c r="G102" s="16">
        <v>185211</v>
      </c>
      <c r="H102" s="21">
        <v>100</v>
      </c>
      <c r="J102" s="14" t="s">
        <v>25</v>
      </c>
      <c r="K102" s="16">
        <v>32405</v>
      </c>
      <c r="L102" s="21">
        <v>21.326515166472522</v>
      </c>
      <c r="M102" s="16">
        <v>119542</v>
      </c>
      <c r="N102" s="21">
        <v>78.673484833527482</v>
      </c>
      <c r="O102" s="16">
        <v>151947</v>
      </c>
      <c r="P102" s="21">
        <v>100</v>
      </c>
    </row>
    <row r="103" spans="2:16" x14ac:dyDescent="0.35">
      <c r="B103" s="20" t="s">
        <v>2</v>
      </c>
      <c r="C103" s="13">
        <f>SUM(C100:C102)</f>
        <v>82416</v>
      </c>
      <c r="D103" s="12">
        <f>C103/G103*100</f>
        <v>27.6760648515051</v>
      </c>
      <c r="E103" s="13">
        <f>SUM(E100:E102)</f>
        <v>215372</v>
      </c>
      <c r="F103" s="12">
        <f>E103/G103*100</f>
        <v>72.323935148494897</v>
      </c>
      <c r="G103" s="13">
        <f>SUM(G100:G102)</f>
        <v>297788</v>
      </c>
      <c r="H103" s="12">
        <v>100</v>
      </c>
      <c r="J103" s="20" t="s">
        <v>2</v>
      </c>
      <c r="K103" s="13">
        <f>SUM(K100:K102)</f>
        <v>42601</v>
      </c>
      <c r="L103" s="12">
        <f>K103/O103*100</f>
        <v>20.346649090631207</v>
      </c>
      <c r="M103" s="13">
        <f>SUM(M100:M102)</f>
        <v>166775</v>
      </c>
      <c r="N103" s="12">
        <f>M103/O103*100</f>
        <v>79.653350909368797</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3571</v>
      </c>
      <c r="D126" s="21">
        <v>29.151020408163262</v>
      </c>
      <c r="E126" s="16">
        <v>8679</v>
      </c>
      <c r="F126" s="21">
        <v>70.848979591836738</v>
      </c>
      <c r="G126" s="16">
        <v>12250</v>
      </c>
      <c r="H126" s="21">
        <v>100</v>
      </c>
      <c r="I126" s="16">
        <v>2039</v>
      </c>
      <c r="J126" s="21">
        <v>25.793801391524351</v>
      </c>
      <c r="K126" s="16">
        <v>5866</v>
      </c>
      <c r="L126" s="21">
        <v>74.206198608475646</v>
      </c>
      <c r="M126" s="16">
        <v>7905</v>
      </c>
      <c r="N126" s="21">
        <v>100</v>
      </c>
    </row>
    <row r="127" spans="2:14" x14ac:dyDescent="0.35">
      <c r="B127" s="14" t="s">
        <v>11</v>
      </c>
      <c r="C127" s="16">
        <v>13448</v>
      </c>
      <c r="D127" s="21">
        <v>37.124558303886921</v>
      </c>
      <c r="E127" s="16">
        <v>22776</v>
      </c>
      <c r="F127" s="21">
        <v>62.875441696113079</v>
      </c>
      <c r="G127" s="16">
        <v>36224</v>
      </c>
      <c r="H127" s="21">
        <v>100</v>
      </c>
      <c r="I127" s="16">
        <v>5269</v>
      </c>
      <c r="J127" s="21">
        <v>20.378248762376238</v>
      </c>
      <c r="K127" s="16">
        <v>20587</v>
      </c>
      <c r="L127" s="21">
        <v>79.621751237623755</v>
      </c>
      <c r="M127" s="16">
        <v>25856</v>
      </c>
      <c r="N127" s="21">
        <v>100</v>
      </c>
    </row>
    <row r="128" spans="2:14" x14ac:dyDescent="0.35">
      <c r="B128" s="14" t="s">
        <v>10</v>
      </c>
      <c r="C128" s="16">
        <v>14247</v>
      </c>
      <c r="D128" s="21">
        <v>28.195689603989788</v>
      </c>
      <c r="E128" s="16">
        <v>36282</v>
      </c>
      <c r="F128" s="21">
        <v>71.804310396010209</v>
      </c>
      <c r="G128" s="16">
        <v>50529</v>
      </c>
      <c r="H128" s="21">
        <v>100</v>
      </c>
      <c r="I128" s="16">
        <v>8868</v>
      </c>
      <c r="J128" s="21">
        <v>25.75361561247604</v>
      </c>
      <c r="K128" s="16">
        <v>25566</v>
      </c>
      <c r="L128" s="21">
        <v>74.24638438752396</v>
      </c>
      <c r="M128" s="16">
        <v>34434</v>
      </c>
      <c r="N128" s="21">
        <v>100</v>
      </c>
    </row>
    <row r="129" spans="2:14" x14ac:dyDescent="0.35">
      <c r="B129" s="14" t="s">
        <v>9</v>
      </c>
      <c r="C129" s="16">
        <v>4680</v>
      </c>
      <c r="D129" s="21">
        <v>30.082920871633352</v>
      </c>
      <c r="E129" s="16">
        <v>10877</v>
      </c>
      <c r="F129" s="21">
        <v>69.917079128366652</v>
      </c>
      <c r="G129" s="16">
        <v>15557</v>
      </c>
      <c r="H129" s="21">
        <v>100</v>
      </c>
      <c r="I129" s="16">
        <v>2262</v>
      </c>
      <c r="J129" s="21">
        <v>22.248450870463262</v>
      </c>
      <c r="K129" s="16">
        <v>7905</v>
      </c>
      <c r="L129" s="21">
        <v>77.751549129536741</v>
      </c>
      <c r="M129" s="16">
        <v>10167</v>
      </c>
      <c r="N129" s="21">
        <v>100</v>
      </c>
    </row>
    <row r="130" spans="2:14" x14ac:dyDescent="0.35">
      <c r="B130" s="14" t="s">
        <v>8</v>
      </c>
      <c r="C130" s="16">
        <v>2502</v>
      </c>
      <c r="D130" s="21">
        <v>18.795072115384613</v>
      </c>
      <c r="E130" s="16">
        <v>10810</v>
      </c>
      <c r="F130" s="21">
        <v>81.204927884615387</v>
      </c>
      <c r="G130" s="16">
        <v>13312</v>
      </c>
      <c r="H130" s="21">
        <v>100</v>
      </c>
      <c r="I130" s="16">
        <v>1878</v>
      </c>
      <c r="J130" s="21">
        <v>22.193334909004964</v>
      </c>
      <c r="K130" s="16">
        <v>6584</v>
      </c>
      <c r="L130" s="21">
        <v>77.80666509099504</v>
      </c>
      <c r="M130" s="16">
        <v>8462</v>
      </c>
      <c r="N130" s="21">
        <v>100</v>
      </c>
    </row>
    <row r="131" spans="2:14" x14ac:dyDescent="0.35">
      <c r="B131" s="14" t="s">
        <v>7</v>
      </c>
      <c r="C131" s="16">
        <v>2927</v>
      </c>
      <c r="D131" s="21">
        <v>17.62722071665161</v>
      </c>
      <c r="E131" s="16">
        <v>13678</v>
      </c>
      <c r="F131" s="21">
        <v>82.372779283348379</v>
      </c>
      <c r="G131" s="16">
        <v>16605</v>
      </c>
      <c r="H131" s="21">
        <v>99.999999999999986</v>
      </c>
      <c r="I131" s="16">
        <v>2429</v>
      </c>
      <c r="J131" s="21">
        <v>20.891029500301023</v>
      </c>
      <c r="K131" s="16">
        <v>9198</v>
      </c>
      <c r="L131" s="21">
        <v>79.10897049969897</v>
      </c>
      <c r="M131" s="16">
        <v>11627</v>
      </c>
      <c r="N131" s="21">
        <v>100</v>
      </c>
    </row>
    <row r="132" spans="2:14" x14ac:dyDescent="0.35">
      <c r="B132" s="14" t="s">
        <v>6</v>
      </c>
      <c r="C132" s="16">
        <v>23319</v>
      </c>
      <c r="D132" s="21">
        <v>22.855714663765475</v>
      </c>
      <c r="E132" s="16">
        <v>78708</v>
      </c>
      <c r="F132" s="21">
        <v>77.144285336234532</v>
      </c>
      <c r="G132" s="16">
        <v>102027</v>
      </c>
      <c r="H132" s="21">
        <v>100</v>
      </c>
      <c r="I132" s="16">
        <v>11581</v>
      </c>
      <c r="J132" s="21">
        <v>15.928753180661579</v>
      </c>
      <c r="K132" s="16">
        <v>61124</v>
      </c>
      <c r="L132" s="21">
        <v>84.071246819338413</v>
      </c>
      <c r="M132" s="16">
        <v>72705</v>
      </c>
      <c r="N132" s="21">
        <v>99.999999999999986</v>
      </c>
    </row>
    <row r="133" spans="2:14" x14ac:dyDescent="0.35">
      <c r="B133" s="14" t="s">
        <v>5</v>
      </c>
      <c r="C133" s="16">
        <v>534</v>
      </c>
      <c r="D133" s="21">
        <v>4.9384999537593632</v>
      </c>
      <c r="E133" s="16">
        <v>10279</v>
      </c>
      <c r="F133" s="21">
        <v>95.061500046240639</v>
      </c>
      <c r="G133" s="16">
        <v>10813</v>
      </c>
      <c r="H133" s="21">
        <v>100</v>
      </c>
      <c r="I133" s="16">
        <v>862</v>
      </c>
      <c r="J133" s="21">
        <v>11.275343361674297</v>
      </c>
      <c r="K133" s="16">
        <v>6783</v>
      </c>
      <c r="L133" s="21">
        <v>88.724656638325712</v>
      </c>
      <c r="M133" s="16">
        <v>7645</v>
      </c>
      <c r="N133" s="21">
        <v>100.00000000000001</v>
      </c>
    </row>
    <row r="134" spans="2:14" x14ac:dyDescent="0.35">
      <c r="B134" s="14" t="s">
        <v>4</v>
      </c>
      <c r="C134" s="16">
        <v>474</v>
      </c>
      <c r="D134" s="21">
        <v>23.523573200992555</v>
      </c>
      <c r="E134" s="16">
        <v>1541</v>
      </c>
      <c r="F134" s="21">
        <v>76.476426799007442</v>
      </c>
      <c r="G134" s="16">
        <v>2015</v>
      </c>
      <c r="H134" s="21">
        <v>100</v>
      </c>
      <c r="I134" s="16">
        <v>322</v>
      </c>
      <c r="J134" s="21">
        <v>23.350253807106601</v>
      </c>
      <c r="K134" s="16">
        <v>1057</v>
      </c>
      <c r="L134" s="21">
        <v>76.649746192893403</v>
      </c>
      <c r="M134" s="16">
        <v>1379</v>
      </c>
      <c r="N134" s="21">
        <v>100</v>
      </c>
    </row>
    <row r="135" spans="2:14" x14ac:dyDescent="0.35">
      <c r="B135" s="14" t="s">
        <v>3</v>
      </c>
      <c r="C135" s="16">
        <v>16714</v>
      </c>
      <c r="D135" s="21">
        <v>43.462658622841687</v>
      </c>
      <c r="E135" s="16">
        <v>21742</v>
      </c>
      <c r="F135" s="21">
        <v>56.537341377158313</v>
      </c>
      <c r="G135" s="16">
        <v>38456</v>
      </c>
      <c r="H135" s="21">
        <v>100</v>
      </c>
      <c r="I135" s="16">
        <v>7091</v>
      </c>
      <c r="J135" s="21">
        <v>24.287573640224689</v>
      </c>
      <c r="K135" s="16">
        <v>22105</v>
      </c>
      <c r="L135" s="21">
        <v>75.712426359775307</v>
      </c>
      <c r="M135" s="16">
        <v>29196</v>
      </c>
      <c r="N135" s="21">
        <v>100</v>
      </c>
    </row>
    <row r="136" spans="2:14" x14ac:dyDescent="0.35">
      <c r="B136" s="20" t="s">
        <v>2</v>
      </c>
      <c r="C136" s="13">
        <f>SUM(C126:C135)</f>
        <v>82416</v>
      </c>
      <c r="D136" s="12">
        <f>C136/G136*100</f>
        <v>27.6760648515051</v>
      </c>
      <c r="E136" s="13">
        <f>SUM(E126:E135)</f>
        <v>215372</v>
      </c>
      <c r="F136" s="12">
        <f>E136/G136*100</f>
        <v>72.323935148494897</v>
      </c>
      <c r="G136" s="13">
        <f>SUM(G126:G135)</f>
        <v>297788</v>
      </c>
      <c r="H136" s="12">
        <v>100</v>
      </c>
      <c r="I136" s="13">
        <f>SUM(I126:I135)</f>
        <v>42601</v>
      </c>
      <c r="J136" s="12">
        <f>I136/M136*100</f>
        <v>20.346649090631207</v>
      </c>
      <c r="K136" s="13">
        <f>SUM(K126:K135)</f>
        <v>166775</v>
      </c>
      <c r="L136" s="12">
        <f>K136/M136*100</f>
        <v>79.653350909368797</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2855C-64FE-43C4-899A-02E9B74C9734}">
  <dimension ref="B2:P136"/>
  <sheetViews>
    <sheetView workbookViewId="0"/>
  </sheetViews>
  <sheetFormatPr defaultColWidth="10.1796875" defaultRowHeight="14.5" x14ac:dyDescent="0.35"/>
  <cols>
    <col min="1" max="16384" width="10.1796875" style="19"/>
  </cols>
  <sheetData>
    <row r="2" spans="2:6" x14ac:dyDescent="0.35">
      <c r="B2" s="22" t="s">
        <v>283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216744</v>
      </c>
      <c r="D6" s="15">
        <v>72.78</v>
      </c>
      <c r="E6" s="16">
        <v>120561</v>
      </c>
      <c r="F6" s="15">
        <v>57.58</v>
      </c>
    </row>
    <row r="7" spans="2:6" x14ac:dyDescent="0.35">
      <c r="B7" s="14" t="s">
        <v>64</v>
      </c>
      <c r="C7" s="16">
        <v>81044</v>
      </c>
      <c r="D7" s="15">
        <v>27.22</v>
      </c>
      <c r="E7" s="16">
        <v>88815</v>
      </c>
      <c r="F7" s="15">
        <v>42.42</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175386</v>
      </c>
      <c r="D24" s="21">
        <v>72.694942863182504</v>
      </c>
      <c r="E24" s="16">
        <v>65877</v>
      </c>
      <c r="F24" s="21">
        <v>27.305057136817496</v>
      </c>
      <c r="G24" s="16">
        <v>241263</v>
      </c>
      <c r="H24" s="21">
        <v>100</v>
      </c>
      <c r="I24" s="16">
        <v>92674</v>
      </c>
      <c r="J24" s="21">
        <v>57.093747497212277</v>
      </c>
      <c r="K24" s="16">
        <v>69645</v>
      </c>
      <c r="L24" s="21">
        <v>42.906252502787723</v>
      </c>
      <c r="M24" s="16">
        <v>162319</v>
      </c>
      <c r="N24" s="21">
        <v>100</v>
      </c>
    </row>
    <row r="25" spans="2:14" x14ac:dyDescent="0.35">
      <c r="B25" s="14" t="s">
        <v>49</v>
      </c>
      <c r="C25" s="16">
        <v>33933</v>
      </c>
      <c r="D25" s="21">
        <v>73.278338048243242</v>
      </c>
      <c r="E25" s="16">
        <v>12374</v>
      </c>
      <c r="F25" s="21">
        <v>26.721661951756754</v>
      </c>
      <c r="G25" s="16">
        <v>46307</v>
      </c>
      <c r="H25" s="21">
        <v>100</v>
      </c>
      <c r="I25" s="16">
        <v>24274</v>
      </c>
      <c r="J25" s="21">
        <v>59.581257210181391</v>
      </c>
      <c r="K25" s="16">
        <v>16467</v>
      </c>
      <c r="L25" s="21">
        <v>40.418742789818616</v>
      </c>
      <c r="M25" s="16">
        <v>40741</v>
      </c>
      <c r="N25" s="21">
        <v>100</v>
      </c>
    </row>
    <row r="26" spans="2:14" x14ac:dyDescent="0.35">
      <c r="B26" s="14" t="s">
        <v>48</v>
      </c>
      <c r="C26" s="16">
        <v>7425</v>
      </c>
      <c r="D26" s="21">
        <v>72.665883734586018</v>
      </c>
      <c r="E26" s="16">
        <v>2793</v>
      </c>
      <c r="F26" s="21">
        <v>27.334116265413975</v>
      </c>
      <c r="G26" s="16">
        <v>10218</v>
      </c>
      <c r="H26" s="21">
        <v>100</v>
      </c>
      <c r="I26" s="16">
        <v>3613</v>
      </c>
      <c r="J26" s="21">
        <v>57.203926535782145</v>
      </c>
      <c r="K26" s="16">
        <v>2703</v>
      </c>
      <c r="L26" s="21">
        <v>42.796073464217862</v>
      </c>
      <c r="M26" s="16">
        <v>6316</v>
      </c>
      <c r="N26" s="21">
        <v>100</v>
      </c>
    </row>
    <row r="27" spans="2:14" x14ac:dyDescent="0.35">
      <c r="B27" s="20" t="s">
        <v>2</v>
      </c>
      <c r="C27" s="13">
        <f>SUM(C24:C26)</f>
        <v>216744</v>
      </c>
      <c r="D27" s="12">
        <f>C27/G27*100</f>
        <v>72.784665601031605</v>
      </c>
      <c r="E27" s="13">
        <f>SUM(E24:E26)</f>
        <v>81044</v>
      </c>
      <c r="F27" s="12">
        <f>E27/G27*100</f>
        <v>27.215334398968395</v>
      </c>
      <c r="G27" s="13">
        <f>SUM(G24:G26)</f>
        <v>297788</v>
      </c>
      <c r="H27" s="12">
        <f>SUM(H24:H26)/3</f>
        <v>100</v>
      </c>
      <c r="I27" s="13">
        <f>SUM(I24:I26)</f>
        <v>120561</v>
      </c>
      <c r="J27" s="12">
        <f>I27/M27*100</f>
        <v>57.581098120128381</v>
      </c>
      <c r="K27" s="13">
        <f>SUM(K24:K26)</f>
        <v>88815</v>
      </c>
      <c r="L27" s="12">
        <f>K27/M27*100</f>
        <v>42.418901879871619</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38276</v>
      </c>
      <c r="D44" s="21">
        <v>69.085264601833813</v>
      </c>
      <c r="E44" s="16">
        <v>17128</v>
      </c>
      <c r="F44" s="21">
        <v>30.914735398166197</v>
      </c>
      <c r="G44" s="16">
        <v>55404</v>
      </c>
      <c r="H44" s="21">
        <v>100.00000000000001</v>
      </c>
      <c r="I44" s="16">
        <v>16112</v>
      </c>
      <c r="J44" s="21">
        <v>60.92414731906527</v>
      </c>
      <c r="K44" s="16">
        <v>10334</v>
      </c>
      <c r="L44" s="21">
        <v>39.075852680934737</v>
      </c>
      <c r="M44" s="16">
        <v>26446</v>
      </c>
      <c r="N44" s="21">
        <v>100</v>
      </c>
    </row>
    <row r="45" spans="2:14" x14ac:dyDescent="0.35">
      <c r="B45" s="14" t="s">
        <v>43</v>
      </c>
      <c r="C45" s="16">
        <v>82063</v>
      </c>
      <c r="D45" s="21">
        <v>68.29477363515312</v>
      </c>
      <c r="E45" s="16">
        <v>38097</v>
      </c>
      <c r="F45" s="21">
        <v>31.705226364846872</v>
      </c>
      <c r="G45" s="16">
        <v>120160</v>
      </c>
      <c r="H45" s="21">
        <v>100</v>
      </c>
      <c r="I45" s="16">
        <v>37592</v>
      </c>
      <c r="J45" s="21">
        <v>61.07753298238773</v>
      </c>
      <c r="K45" s="16">
        <v>23956</v>
      </c>
      <c r="L45" s="21">
        <v>38.92246701761227</v>
      </c>
      <c r="M45" s="16">
        <v>61548</v>
      </c>
      <c r="N45" s="21">
        <v>100</v>
      </c>
    </row>
    <row r="46" spans="2:14" x14ac:dyDescent="0.35">
      <c r="B46" s="14" t="s">
        <v>42</v>
      </c>
      <c r="C46" s="16">
        <v>66280</v>
      </c>
      <c r="D46" s="21">
        <v>82.019552035639151</v>
      </c>
      <c r="E46" s="16">
        <v>14530</v>
      </c>
      <c r="F46" s="21">
        <v>17.980447964360845</v>
      </c>
      <c r="G46" s="16">
        <v>80810</v>
      </c>
      <c r="H46" s="21">
        <v>100</v>
      </c>
      <c r="I46" s="16">
        <v>27896</v>
      </c>
      <c r="J46" s="21">
        <v>65.977625883966795</v>
      </c>
      <c r="K46" s="16">
        <v>14385</v>
      </c>
      <c r="L46" s="21">
        <v>34.022374116033205</v>
      </c>
      <c r="M46" s="16">
        <v>42281</v>
      </c>
      <c r="N46" s="21">
        <v>100</v>
      </c>
    </row>
    <row r="47" spans="2:14" x14ac:dyDescent="0.35">
      <c r="B47" s="14" t="s">
        <v>41</v>
      </c>
      <c r="C47" s="16">
        <v>30125</v>
      </c>
      <c r="D47" s="21">
        <v>72.74110204278746</v>
      </c>
      <c r="E47" s="16">
        <v>11289</v>
      </c>
      <c r="F47" s="21">
        <v>27.258897957212536</v>
      </c>
      <c r="G47" s="16">
        <v>41414</v>
      </c>
      <c r="H47" s="21">
        <v>100</v>
      </c>
      <c r="I47" s="16">
        <v>13391</v>
      </c>
      <c r="J47" s="21">
        <v>64.376712658045292</v>
      </c>
      <c r="K47" s="16">
        <v>7410</v>
      </c>
      <c r="L47" s="21">
        <v>35.623287341954715</v>
      </c>
      <c r="M47" s="16">
        <v>20801</v>
      </c>
      <c r="N47" s="21">
        <v>100</v>
      </c>
    </row>
    <row r="48" spans="2:14" x14ac:dyDescent="0.35">
      <c r="B48" s="20" t="s">
        <v>2</v>
      </c>
      <c r="C48" s="13">
        <f>SUM(C44:C47)</f>
        <v>216744</v>
      </c>
      <c r="D48" s="12">
        <f>C48/G48*100</f>
        <v>72.784665601031605</v>
      </c>
      <c r="E48" s="13">
        <f>SUM(E44:E47)</f>
        <v>81044</v>
      </c>
      <c r="F48" s="12">
        <f>E48/G48*100</f>
        <v>27.215334398968395</v>
      </c>
      <c r="G48" s="13">
        <f>SUM(G44:G47)</f>
        <v>297788</v>
      </c>
      <c r="H48" s="12">
        <v>100</v>
      </c>
      <c r="I48" s="13">
        <f>SUM(I44:I47)</f>
        <v>94991</v>
      </c>
      <c r="J48" s="12">
        <f>I48/M48*100</f>
        <v>62.876300669861529</v>
      </c>
      <c r="K48" s="13">
        <f>SUM(K44:K47)</f>
        <v>56085</v>
      </c>
      <c r="L48" s="12">
        <f>K48/M48*100</f>
        <v>37.123699330138471</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65745</v>
      </c>
      <c r="D64" s="21">
        <v>71.619987581293515</v>
      </c>
      <c r="E64" s="16">
        <v>26052</v>
      </c>
      <c r="F64" s="21">
        <v>28.380012418706496</v>
      </c>
      <c r="G64" s="16">
        <v>91797</v>
      </c>
      <c r="H64" s="21">
        <v>100.00000000000001</v>
      </c>
      <c r="J64" s="14" t="s">
        <v>38</v>
      </c>
      <c r="K64" s="16">
        <v>65403</v>
      </c>
      <c r="L64" s="21">
        <v>55.130993323892376</v>
      </c>
      <c r="M64" s="16">
        <v>53229</v>
      </c>
      <c r="N64" s="21">
        <v>44.869006676107624</v>
      </c>
      <c r="O64" s="16">
        <v>118632</v>
      </c>
      <c r="P64" s="21">
        <v>100</v>
      </c>
    </row>
    <row r="65" spans="2:16" x14ac:dyDescent="0.35">
      <c r="B65" s="14" t="s">
        <v>37</v>
      </c>
      <c r="C65" s="16">
        <v>150999</v>
      </c>
      <c r="D65" s="21">
        <v>73.303688025204977</v>
      </c>
      <c r="E65" s="16">
        <v>54992</v>
      </c>
      <c r="F65" s="21">
        <v>26.696311974795016</v>
      </c>
      <c r="G65" s="16">
        <v>205991</v>
      </c>
      <c r="H65" s="21">
        <v>100</v>
      </c>
      <c r="J65" s="14" t="s">
        <v>37</v>
      </c>
      <c r="K65" s="16">
        <v>55043</v>
      </c>
      <c r="L65" s="21">
        <v>60.811587157787748</v>
      </c>
      <c r="M65" s="16">
        <v>35471</v>
      </c>
      <c r="N65" s="21">
        <v>39.188412842212259</v>
      </c>
      <c r="O65" s="16">
        <v>90514</v>
      </c>
      <c r="P65" s="21">
        <v>100</v>
      </c>
    </row>
    <row r="66" spans="2:16" x14ac:dyDescent="0.35">
      <c r="B66" s="20" t="s">
        <v>2</v>
      </c>
      <c r="C66" s="13">
        <f>SUM(C64:C65)</f>
        <v>216744</v>
      </c>
      <c r="D66" s="12">
        <f>C66/G66*100</f>
        <v>72.784665601031605</v>
      </c>
      <c r="E66" s="13">
        <f>SUM(E64:E65)</f>
        <v>81044</v>
      </c>
      <c r="F66" s="12">
        <f>E66/G66*100</f>
        <v>27.215334398968395</v>
      </c>
      <c r="G66" s="13">
        <f>SUM(G64:G65)</f>
        <v>297788</v>
      </c>
      <c r="H66" s="12">
        <f>SUM(H64:H65)/2</f>
        <v>100</v>
      </c>
      <c r="J66" s="14" t="s">
        <v>36</v>
      </c>
      <c r="K66" s="16">
        <v>115</v>
      </c>
      <c r="L66" s="21">
        <v>50</v>
      </c>
      <c r="M66" s="16">
        <v>115</v>
      </c>
      <c r="N66" s="21">
        <v>50</v>
      </c>
      <c r="O66" s="16">
        <v>230</v>
      </c>
      <c r="P66" s="21">
        <v>100</v>
      </c>
    </row>
    <row r="67" spans="2:16" x14ac:dyDescent="0.35">
      <c r="J67" s="20" t="s">
        <v>2</v>
      </c>
      <c r="K67" s="13">
        <f>SUM(K64:K66)</f>
        <v>120561</v>
      </c>
      <c r="L67" s="12">
        <f>K67/O67*100</f>
        <v>57.581098120128381</v>
      </c>
      <c r="M67" s="13">
        <f>SUM(M64:M66)</f>
        <v>88815</v>
      </c>
      <c r="N67" s="12">
        <f>M67/O67*100</f>
        <v>42.418901879871619</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31995</v>
      </c>
      <c r="D82" s="21">
        <v>65.228027970887453</v>
      </c>
      <c r="E82" s="16">
        <v>17056</v>
      </c>
      <c r="F82" s="21">
        <v>34.771972029112561</v>
      </c>
      <c r="G82" s="16">
        <v>49051</v>
      </c>
      <c r="H82" s="21">
        <v>100.00000000000001</v>
      </c>
      <c r="I82" s="16">
        <v>12379</v>
      </c>
      <c r="J82" s="21">
        <v>50.038400905452932</v>
      </c>
      <c r="K82" s="16">
        <v>12360</v>
      </c>
      <c r="L82" s="21">
        <v>49.961599094547068</v>
      </c>
      <c r="M82" s="16">
        <v>24739</v>
      </c>
      <c r="N82" s="21">
        <v>100</v>
      </c>
    </row>
    <row r="83" spans="2:14" x14ac:dyDescent="0.35">
      <c r="B83" s="14" t="s">
        <v>32</v>
      </c>
      <c r="C83" s="16">
        <v>184118</v>
      </c>
      <c r="D83" s="21">
        <v>74.427798753324865</v>
      </c>
      <c r="E83" s="16">
        <v>63260</v>
      </c>
      <c r="F83" s="21">
        <v>25.572201246675132</v>
      </c>
      <c r="G83" s="16">
        <v>247378</v>
      </c>
      <c r="H83" s="21">
        <v>100</v>
      </c>
      <c r="I83" s="16">
        <v>107749</v>
      </c>
      <c r="J83" s="21">
        <v>58.621683967704726</v>
      </c>
      <c r="K83" s="16">
        <v>76055</v>
      </c>
      <c r="L83" s="21">
        <v>41.378316032295274</v>
      </c>
      <c r="M83" s="16">
        <v>183804</v>
      </c>
      <c r="N83" s="21">
        <v>100</v>
      </c>
    </row>
    <row r="84" spans="2:14" x14ac:dyDescent="0.35">
      <c r="B84" s="20" t="s">
        <v>2</v>
      </c>
      <c r="C84" s="13">
        <f>SUM(C82:C83)</f>
        <v>216113</v>
      </c>
      <c r="D84" s="12">
        <f>C84/G84*100</f>
        <v>72.905484955925374</v>
      </c>
      <c r="E84" s="13">
        <f>SUM(E82:E83)</f>
        <v>80316</v>
      </c>
      <c r="F84" s="12">
        <f>E84/G84*100</f>
        <v>27.094515044074637</v>
      </c>
      <c r="G84" s="13">
        <f>SUM(G82:G83)</f>
        <v>296429</v>
      </c>
      <c r="H84" s="12">
        <v>100</v>
      </c>
      <c r="I84" s="13">
        <f>SUM(I82:I83)</f>
        <v>120128</v>
      </c>
      <c r="J84" s="12">
        <f>I84/M84*100</f>
        <v>57.603467869935699</v>
      </c>
      <c r="K84" s="13">
        <f>SUM(K82:K83)</f>
        <v>88415</v>
      </c>
      <c r="L84" s="12">
        <f>K84/M84*100</f>
        <v>42.396532130064301</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51292</v>
      </c>
      <c r="D100" s="21">
        <v>67.73367139423712</v>
      </c>
      <c r="E100" s="16">
        <v>24434</v>
      </c>
      <c r="F100" s="21">
        <v>32.266328605762887</v>
      </c>
      <c r="G100" s="16">
        <v>75726</v>
      </c>
      <c r="H100" s="21">
        <v>100</v>
      </c>
      <c r="J100" s="14" t="s">
        <v>27</v>
      </c>
      <c r="K100" s="16">
        <v>20192</v>
      </c>
      <c r="L100" s="21">
        <v>51.398752704594628</v>
      </c>
      <c r="M100" s="16">
        <v>19093</v>
      </c>
      <c r="N100" s="21">
        <v>48.601247295405372</v>
      </c>
      <c r="O100" s="16">
        <v>39285</v>
      </c>
      <c r="P100" s="21">
        <v>100</v>
      </c>
    </row>
    <row r="101" spans="2:16" x14ac:dyDescent="0.35">
      <c r="B101" s="14" t="s">
        <v>26</v>
      </c>
      <c r="C101" s="16">
        <v>27857</v>
      </c>
      <c r="D101" s="21">
        <v>75.593606686385712</v>
      </c>
      <c r="E101" s="16">
        <v>8994</v>
      </c>
      <c r="F101" s="21">
        <v>24.406393313614284</v>
      </c>
      <c r="G101" s="16">
        <v>36851</v>
      </c>
      <c r="H101" s="21">
        <v>100</v>
      </c>
      <c r="J101" s="14" t="s">
        <v>26</v>
      </c>
      <c r="K101" s="16">
        <v>9824</v>
      </c>
      <c r="L101" s="21">
        <v>54.144620811287481</v>
      </c>
      <c r="M101" s="16">
        <v>8320</v>
      </c>
      <c r="N101" s="21">
        <v>45.855379188712519</v>
      </c>
      <c r="O101" s="16">
        <v>18144</v>
      </c>
      <c r="P101" s="21">
        <v>100</v>
      </c>
    </row>
    <row r="102" spans="2:16" x14ac:dyDescent="0.35">
      <c r="B102" s="14" t="s">
        <v>25</v>
      </c>
      <c r="C102" s="16">
        <v>137595</v>
      </c>
      <c r="D102" s="21">
        <v>74.290943842428376</v>
      </c>
      <c r="E102" s="16">
        <v>47616</v>
      </c>
      <c r="F102" s="21">
        <v>25.709056157571634</v>
      </c>
      <c r="G102" s="16">
        <v>185211</v>
      </c>
      <c r="H102" s="21">
        <v>100.00000000000001</v>
      </c>
      <c r="J102" s="14" t="s">
        <v>25</v>
      </c>
      <c r="K102" s="16">
        <v>90545</v>
      </c>
      <c r="L102" s="21">
        <v>59.589856989608215</v>
      </c>
      <c r="M102" s="16">
        <v>61402</v>
      </c>
      <c r="N102" s="21">
        <v>40.410143010391778</v>
      </c>
      <c r="O102" s="16">
        <v>151947</v>
      </c>
      <c r="P102" s="21">
        <v>100</v>
      </c>
    </row>
    <row r="103" spans="2:16" x14ac:dyDescent="0.35">
      <c r="B103" s="20" t="s">
        <v>2</v>
      </c>
      <c r="C103" s="13">
        <f>SUM(C100:C102)</f>
        <v>216744</v>
      </c>
      <c r="D103" s="12">
        <f>C103/G103*100</f>
        <v>72.784665601031605</v>
      </c>
      <c r="E103" s="13">
        <f>SUM(E100:E102)</f>
        <v>81044</v>
      </c>
      <c r="F103" s="12">
        <f>E103/G103*100</f>
        <v>27.215334398968395</v>
      </c>
      <c r="G103" s="13">
        <f>SUM(G100:G102)</f>
        <v>297788</v>
      </c>
      <c r="H103" s="12">
        <v>100</v>
      </c>
      <c r="J103" s="20" t="s">
        <v>2</v>
      </c>
      <c r="K103" s="13">
        <f>SUM(K100:K102)</f>
        <v>120561</v>
      </c>
      <c r="L103" s="12">
        <f>K103/O103*100</f>
        <v>57.581098120128381</v>
      </c>
      <c r="M103" s="13">
        <f>SUM(M100:M102)</f>
        <v>88815</v>
      </c>
      <c r="N103" s="12">
        <f>M103/O103*100</f>
        <v>42.418901879871619</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9017</v>
      </c>
      <c r="D126" s="21">
        <v>73.608163265306132</v>
      </c>
      <c r="E126" s="16">
        <v>3233</v>
      </c>
      <c r="F126" s="21">
        <v>26.391836734693879</v>
      </c>
      <c r="G126" s="16">
        <v>12250</v>
      </c>
      <c r="H126" s="21">
        <v>100.00000000000001</v>
      </c>
      <c r="I126" s="16">
        <v>4701</v>
      </c>
      <c r="J126" s="21">
        <v>59.468690702087287</v>
      </c>
      <c r="K126" s="16">
        <v>3204</v>
      </c>
      <c r="L126" s="21">
        <v>40.531309297912713</v>
      </c>
      <c r="M126" s="16">
        <v>7905</v>
      </c>
      <c r="N126" s="21">
        <v>100</v>
      </c>
    </row>
    <row r="127" spans="2:14" x14ac:dyDescent="0.35">
      <c r="B127" s="14" t="s">
        <v>11</v>
      </c>
      <c r="C127" s="16">
        <v>26443</v>
      </c>
      <c r="D127" s="21">
        <v>72.998564487632507</v>
      </c>
      <c r="E127" s="16">
        <v>9781</v>
      </c>
      <c r="F127" s="21">
        <v>27.00143551236749</v>
      </c>
      <c r="G127" s="16">
        <v>36224</v>
      </c>
      <c r="H127" s="21">
        <v>100</v>
      </c>
      <c r="I127" s="16">
        <v>14550</v>
      </c>
      <c r="J127" s="21">
        <v>56.273205445544548</v>
      </c>
      <c r="K127" s="16">
        <v>11306</v>
      </c>
      <c r="L127" s="21">
        <v>43.726794554455445</v>
      </c>
      <c r="M127" s="16">
        <v>25856</v>
      </c>
      <c r="N127" s="21">
        <v>100</v>
      </c>
    </row>
    <row r="128" spans="2:14" x14ac:dyDescent="0.35">
      <c r="B128" s="14" t="s">
        <v>10</v>
      </c>
      <c r="C128" s="16">
        <v>38130</v>
      </c>
      <c r="D128" s="21">
        <v>75.461616101644609</v>
      </c>
      <c r="E128" s="16">
        <v>12399</v>
      </c>
      <c r="F128" s="21">
        <v>24.538383898355402</v>
      </c>
      <c r="G128" s="16">
        <v>50529</v>
      </c>
      <c r="H128" s="21">
        <v>100.00000000000001</v>
      </c>
      <c r="I128" s="16">
        <v>20088</v>
      </c>
      <c r="J128" s="21">
        <v>58.337689492943021</v>
      </c>
      <c r="K128" s="16">
        <v>14346</v>
      </c>
      <c r="L128" s="21">
        <v>41.662310507056979</v>
      </c>
      <c r="M128" s="16">
        <v>34434</v>
      </c>
      <c r="N128" s="21">
        <v>100</v>
      </c>
    </row>
    <row r="129" spans="2:14" x14ac:dyDescent="0.35">
      <c r="B129" s="14" t="s">
        <v>9</v>
      </c>
      <c r="C129" s="16">
        <v>13011</v>
      </c>
      <c r="D129" s="21">
        <v>83.634376807867838</v>
      </c>
      <c r="E129" s="16">
        <v>2546</v>
      </c>
      <c r="F129" s="21">
        <v>16.365623192132158</v>
      </c>
      <c r="G129" s="16">
        <v>15557</v>
      </c>
      <c r="H129" s="21">
        <v>100</v>
      </c>
      <c r="I129" s="16">
        <v>7251</v>
      </c>
      <c r="J129" s="21">
        <v>71.318973148421364</v>
      </c>
      <c r="K129" s="16">
        <v>2916</v>
      </c>
      <c r="L129" s="21">
        <v>28.68102685157864</v>
      </c>
      <c r="M129" s="16">
        <v>10167</v>
      </c>
      <c r="N129" s="21">
        <v>100</v>
      </c>
    </row>
    <row r="130" spans="2:14" x14ac:dyDescent="0.35">
      <c r="B130" s="14" t="s">
        <v>8</v>
      </c>
      <c r="C130" s="16">
        <v>9232</v>
      </c>
      <c r="D130" s="21">
        <v>69.350961538461547</v>
      </c>
      <c r="E130" s="16">
        <v>4080</v>
      </c>
      <c r="F130" s="21">
        <v>30.649038461538463</v>
      </c>
      <c r="G130" s="16">
        <v>13312</v>
      </c>
      <c r="H130" s="21">
        <v>100.00000000000001</v>
      </c>
      <c r="I130" s="16">
        <v>5373</v>
      </c>
      <c r="J130" s="21">
        <v>63.495627511226658</v>
      </c>
      <c r="K130" s="16">
        <v>3089</v>
      </c>
      <c r="L130" s="21">
        <v>36.504372488773342</v>
      </c>
      <c r="M130" s="16">
        <v>8462</v>
      </c>
      <c r="N130" s="21">
        <v>100</v>
      </c>
    </row>
    <row r="131" spans="2:14" x14ac:dyDescent="0.35">
      <c r="B131" s="14" t="s">
        <v>7</v>
      </c>
      <c r="C131" s="16">
        <v>11920</v>
      </c>
      <c r="D131" s="21">
        <v>71.78560674495634</v>
      </c>
      <c r="E131" s="16">
        <v>4685</v>
      </c>
      <c r="F131" s="21">
        <v>28.214393255043664</v>
      </c>
      <c r="G131" s="16">
        <v>16605</v>
      </c>
      <c r="H131" s="21">
        <v>100</v>
      </c>
      <c r="I131" s="16">
        <v>8088</v>
      </c>
      <c r="J131" s="21">
        <v>69.562225853616582</v>
      </c>
      <c r="K131" s="16">
        <v>3539</v>
      </c>
      <c r="L131" s="21">
        <v>30.437774146383418</v>
      </c>
      <c r="M131" s="16">
        <v>11627</v>
      </c>
      <c r="N131" s="21">
        <v>100</v>
      </c>
    </row>
    <row r="132" spans="2:14" x14ac:dyDescent="0.35">
      <c r="B132" s="14" t="s">
        <v>6</v>
      </c>
      <c r="C132" s="16">
        <v>69554</v>
      </c>
      <c r="D132" s="21">
        <v>68.172150509178948</v>
      </c>
      <c r="E132" s="16">
        <v>32473</v>
      </c>
      <c r="F132" s="21">
        <v>31.827849490821059</v>
      </c>
      <c r="G132" s="16">
        <v>102027</v>
      </c>
      <c r="H132" s="21">
        <v>100</v>
      </c>
      <c r="I132" s="16">
        <v>37432</v>
      </c>
      <c r="J132" s="21">
        <v>51.484767209958051</v>
      </c>
      <c r="K132" s="16">
        <v>35273</v>
      </c>
      <c r="L132" s="21">
        <v>48.515232790041949</v>
      </c>
      <c r="M132" s="16">
        <v>72705</v>
      </c>
      <c r="N132" s="21">
        <v>100</v>
      </c>
    </row>
    <row r="133" spans="2:14" x14ac:dyDescent="0.35">
      <c r="B133" s="14" t="s">
        <v>5</v>
      </c>
      <c r="C133" s="16">
        <v>8197</v>
      </c>
      <c r="D133" s="21">
        <v>75.806899102931652</v>
      </c>
      <c r="E133" s="16">
        <v>2616</v>
      </c>
      <c r="F133" s="21">
        <v>24.193100897068341</v>
      </c>
      <c r="G133" s="16">
        <v>10813</v>
      </c>
      <c r="H133" s="21">
        <v>100</v>
      </c>
      <c r="I133" s="16">
        <v>5204</v>
      </c>
      <c r="J133" s="21">
        <v>68.070634401569649</v>
      </c>
      <c r="K133" s="16">
        <v>2441</v>
      </c>
      <c r="L133" s="21">
        <v>31.929365598430348</v>
      </c>
      <c r="M133" s="16">
        <v>7645</v>
      </c>
      <c r="N133" s="21">
        <v>100</v>
      </c>
    </row>
    <row r="134" spans="2:14" x14ac:dyDescent="0.35">
      <c r="B134" s="14" t="s">
        <v>4</v>
      </c>
      <c r="C134" s="16">
        <v>1413</v>
      </c>
      <c r="D134" s="21">
        <v>70.124069478908197</v>
      </c>
      <c r="E134" s="16">
        <v>602</v>
      </c>
      <c r="F134" s="21">
        <v>29.87593052109181</v>
      </c>
      <c r="G134" s="16">
        <v>2015</v>
      </c>
      <c r="H134" s="21">
        <v>100</v>
      </c>
      <c r="I134" s="16">
        <v>962</v>
      </c>
      <c r="J134" s="21">
        <v>69.760696156635234</v>
      </c>
      <c r="K134" s="16">
        <v>417</v>
      </c>
      <c r="L134" s="21">
        <v>30.239303843364755</v>
      </c>
      <c r="M134" s="16">
        <v>1379</v>
      </c>
      <c r="N134" s="21">
        <v>99.999999999999986</v>
      </c>
    </row>
    <row r="135" spans="2:14" x14ac:dyDescent="0.35">
      <c r="B135" s="14" t="s">
        <v>3</v>
      </c>
      <c r="C135" s="16">
        <v>29827</v>
      </c>
      <c r="D135" s="21">
        <v>77.561368837112539</v>
      </c>
      <c r="E135" s="16">
        <v>8629</v>
      </c>
      <c r="F135" s="21">
        <v>22.438631162887457</v>
      </c>
      <c r="G135" s="16">
        <v>38456</v>
      </c>
      <c r="H135" s="21">
        <v>100</v>
      </c>
      <c r="I135" s="16">
        <v>16912</v>
      </c>
      <c r="J135" s="21">
        <v>57.92574325250034</v>
      </c>
      <c r="K135" s="16">
        <v>12284</v>
      </c>
      <c r="L135" s="21">
        <v>42.074256747499653</v>
      </c>
      <c r="M135" s="16">
        <v>29196</v>
      </c>
      <c r="N135" s="21">
        <v>100</v>
      </c>
    </row>
    <row r="136" spans="2:14" x14ac:dyDescent="0.35">
      <c r="B136" s="20" t="s">
        <v>2</v>
      </c>
      <c r="C136" s="13">
        <f>SUM(C126:C135)</f>
        <v>216744</v>
      </c>
      <c r="D136" s="12">
        <f>C136/G136*100</f>
        <v>72.784665601031605</v>
      </c>
      <c r="E136" s="13">
        <f>SUM(E126:E135)</f>
        <v>81044</v>
      </c>
      <c r="F136" s="12">
        <f>E136/G136*100</f>
        <v>27.215334398968395</v>
      </c>
      <c r="G136" s="13">
        <f>SUM(G126:G135)</f>
        <v>297788</v>
      </c>
      <c r="H136" s="12">
        <v>100</v>
      </c>
      <c r="I136" s="13">
        <f>SUM(I126:I135)</f>
        <v>120561</v>
      </c>
      <c r="J136" s="12">
        <f>I136/M136*100</f>
        <v>57.581098120128381</v>
      </c>
      <c r="K136" s="13">
        <f>SUM(K126:K135)</f>
        <v>88815</v>
      </c>
      <c r="L136" s="12">
        <f>K136/M136*100</f>
        <v>42.418901879871619</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314E9-5460-4034-A855-AD7515E363EF}">
  <dimension ref="B2:P136"/>
  <sheetViews>
    <sheetView workbookViewId="0"/>
  </sheetViews>
  <sheetFormatPr defaultColWidth="10.1796875" defaultRowHeight="14.5" x14ac:dyDescent="0.35"/>
  <cols>
    <col min="1" max="16384" width="10.1796875" style="19"/>
  </cols>
  <sheetData>
    <row r="2" spans="2:6" x14ac:dyDescent="0.35">
      <c r="B2" s="22" t="s">
        <v>284</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106499</v>
      </c>
      <c r="D6" s="15">
        <v>35.76</v>
      </c>
      <c r="E6" s="16">
        <v>43000</v>
      </c>
      <c r="F6" s="15">
        <v>20.54</v>
      </c>
    </row>
    <row r="7" spans="2:6" x14ac:dyDescent="0.35">
      <c r="B7" s="14" t="s">
        <v>64</v>
      </c>
      <c r="C7" s="16">
        <v>191289</v>
      </c>
      <c r="D7" s="15">
        <v>64.239999999999995</v>
      </c>
      <c r="E7" s="16">
        <v>166376</v>
      </c>
      <c r="F7" s="15">
        <v>79.459999999999994</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92469</v>
      </c>
      <c r="D24" s="21">
        <v>38.327053878961962</v>
      </c>
      <c r="E24" s="16">
        <v>148794</v>
      </c>
      <c r="F24" s="21">
        <v>61.672946121038038</v>
      </c>
      <c r="G24" s="16">
        <v>241263</v>
      </c>
      <c r="H24" s="21">
        <v>100</v>
      </c>
      <c r="I24" s="16">
        <v>32476</v>
      </c>
      <c r="J24" s="21">
        <v>20.007516064046722</v>
      </c>
      <c r="K24" s="16">
        <v>129843</v>
      </c>
      <c r="L24" s="21">
        <v>79.992483935953274</v>
      </c>
      <c r="M24" s="16">
        <v>162319</v>
      </c>
      <c r="N24" s="21">
        <v>100</v>
      </c>
    </row>
    <row r="25" spans="2:14" x14ac:dyDescent="0.35">
      <c r="B25" s="14" t="s">
        <v>49</v>
      </c>
      <c r="C25" s="16">
        <v>10971</v>
      </c>
      <c r="D25" s="21">
        <v>23.691882436780617</v>
      </c>
      <c r="E25" s="16">
        <v>35336</v>
      </c>
      <c r="F25" s="21">
        <v>76.308117563219383</v>
      </c>
      <c r="G25" s="16">
        <v>46307</v>
      </c>
      <c r="H25" s="21">
        <v>100</v>
      </c>
      <c r="I25" s="16">
        <v>9270</v>
      </c>
      <c r="J25" s="21">
        <v>22.753491568690016</v>
      </c>
      <c r="K25" s="16">
        <v>31471</v>
      </c>
      <c r="L25" s="21">
        <v>77.246508431309977</v>
      </c>
      <c r="M25" s="16">
        <v>40741</v>
      </c>
      <c r="N25" s="21">
        <v>100</v>
      </c>
    </row>
    <row r="26" spans="2:14" x14ac:dyDescent="0.35">
      <c r="B26" s="14" t="s">
        <v>48</v>
      </c>
      <c r="C26" s="16">
        <v>3059</v>
      </c>
      <c r="D26" s="21">
        <v>29.937365433548642</v>
      </c>
      <c r="E26" s="16">
        <v>7159</v>
      </c>
      <c r="F26" s="21">
        <v>70.062634566451365</v>
      </c>
      <c r="G26" s="16">
        <v>10218</v>
      </c>
      <c r="H26" s="21">
        <v>100</v>
      </c>
      <c r="I26" s="16">
        <v>1254</v>
      </c>
      <c r="J26" s="21">
        <v>19.854338188727041</v>
      </c>
      <c r="K26" s="16">
        <v>5062</v>
      </c>
      <c r="L26" s="21">
        <v>80.145661811272959</v>
      </c>
      <c r="M26" s="16">
        <v>6316</v>
      </c>
      <c r="N26" s="21">
        <v>100</v>
      </c>
    </row>
    <row r="27" spans="2:14" x14ac:dyDescent="0.35">
      <c r="B27" s="20" t="s">
        <v>2</v>
      </c>
      <c r="C27" s="13">
        <f>SUM(C24:C26)</f>
        <v>106499</v>
      </c>
      <c r="D27" s="12">
        <f>C27/G27*100</f>
        <v>35.7633618547423</v>
      </c>
      <c r="E27" s="13">
        <f>SUM(E24:E26)</f>
        <v>191289</v>
      </c>
      <c r="F27" s="12">
        <f>E27/G27*100</f>
        <v>64.2366381452577</v>
      </c>
      <c r="G27" s="13">
        <f>SUM(G24:G26)</f>
        <v>297788</v>
      </c>
      <c r="H27" s="12">
        <f>SUM(H24:H26)/3</f>
        <v>100</v>
      </c>
      <c r="I27" s="13">
        <f>SUM(I24:I26)</f>
        <v>43000</v>
      </c>
      <c r="J27" s="12">
        <f>I27/M27*100</f>
        <v>20.53721534464313</v>
      </c>
      <c r="K27" s="13">
        <f>SUM(K24:K26)</f>
        <v>166376</v>
      </c>
      <c r="L27" s="12">
        <f>K27/M27*100</f>
        <v>79.46278465535687</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15195</v>
      </c>
      <c r="D44" s="21">
        <v>27.425817630495992</v>
      </c>
      <c r="E44" s="16">
        <v>40209</v>
      </c>
      <c r="F44" s="21">
        <v>72.574182369504001</v>
      </c>
      <c r="G44" s="16">
        <v>55404</v>
      </c>
      <c r="H44" s="21">
        <v>100</v>
      </c>
      <c r="I44" s="16">
        <v>6305</v>
      </c>
      <c r="J44" s="21">
        <v>23.84103456099221</v>
      </c>
      <c r="K44" s="16">
        <v>20141</v>
      </c>
      <c r="L44" s="21">
        <v>76.158965439007787</v>
      </c>
      <c r="M44" s="16">
        <v>26446</v>
      </c>
      <c r="N44" s="21">
        <v>100</v>
      </c>
    </row>
    <row r="45" spans="2:14" x14ac:dyDescent="0.35">
      <c r="B45" s="14" t="s">
        <v>43</v>
      </c>
      <c r="C45" s="16">
        <v>37164</v>
      </c>
      <c r="D45" s="21">
        <v>30.928761651131826</v>
      </c>
      <c r="E45" s="16">
        <v>82996</v>
      </c>
      <c r="F45" s="21">
        <v>69.071238348868178</v>
      </c>
      <c r="G45" s="16">
        <v>120160</v>
      </c>
      <c r="H45" s="21">
        <v>100</v>
      </c>
      <c r="I45" s="16">
        <v>15755</v>
      </c>
      <c r="J45" s="21">
        <v>25.597907324364723</v>
      </c>
      <c r="K45" s="16">
        <v>45793</v>
      </c>
      <c r="L45" s="21">
        <v>74.402092675635274</v>
      </c>
      <c r="M45" s="16">
        <v>61548</v>
      </c>
      <c r="N45" s="21">
        <v>100</v>
      </c>
    </row>
    <row r="46" spans="2:14" x14ac:dyDescent="0.35">
      <c r="B46" s="14" t="s">
        <v>42</v>
      </c>
      <c r="C46" s="16">
        <v>42615</v>
      </c>
      <c r="D46" s="21">
        <v>52.734810048261352</v>
      </c>
      <c r="E46" s="16">
        <v>38195</v>
      </c>
      <c r="F46" s="21">
        <v>47.265189951738648</v>
      </c>
      <c r="G46" s="16">
        <v>80810</v>
      </c>
      <c r="H46" s="21">
        <v>100</v>
      </c>
      <c r="I46" s="16">
        <v>13338</v>
      </c>
      <c r="J46" s="21">
        <v>31.546084529694191</v>
      </c>
      <c r="K46" s="16">
        <v>28943</v>
      </c>
      <c r="L46" s="21">
        <v>68.453915470305816</v>
      </c>
      <c r="M46" s="16">
        <v>42281</v>
      </c>
      <c r="N46" s="21">
        <v>100</v>
      </c>
    </row>
    <row r="47" spans="2:14" x14ac:dyDescent="0.35">
      <c r="B47" s="14" t="s">
        <v>41</v>
      </c>
      <c r="C47" s="16">
        <v>11525</v>
      </c>
      <c r="D47" s="21">
        <v>27.82875356159753</v>
      </c>
      <c r="E47" s="16">
        <v>29889</v>
      </c>
      <c r="F47" s="21">
        <v>72.171246438402477</v>
      </c>
      <c r="G47" s="16">
        <v>41414</v>
      </c>
      <c r="H47" s="21">
        <v>100</v>
      </c>
      <c r="I47" s="16">
        <v>3704</v>
      </c>
      <c r="J47" s="21">
        <v>17.806836209797606</v>
      </c>
      <c r="K47" s="16">
        <v>17097</v>
      </c>
      <c r="L47" s="21">
        <v>82.193163790202391</v>
      </c>
      <c r="M47" s="16">
        <v>20801</v>
      </c>
      <c r="N47" s="21">
        <v>100</v>
      </c>
    </row>
    <row r="48" spans="2:14" x14ac:dyDescent="0.35">
      <c r="B48" s="20" t="s">
        <v>2</v>
      </c>
      <c r="C48" s="13">
        <f>SUM(C44:C47)</f>
        <v>106499</v>
      </c>
      <c r="D48" s="12">
        <f>C48/G48*100</f>
        <v>35.7633618547423</v>
      </c>
      <c r="E48" s="13">
        <f>SUM(E44:E47)</f>
        <v>191289</v>
      </c>
      <c r="F48" s="12">
        <f>E48/G48*100</f>
        <v>64.2366381452577</v>
      </c>
      <c r="G48" s="13">
        <f>SUM(G44:G47)</f>
        <v>297788</v>
      </c>
      <c r="H48" s="12">
        <v>100</v>
      </c>
      <c r="I48" s="13">
        <f>SUM(I44:I47)</f>
        <v>39102</v>
      </c>
      <c r="J48" s="12">
        <f>I48/M48*100</f>
        <v>25.882337366623421</v>
      </c>
      <c r="K48" s="13">
        <f>SUM(K44:K47)</f>
        <v>111974</v>
      </c>
      <c r="L48" s="12">
        <f>K48/M48*100</f>
        <v>74.117662633376582</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33278</v>
      </c>
      <c r="D64" s="21">
        <v>36.251729359347259</v>
      </c>
      <c r="E64" s="16">
        <v>58519</v>
      </c>
      <c r="F64" s="21">
        <v>63.748270640652748</v>
      </c>
      <c r="G64" s="16">
        <v>91797</v>
      </c>
      <c r="H64" s="21">
        <v>100</v>
      </c>
      <c r="J64" s="14" t="s">
        <v>38</v>
      </c>
      <c r="K64" s="16">
        <v>24396</v>
      </c>
      <c r="L64" s="21">
        <v>20.564434553914626</v>
      </c>
      <c r="M64" s="16">
        <v>94236</v>
      </c>
      <c r="N64" s="21">
        <v>79.435565446085377</v>
      </c>
      <c r="O64" s="16">
        <v>118632</v>
      </c>
      <c r="P64" s="21">
        <v>100</v>
      </c>
    </row>
    <row r="65" spans="2:16" x14ac:dyDescent="0.35">
      <c r="B65" s="14" t="s">
        <v>37</v>
      </c>
      <c r="C65" s="16">
        <v>73221</v>
      </c>
      <c r="D65" s="21">
        <v>35.545727725968611</v>
      </c>
      <c r="E65" s="16">
        <v>132770</v>
      </c>
      <c r="F65" s="21">
        <v>64.454272274031382</v>
      </c>
      <c r="G65" s="16">
        <v>205991</v>
      </c>
      <c r="H65" s="21">
        <v>100</v>
      </c>
      <c r="J65" s="14" t="s">
        <v>37</v>
      </c>
      <c r="K65" s="16">
        <v>18604</v>
      </c>
      <c r="L65" s="21">
        <v>20.553726495348787</v>
      </c>
      <c r="M65" s="16">
        <v>71910</v>
      </c>
      <c r="N65" s="21">
        <v>79.446273504651217</v>
      </c>
      <c r="O65" s="16">
        <v>90514</v>
      </c>
      <c r="P65" s="21">
        <v>100</v>
      </c>
    </row>
    <row r="66" spans="2:16" x14ac:dyDescent="0.35">
      <c r="B66" s="20" t="s">
        <v>2</v>
      </c>
      <c r="C66" s="13">
        <f>SUM(C64:C65)</f>
        <v>106499</v>
      </c>
      <c r="D66" s="12">
        <f>C66/G66*100</f>
        <v>35.7633618547423</v>
      </c>
      <c r="E66" s="13">
        <f>SUM(E64:E65)</f>
        <v>191289</v>
      </c>
      <c r="F66" s="12">
        <f>E66/G66*100</f>
        <v>64.2366381452577</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43000</v>
      </c>
      <c r="L67" s="12">
        <f>K67/O67*100</f>
        <v>20.53721534464313</v>
      </c>
      <c r="M67" s="13">
        <f>SUM(M64:M66)</f>
        <v>166376</v>
      </c>
      <c r="N67" s="12">
        <f>M67/O67*100</f>
        <v>79.46278465535687</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14654</v>
      </c>
      <c r="D82" s="21">
        <v>29.875028032048277</v>
      </c>
      <c r="E82" s="16">
        <v>34397</v>
      </c>
      <c r="F82" s="21">
        <v>70.124971967951723</v>
      </c>
      <c r="G82" s="16">
        <v>49051</v>
      </c>
      <c r="H82" s="21">
        <v>100</v>
      </c>
      <c r="I82" s="16">
        <v>5822</v>
      </c>
      <c r="J82" s="21">
        <v>23.533691741784228</v>
      </c>
      <c r="K82" s="16">
        <v>18917</v>
      </c>
      <c r="L82" s="21">
        <v>76.466308258215776</v>
      </c>
      <c r="M82" s="16">
        <v>24739</v>
      </c>
      <c r="N82" s="21">
        <v>100</v>
      </c>
    </row>
    <row r="83" spans="2:14" x14ac:dyDescent="0.35">
      <c r="B83" s="14" t="s">
        <v>32</v>
      </c>
      <c r="C83" s="16">
        <v>91592</v>
      </c>
      <c r="D83" s="21">
        <v>37.025119452821187</v>
      </c>
      <c r="E83" s="16">
        <v>155786</v>
      </c>
      <c r="F83" s="21">
        <v>62.974880547178813</v>
      </c>
      <c r="G83" s="16">
        <v>247378</v>
      </c>
      <c r="H83" s="21">
        <v>100</v>
      </c>
      <c r="I83" s="16">
        <v>37151</v>
      </c>
      <c r="J83" s="21">
        <v>20.212291353833432</v>
      </c>
      <c r="K83" s="16">
        <v>146653</v>
      </c>
      <c r="L83" s="21">
        <v>79.787708646166564</v>
      </c>
      <c r="M83" s="16">
        <v>183804</v>
      </c>
      <c r="N83" s="21">
        <v>100</v>
      </c>
    </row>
    <row r="84" spans="2:14" x14ac:dyDescent="0.35">
      <c r="B84" s="20" t="s">
        <v>2</v>
      </c>
      <c r="C84" s="13">
        <f>SUM(C82:C83)</f>
        <v>106246</v>
      </c>
      <c r="D84" s="12">
        <f>C84/G84*100</f>
        <v>35.841972276666588</v>
      </c>
      <c r="E84" s="13">
        <f>SUM(E82:E83)</f>
        <v>190183</v>
      </c>
      <c r="F84" s="12">
        <f>E84/G84*100</f>
        <v>64.158027723333404</v>
      </c>
      <c r="G84" s="13">
        <f>SUM(G82:G83)</f>
        <v>296429</v>
      </c>
      <c r="H84" s="12">
        <v>100</v>
      </c>
      <c r="I84" s="13">
        <f>SUM(I82:I83)</f>
        <v>42973</v>
      </c>
      <c r="J84" s="12">
        <f>I84/M84*100</f>
        <v>20.606301817850515</v>
      </c>
      <c r="K84" s="13">
        <f>SUM(K82:K83)</f>
        <v>165570</v>
      </c>
      <c r="L84" s="12">
        <f>K84/M84*100</f>
        <v>79.393698182149492</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27537</v>
      </c>
      <c r="D100" s="21">
        <v>36.363996513746933</v>
      </c>
      <c r="E100" s="16">
        <v>48189</v>
      </c>
      <c r="F100" s="21">
        <v>63.636003486253067</v>
      </c>
      <c r="G100" s="16">
        <v>75726</v>
      </c>
      <c r="H100" s="21">
        <v>100</v>
      </c>
      <c r="J100" s="14" t="s">
        <v>27</v>
      </c>
      <c r="K100" s="16">
        <v>6160</v>
      </c>
      <c r="L100" s="21">
        <v>15.680285096092655</v>
      </c>
      <c r="M100" s="16">
        <v>33125</v>
      </c>
      <c r="N100" s="21">
        <v>84.319714903907339</v>
      </c>
      <c r="O100" s="16">
        <v>39285</v>
      </c>
      <c r="P100" s="21">
        <v>100</v>
      </c>
    </row>
    <row r="101" spans="2:16" x14ac:dyDescent="0.35">
      <c r="B101" s="14" t="s">
        <v>26</v>
      </c>
      <c r="C101" s="16">
        <v>14243</v>
      </c>
      <c r="D101" s="21">
        <v>38.650240156305124</v>
      </c>
      <c r="E101" s="16">
        <v>22608</v>
      </c>
      <c r="F101" s="21">
        <v>61.349759843694883</v>
      </c>
      <c r="G101" s="16">
        <v>36851</v>
      </c>
      <c r="H101" s="21">
        <v>100</v>
      </c>
      <c r="J101" s="14" t="s">
        <v>26</v>
      </c>
      <c r="K101" s="16">
        <v>3315</v>
      </c>
      <c r="L101" s="21">
        <v>18.270502645502646</v>
      </c>
      <c r="M101" s="16">
        <v>14829</v>
      </c>
      <c r="N101" s="21">
        <v>81.729497354497354</v>
      </c>
      <c r="O101" s="16">
        <v>18144</v>
      </c>
      <c r="P101" s="21">
        <v>100</v>
      </c>
    </row>
    <row r="102" spans="2:16" x14ac:dyDescent="0.35">
      <c r="B102" s="14" t="s">
        <v>25</v>
      </c>
      <c r="C102" s="16">
        <v>64719</v>
      </c>
      <c r="D102" s="21">
        <v>34.943388891588512</v>
      </c>
      <c r="E102" s="16">
        <v>120492</v>
      </c>
      <c r="F102" s="21">
        <v>65.056611108411488</v>
      </c>
      <c r="G102" s="16">
        <v>185211</v>
      </c>
      <c r="H102" s="21">
        <v>100</v>
      </c>
      <c r="J102" s="14" t="s">
        <v>25</v>
      </c>
      <c r="K102" s="16">
        <v>33525</v>
      </c>
      <c r="L102" s="21">
        <v>22.063614286560444</v>
      </c>
      <c r="M102" s="16">
        <v>118422</v>
      </c>
      <c r="N102" s="21">
        <v>77.936385713439563</v>
      </c>
      <c r="O102" s="16">
        <v>151947</v>
      </c>
      <c r="P102" s="21">
        <v>100</v>
      </c>
    </row>
    <row r="103" spans="2:16" x14ac:dyDescent="0.35">
      <c r="B103" s="20" t="s">
        <v>2</v>
      </c>
      <c r="C103" s="13">
        <f>SUM(C100:C102)</f>
        <v>106499</v>
      </c>
      <c r="D103" s="12">
        <f>C103/G103*100</f>
        <v>35.7633618547423</v>
      </c>
      <c r="E103" s="13">
        <f>SUM(E100:E102)</f>
        <v>191289</v>
      </c>
      <c r="F103" s="12">
        <f>E103/G103*100</f>
        <v>64.2366381452577</v>
      </c>
      <c r="G103" s="13">
        <f>SUM(G100:G102)</f>
        <v>297788</v>
      </c>
      <c r="H103" s="12">
        <v>100</v>
      </c>
      <c r="J103" s="20" t="s">
        <v>2</v>
      </c>
      <c r="K103" s="13">
        <f>SUM(K100:K102)</f>
        <v>43000</v>
      </c>
      <c r="L103" s="12">
        <f>K103/O103*100</f>
        <v>20.53721534464313</v>
      </c>
      <c r="M103" s="13">
        <f>SUM(M100:M102)</f>
        <v>166376</v>
      </c>
      <c r="N103" s="12">
        <f>M103/O103*100</f>
        <v>79.46278465535687</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4140</v>
      </c>
      <c r="D126" s="21">
        <v>33.795918367346935</v>
      </c>
      <c r="E126" s="16">
        <v>8110</v>
      </c>
      <c r="F126" s="21">
        <v>66.204081632653057</v>
      </c>
      <c r="G126" s="16">
        <v>12250</v>
      </c>
      <c r="H126" s="21">
        <v>100</v>
      </c>
      <c r="I126" s="16">
        <v>2330</v>
      </c>
      <c r="J126" s="21">
        <v>29.475015812776721</v>
      </c>
      <c r="K126" s="16">
        <v>5575</v>
      </c>
      <c r="L126" s="21">
        <v>70.524984187223268</v>
      </c>
      <c r="M126" s="16">
        <v>7905</v>
      </c>
      <c r="N126" s="21">
        <v>99.999999999999986</v>
      </c>
    </row>
    <row r="127" spans="2:14" x14ac:dyDescent="0.35">
      <c r="B127" s="14" t="s">
        <v>11</v>
      </c>
      <c r="C127" s="16">
        <v>16792</v>
      </c>
      <c r="D127" s="21">
        <v>46.35600706713781</v>
      </c>
      <c r="E127" s="16">
        <v>19432</v>
      </c>
      <c r="F127" s="21">
        <v>53.643992932862197</v>
      </c>
      <c r="G127" s="16">
        <v>36224</v>
      </c>
      <c r="H127" s="21">
        <v>100</v>
      </c>
      <c r="I127" s="16">
        <v>5693</v>
      </c>
      <c r="J127" s="21">
        <v>22.018100247524753</v>
      </c>
      <c r="K127" s="16">
        <v>20163</v>
      </c>
      <c r="L127" s="21">
        <v>77.981899752475243</v>
      </c>
      <c r="M127" s="16">
        <v>25856</v>
      </c>
      <c r="N127" s="21">
        <v>100</v>
      </c>
    </row>
    <row r="128" spans="2:14" x14ac:dyDescent="0.35">
      <c r="B128" s="14" t="s">
        <v>10</v>
      </c>
      <c r="C128" s="16">
        <v>16947</v>
      </c>
      <c r="D128" s="21">
        <v>33.539155732351716</v>
      </c>
      <c r="E128" s="16">
        <v>33582</v>
      </c>
      <c r="F128" s="21">
        <v>66.460844267648284</v>
      </c>
      <c r="G128" s="16">
        <v>50529</v>
      </c>
      <c r="H128" s="21">
        <v>100</v>
      </c>
      <c r="I128" s="16">
        <v>9456</v>
      </c>
      <c r="J128" s="21">
        <v>27.461230179473777</v>
      </c>
      <c r="K128" s="16">
        <v>24978</v>
      </c>
      <c r="L128" s="21">
        <v>72.538769820526227</v>
      </c>
      <c r="M128" s="16">
        <v>34434</v>
      </c>
      <c r="N128" s="21">
        <v>100</v>
      </c>
    </row>
    <row r="129" spans="2:14" x14ac:dyDescent="0.35">
      <c r="B129" s="14" t="s">
        <v>9</v>
      </c>
      <c r="C129" s="16">
        <v>6583</v>
      </c>
      <c r="D129" s="21">
        <v>42.315356431188533</v>
      </c>
      <c r="E129" s="16">
        <v>8974</v>
      </c>
      <c r="F129" s="21">
        <v>57.684643568811467</v>
      </c>
      <c r="G129" s="16">
        <v>15557</v>
      </c>
      <c r="H129" s="21">
        <v>100</v>
      </c>
      <c r="I129" s="16">
        <v>2596</v>
      </c>
      <c r="J129" s="21">
        <v>25.533589062653682</v>
      </c>
      <c r="K129" s="16">
        <v>7571</v>
      </c>
      <c r="L129" s="21">
        <v>74.466410937346311</v>
      </c>
      <c r="M129" s="16">
        <v>10167</v>
      </c>
      <c r="N129" s="21">
        <v>100</v>
      </c>
    </row>
    <row r="130" spans="2:14" x14ac:dyDescent="0.35">
      <c r="B130" s="14" t="s">
        <v>8</v>
      </c>
      <c r="C130" s="16">
        <v>3868</v>
      </c>
      <c r="D130" s="21">
        <v>29.056490384615387</v>
      </c>
      <c r="E130" s="16">
        <v>9444</v>
      </c>
      <c r="F130" s="21">
        <v>70.943509615384613</v>
      </c>
      <c r="G130" s="16">
        <v>13312</v>
      </c>
      <c r="H130" s="21">
        <v>100</v>
      </c>
      <c r="I130" s="16">
        <v>1868</v>
      </c>
      <c r="J130" s="21">
        <v>22.07515953675254</v>
      </c>
      <c r="K130" s="16">
        <v>6594</v>
      </c>
      <c r="L130" s="21">
        <v>77.924840463247463</v>
      </c>
      <c r="M130" s="16">
        <v>8462</v>
      </c>
      <c r="N130" s="21">
        <v>100</v>
      </c>
    </row>
    <row r="131" spans="2:14" x14ac:dyDescent="0.35">
      <c r="B131" s="14" t="s">
        <v>7</v>
      </c>
      <c r="C131" s="16">
        <v>5831</v>
      </c>
      <c r="D131" s="21">
        <v>35.115928937067146</v>
      </c>
      <c r="E131" s="16">
        <v>10774</v>
      </c>
      <c r="F131" s="21">
        <v>64.884071062932847</v>
      </c>
      <c r="G131" s="16">
        <v>16605</v>
      </c>
      <c r="H131" s="21">
        <v>100</v>
      </c>
      <c r="I131" s="16">
        <v>3570</v>
      </c>
      <c r="J131" s="21">
        <v>30.704394942805539</v>
      </c>
      <c r="K131" s="16">
        <v>8057</v>
      </c>
      <c r="L131" s="21">
        <v>69.295605057194464</v>
      </c>
      <c r="M131" s="16">
        <v>11627</v>
      </c>
      <c r="N131" s="21">
        <v>100</v>
      </c>
    </row>
    <row r="132" spans="2:14" x14ac:dyDescent="0.35">
      <c r="B132" s="14" t="s">
        <v>6</v>
      </c>
      <c r="C132" s="16">
        <v>30285</v>
      </c>
      <c r="D132" s="21">
        <v>29.683319121409042</v>
      </c>
      <c r="E132" s="16">
        <v>71742</v>
      </c>
      <c r="F132" s="21">
        <v>70.316680878590958</v>
      </c>
      <c r="G132" s="16">
        <v>102027</v>
      </c>
      <c r="H132" s="21">
        <v>100</v>
      </c>
      <c r="I132" s="16">
        <v>9554</v>
      </c>
      <c r="J132" s="21">
        <v>13.140774362148408</v>
      </c>
      <c r="K132" s="16">
        <v>63151</v>
      </c>
      <c r="L132" s="21">
        <v>86.859225637851594</v>
      </c>
      <c r="M132" s="16">
        <v>72705</v>
      </c>
      <c r="N132" s="21">
        <v>100</v>
      </c>
    </row>
    <row r="133" spans="2:14" x14ac:dyDescent="0.35">
      <c r="B133" s="14" t="s">
        <v>5</v>
      </c>
      <c r="C133" s="16">
        <v>416</v>
      </c>
      <c r="D133" s="21">
        <v>3.8472209377601034</v>
      </c>
      <c r="E133" s="16">
        <v>10397</v>
      </c>
      <c r="F133" s="21">
        <v>96.152779062239901</v>
      </c>
      <c r="G133" s="16">
        <v>10813</v>
      </c>
      <c r="H133" s="21">
        <v>100</v>
      </c>
      <c r="I133" s="16">
        <v>582</v>
      </c>
      <c r="J133" s="21">
        <v>7.6128188358404181</v>
      </c>
      <c r="K133" s="16">
        <v>7063</v>
      </c>
      <c r="L133" s="21">
        <v>92.387181164159585</v>
      </c>
      <c r="M133" s="16">
        <v>7645</v>
      </c>
      <c r="N133" s="21">
        <v>100</v>
      </c>
    </row>
    <row r="134" spans="2:14" x14ac:dyDescent="0.35">
      <c r="B134" s="14" t="s">
        <v>4</v>
      </c>
      <c r="C134" s="16">
        <v>469</v>
      </c>
      <c r="D134" s="21">
        <v>23.275434243176178</v>
      </c>
      <c r="E134" s="16">
        <v>1546</v>
      </c>
      <c r="F134" s="21">
        <v>76.724565756823822</v>
      </c>
      <c r="G134" s="16">
        <v>2015</v>
      </c>
      <c r="H134" s="21">
        <v>100</v>
      </c>
      <c r="I134" s="16">
        <v>251</v>
      </c>
      <c r="J134" s="21">
        <v>18.201595358955768</v>
      </c>
      <c r="K134" s="16">
        <v>1128</v>
      </c>
      <c r="L134" s="21">
        <v>81.798404641044229</v>
      </c>
      <c r="M134" s="16">
        <v>1379</v>
      </c>
      <c r="N134" s="21">
        <v>100</v>
      </c>
    </row>
    <row r="135" spans="2:14" x14ac:dyDescent="0.35">
      <c r="B135" s="14" t="s">
        <v>3</v>
      </c>
      <c r="C135" s="16">
        <v>21168</v>
      </c>
      <c r="D135" s="21">
        <v>55.044726440607448</v>
      </c>
      <c r="E135" s="16">
        <v>17288</v>
      </c>
      <c r="F135" s="21">
        <v>44.955273559392552</v>
      </c>
      <c r="G135" s="16">
        <v>38456</v>
      </c>
      <c r="H135" s="21">
        <v>100</v>
      </c>
      <c r="I135" s="16">
        <v>7100</v>
      </c>
      <c r="J135" s="21">
        <v>24.318399780791889</v>
      </c>
      <c r="K135" s="16">
        <v>22096</v>
      </c>
      <c r="L135" s="21">
        <v>75.681600219208107</v>
      </c>
      <c r="M135" s="16">
        <v>29196</v>
      </c>
      <c r="N135" s="21">
        <v>100</v>
      </c>
    </row>
    <row r="136" spans="2:14" x14ac:dyDescent="0.35">
      <c r="B136" s="20" t="s">
        <v>2</v>
      </c>
      <c r="C136" s="13">
        <f>SUM(C126:C135)</f>
        <v>106499</v>
      </c>
      <c r="D136" s="12">
        <f>C136/G136*100</f>
        <v>35.7633618547423</v>
      </c>
      <c r="E136" s="13">
        <f>SUM(E126:E135)</f>
        <v>191289</v>
      </c>
      <c r="F136" s="12">
        <f>E136/G136*100</f>
        <v>64.2366381452577</v>
      </c>
      <c r="G136" s="13">
        <f>SUM(G126:G135)</f>
        <v>297788</v>
      </c>
      <c r="H136" s="12">
        <v>100</v>
      </c>
      <c r="I136" s="13">
        <f>SUM(I126:I135)</f>
        <v>43000</v>
      </c>
      <c r="J136" s="12">
        <f>I136/M136*100</f>
        <v>20.53721534464313</v>
      </c>
      <c r="K136" s="13">
        <f>SUM(K126:K135)</f>
        <v>166376</v>
      </c>
      <c r="L136" s="12">
        <f>K136/M136*100</f>
        <v>79.46278465535687</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C479C-95A1-4607-9216-7E93CCCFC471}">
  <dimension ref="B2:P135"/>
  <sheetViews>
    <sheetView workbookViewId="0"/>
  </sheetViews>
  <sheetFormatPr defaultColWidth="10.1796875" defaultRowHeight="14.5" x14ac:dyDescent="0.35"/>
  <cols>
    <col min="1" max="16384" width="10.1796875" style="19"/>
  </cols>
  <sheetData>
    <row r="2" spans="2:6" x14ac:dyDescent="0.35">
      <c r="B2" s="22" t="s">
        <v>285</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109526</v>
      </c>
      <c r="D6" s="15">
        <v>36.78</v>
      </c>
      <c r="E6" s="16">
        <v>63387</v>
      </c>
      <c r="F6" s="15">
        <v>30.27</v>
      </c>
    </row>
    <row r="7" spans="2:6" x14ac:dyDescent="0.35">
      <c r="B7" s="14" t="s">
        <v>64</v>
      </c>
      <c r="C7" s="16">
        <v>188262</v>
      </c>
      <c r="D7" s="15">
        <v>63.22</v>
      </c>
      <c r="E7" s="16">
        <v>145989</v>
      </c>
      <c r="F7" s="15">
        <v>69.73</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90870</v>
      </c>
      <c r="D24" s="21">
        <v>37.664291665112351</v>
      </c>
      <c r="E24" s="16">
        <v>150393</v>
      </c>
      <c r="F24" s="21">
        <v>62.335708334887649</v>
      </c>
      <c r="G24" s="16">
        <v>241263</v>
      </c>
      <c r="H24" s="21">
        <v>100</v>
      </c>
      <c r="I24" s="16">
        <v>49212</v>
      </c>
      <c r="J24" s="21">
        <v>30.318077366174016</v>
      </c>
      <c r="K24" s="16">
        <v>113107</v>
      </c>
      <c r="L24" s="21">
        <v>69.681922633825991</v>
      </c>
      <c r="M24" s="16">
        <v>162319</v>
      </c>
      <c r="N24" s="21">
        <v>100</v>
      </c>
    </row>
    <row r="25" spans="2:14" x14ac:dyDescent="0.35">
      <c r="B25" s="14" t="s">
        <v>49</v>
      </c>
      <c r="C25" s="16">
        <v>15844</v>
      </c>
      <c r="D25" s="21">
        <v>34.215129462068376</v>
      </c>
      <c r="E25" s="16">
        <v>30463</v>
      </c>
      <c r="F25" s="21">
        <v>65.784870537931624</v>
      </c>
      <c r="G25" s="16">
        <v>46307</v>
      </c>
      <c r="H25" s="21">
        <v>100</v>
      </c>
      <c r="I25" s="16">
        <v>12591</v>
      </c>
      <c r="J25" s="21">
        <v>30.9049851500945</v>
      </c>
      <c r="K25" s="16">
        <v>28150</v>
      </c>
      <c r="L25" s="21">
        <v>69.095014849905496</v>
      </c>
      <c r="M25" s="16">
        <v>40741</v>
      </c>
      <c r="N25" s="21">
        <v>100</v>
      </c>
    </row>
    <row r="26" spans="2:14" x14ac:dyDescent="0.35">
      <c r="B26" s="14" t="s">
        <v>48</v>
      </c>
      <c r="C26" s="16">
        <v>2812</v>
      </c>
      <c r="D26" s="21">
        <v>27.52006263456645</v>
      </c>
      <c r="E26" s="16">
        <v>7406</v>
      </c>
      <c r="F26" s="21">
        <v>72.479937365433543</v>
      </c>
      <c r="G26" s="16">
        <v>10218</v>
      </c>
      <c r="H26" s="21">
        <v>100</v>
      </c>
      <c r="I26" s="16">
        <v>1584</v>
      </c>
      <c r="J26" s="21">
        <v>25.079164027865737</v>
      </c>
      <c r="K26" s="16">
        <v>4732</v>
      </c>
      <c r="L26" s="21">
        <v>74.920835972134256</v>
      </c>
      <c r="M26" s="16">
        <v>6316</v>
      </c>
      <c r="N26" s="21">
        <v>100</v>
      </c>
    </row>
    <row r="27" spans="2:14" x14ac:dyDescent="0.35">
      <c r="B27" s="20" t="s">
        <v>2</v>
      </c>
      <c r="C27" s="13">
        <f>SUM(C24:C26)</f>
        <v>109526</v>
      </c>
      <c r="D27" s="12">
        <f>C27/G27*100</f>
        <v>36.779856810885597</v>
      </c>
      <c r="E27" s="13">
        <f>SUM(E24:E26)</f>
        <v>188262</v>
      </c>
      <c r="F27" s="12">
        <f>E27/G27*100</f>
        <v>63.22014318911441</v>
      </c>
      <c r="G27" s="13">
        <f>SUM(G24:G26)</f>
        <v>297788</v>
      </c>
      <c r="H27" s="12">
        <f>SUM(H24:H26)/3</f>
        <v>100</v>
      </c>
      <c r="I27" s="13">
        <f>SUM(I24:I26)</f>
        <v>63387</v>
      </c>
      <c r="J27" s="12">
        <f>I27/M27*100</f>
        <v>30.274243466299861</v>
      </c>
      <c r="K27" s="13">
        <f>SUM(K24:K26)</f>
        <v>145989</v>
      </c>
      <c r="L27" s="12">
        <f>K27/M27*100</f>
        <v>69.725756533700135</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10429</v>
      </c>
      <c r="D44" s="21">
        <v>18.823550646162733</v>
      </c>
      <c r="E44" s="16">
        <v>44975</v>
      </c>
      <c r="F44" s="21">
        <v>81.17644935383727</v>
      </c>
      <c r="G44" s="16">
        <v>55404</v>
      </c>
      <c r="H44" s="21">
        <v>100</v>
      </c>
      <c r="I44" s="16">
        <v>5980</v>
      </c>
      <c r="J44" s="21">
        <v>22.612115253724571</v>
      </c>
      <c r="K44" s="16">
        <v>20466</v>
      </c>
      <c r="L44" s="21">
        <v>77.387884746275432</v>
      </c>
      <c r="M44" s="16">
        <v>26446</v>
      </c>
      <c r="N44" s="21">
        <v>100</v>
      </c>
    </row>
    <row r="45" spans="2:14" x14ac:dyDescent="0.35">
      <c r="B45" s="14" t="s">
        <v>43</v>
      </c>
      <c r="C45" s="16">
        <v>37565</v>
      </c>
      <c r="D45" s="21">
        <v>31.262483355525966</v>
      </c>
      <c r="E45" s="16">
        <v>82595</v>
      </c>
      <c r="F45" s="21">
        <v>68.737516644474042</v>
      </c>
      <c r="G45" s="16">
        <v>120160</v>
      </c>
      <c r="H45" s="21">
        <v>100</v>
      </c>
      <c r="I45" s="16">
        <v>18723</v>
      </c>
      <c r="J45" s="21">
        <v>30.420159875219344</v>
      </c>
      <c r="K45" s="16">
        <v>42825</v>
      </c>
      <c r="L45" s="21">
        <v>69.579840124780659</v>
      </c>
      <c r="M45" s="16">
        <v>61548</v>
      </c>
      <c r="N45" s="21">
        <v>100</v>
      </c>
    </row>
    <row r="46" spans="2:14" x14ac:dyDescent="0.35">
      <c r="B46" s="14" t="s">
        <v>42</v>
      </c>
      <c r="C46" s="16">
        <v>44509</v>
      </c>
      <c r="D46" s="21">
        <v>55.078579383739637</v>
      </c>
      <c r="E46" s="16">
        <v>36301</v>
      </c>
      <c r="F46" s="21">
        <v>44.921420616260363</v>
      </c>
      <c r="G46" s="16">
        <v>80810</v>
      </c>
      <c r="H46" s="21">
        <v>100</v>
      </c>
      <c r="I46" s="16">
        <v>20175</v>
      </c>
      <c r="J46" s="21">
        <v>47.716468390056995</v>
      </c>
      <c r="K46" s="16">
        <v>22106</v>
      </c>
      <c r="L46" s="21">
        <v>52.283531609943005</v>
      </c>
      <c r="M46" s="16">
        <v>42281</v>
      </c>
      <c r="N46" s="21">
        <v>100</v>
      </c>
    </row>
    <row r="47" spans="2:14" x14ac:dyDescent="0.35">
      <c r="B47" s="14" t="s">
        <v>41</v>
      </c>
      <c r="C47" s="16">
        <v>17023</v>
      </c>
      <c r="D47" s="21">
        <v>41.104457429854641</v>
      </c>
      <c r="E47" s="16">
        <v>24391</v>
      </c>
      <c r="F47" s="21">
        <v>58.895542570145366</v>
      </c>
      <c r="G47" s="16">
        <v>41414</v>
      </c>
      <c r="H47" s="21">
        <v>100</v>
      </c>
      <c r="I47" s="16">
        <v>8416</v>
      </c>
      <c r="J47" s="21">
        <v>40.459593288784198</v>
      </c>
      <c r="K47" s="16">
        <v>12385</v>
      </c>
      <c r="L47" s="21">
        <v>59.540406711215809</v>
      </c>
      <c r="M47" s="16">
        <v>20801</v>
      </c>
      <c r="N47" s="21">
        <v>100</v>
      </c>
    </row>
    <row r="48" spans="2:14" x14ac:dyDescent="0.35">
      <c r="B48" s="20" t="s">
        <v>2</v>
      </c>
      <c r="C48" s="13">
        <f>SUM(C44:C47)</f>
        <v>109526</v>
      </c>
      <c r="D48" s="12">
        <f>C48/G48*100</f>
        <v>36.779856810885597</v>
      </c>
      <c r="E48" s="13">
        <f>SUM(E44:E47)</f>
        <v>188262</v>
      </c>
      <c r="F48" s="12">
        <f>E48/G48*100</f>
        <v>63.22014318911441</v>
      </c>
      <c r="G48" s="13">
        <f>SUM(G44:G47)</f>
        <v>297788</v>
      </c>
      <c r="H48" s="12">
        <v>100</v>
      </c>
      <c r="I48" s="13">
        <f>SUM(I44:I47)</f>
        <v>53294</v>
      </c>
      <c r="J48" s="12">
        <f>I48/M48*100</f>
        <v>35.276284783817417</v>
      </c>
      <c r="K48" s="13">
        <f>SUM(K44:K47)</f>
        <v>97782</v>
      </c>
      <c r="L48" s="12">
        <f>K48/M48*100</f>
        <v>64.723715216182583</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31573</v>
      </c>
      <c r="D64" s="21">
        <v>34.394370186389537</v>
      </c>
      <c r="E64" s="16">
        <v>60224</v>
      </c>
      <c r="F64" s="21">
        <v>65.605629813610463</v>
      </c>
      <c r="G64" s="16">
        <v>91797</v>
      </c>
      <c r="H64" s="21">
        <v>100</v>
      </c>
      <c r="J64" s="14" t="s">
        <v>38</v>
      </c>
      <c r="K64" s="16">
        <v>37943</v>
      </c>
      <c r="L64" s="21">
        <v>31.983781778946657</v>
      </c>
      <c r="M64" s="16">
        <v>80689</v>
      </c>
      <c r="N64" s="21">
        <v>68.016218221053336</v>
      </c>
      <c r="O64" s="16">
        <v>118632</v>
      </c>
      <c r="P64" s="21">
        <v>100</v>
      </c>
    </row>
    <row r="65" spans="2:16" x14ac:dyDescent="0.35">
      <c r="B65" s="14" t="s">
        <v>37</v>
      </c>
      <c r="C65" s="16">
        <v>77953</v>
      </c>
      <c r="D65" s="21">
        <v>37.842915467180603</v>
      </c>
      <c r="E65" s="16">
        <v>128038</v>
      </c>
      <c r="F65" s="21">
        <v>62.157084532819397</v>
      </c>
      <c r="G65" s="16">
        <v>205991</v>
      </c>
      <c r="H65" s="21">
        <v>100</v>
      </c>
      <c r="J65" s="14" t="s">
        <v>37</v>
      </c>
      <c r="K65" s="16">
        <v>25444</v>
      </c>
      <c r="L65" s="21">
        <v>28.110568530835007</v>
      </c>
      <c r="M65" s="16">
        <v>65070</v>
      </c>
      <c r="N65" s="21">
        <v>71.88943146916499</v>
      </c>
      <c r="O65" s="16">
        <v>90514</v>
      </c>
      <c r="P65" s="21">
        <v>100</v>
      </c>
    </row>
    <row r="66" spans="2:16" x14ac:dyDescent="0.35">
      <c r="B66" s="20" t="s">
        <v>2</v>
      </c>
      <c r="C66" s="13">
        <f>SUM(C64:C65)</f>
        <v>109526</v>
      </c>
      <c r="D66" s="12">
        <f>C66/G66*100</f>
        <v>36.779856810885597</v>
      </c>
      <c r="E66" s="13">
        <f>SUM(E64:E65)</f>
        <v>188262</v>
      </c>
      <c r="F66" s="12">
        <f>E66/G66*100</f>
        <v>63.22014318911441</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63387</v>
      </c>
      <c r="L67" s="12">
        <f>K67/O67*100</f>
        <v>30.274243466299861</v>
      </c>
      <c r="M67" s="13">
        <f>SUM(M64:M66)</f>
        <v>145989</v>
      </c>
      <c r="N67" s="12">
        <f>M67/O67*100</f>
        <v>69.725756533700135</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17078</v>
      </c>
      <c r="D82" s="21">
        <v>34.816823306354614</v>
      </c>
      <c r="E82" s="16">
        <v>31973</v>
      </c>
      <c r="F82" s="21">
        <v>65.183176693645393</v>
      </c>
      <c r="G82" s="16">
        <v>49051</v>
      </c>
      <c r="H82" s="21">
        <v>100</v>
      </c>
      <c r="I82" s="16">
        <v>6959</v>
      </c>
      <c r="J82" s="21">
        <v>28.12967379441368</v>
      </c>
      <c r="K82" s="16">
        <v>17780</v>
      </c>
      <c r="L82" s="21">
        <v>71.870326205586323</v>
      </c>
      <c r="M82" s="16">
        <v>24739</v>
      </c>
      <c r="N82" s="21">
        <v>100</v>
      </c>
    </row>
    <row r="83" spans="2:14" x14ac:dyDescent="0.35">
      <c r="B83" s="14" t="s">
        <v>32</v>
      </c>
      <c r="C83" s="16">
        <v>92383</v>
      </c>
      <c r="D83" s="21">
        <v>37.344873028321032</v>
      </c>
      <c r="E83" s="16">
        <v>154995</v>
      </c>
      <c r="F83" s="21">
        <v>62.655126971678968</v>
      </c>
      <c r="G83" s="16">
        <v>247378</v>
      </c>
      <c r="H83" s="21">
        <v>100</v>
      </c>
      <c r="I83" s="16">
        <v>56410</v>
      </c>
      <c r="J83" s="21">
        <v>30.690300537529108</v>
      </c>
      <c r="K83" s="16">
        <v>127394</v>
      </c>
      <c r="L83" s="21">
        <v>69.309699462470903</v>
      </c>
      <c r="M83" s="16">
        <v>183804</v>
      </c>
      <c r="N83" s="21">
        <v>100.00000000000001</v>
      </c>
    </row>
    <row r="84" spans="2:14" x14ac:dyDescent="0.35">
      <c r="B84" s="20" t="s">
        <v>2</v>
      </c>
      <c r="C84" s="13">
        <f>SUM(C82:C83)</f>
        <v>109461</v>
      </c>
      <c r="D84" s="12">
        <f>C84/G84*100</f>
        <v>36.926549021856836</v>
      </c>
      <c r="E84" s="13">
        <f>SUM(E82:E83)</f>
        <v>186968</v>
      </c>
      <c r="F84" s="12">
        <f>E84/G84*100</f>
        <v>63.073450978143164</v>
      </c>
      <c r="G84" s="13">
        <f>SUM(G82:G83)</f>
        <v>296429</v>
      </c>
      <c r="H84" s="12">
        <v>100</v>
      </c>
      <c r="I84" s="13">
        <f>SUM(I82:I83)</f>
        <v>63369</v>
      </c>
      <c r="J84" s="12">
        <f>I84/M84*100</f>
        <v>30.38653898716332</v>
      </c>
      <c r="K84" s="13">
        <f>SUM(K82:K83)</f>
        <v>145174</v>
      </c>
      <c r="L84" s="12">
        <f>K84/M84*100</f>
        <v>69.61346101283668</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26846</v>
      </c>
      <c r="D100" s="21">
        <v>35.451496183609329</v>
      </c>
      <c r="E100" s="16">
        <v>48880</v>
      </c>
      <c r="F100" s="21">
        <v>64.548503816390664</v>
      </c>
      <c r="G100" s="16">
        <v>75726</v>
      </c>
      <c r="H100" s="21">
        <v>100</v>
      </c>
      <c r="J100" s="14" t="s">
        <v>27</v>
      </c>
      <c r="K100" s="16">
        <v>7248</v>
      </c>
      <c r="L100" s="21">
        <v>18.44978999618175</v>
      </c>
      <c r="M100" s="16">
        <v>32037</v>
      </c>
      <c r="N100" s="21">
        <v>81.55021000381825</v>
      </c>
      <c r="O100" s="16">
        <v>39285</v>
      </c>
      <c r="P100" s="21">
        <v>100</v>
      </c>
    </row>
    <row r="101" spans="2:16" x14ac:dyDescent="0.35">
      <c r="B101" s="14" t="s">
        <v>26</v>
      </c>
      <c r="C101" s="16">
        <v>14167</v>
      </c>
      <c r="D101" s="21">
        <v>38.444004233263684</v>
      </c>
      <c r="E101" s="16">
        <v>22684</v>
      </c>
      <c r="F101" s="21">
        <v>61.555995766736316</v>
      </c>
      <c r="G101" s="16">
        <v>36851</v>
      </c>
      <c r="H101" s="21">
        <v>100</v>
      </c>
      <c r="J101" s="14" t="s">
        <v>26</v>
      </c>
      <c r="K101" s="16">
        <v>4737</v>
      </c>
      <c r="L101" s="21">
        <v>26.107804232804234</v>
      </c>
      <c r="M101" s="16">
        <v>13407</v>
      </c>
      <c r="N101" s="21">
        <v>73.892195767195773</v>
      </c>
      <c r="O101" s="16">
        <v>18144</v>
      </c>
      <c r="P101" s="21">
        <v>100</v>
      </c>
    </row>
    <row r="102" spans="2:16" x14ac:dyDescent="0.35">
      <c r="B102" s="14" t="s">
        <v>25</v>
      </c>
      <c r="C102" s="16">
        <v>68513</v>
      </c>
      <c r="D102" s="21">
        <v>36.991863334251207</v>
      </c>
      <c r="E102" s="16">
        <v>116698</v>
      </c>
      <c r="F102" s="21">
        <v>63.008136665748793</v>
      </c>
      <c r="G102" s="16">
        <v>185211</v>
      </c>
      <c r="H102" s="21">
        <v>100</v>
      </c>
      <c r="J102" s="14" t="s">
        <v>25</v>
      </c>
      <c r="K102" s="16">
        <v>51402</v>
      </c>
      <c r="L102" s="21">
        <v>33.828900866749592</v>
      </c>
      <c r="M102" s="16">
        <v>100545</v>
      </c>
      <c r="N102" s="21">
        <v>66.171099133250408</v>
      </c>
      <c r="O102" s="16">
        <v>151947</v>
      </c>
      <c r="P102" s="21">
        <v>100</v>
      </c>
    </row>
    <row r="103" spans="2:16" x14ac:dyDescent="0.35">
      <c r="B103" s="20" t="s">
        <v>2</v>
      </c>
      <c r="C103" s="13">
        <f>SUM(C100:C102)</f>
        <v>109526</v>
      </c>
      <c r="D103" s="12">
        <f>C103/G103*100</f>
        <v>36.779856810885597</v>
      </c>
      <c r="E103" s="13">
        <f>SUM(E100:E102)</f>
        <v>188262</v>
      </c>
      <c r="F103" s="12">
        <f>E103/G103*100</f>
        <v>63.22014318911441</v>
      </c>
      <c r="G103" s="13">
        <f>SUM(G100:G102)</f>
        <v>297788</v>
      </c>
      <c r="H103" s="12">
        <v>100</v>
      </c>
      <c r="J103" s="20" t="s">
        <v>2</v>
      </c>
      <c r="K103" s="13">
        <f>SUM(K100:K102)</f>
        <v>63387</v>
      </c>
      <c r="L103" s="12">
        <f>K103/O103*100</f>
        <v>30.274243466299861</v>
      </c>
      <c r="M103" s="13">
        <f>SUM(M100:M102)</f>
        <v>145989</v>
      </c>
      <c r="N103" s="12">
        <f>M103/O103*100</f>
        <v>69.725756533700135</v>
      </c>
      <c r="O103" s="13">
        <f>SUM(O100:O102)</f>
        <v>209376</v>
      </c>
      <c r="P103"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4383</v>
      </c>
      <c r="D125" s="21">
        <v>35.779591836734696</v>
      </c>
      <c r="E125" s="16">
        <v>7867</v>
      </c>
      <c r="F125" s="21">
        <v>64.220408163265304</v>
      </c>
      <c r="G125" s="16">
        <v>12250</v>
      </c>
      <c r="H125" s="21">
        <v>100</v>
      </c>
      <c r="I125" s="16">
        <v>3095</v>
      </c>
      <c r="J125" s="21">
        <v>39.152435167615437</v>
      </c>
      <c r="K125" s="16">
        <v>4810</v>
      </c>
      <c r="L125" s="21">
        <v>60.84756483238457</v>
      </c>
      <c r="M125" s="16">
        <v>7905</v>
      </c>
      <c r="N125" s="21">
        <v>100</v>
      </c>
    </row>
    <row r="126" spans="2:14" x14ac:dyDescent="0.35">
      <c r="B126" s="14" t="s">
        <v>11</v>
      </c>
      <c r="C126" s="16">
        <v>15466</v>
      </c>
      <c r="D126" s="21">
        <v>42.69545053003533</v>
      </c>
      <c r="E126" s="16">
        <v>20758</v>
      </c>
      <c r="F126" s="21">
        <v>57.304549469964662</v>
      </c>
      <c r="G126" s="16">
        <v>36224</v>
      </c>
      <c r="H126" s="21">
        <v>100</v>
      </c>
      <c r="I126" s="16">
        <v>8025</v>
      </c>
      <c r="J126" s="21">
        <v>31.037283415841582</v>
      </c>
      <c r="K126" s="16">
        <v>17831</v>
      </c>
      <c r="L126" s="21">
        <v>68.962716584158414</v>
      </c>
      <c r="M126" s="16">
        <v>25856</v>
      </c>
      <c r="N126" s="21">
        <v>100</v>
      </c>
    </row>
    <row r="127" spans="2:14" x14ac:dyDescent="0.35">
      <c r="B127" s="14" t="s">
        <v>10</v>
      </c>
      <c r="C127" s="16">
        <v>18738</v>
      </c>
      <c r="D127" s="21">
        <v>37.083654930831798</v>
      </c>
      <c r="E127" s="16">
        <v>31791</v>
      </c>
      <c r="F127" s="21">
        <v>62.916345069168202</v>
      </c>
      <c r="G127" s="16">
        <v>50529</v>
      </c>
      <c r="H127" s="21">
        <v>100</v>
      </c>
      <c r="I127" s="16">
        <v>11613</v>
      </c>
      <c r="J127" s="21">
        <v>33.72538769820526</v>
      </c>
      <c r="K127" s="16">
        <v>22821</v>
      </c>
      <c r="L127" s="21">
        <v>66.274612301794733</v>
      </c>
      <c r="M127" s="16">
        <v>34434</v>
      </c>
      <c r="N127" s="21">
        <v>100</v>
      </c>
    </row>
    <row r="128" spans="2:14" x14ac:dyDescent="0.35">
      <c r="B128" s="14" t="s">
        <v>9</v>
      </c>
      <c r="C128" s="16">
        <v>8188</v>
      </c>
      <c r="D128" s="21">
        <v>52.632255576267916</v>
      </c>
      <c r="E128" s="16">
        <v>7369</v>
      </c>
      <c r="F128" s="21">
        <v>47.367744423732084</v>
      </c>
      <c r="G128" s="16">
        <v>15557</v>
      </c>
      <c r="H128" s="21">
        <v>100</v>
      </c>
      <c r="I128" s="16">
        <v>4511</v>
      </c>
      <c r="J128" s="21">
        <v>44.369037080751447</v>
      </c>
      <c r="K128" s="16">
        <v>5656</v>
      </c>
      <c r="L128" s="21">
        <v>55.630962919248553</v>
      </c>
      <c r="M128" s="16">
        <v>10167</v>
      </c>
      <c r="N128" s="21">
        <v>100</v>
      </c>
    </row>
    <row r="129" spans="2:14" x14ac:dyDescent="0.35">
      <c r="B129" s="14" t="s">
        <v>8</v>
      </c>
      <c r="C129" s="16">
        <v>4222</v>
      </c>
      <c r="D129" s="21">
        <v>31.715745192307693</v>
      </c>
      <c r="E129" s="16">
        <v>9090</v>
      </c>
      <c r="F129" s="21">
        <v>68.284254807692307</v>
      </c>
      <c r="G129" s="16">
        <v>13312</v>
      </c>
      <c r="H129" s="21">
        <v>100</v>
      </c>
      <c r="I129" s="16">
        <v>3287</v>
      </c>
      <c r="J129" s="21">
        <v>38.844244859371308</v>
      </c>
      <c r="K129" s="16">
        <v>5175</v>
      </c>
      <c r="L129" s="21">
        <v>61.155755140628699</v>
      </c>
      <c r="M129" s="16">
        <v>8462</v>
      </c>
      <c r="N129" s="21">
        <v>100</v>
      </c>
    </row>
    <row r="130" spans="2:14" x14ac:dyDescent="0.35">
      <c r="B130" s="14" t="s">
        <v>7</v>
      </c>
      <c r="C130" s="16">
        <v>5823</v>
      </c>
      <c r="D130" s="21">
        <v>35.067750677506773</v>
      </c>
      <c r="E130" s="16">
        <v>10782</v>
      </c>
      <c r="F130" s="21">
        <v>64.932249322493234</v>
      </c>
      <c r="G130" s="16">
        <v>16605</v>
      </c>
      <c r="H130" s="21">
        <v>100</v>
      </c>
      <c r="I130" s="16">
        <v>3969</v>
      </c>
      <c r="J130" s="21">
        <v>34.136062612883805</v>
      </c>
      <c r="K130" s="16">
        <v>7658</v>
      </c>
      <c r="L130" s="21">
        <v>65.863937387116195</v>
      </c>
      <c r="M130" s="16">
        <v>11627</v>
      </c>
      <c r="N130" s="21">
        <v>100</v>
      </c>
    </row>
    <row r="131" spans="2:14" x14ac:dyDescent="0.35">
      <c r="B131" s="14" t="s">
        <v>6</v>
      </c>
      <c r="C131" s="16">
        <v>28663</v>
      </c>
      <c r="D131" s="21">
        <v>28.093543865839433</v>
      </c>
      <c r="E131" s="16">
        <v>73364</v>
      </c>
      <c r="F131" s="21">
        <v>71.906456134160564</v>
      </c>
      <c r="G131" s="16">
        <v>102027</v>
      </c>
      <c r="H131" s="21">
        <v>100</v>
      </c>
      <c r="I131" s="16">
        <v>15601</v>
      </c>
      <c r="J131" s="21">
        <v>21.457946496114435</v>
      </c>
      <c r="K131" s="16">
        <v>57104</v>
      </c>
      <c r="L131" s="21">
        <v>78.542053503885569</v>
      </c>
      <c r="M131" s="16">
        <v>72705</v>
      </c>
      <c r="N131" s="21">
        <v>100</v>
      </c>
    </row>
    <row r="132" spans="2:14" x14ac:dyDescent="0.35">
      <c r="B132" s="14" t="s">
        <v>5</v>
      </c>
      <c r="C132" s="16">
        <v>2389</v>
      </c>
      <c r="D132" s="21">
        <v>22.093776010357903</v>
      </c>
      <c r="E132" s="16">
        <v>8424</v>
      </c>
      <c r="F132" s="21">
        <v>77.9062239896421</v>
      </c>
      <c r="G132" s="16">
        <v>10813</v>
      </c>
      <c r="H132" s="21">
        <v>100</v>
      </c>
      <c r="I132" s="16">
        <v>2076</v>
      </c>
      <c r="J132" s="21">
        <v>27.155003270111184</v>
      </c>
      <c r="K132" s="16">
        <v>5569</v>
      </c>
      <c r="L132" s="21">
        <v>72.844996729888805</v>
      </c>
      <c r="M132" s="16">
        <v>7645</v>
      </c>
      <c r="N132" s="21">
        <v>99.999999999999986</v>
      </c>
    </row>
    <row r="133" spans="2:14" x14ac:dyDescent="0.35">
      <c r="B133" s="14" t="s">
        <v>4</v>
      </c>
      <c r="C133" s="16">
        <v>365</v>
      </c>
      <c r="D133" s="21">
        <v>18.114143920595531</v>
      </c>
      <c r="E133" s="16">
        <v>1650</v>
      </c>
      <c r="F133" s="21">
        <v>81.885856079404462</v>
      </c>
      <c r="G133" s="16">
        <v>2015</v>
      </c>
      <c r="H133" s="21">
        <v>100</v>
      </c>
      <c r="I133" s="16">
        <v>175</v>
      </c>
      <c r="J133" s="21">
        <v>12.690355329949238</v>
      </c>
      <c r="K133" s="16">
        <v>1204</v>
      </c>
      <c r="L133" s="21">
        <v>87.309644670050758</v>
      </c>
      <c r="M133" s="16">
        <v>1379</v>
      </c>
      <c r="N133" s="21">
        <v>100</v>
      </c>
    </row>
    <row r="134" spans="2:14" x14ac:dyDescent="0.35">
      <c r="B134" s="14" t="s">
        <v>3</v>
      </c>
      <c r="C134" s="16">
        <v>21289</v>
      </c>
      <c r="D134" s="21">
        <v>55.359371749531924</v>
      </c>
      <c r="E134" s="16">
        <v>17167</v>
      </c>
      <c r="F134" s="21">
        <v>44.640628250468069</v>
      </c>
      <c r="G134" s="16">
        <v>38456</v>
      </c>
      <c r="H134" s="21">
        <v>100</v>
      </c>
      <c r="I134" s="16">
        <v>11035</v>
      </c>
      <c r="J134" s="21">
        <v>37.796273462118094</v>
      </c>
      <c r="K134" s="16">
        <v>18161</v>
      </c>
      <c r="L134" s="21">
        <v>62.203726537881899</v>
      </c>
      <c r="M134" s="16">
        <v>29196</v>
      </c>
      <c r="N134" s="21">
        <v>100</v>
      </c>
    </row>
    <row r="135" spans="2:14" x14ac:dyDescent="0.35">
      <c r="B135" s="20" t="s">
        <v>2</v>
      </c>
      <c r="C135" s="13">
        <f>SUM(C125:C134)</f>
        <v>109526</v>
      </c>
      <c r="D135" s="12">
        <f>C135/G135*100</f>
        <v>36.779856810885597</v>
      </c>
      <c r="E135" s="13">
        <f>SUM(E125:E134)</f>
        <v>188262</v>
      </c>
      <c r="F135" s="12">
        <f>E135/G135*100</f>
        <v>63.22014318911441</v>
      </c>
      <c r="G135" s="13">
        <f>SUM(G125:G134)</f>
        <v>297788</v>
      </c>
      <c r="H135" s="12">
        <v>100</v>
      </c>
      <c r="I135" s="13">
        <f>SUM(I125:I134)</f>
        <v>63387</v>
      </c>
      <c r="J135" s="12">
        <f>I135/M135*100</f>
        <v>30.274243466299861</v>
      </c>
      <c r="K135" s="13">
        <f>SUM(K125:K134)</f>
        <v>145989</v>
      </c>
      <c r="L135" s="12">
        <f>K135/M135*100</f>
        <v>69.725756533700135</v>
      </c>
      <c r="M135" s="13">
        <f>SUM(M125:M134)</f>
        <v>209376</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3:J123"/>
    <mergeCell ref="J97:J99"/>
    <mergeCell ref="K97:P97"/>
    <mergeCell ref="C98:D98"/>
    <mergeCell ref="E98:F98"/>
    <mergeCell ref="G98:H98"/>
    <mergeCell ref="K98:L98"/>
    <mergeCell ref="M98:N98"/>
    <mergeCell ref="O98:P98"/>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1BBA6-7546-4A82-8A0D-1111966A5964}">
  <dimension ref="B2:P137"/>
  <sheetViews>
    <sheetView workbookViewId="0"/>
  </sheetViews>
  <sheetFormatPr defaultColWidth="10.1796875" defaultRowHeight="14.5" x14ac:dyDescent="0.35"/>
  <cols>
    <col min="1" max="16384" width="10.1796875" style="19"/>
  </cols>
  <sheetData>
    <row r="2" spans="2:6" x14ac:dyDescent="0.35">
      <c r="B2" s="22" t="s">
        <v>286</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156871</v>
      </c>
      <c r="D6" s="15">
        <v>52.68</v>
      </c>
      <c r="E6" s="16">
        <v>84105</v>
      </c>
      <c r="F6" s="15">
        <v>40.17</v>
      </c>
    </row>
    <row r="7" spans="2:6" x14ac:dyDescent="0.35">
      <c r="B7" s="14" t="s">
        <v>64</v>
      </c>
      <c r="C7" s="16">
        <v>140917</v>
      </c>
      <c r="D7" s="15">
        <v>47.32</v>
      </c>
      <c r="E7" s="16">
        <v>125271</v>
      </c>
      <c r="F7" s="15">
        <v>59.83</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128502</v>
      </c>
      <c r="D24" s="21">
        <v>53.262207632334835</v>
      </c>
      <c r="E24" s="16">
        <v>112761</v>
      </c>
      <c r="F24" s="21">
        <v>46.737792367665158</v>
      </c>
      <c r="G24" s="16">
        <v>241263</v>
      </c>
      <c r="H24" s="21">
        <v>100</v>
      </c>
      <c r="I24" s="16">
        <v>65541</v>
      </c>
      <c r="J24" s="21">
        <v>40.377897843136047</v>
      </c>
      <c r="K24" s="16">
        <v>96778</v>
      </c>
      <c r="L24" s="21">
        <v>59.622102156863953</v>
      </c>
      <c r="M24" s="16">
        <v>162319</v>
      </c>
      <c r="N24" s="21">
        <v>100</v>
      </c>
    </row>
    <row r="25" spans="2:14" x14ac:dyDescent="0.35">
      <c r="B25" s="14" t="s">
        <v>49</v>
      </c>
      <c r="C25" s="16">
        <v>23358</v>
      </c>
      <c r="D25" s="21">
        <v>50.441617897941995</v>
      </c>
      <c r="E25" s="16">
        <v>22949</v>
      </c>
      <c r="F25" s="21">
        <v>49.558382102058005</v>
      </c>
      <c r="G25" s="16">
        <v>46307</v>
      </c>
      <c r="H25" s="21">
        <v>100</v>
      </c>
      <c r="I25" s="16">
        <v>16036</v>
      </c>
      <c r="J25" s="21">
        <v>39.36084043101544</v>
      </c>
      <c r="K25" s="16">
        <v>24705</v>
      </c>
      <c r="L25" s="21">
        <v>60.63915956898456</v>
      </c>
      <c r="M25" s="16">
        <v>40741</v>
      </c>
      <c r="N25" s="21">
        <v>100</v>
      </c>
    </row>
    <row r="26" spans="2:14" x14ac:dyDescent="0.35">
      <c r="B26" s="14" t="s">
        <v>48</v>
      </c>
      <c r="C26" s="16">
        <v>5011</v>
      </c>
      <c r="D26" s="21">
        <v>49.040908201213547</v>
      </c>
      <c r="E26" s="16">
        <v>5207</v>
      </c>
      <c r="F26" s="21">
        <v>50.95909179878646</v>
      </c>
      <c r="G26" s="16">
        <v>10218</v>
      </c>
      <c r="H26" s="21">
        <v>100</v>
      </c>
      <c r="I26" s="16">
        <v>2528</v>
      </c>
      <c r="J26" s="21">
        <v>40.025332488917037</v>
      </c>
      <c r="K26" s="16">
        <v>3788</v>
      </c>
      <c r="L26" s="21">
        <v>59.97466751108297</v>
      </c>
      <c r="M26" s="16">
        <v>6316</v>
      </c>
      <c r="N26" s="21">
        <v>100</v>
      </c>
    </row>
    <row r="27" spans="2:14" x14ac:dyDescent="0.35">
      <c r="B27" s="20" t="s">
        <v>2</v>
      </c>
      <c r="C27" s="13">
        <f>SUM(C24:C26)</f>
        <v>156871</v>
      </c>
      <c r="D27" s="12">
        <f>C27/G27*100</f>
        <v>52.678751326447006</v>
      </c>
      <c r="E27" s="13">
        <f>SUM(E24:E26)</f>
        <v>140917</v>
      </c>
      <c r="F27" s="12">
        <f>E27/G27*100</f>
        <v>47.321248673552994</v>
      </c>
      <c r="G27" s="13">
        <f>SUM(G24:G26)</f>
        <v>297788</v>
      </c>
      <c r="H27" s="12">
        <f>SUM(H24:H26)/3</f>
        <v>100</v>
      </c>
      <c r="I27" s="13">
        <f>SUM(I24:I26)</f>
        <v>84105</v>
      </c>
      <c r="J27" s="12">
        <f>I27/M27*100</f>
        <v>40.169360385144429</v>
      </c>
      <c r="K27" s="13">
        <f>SUM(K24:K26)</f>
        <v>125271</v>
      </c>
      <c r="L27" s="12">
        <f>K27/M27*100</f>
        <v>59.830639614855571</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23894</v>
      </c>
      <c r="D44" s="21">
        <v>43.12685004692802</v>
      </c>
      <c r="E44" s="16">
        <v>31510</v>
      </c>
      <c r="F44" s="21">
        <v>56.87314995307198</v>
      </c>
      <c r="G44" s="16">
        <v>55404</v>
      </c>
      <c r="H44" s="21">
        <v>100</v>
      </c>
      <c r="I44" s="16">
        <v>11626</v>
      </c>
      <c r="J44" s="21">
        <v>43.96127958859563</v>
      </c>
      <c r="K44" s="16">
        <v>14820</v>
      </c>
      <c r="L44" s="21">
        <v>56.038720411404377</v>
      </c>
      <c r="M44" s="16">
        <v>26446</v>
      </c>
      <c r="N44" s="21">
        <v>100</v>
      </c>
    </row>
    <row r="45" spans="2:14" x14ac:dyDescent="0.35">
      <c r="B45" s="14" t="s">
        <v>43</v>
      </c>
      <c r="C45" s="16">
        <v>56495</v>
      </c>
      <c r="D45" s="21">
        <v>47.016478029294277</v>
      </c>
      <c r="E45" s="16">
        <v>63665</v>
      </c>
      <c r="F45" s="21">
        <v>52.983521970705723</v>
      </c>
      <c r="G45" s="16">
        <v>120160</v>
      </c>
      <c r="H45" s="21">
        <v>100</v>
      </c>
      <c r="I45" s="16">
        <v>26708</v>
      </c>
      <c r="J45" s="21">
        <v>43.393773965035422</v>
      </c>
      <c r="K45" s="16">
        <v>34840</v>
      </c>
      <c r="L45" s="21">
        <v>56.606226034964578</v>
      </c>
      <c r="M45" s="16">
        <v>61548</v>
      </c>
      <c r="N45" s="21">
        <v>100</v>
      </c>
    </row>
    <row r="46" spans="2:14" x14ac:dyDescent="0.35">
      <c r="B46" s="14" t="s">
        <v>42</v>
      </c>
      <c r="C46" s="16">
        <v>57944</v>
      </c>
      <c r="D46" s="21">
        <v>71.703997030070525</v>
      </c>
      <c r="E46" s="16">
        <v>22866</v>
      </c>
      <c r="F46" s="21">
        <v>28.296002969929461</v>
      </c>
      <c r="G46" s="16">
        <v>80810</v>
      </c>
      <c r="H46" s="21">
        <v>99.999999999999986</v>
      </c>
      <c r="I46" s="16">
        <v>23125</v>
      </c>
      <c r="J46" s="21">
        <v>54.693597597029395</v>
      </c>
      <c r="K46" s="16">
        <v>19156</v>
      </c>
      <c r="L46" s="21">
        <v>45.306402402970605</v>
      </c>
      <c r="M46" s="16">
        <v>42281</v>
      </c>
      <c r="N46" s="21">
        <v>100</v>
      </c>
    </row>
    <row r="47" spans="2:14" x14ac:dyDescent="0.35">
      <c r="B47" s="14" t="s">
        <v>41</v>
      </c>
      <c r="C47" s="16">
        <v>18538</v>
      </c>
      <c r="D47" s="21">
        <v>44.762640652919302</v>
      </c>
      <c r="E47" s="16">
        <v>22876</v>
      </c>
      <c r="F47" s="21">
        <v>55.237359347080698</v>
      </c>
      <c r="G47" s="16">
        <v>41414</v>
      </c>
      <c r="H47" s="21">
        <v>100</v>
      </c>
      <c r="I47" s="16">
        <v>8576</v>
      </c>
      <c r="J47" s="21">
        <v>41.228787077544347</v>
      </c>
      <c r="K47" s="16">
        <v>12225</v>
      </c>
      <c r="L47" s="21">
        <v>58.771212922455653</v>
      </c>
      <c r="M47" s="16">
        <v>20801</v>
      </c>
      <c r="N47" s="21">
        <v>100</v>
      </c>
    </row>
    <row r="48" spans="2:14" x14ac:dyDescent="0.35">
      <c r="B48" s="20" t="s">
        <v>2</v>
      </c>
      <c r="C48" s="13">
        <f>SUM(C44:C47)</f>
        <v>156871</v>
      </c>
      <c r="D48" s="12">
        <f>C48/G48*100</f>
        <v>52.678751326447006</v>
      </c>
      <c r="E48" s="13">
        <f>SUM(E44:E47)</f>
        <v>140917</v>
      </c>
      <c r="F48" s="12">
        <f>E48/G48*100</f>
        <v>47.321248673552994</v>
      </c>
      <c r="G48" s="13">
        <f>SUM(G44:G47)</f>
        <v>297788</v>
      </c>
      <c r="H48" s="12">
        <v>100</v>
      </c>
      <c r="I48" s="13">
        <f>SUM(I44:I47)</f>
        <v>70035</v>
      </c>
      <c r="J48" s="12">
        <f>I48/M48*100</f>
        <v>46.357462469220792</v>
      </c>
      <c r="K48" s="13">
        <f>SUM(K44:K47)</f>
        <v>81041</v>
      </c>
      <c r="L48" s="12">
        <f>K48/M48*100</f>
        <v>53.642537530779208</v>
      </c>
      <c r="M48" s="13">
        <f>SUM(M44:M47)</f>
        <v>151076</v>
      </c>
      <c r="N48"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51092</v>
      </c>
      <c r="D65" s="21">
        <v>55.657592296044534</v>
      </c>
      <c r="E65" s="16">
        <v>40705</v>
      </c>
      <c r="F65" s="21">
        <v>44.342407703955466</v>
      </c>
      <c r="G65" s="16">
        <v>91797</v>
      </c>
      <c r="H65" s="21">
        <v>100</v>
      </c>
      <c r="J65" s="14" t="s">
        <v>38</v>
      </c>
      <c r="K65" s="16">
        <v>45223</v>
      </c>
      <c r="L65" s="21">
        <v>38.120405961292064</v>
      </c>
      <c r="M65" s="16">
        <v>73409</v>
      </c>
      <c r="N65" s="21">
        <v>61.879594038707943</v>
      </c>
      <c r="O65" s="16">
        <v>118632</v>
      </c>
      <c r="P65" s="21">
        <v>100</v>
      </c>
    </row>
    <row r="66" spans="2:16" x14ac:dyDescent="0.35">
      <c r="B66" s="14" t="s">
        <v>37</v>
      </c>
      <c r="C66" s="16">
        <v>105779</v>
      </c>
      <c r="D66" s="21">
        <v>51.351272628415799</v>
      </c>
      <c r="E66" s="16">
        <v>100212</v>
      </c>
      <c r="F66" s="21">
        <v>48.648727371584194</v>
      </c>
      <c r="G66" s="16">
        <v>205991</v>
      </c>
      <c r="H66" s="21">
        <v>100</v>
      </c>
      <c r="J66" s="14" t="s">
        <v>37</v>
      </c>
      <c r="K66" s="16">
        <v>38767</v>
      </c>
      <c r="L66" s="21">
        <v>42.829838478025501</v>
      </c>
      <c r="M66" s="16">
        <v>51747</v>
      </c>
      <c r="N66" s="21">
        <v>57.170161521974507</v>
      </c>
      <c r="O66" s="16">
        <v>90514</v>
      </c>
      <c r="P66" s="21">
        <v>100</v>
      </c>
    </row>
    <row r="67" spans="2:16" x14ac:dyDescent="0.35">
      <c r="B67" s="20" t="s">
        <v>2</v>
      </c>
      <c r="C67" s="13">
        <f>SUM(C65:C66)</f>
        <v>156871</v>
      </c>
      <c r="D67" s="12">
        <f>C67/G67*100</f>
        <v>52.678751326447006</v>
      </c>
      <c r="E67" s="13">
        <f>SUM(E65:E66)</f>
        <v>140917</v>
      </c>
      <c r="F67" s="12">
        <f>E67/G67*100</f>
        <v>47.321248673552994</v>
      </c>
      <c r="G67" s="13">
        <f>SUM(G65:G66)</f>
        <v>297788</v>
      </c>
      <c r="H67" s="12">
        <f>SUM(H65:H66)/2</f>
        <v>100</v>
      </c>
      <c r="J67" s="14" t="s">
        <v>36</v>
      </c>
      <c r="K67" s="16">
        <v>115</v>
      </c>
      <c r="L67" s="21">
        <v>50</v>
      </c>
      <c r="M67" s="16">
        <v>115</v>
      </c>
      <c r="N67" s="21">
        <v>50</v>
      </c>
      <c r="O67" s="16">
        <v>230</v>
      </c>
      <c r="P67" s="21">
        <v>100</v>
      </c>
    </row>
    <row r="68" spans="2:16" x14ac:dyDescent="0.35">
      <c r="J68" s="20" t="s">
        <v>2</v>
      </c>
      <c r="K68" s="13">
        <f>SUM(K65:K67)</f>
        <v>84105</v>
      </c>
      <c r="L68" s="12">
        <f>K68/O68*100</f>
        <v>40.169360385144429</v>
      </c>
      <c r="M68" s="13">
        <f>SUM(M65:M67)</f>
        <v>125271</v>
      </c>
      <c r="N68" s="12">
        <f>M68/O68*100</f>
        <v>59.830639614855571</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22508</v>
      </c>
      <c r="D83" s="21">
        <v>45.886934007461619</v>
      </c>
      <c r="E83" s="16">
        <v>26543</v>
      </c>
      <c r="F83" s="21">
        <v>54.113065992538381</v>
      </c>
      <c r="G83" s="16">
        <v>49051</v>
      </c>
      <c r="H83" s="21">
        <v>100</v>
      </c>
      <c r="I83" s="16">
        <v>10744</v>
      </c>
      <c r="J83" s="21">
        <v>43.429402966975225</v>
      </c>
      <c r="K83" s="16">
        <v>13995</v>
      </c>
      <c r="L83" s="21">
        <v>56.570597033024782</v>
      </c>
      <c r="M83" s="16">
        <v>24739</v>
      </c>
      <c r="N83" s="21">
        <v>100</v>
      </c>
    </row>
    <row r="84" spans="2:14" x14ac:dyDescent="0.35">
      <c r="B84" s="14" t="s">
        <v>32</v>
      </c>
      <c r="C84" s="16">
        <v>133915</v>
      </c>
      <c r="D84" s="21">
        <v>54.133754820558011</v>
      </c>
      <c r="E84" s="16">
        <v>113463</v>
      </c>
      <c r="F84" s="21">
        <v>45.866245179441989</v>
      </c>
      <c r="G84" s="16">
        <v>247378</v>
      </c>
      <c r="H84" s="21">
        <v>100</v>
      </c>
      <c r="I84" s="16">
        <v>73240</v>
      </c>
      <c r="J84" s="21">
        <v>39.846793323322672</v>
      </c>
      <c r="K84" s="16">
        <v>110564</v>
      </c>
      <c r="L84" s="21">
        <v>60.153206676677328</v>
      </c>
      <c r="M84" s="16">
        <v>183804</v>
      </c>
      <c r="N84" s="21">
        <v>100</v>
      </c>
    </row>
    <row r="85" spans="2:14" x14ac:dyDescent="0.35">
      <c r="B85" s="20" t="s">
        <v>2</v>
      </c>
      <c r="C85" s="13">
        <f>SUM(C83:C84)</f>
        <v>156423</v>
      </c>
      <c r="D85" s="12">
        <f>C85/G85*100</f>
        <v>52.769128526561168</v>
      </c>
      <c r="E85" s="13">
        <f>SUM(E83:E84)</f>
        <v>140006</v>
      </c>
      <c r="F85" s="12">
        <f>E85/G85*100</f>
        <v>47.230871473438832</v>
      </c>
      <c r="G85" s="13">
        <f>SUM(G83:G84)</f>
        <v>296429</v>
      </c>
      <c r="H85" s="12">
        <v>100</v>
      </c>
      <c r="I85" s="13">
        <f>SUM(I83:I84)</f>
        <v>83984</v>
      </c>
      <c r="J85" s="12">
        <f>I85/M85*100</f>
        <v>40.271790470070925</v>
      </c>
      <c r="K85" s="13">
        <f>SUM(K83:K84)</f>
        <v>124559</v>
      </c>
      <c r="L85" s="12">
        <f>K85/M85*100</f>
        <v>59.728209529929075</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38796</v>
      </c>
      <c r="D101" s="21">
        <v>51.232073528246566</v>
      </c>
      <c r="E101" s="16">
        <v>36930</v>
      </c>
      <c r="F101" s="21">
        <v>48.767926471753427</v>
      </c>
      <c r="G101" s="16">
        <v>75726</v>
      </c>
      <c r="H101" s="21">
        <v>100</v>
      </c>
      <c r="J101" s="14" t="s">
        <v>27</v>
      </c>
      <c r="K101" s="16">
        <v>14968</v>
      </c>
      <c r="L101" s="21">
        <v>38.101056382843325</v>
      </c>
      <c r="M101" s="16">
        <v>24317</v>
      </c>
      <c r="N101" s="21">
        <v>61.898943617156675</v>
      </c>
      <c r="O101" s="16">
        <v>39285</v>
      </c>
      <c r="P101" s="21">
        <v>100</v>
      </c>
    </row>
    <row r="102" spans="2:16" x14ac:dyDescent="0.35">
      <c r="B102" s="14" t="s">
        <v>26</v>
      </c>
      <c r="C102" s="16">
        <v>20016</v>
      </c>
      <c r="D102" s="21">
        <v>54.316029415755338</v>
      </c>
      <c r="E102" s="16">
        <v>16835</v>
      </c>
      <c r="F102" s="21">
        <v>45.683970584244662</v>
      </c>
      <c r="G102" s="16">
        <v>36851</v>
      </c>
      <c r="H102" s="21">
        <v>100</v>
      </c>
      <c r="J102" s="14" t="s">
        <v>26</v>
      </c>
      <c r="K102" s="16">
        <v>6203</v>
      </c>
      <c r="L102" s="21">
        <v>34.187610229276892</v>
      </c>
      <c r="M102" s="16">
        <v>11941</v>
      </c>
      <c r="N102" s="21">
        <v>65.812389770723101</v>
      </c>
      <c r="O102" s="16">
        <v>18144</v>
      </c>
      <c r="P102" s="21">
        <v>100</v>
      </c>
    </row>
    <row r="103" spans="2:16" x14ac:dyDescent="0.35">
      <c r="B103" s="14" t="s">
        <v>25</v>
      </c>
      <c r="C103" s="16">
        <v>98059</v>
      </c>
      <c r="D103" s="21">
        <v>52.944479539552191</v>
      </c>
      <c r="E103" s="16">
        <v>87152</v>
      </c>
      <c r="F103" s="21">
        <v>47.055520460447816</v>
      </c>
      <c r="G103" s="16">
        <v>185211</v>
      </c>
      <c r="H103" s="21">
        <v>100</v>
      </c>
      <c r="J103" s="14" t="s">
        <v>25</v>
      </c>
      <c r="K103" s="16">
        <v>62934</v>
      </c>
      <c r="L103" s="21">
        <v>41.418389306797764</v>
      </c>
      <c r="M103" s="16">
        <v>89013</v>
      </c>
      <c r="N103" s="21">
        <v>58.581610693202236</v>
      </c>
      <c r="O103" s="16">
        <v>151947</v>
      </c>
      <c r="P103" s="21">
        <v>100</v>
      </c>
    </row>
    <row r="104" spans="2:16" x14ac:dyDescent="0.35">
      <c r="B104" s="20" t="s">
        <v>2</v>
      </c>
      <c r="C104" s="13">
        <f>SUM(C101:C103)</f>
        <v>156871</v>
      </c>
      <c r="D104" s="12">
        <f>C104/G104*100</f>
        <v>52.678751326447006</v>
      </c>
      <c r="E104" s="13">
        <f>SUM(E101:E103)</f>
        <v>140917</v>
      </c>
      <c r="F104" s="12">
        <f>E104/G104*100</f>
        <v>47.321248673552994</v>
      </c>
      <c r="G104" s="13">
        <f>SUM(G101:G103)</f>
        <v>297788</v>
      </c>
      <c r="H104" s="12">
        <v>100</v>
      </c>
      <c r="J104" s="20" t="s">
        <v>2</v>
      </c>
      <c r="K104" s="13">
        <f>SUM(K101:K103)</f>
        <v>84105</v>
      </c>
      <c r="L104" s="12">
        <f>K104/O104*100</f>
        <v>40.169360385144429</v>
      </c>
      <c r="M104" s="13">
        <f>SUM(M101:M103)</f>
        <v>125271</v>
      </c>
      <c r="N104" s="12">
        <f>M104/O104*100</f>
        <v>59.830639614855571</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5336</v>
      </c>
      <c r="D127" s="21">
        <v>43.559183673469384</v>
      </c>
      <c r="E127" s="16">
        <v>6914</v>
      </c>
      <c r="F127" s="21">
        <v>56.440816326530609</v>
      </c>
      <c r="G127" s="16">
        <v>12250</v>
      </c>
      <c r="H127" s="21">
        <v>100</v>
      </c>
      <c r="I127" s="16">
        <v>3845</v>
      </c>
      <c r="J127" s="21">
        <v>48.640101201771031</v>
      </c>
      <c r="K127" s="16">
        <v>4060</v>
      </c>
      <c r="L127" s="21">
        <v>51.359898798228961</v>
      </c>
      <c r="M127" s="16">
        <v>7905</v>
      </c>
      <c r="N127" s="21">
        <v>100</v>
      </c>
    </row>
    <row r="128" spans="2:14" x14ac:dyDescent="0.35">
      <c r="B128" s="14" t="s">
        <v>11</v>
      </c>
      <c r="C128" s="16">
        <v>24122</v>
      </c>
      <c r="D128" s="21">
        <v>66.591210247349821</v>
      </c>
      <c r="E128" s="16">
        <v>12102</v>
      </c>
      <c r="F128" s="21">
        <v>33.408789752650172</v>
      </c>
      <c r="G128" s="16">
        <v>36224</v>
      </c>
      <c r="H128" s="21">
        <v>100</v>
      </c>
      <c r="I128" s="16">
        <v>12266</v>
      </c>
      <c r="J128" s="21">
        <v>47.439665841584159</v>
      </c>
      <c r="K128" s="16">
        <v>13590</v>
      </c>
      <c r="L128" s="21">
        <v>52.560334158415841</v>
      </c>
      <c r="M128" s="16">
        <v>25856</v>
      </c>
      <c r="N128" s="21">
        <v>100</v>
      </c>
    </row>
    <row r="129" spans="2:14" x14ac:dyDescent="0.35">
      <c r="B129" s="14" t="s">
        <v>10</v>
      </c>
      <c r="C129" s="16">
        <v>25110</v>
      </c>
      <c r="D129" s="21">
        <v>49.69423499376596</v>
      </c>
      <c r="E129" s="16">
        <v>25419</v>
      </c>
      <c r="F129" s="21">
        <v>50.305765006234047</v>
      </c>
      <c r="G129" s="16">
        <v>50529</v>
      </c>
      <c r="H129" s="21">
        <v>100</v>
      </c>
      <c r="I129" s="16">
        <v>15345</v>
      </c>
      <c r="J129" s="21">
        <v>44.563512807109248</v>
      </c>
      <c r="K129" s="16">
        <v>19089</v>
      </c>
      <c r="L129" s="21">
        <v>55.436487192890752</v>
      </c>
      <c r="M129" s="16">
        <v>34434</v>
      </c>
      <c r="N129" s="21">
        <v>100</v>
      </c>
    </row>
    <row r="130" spans="2:14" x14ac:dyDescent="0.35">
      <c r="B130" s="14" t="s">
        <v>9</v>
      </c>
      <c r="C130" s="16">
        <v>10890</v>
      </c>
      <c r="D130" s="21">
        <v>70.000642797454532</v>
      </c>
      <c r="E130" s="16">
        <v>4667</v>
      </c>
      <c r="F130" s="21">
        <v>29.999357202545479</v>
      </c>
      <c r="G130" s="16">
        <v>15557</v>
      </c>
      <c r="H130" s="21">
        <v>100.00000000000001</v>
      </c>
      <c r="I130" s="16">
        <v>5237</v>
      </c>
      <c r="J130" s="21">
        <v>51.509786564374934</v>
      </c>
      <c r="K130" s="16">
        <v>4930</v>
      </c>
      <c r="L130" s="21">
        <v>48.490213435625066</v>
      </c>
      <c r="M130" s="16">
        <v>10167</v>
      </c>
      <c r="N130" s="21">
        <v>100</v>
      </c>
    </row>
    <row r="131" spans="2:14" x14ac:dyDescent="0.35">
      <c r="B131" s="14" t="s">
        <v>8</v>
      </c>
      <c r="C131" s="16">
        <v>7192</v>
      </c>
      <c r="D131" s="21">
        <v>54.026442307692314</v>
      </c>
      <c r="E131" s="16">
        <v>6120</v>
      </c>
      <c r="F131" s="21">
        <v>45.973557692307693</v>
      </c>
      <c r="G131" s="16">
        <v>13312</v>
      </c>
      <c r="H131" s="21">
        <v>100</v>
      </c>
      <c r="I131" s="16">
        <v>3906</v>
      </c>
      <c r="J131" s="21">
        <v>46.159300401796266</v>
      </c>
      <c r="K131" s="16">
        <v>4556</v>
      </c>
      <c r="L131" s="21">
        <v>53.840699598203734</v>
      </c>
      <c r="M131" s="16">
        <v>8462</v>
      </c>
      <c r="N131" s="21">
        <v>100</v>
      </c>
    </row>
    <row r="132" spans="2:14" x14ac:dyDescent="0.35">
      <c r="B132" s="14" t="s">
        <v>7</v>
      </c>
      <c r="C132" s="16">
        <v>8063</v>
      </c>
      <c r="D132" s="21">
        <v>48.557663354411325</v>
      </c>
      <c r="E132" s="16">
        <v>8542</v>
      </c>
      <c r="F132" s="21">
        <v>51.442336645588682</v>
      </c>
      <c r="G132" s="16">
        <v>16605</v>
      </c>
      <c r="H132" s="21">
        <v>100</v>
      </c>
      <c r="I132" s="16">
        <v>5540</v>
      </c>
      <c r="J132" s="21">
        <v>47.647716521888704</v>
      </c>
      <c r="K132" s="16">
        <v>6087</v>
      </c>
      <c r="L132" s="21">
        <v>52.352283478111296</v>
      </c>
      <c r="M132" s="16">
        <v>11627</v>
      </c>
      <c r="N132" s="21">
        <v>100</v>
      </c>
    </row>
    <row r="133" spans="2:14" x14ac:dyDescent="0.35">
      <c r="B133" s="14" t="s">
        <v>6</v>
      </c>
      <c r="C133" s="16">
        <v>44485</v>
      </c>
      <c r="D133" s="21">
        <v>43.601203602967843</v>
      </c>
      <c r="E133" s="16">
        <v>57542</v>
      </c>
      <c r="F133" s="21">
        <v>56.398796397032157</v>
      </c>
      <c r="G133" s="16">
        <v>102027</v>
      </c>
      <c r="H133" s="21">
        <v>100</v>
      </c>
      <c r="I133" s="16">
        <v>21611</v>
      </c>
      <c r="J133" s="21">
        <v>29.724228044838728</v>
      </c>
      <c r="K133" s="16">
        <v>51094</v>
      </c>
      <c r="L133" s="21">
        <v>70.275771955161275</v>
      </c>
      <c r="M133" s="16">
        <v>72705</v>
      </c>
      <c r="N133" s="21">
        <v>100</v>
      </c>
    </row>
    <row r="134" spans="2:14" x14ac:dyDescent="0.35">
      <c r="B134" s="14" t="s">
        <v>5</v>
      </c>
      <c r="C134" s="16">
        <v>2105</v>
      </c>
      <c r="D134" s="21">
        <v>19.467307870156294</v>
      </c>
      <c r="E134" s="16">
        <v>8708</v>
      </c>
      <c r="F134" s="21">
        <v>80.53269212984371</v>
      </c>
      <c r="G134" s="16">
        <v>10813</v>
      </c>
      <c r="H134" s="21">
        <v>100</v>
      </c>
      <c r="I134" s="16">
        <v>2240</v>
      </c>
      <c r="J134" s="21">
        <v>29.300196206671025</v>
      </c>
      <c r="K134" s="16">
        <v>5405</v>
      </c>
      <c r="L134" s="21">
        <v>70.699803793328968</v>
      </c>
      <c r="M134" s="16">
        <v>7645</v>
      </c>
      <c r="N134" s="21">
        <v>100</v>
      </c>
    </row>
    <row r="135" spans="2:14" x14ac:dyDescent="0.35">
      <c r="B135" s="14" t="s">
        <v>4</v>
      </c>
      <c r="C135" s="16">
        <v>710</v>
      </c>
      <c r="D135" s="21">
        <v>35.235732009925556</v>
      </c>
      <c r="E135" s="16">
        <v>1305</v>
      </c>
      <c r="F135" s="21">
        <v>64.764267990074444</v>
      </c>
      <c r="G135" s="16">
        <v>2015</v>
      </c>
      <c r="H135" s="21">
        <v>100</v>
      </c>
      <c r="I135" s="16">
        <v>417</v>
      </c>
      <c r="J135" s="21">
        <v>30.239303843364755</v>
      </c>
      <c r="K135" s="16">
        <v>962</v>
      </c>
      <c r="L135" s="21">
        <v>69.760696156635234</v>
      </c>
      <c r="M135" s="16">
        <v>1379</v>
      </c>
      <c r="N135" s="21">
        <v>99.999999999999986</v>
      </c>
    </row>
    <row r="136" spans="2:14" x14ac:dyDescent="0.35">
      <c r="B136" s="14" t="s">
        <v>3</v>
      </c>
      <c r="C136" s="16">
        <v>28858</v>
      </c>
      <c r="D136" s="21">
        <v>75.041605991262742</v>
      </c>
      <c r="E136" s="16">
        <v>9598</v>
      </c>
      <c r="F136" s="21">
        <v>24.958394008737258</v>
      </c>
      <c r="G136" s="16">
        <v>38456</v>
      </c>
      <c r="H136" s="21">
        <v>100</v>
      </c>
      <c r="I136" s="16">
        <v>13698</v>
      </c>
      <c r="J136" s="21">
        <v>46.917385943279896</v>
      </c>
      <c r="K136" s="16">
        <v>15498</v>
      </c>
      <c r="L136" s="21">
        <v>53.082614056720104</v>
      </c>
      <c r="M136" s="16">
        <v>29196</v>
      </c>
      <c r="N136" s="21">
        <v>100</v>
      </c>
    </row>
    <row r="137" spans="2:14" x14ac:dyDescent="0.35">
      <c r="B137" s="20" t="s">
        <v>2</v>
      </c>
      <c r="C137" s="13">
        <f>SUM(C127:C136)</f>
        <v>156871</v>
      </c>
      <c r="D137" s="12">
        <f>C137/G137*100</f>
        <v>52.678751326447006</v>
      </c>
      <c r="E137" s="13">
        <f>SUM(E127:E136)</f>
        <v>140917</v>
      </c>
      <c r="F137" s="12">
        <f>E137/G137*100</f>
        <v>47.321248673552994</v>
      </c>
      <c r="G137" s="13">
        <f>SUM(G127:G136)</f>
        <v>297788</v>
      </c>
      <c r="H137" s="12">
        <v>100</v>
      </c>
      <c r="I137" s="13">
        <f>SUM(I127:I136)</f>
        <v>84105</v>
      </c>
      <c r="J137" s="12">
        <f>I137/M137*100</f>
        <v>40.169360385144429</v>
      </c>
      <c r="K137" s="13">
        <f>SUM(K127:K136)</f>
        <v>125271</v>
      </c>
      <c r="L137" s="12">
        <f>K137/M137*100</f>
        <v>59.830639614855571</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40424-A52F-49AE-A8FA-A29894D08C86}">
  <dimension ref="B2:P136"/>
  <sheetViews>
    <sheetView workbookViewId="0"/>
  </sheetViews>
  <sheetFormatPr defaultColWidth="10.1796875" defaultRowHeight="14.5" x14ac:dyDescent="0.35"/>
  <cols>
    <col min="1" max="16384" width="10.1796875" style="19"/>
  </cols>
  <sheetData>
    <row r="2" spans="2:6" x14ac:dyDescent="0.35">
      <c r="B2" s="22" t="s">
        <v>287</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129105</v>
      </c>
      <c r="D6" s="15">
        <v>43.35</v>
      </c>
      <c r="E6" s="16">
        <v>63188</v>
      </c>
      <c r="F6" s="15">
        <v>30.18</v>
      </c>
    </row>
    <row r="7" spans="2:6" x14ac:dyDescent="0.35">
      <c r="B7" s="14" t="s">
        <v>64</v>
      </c>
      <c r="C7" s="16">
        <v>168683</v>
      </c>
      <c r="D7" s="15">
        <v>56.65</v>
      </c>
      <c r="E7" s="16">
        <v>146188</v>
      </c>
      <c r="F7" s="15">
        <v>69.819999999999993</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107509</v>
      </c>
      <c r="D24" s="21">
        <v>44.560914852256666</v>
      </c>
      <c r="E24" s="16">
        <v>133754</v>
      </c>
      <c r="F24" s="21">
        <v>55.439085147743342</v>
      </c>
      <c r="G24" s="16">
        <v>241263</v>
      </c>
      <c r="H24" s="21">
        <v>100</v>
      </c>
      <c r="I24" s="16">
        <v>49467</v>
      </c>
      <c r="J24" s="21">
        <v>30.475175426166995</v>
      </c>
      <c r="K24" s="16">
        <v>112852</v>
      </c>
      <c r="L24" s="21">
        <v>69.524824573833016</v>
      </c>
      <c r="M24" s="16">
        <v>162319</v>
      </c>
      <c r="N24" s="21">
        <v>100.00000000000001</v>
      </c>
    </row>
    <row r="25" spans="2:14" x14ac:dyDescent="0.35">
      <c r="B25" s="14" t="s">
        <v>49</v>
      </c>
      <c r="C25" s="16">
        <v>17289</v>
      </c>
      <c r="D25" s="21">
        <v>37.335608007428682</v>
      </c>
      <c r="E25" s="16">
        <v>29018</v>
      </c>
      <c r="F25" s="21">
        <v>62.664391992571325</v>
      </c>
      <c r="G25" s="16">
        <v>46307</v>
      </c>
      <c r="H25" s="21">
        <v>100</v>
      </c>
      <c r="I25" s="16">
        <v>11705</v>
      </c>
      <c r="J25" s="21">
        <v>28.730271716452716</v>
      </c>
      <c r="K25" s="16">
        <v>29036</v>
      </c>
      <c r="L25" s="21">
        <v>71.269728283547281</v>
      </c>
      <c r="M25" s="16">
        <v>40741</v>
      </c>
      <c r="N25" s="21">
        <v>100</v>
      </c>
    </row>
    <row r="26" spans="2:14" x14ac:dyDescent="0.35">
      <c r="B26" s="14" t="s">
        <v>48</v>
      </c>
      <c r="C26" s="16">
        <v>4307</v>
      </c>
      <c r="D26" s="21">
        <v>42.151105891563908</v>
      </c>
      <c r="E26" s="16">
        <v>5911</v>
      </c>
      <c r="F26" s="21">
        <v>57.848894108436092</v>
      </c>
      <c r="G26" s="16">
        <v>10218</v>
      </c>
      <c r="H26" s="21">
        <v>100</v>
      </c>
      <c r="I26" s="16">
        <v>2016</v>
      </c>
      <c r="J26" s="21">
        <v>31.918936035465485</v>
      </c>
      <c r="K26" s="16">
        <v>4300</v>
      </c>
      <c r="L26" s="21">
        <v>68.081063964534522</v>
      </c>
      <c r="M26" s="16">
        <v>6316</v>
      </c>
      <c r="N26" s="21">
        <v>100</v>
      </c>
    </row>
    <row r="27" spans="2:14" x14ac:dyDescent="0.35">
      <c r="B27" s="20" t="s">
        <v>2</v>
      </c>
      <c r="C27" s="13">
        <f>SUM(C24:C26)</f>
        <v>129105</v>
      </c>
      <c r="D27" s="12">
        <f>C27/G27*100</f>
        <v>43.354668421830297</v>
      </c>
      <c r="E27" s="13">
        <f>SUM(E24:E26)</f>
        <v>168683</v>
      </c>
      <c r="F27" s="12">
        <f>E27/G27*100</f>
        <v>56.645331578169703</v>
      </c>
      <c r="G27" s="13">
        <f>SUM(G24:G26)</f>
        <v>297788</v>
      </c>
      <c r="H27" s="12">
        <f>SUM(H24:H26)/3</f>
        <v>100</v>
      </c>
      <c r="I27" s="13">
        <f>SUM(I24:I26)</f>
        <v>63188</v>
      </c>
      <c r="J27" s="12">
        <f>I27/M27*100</f>
        <v>30.179199144123491</v>
      </c>
      <c r="K27" s="13">
        <f>SUM(K24:K26)</f>
        <v>146188</v>
      </c>
      <c r="L27" s="12">
        <f>K27/M27*100</f>
        <v>69.820800855876513</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19123</v>
      </c>
      <c r="D44" s="21">
        <v>34.515558443433683</v>
      </c>
      <c r="E44" s="16">
        <v>36281</v>
      </c>
      <c r="F44" s="21">
        <v>65.48444155656631</v>
      </c>
      <c r="G44" s="16">
        <v>55404</v>
      </c>
      <c r="H44" s="21">
        <v>100</v>
      </c>
      <c r="I44" s="16">
        <v>9169</v>
      </c>
      <c r="J44" s="21">
        <v>34.670649625652274</v>
      </c>
      <c r="K44" s="16">
        <v>17277</v>
      </c>
      <c r="L44" s="21">
        <v>65.329350374347726</v>
      </c>
      <c r="M44" s="16">
        <v>26446</v>
      </c>
      <c r="N44" s="21">
        <v>100</v>
      </c>
    </row>
    <row r="45" spans="2:14" x14ac:dyDescent="0.35">
      <c r="B45" s="14" t="s">
        <v>43</v>
      </c>
      <c r="C45" s="16">
        <v>45904</v>
      </c>
      <c r="D45" s="21">
        <v>38.202396804260985</v>
      </c>
      <c r="E45" s="16">
        <v>74256</v>
      </c>
      <c r="F45" s="21">
        <v>61.797603195739015</v>
      </c>
      <c r="G45" s="16">
        <v>120160</v>
      </c>
      <c r="H45" s="21">
        <v>100</v>
      </c>
      <c r="I45" s="16">
        <v>20531</v>
      </c>
      <c r="J45" s="21">
        <v>33.357704555793852</v>
      </c>
      <c r="K45" s="16">
        <v>41017</v>
      </c>
      <c r="L45" s="21">
        <v>66.642295444206141</v>
      </c>
      <c r="M45" s="16">
        <v>61548</v>
      </c>
      <c r="N45" s="21">
        <v>100</v>
      </c>
    </row>
    <row r="46" spans="2:14" x14ac:dyDescent="0.35">
      <c r="B46" s="14" t="s">
        <v>42</v>
      </c>
      <c r="C46" s="16">
        <v>48930</v>
      </c>
      <c r="D46" s="21">
        <v>60.549436950872412</v>
      </c>
      <c r="E46" s="16">
        <v>31880</v>
      </c>
      <c r="F46" s="21">
        <v>39.450563049127588</v>
      </c>
      <c r="G46" s="16">
        <v>80810</v>
      </c>
      <c r="H46" s="21">
        <v>100</v>
      </c>
      <c r="I46" s="16">
        <v>17735</v>
      </c>
      <c r="J46" s="21">
        <v>41.945554740900171</v>
      </c>
      <c r="K46" s="16">
        <v>24546</v>
      </c>
      <c r="L46" s="21">
        <v>58.054445259099829</v>
      </c>
      <c r="M46" s="16">
        <v>42281</v>
      </c>
      <c r="N46" s="21">
        <v>100</v>
      </c>
    </row>
    <row r="47" spans="2:14" x14ac:dyDescent="0.35">
      <c r="B47" s="14" t="s">
        <v>41</v>
      </c>
      <c r="C47" s="16">
        <v>15148</v>
      </c>
      <c r="D47" s="21">
        <v>36.577002945863718</v>
      </c>
      <c r="E47" s="16">
        <v>26266</v>
      </c>
      <c r="F47" s="21">
        <v>63.422997054136289</v>
      </c>
      <c r="G47" s="16">
        <v>41414</v>
      </c>
      <c r="H47" s="21">
        <v>100</v>
      </c>
      <c r="I47" s="16">
        <v>5753</v>
      </c>
      <c r="J47" s="21">
        <v>27.657324167107351</v>
      </c>
      <c r="K47" s="16">
        <v>15048</v>
      </c>
      <c r="L47" s="21">
        <v>72.342675832892638</v>
      </c>
      <c r="M47" s="16">
        <v>20801</v>
      </c>
      <c r="N47" s="21">
        <v>99.999999999999986</v>
      </c>
    </row>
    <row r="48" spans="2:14" x14ac:dyDescent="0.35">
      <c r="B48" s="20" t="s">
        <v>2</v>
      </c>
      <c r="C48" s="13">
        <f>SUM(C44:C47)</f>
        <v>129105</v>
      </c>
      <c r="D48" s="12">
        <f>C48/G48*100</f>
        <v>43.354668421830297</v>
      </c>
      <c r="E48" s="13">
        <f>SUM(E44:E47)</f>
        <v>168683</v>
      </c>
      <c r="F48" s="12">
        <f>E48/G48*100</f>
        <v>56.645331578169703</v>
      </c>
      <c r="G48" s="13">
        <f>SUM(G44:G47)</f>
        <v>297788</v>
      </c>
      <c r="H48" s="12">
        <v>100</v>
      </c>
      <c r="I48" s="13">
        <f>SUM(I44:I47)</f>
        <v>53188</v>
      </c>
      <c r="J48" s="12">
        <f>I48/M48*100</f>
        <v>35.206121422330483</v>
      </c>
      <c r="K48" s="13">
        <f>SUM(K44:K47)</f>
        <v>97888</v>
      </c>
      <c r="L48" s="12">
        <f>K48/M48*100</f>
        <v>64.793878577669517</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42002</v>
      </c>
      <c r="D64" s="21">
        <v>45.755307907665824</v>
      </c>
      <c r="E64" s="16">
        <v>49795</v>
      </c>
      <c r="F64" s="21">
        <v>54.244692092334169</v>
      </c>
      <c r="G64" s="16">
        <v>91797</v>
      </c>
      <c r="H64" s="21">
        <v>100</v>
      </c>
      <c r="J64" s="14" t="s">
        <v>38</v>
      </c>
      <c r="K64" s="16">
        <v>34822</v>
      </c>
      <c r="L64" s="21">
        <v>29.352957043630724</v>
      </c>
      <c r="M64" s="16">
        <v>83810</v>
      </c>
      <c r="N64" s="21">
        <v>70.647042956369276</v>
      </c>
      <c r="O64" s="16">
        <v>118632</v>
      </c>
      <c r="P64" s="21">
        <v>100</v>
      </c>
    </row>
    <row r="65" spans="2:16" x14ac:dyDescent="0.35">
      <c r="B65" s="14" t="s">
        <v>37</v>
      </c>
      <c r="C65" s="16">
        <v>87103</v>
      </c>
      <c r="D65" s="21">
        <v>42.284857105407518</v>
      </c>
      <c r="E65" s="16">
        <v>118888</v>
      </c>
      <c r="F65" s="21">
        <v>57.715142894592489</v>
      </c>
      <c r="G65" s="16">
        <v>205991</v>
      </c>
      <c r="H65" s="21">
        <v>100</v>
      </c>
      <c r="J65" s="14" t="s">
        <v>37</v>
      </c>
      <c r="K65" s="16">
        <v>28366</v>
      </c>
      <c r="L65" s="21">
        <v>31.338798417924302</v>
      </c>
      <c r="M65" s="16">
        <v>62148</v>
      </c>
      <c r="N65" s="21">
        <v>68.661201582075705</v>
      </c>
      <c r="O65" s="16">
        <v>90514</v>
      </c>
      <c r="P65" s="21">
        <v>100</v>
      </c>
    </row>
    <row r="66" spans="2:16" x14ac:dyDescent="0.35">
      <c r="B66" s="20" t="s">
        <v>2</v>
      </c>
      <c r="C66" s="13">
        <f>SUM(C64:C65)</f>
        <v>129105</v>
      </c>
      <c r="D66" s="12">
        <f>C66/G66*100</f>
        <v>43.354668421830297</v>
      </c>
      <c r="E66" s="13">
        <f>SUM(E64:E65)</f>
        <v>168683</v>
      </c>
      <c r="F66" s="12">
        <f>E66/G66*100</f>
        <v>56.645331578169703</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63188</v>
      </c>
      <c r="L67" s="12">
        <f>K67/O67*100</f>
        <v>30.179199144123491</v>
      </c>
      <c r="M67" s="13">
        <f>SUM(M64:M66)</f>
        <v>146188</v>
      </c>
      <c r="N67" s="12">
        <f>M67/O67*100</f>
        <v>69.820800855876513</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19595</v>
      </c>
      <c r="D82" s="21">
        <v>39.94821716172963</v>
      </c>
      <c r="E82" s="16">
        <v>29456</v>
      </c>
      <c r="F82" s="21">
        <v>60.05178283827037</v>
      </c>
      <c r="G82" s="16">
        <v>49051</v>
      </c>
      <c r="H82" s="21">
        <v>100</v>
      </c>
      <c r="I82" s="16">
        <v>8242</v>
      </c>
      <c r="J82" s="21">
        <v>33.315817130846028</v>
      </c>
      <c r="K82" s="16">
        <v>16497</v>
      </c>
      <c r="L82" s="21">
        <v>66.684182869153958</v>
      </c>
      <c r="M82" s="16">
        <v>24739</v>
      </c>
      <c r="N82" s="21">
        <v>99.999999999999986</v>
      </c>
    </row>
    <row r="83" spans="2:14" x14ac:dyDescent="0.35">
      <c r="B83" s="14" t="s">
        <v>32</v>
      </c>
      <c r="C83" s="16">
        <v>109271</v>
      </c>
      <c r="D83" s="21">
        <v>44.171672501192504</v>
      </c>
      <c r="E83" s="16">
        <v>138107</v>
      </c>
      <c r="F83" s="21">
        <v>55.828327498807496</v>
      </c>
      <c r="G83" s="16">
        <v>247378</v>
      </c>
      <c r="H83" s="21">
        <v>100</v>
      </c>
      <c r="I83" s="16">
        <v>54719</v>
      </c>
      <c r="J83" s="21">
        <v>29.770298796544143</v>
      </c>
      <c r="K83" s="16">
        <v>129085</v>
      </c>
      <c r="L83" s="21">
        <v>70.229701203455846</v>
      </c>
      <c r="M83" s="16">
        <v>183804</v>
      </c>
      <c r="N83" s="21">
        <v>99.999999999999986</v>
      </c>
    </row>
    <row r="84" spans="2:14" x14ac:dyDescent="0.35">
      <c r="B84" s="20" t="s">
        <v>2</v>
      </c>
      <c r="C84" s="13">
        <f>SUM(C82:C83)</f>
        <v>128866</v>
      </c>
      <c r="D84" s="12">
        <f>C84/G84*100</f>
        <v>43.47280461763188</v>
      </c>
      <c r="E84" s="13">
        <f>SUM(E82:E83)</f>
        <v>167563</v>
      </c>
      <c r="F84" s="12">
        <f>E84/G84*100</f>
        <v>56.52719538236812</v>
      </c>
      <c r="G84" s="13">
        <f>SUM(G82:G83)</f>
        <v>296429</v>
      </c>
      <c r="H84" s="12">
        <v>100</v>
      </c>
      <c r="I84" s="13">
        <f>SUM(I82:I83)</f>
        <v>62961</v>
      </c>
      <c r="J84" s="12">
        <f>I84/M84*100</f>
        <v>30.190895882383966</v>
      </c>
      <c r="K84" s="13">
        <f>SUM(K82:K83)</f>
        <v>145582</v>
      </c>
      <c r="L84" s="12">
        <f>K84/M84*100</f>
        <v>69.80910411761603</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35208</v>
      </c>
      <c r="D100" s="21">
        <v>46.493938673639171</v>
      </c>
      <c r="E100" s="16">
        <v>40518</v>
      </c>
      <c r="F100" s="21">
        <v>53.506061326360829</v>
      </c>
      <c r="G100" s="16">
        <v>75726</v>
      </c>
      <c r="H100" s="21">
        <v>100</v>
      </c>
      <c r="J100" s="14" t="s">
        <v>27</v>
      </c>
      <c r="K100" s="16">
        <v>11200</v>
      </c>
      <c r="L100" s="21">
        <v>28.509609265623009</v>
      </c>
      <c r="M100" s="16">
        <v>28085</v>
      </c>
      <c r="N100" s="21">
        <v>71.490390734376987</v>
      </c>
      <c r="O100" s="16">
        <v>39285</v>
      </c>
      <c r="P100" s="21">
        <v>100</v>
      </c>
    </row>
    <row r="101" spans="2:16" x14ac:dyDescent="0.35">
      <c r="B101" s="14" t="s">
        <v>26</v>
      </c>
      <c r="C101" s="16">
        <v>16111</v>
      </c>
      <c r="D101" s="21">
        <v>43.719302054218339</v>
      </c>
      <c r="E101" s="16">
        <v>20740</v>
      </c>
      <c r="F101" s="21">
        <v>56.280697945781668</v>
      </c>
      <c r="G101" s="16">
        <v>36851</v>
      </c>
      <c r="H101" s="21">
        <v>100</v>
      </c>
      <c r="J101" s="14" t="s">
        <v>26</v>
      </c>
      <c r="K101" s="16">
        <v>5354</v>
      </c>
      <c r="L101" s="21">
        <v>29.508377425044092</v>
      </c>
      <c r="M101" s="16">
        <v>12790</v>
      </c>
      <c r="N101" s="21">
        <v>70.491622574955898</v>
      </c>
      <c r="O101" s="16">
        <v>18144</v>
      </c>
      <c r="P101" s="21">
        <v>99.999999999999986</v>
      </c>
    </row>
    <row r="102" spans="2:16" x14ac:dyDescent="0.35">
      <c r="B102" s="14" t="s">
        <v>25</v>
      </c>
      <c r="C102" s="16">
        <v>77786</v>
      </c>
      <c r="D102" s="21">
        <v>41.998585397195633</v>
      </c>
      <c r="E102" s="16">
        <v>107425</v>
      </c>
      <c r="F102" s="21">
        <v>58.001414602804367</v>
      </c>
      <c r="G102" s="16">
        <v>185211</v>
      </c>
      <c r="H102" s="21">
        <v>100</v>
      </c>
      <c r="J102" s="14" t="s">
        <v>25</v>
      </c>
      <c r="K102" s="16">
        <v>46634</v>
      </c>
      <c r="L102" s="21">
        <v>30.690964612660991</v>
      </c>
      <c r="M102" s="16">
        <v>105313</v>
      </c>
      <c r="N102" s="21">
        <v>69.309035387339009</v>
      </c>
      <c r="O102" s="16">
        <v>151947</v>
      </c>
      <c r="P102" s="21">
        <v>100</v>
      </c>
    </row>
    <row r="103" spans="2:16" x14ac:dyDescent="0.35">
      <c r="B103" s="20" t="s">
        <v>2</v>
      </c>
      <c r="C103" s="13">
        <f>SUM(C100:C102)</f>
        <v>129105</v>
      </c>
      <c r="D103" s="12">
        <f>C103/G103*100</f>
        <v>43.354668421830297</v>
      </c>
      <c r="E103" s="13">
        <f>SUM(E100:E102)</f>
        <v>168683</v>
      </c>
      <c r="F103" s="12">
        <f>E103/G103*100</f>
        <v>56.645331578169703</v>
      </c>
      <c r="G103" s="13">
        <f>SUM(G100:G102)</f>
        <v>297788</v>
      </c>
      <c r="H103" s="12">
        <v>100</v>
      </c>
      <c r="J103" s="20" t="s">
        <v>2</v>
      </c>
      <c r="K103" s="13">
        <f>SUM(K100:K102)</f>
        <v>63188</v>
      </c>
      <c r="L103" s="12">
        <f>K103/O103*100</f>
        <v>30.179199144123491</v>
      </c>
      <c r="M103" s="13">
        <f>SUM(M100:M102)</f>
        <v>146188</v>
      </c>
      <c r="N103" s="12">
        <f>M103/O103*100</f>
        <v>69.820800855876513</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4840</v>
      </c>
      <c r="D126" s="21">
        <v>39.510204081632658</v>
      </c>
      <c r="E126" s="16">
        <v>7410</v>
      </c>
      <c r="F126" s="21">
        <v>60.489795918367349</v>
      </c>
      <c r="G126" s="16">
        <v>12250</v>
      </c>
      <c r="H126" s="21">
        <v>100</v>
      </c>
      <c r="I126" s="16">
        <v>2819</v>
      </c>
      <c r="J126" s="21">
        <v>35.660974067046176</v>
      </c>
      <c r="K126" s="16">
        <v>5086</v>
      </c>
      <c r="L126" s="21">
        <v>64.339025932953831</v>
      </c>
      <c r="M126" s="16">
        <v>7905</v>
      </c>
      <c r="N126" s="21">
        <v>100</v>
      </c>
    </row>
    <row r="127" spans="2:14" x14ac:dyDescent="0.35">
      <c r="B127" s="14" t="s">
        <v>11</v>
      </c>
      <c r="C127" s="16">
        <v>19752</v>
      </c>
      <c r="D127" s="21">
        <v>54.527385159010599</v>
      </c>
      <c r="E127" s="16">
        <v>16472</v>
      </c>
      <c r="F127" s="21">
        <v>45.472614840989401</v>
      </c>
      <c r="G127" s="16">
        <v>36224</v>
      </c>
      <c r="H127" s="21">
        <v>100</v>
      </c>
      <c r="I127" s="16">
        <v>9004</v>
      </c>
      <c r="J127" s="21">
        <v>34.823638613861384</v>
      </c>
      <c r="K127" s="16">
        <v>16852</v>
      </c>
      <c r="L127" s="21">
        <v>65.176361386138609</v>
      </c>
      <c r="M127" s="16">
        <v>25856</v>
      </c>
      <c r="N127" s="21">
        <v>100</v>
      </c>
    </row>
    <row r="128" spans="2:14" x14ac:dyDescent="0.35">
      <c r="B128" s="14" t="s">
        <v>10</v>
      </c>
      <c r="C128" s="16">
        <v>20319</v>
      </c>
      <c r="D128" s="21">
        <v>40.212551208217064</v>
      </c>
      <c r="E128" s="16">
        <v>30210</v>
      </c>
      <c r="F128" s="21">
        <v>59.787448791782936</v>
      </c>
      <c r="G128" s="16">
        <v>50529</v>
      </c>
      <c r="H128" s="21">
        <v>100</v>
      </c>
      <c r="I128" s="16">
        <v>11844</v>
      </c>
      <c r="J128" s="21">
        <v>34.396236278097234</v>
      </c>
      <c r="K128" s="16">
        <v>22590</v>
      </c>
      <c r="L128" s="21">
        <v>65.60376372190278</v>
      </c>
      <c r="M128" s="16">
        <v>34434</v>
      </c>
      <c r="N128" s="21">
        <v>100.00000000000001</v>
      </c>
    </row>
    <row r="129" spans="2:14" x14ac:dyDescent="0.35">
      <c r="B129" s="14" t="s">
        <v>9</v>
      </c>
      <c r="C129" s="16">
        <v>8631</v>
      </c>
      <c r="D129" s="21">
        <v>55.479848299800736</v>
      </c>
      <c r="E129" s="16">
        <v>6926</v>
      </c>
      <c r="F129" s="21">
        <v>44.520151700199264</v>
      </c>
      <c r="G129" s="16">
        <v>15557</v>
      </c>
      <c r="H129" s="21">
        <v>100</v>
      </c>
      <c r="I129" s="16">
        <v>3940</v>
      </c>
      <c r="J129" s="21">
        <v>38.752827776138489</v>
      </c>
      <c r="K129" s="16">
        <v>6227</v>
      </c>
      <c r="L129" s="21">
        <v>61.247172223861511</v>
      </c>
      <c r="M129" s="16">
        <v>10167</v>
      </c>
      <c r="N129" s="21">
        <v>100</v>
      </c>
    </row>
    <row r="130" spans="2:14" x14ac:dyDescent="0.35">
      <c r="B130" s="14" t="s">
        <v>8</v>
      </c>
      <c r="C130" s="16">
        <v>5531</v>
      </c>
      <c r="D130" s="21">
        <v>41.548978365384613</v>
      </c>
      <c r="E130" s="16">
        <v>7781</v>
      </c>
      <c r="F130" s="21">
        <v>58.451021634615387</v>
      </c>
      <c r="G130" s="16">
        <v>13312</v>
      </c>
      <c r="H130" s="21">
        <v>100</v>
      </c>
      <c r="I130" s="16">
        <v>2793</v>
      </c>
      <c r="J130" s="21">
        <v>33.00638147010163</v>
      </c>
      <c r="K130" s="16">
        <v>5669</v>
      </c>
      <c r="L130" s="21">
        <v>66.99361852989837</v>
      </c>
      <c r="M130" s="16">
        <v>8462</v>
      </c>
      <c r="N130" s="21">
        <v>100</v>
      </c>
    </row>
    <row r="131" spans="2:14" x14ac:dyDescent="0.35">
      <c r="B131" s="14" t="s">
        <v>7</v>
      </c>
      <c r="C131" s="16">
        <v>6964</v>
      </c>
      <c r="D131" s="21">
        <v>41.939174947305027</v>
      </c>
      <c r="E131" s="16">
        <v>9641</v>
      </c>
      <c r="F131" s="21">
        <v>58.060825052694973</v>
      </c>
      <c r="G131" s="16">
        <v>16605</v>
      </c>
      <c r="H131" s="21">
        <v>100</v>
      </c>
      <c r="I131" s="16">
        <v>4804</v>
      </c>
      <c r="J131" s="21">
        <v>41.317622774576421</v>
      </c>
      <c r="K131" s="16">
        <v>6823</v>
      </c>
      <c r="L131" s="21">
        <v>58.682377225423586</v>
      </c>
      <c r="M131" s="16">
        <v>11627</v>
      </c>
      <c r="N131" s="21">
        <v>100</v>
      </c>
    </row>
    <row r="132" spans="2:14" x14ac:dyDescent="0.35">
      <c r="B132" s="14" t="s">
        <v>6</v>
      </c>
      <c r="C132" s="16">
        <v>34949</v>
      </c>
      <c r="D132" s="21">
        <v>34.254658080704125</v>
      </c>
      <c r="E132" s="16">
        <v>67078</v>
      </c>
      <c r="F132" s="21">
        <v>65.745341919295868</v>
      </c>
      <c r="G132" s="16">
        <v>102027</v>
      </c>
      <c r="H132" s="21">
        <v>100</v>
      </c>
      <c r="I132" s="16">
        <v>16212</v>
      </c>
      <c r="J132" s="21">
        <v>22.298328863214358</v>
      </c>
      <c r="K132" s="16">
        <v>56493</v>
      </c>
      <c r="L132" s="21">
        <v>77.701671136785649</v>
      </c>
      <c r="M132" s="16">
        <v>72705</v>
      </c>
      <c r="N132" s="21">
        <v>100</v>
      </c>
    </row>
    <row r="133" spans="2:14" x14ac:dyDescent="0.35">
      <c r="B133" s="14" t="s">
        <v>5</v>
      </c>
      <c r="C133" s="16">
        <v>1569</v>
      </c>
      <c r="D133" s="21">
        <v>14.510311661888467</v>
      </c>
      <c r="E133" s="16">
        <v>9244</v>
      </c>
      <c r="F133" s="21">
        <v>85.489688338111534</v>
      </c>
      <c r="G133" s="16">
        <v>10813</v>
      </c>
      <c r="H133" s="21">
        <v>100</v>
      </c>
      <c r="I133" s="16">
        <v>1575</v>
      </c>
      <c r="J133" s="21">
        <v>20.601700457815568</v>
      </c>
      <c r="K133" s="16">
        <v>6070</v>
      </c>
      <c r="L133" s="21">
        <v>79.398299542184432</v>
      </c>
      <c r="M133" s="16">
        <v>7645</v>
      </c>
      <c r="N133" s="21">
        <v>100</v>
      </c>
    </row>
    <row r="134" spans="2:14" x14ac:dyDescent="0.35">
      <c r="B134" s="14" t="s">
        <v>4</v>
      </c>
      <c r="C134" s="16">
        <v>553</v>
      </c>
      <c r="D134" s="21">
        <v>27.444168734491313</v>
      </c>
      <c r="E134" s="16">
        <v>1462</v>
      </c>
      <c r="F134" s="21">
        <v>72.555831265508687</v>
      </c>
      <c r="G134" s="16">
        <v>2015</v>
      </c>
      <c r="H134" s="21">
        <v>100</v>
      </c>
      <c r="I134" s="16">
        <v>265</v>
      </c>
      <c r="J134" s="21">
        <v>19.216823785351707</v>
      </c>
      <c r="K134" s="16">
        <v>1114</v>
      </c>
      <c r="L134" s="21">
        <v>80.783176214648307</v>
      </c>
      <c r="M134" s="16">
        <v>1379</v>
      </c>
      <c r="N134" s="21">
        <v>100.00000000000001</v>
      </c>
    </row>
    <row r="135" spans="2:14" x14ac:dyDescent="0.35">
      <c r="B135" s="14" t="s">
        <v>3</v>
      </c>
      <c r="C135" s="16">
        <v>25997</v>
      </c>
      <c r="D135" s="21">
        <v>67.601934678593722</v>
      </c>
      <c r="E135" s="16">
        <v>12459</v>
      </c>
      <c r="F135" s="21">
        <v>32.398065321406285</v>
      </c>
      <c r="G135" s="16">
        <v>38456</v>
      </c>
      <c r="H135" s="21">
        <v>100</v>
      </c>
      <c r="I135" s="16">
        <v>9932</v>
      </c>
      <c r="J135" s="21">
        <v>34.018358679271131</v>
      </c>
      <c r="K135" s="16">
        <v>19264</v>
      </c>
      <c r="L135" s="21">
        <v>65.981641320728869</v>
      </c>
      <c r="M135" s="16">
        <v>29196</v>
      </c>
      <c r="N135" s="21">
        <v>100</v>
      </c>
    </row>
    <row r="136" spans="2:14" x14ac:dyDescent="0.35">
      <c r="B136" s="20" t="s">
        <v>2</v>
      </c>
      <c r="C136" s="13">
        <f>SUM(C126:C135)</f>
        <v>129105</v>
      </c>
      <c r="D136" s="12">
        <f>C136/G136*100</f>
        <v>43.354668421830297</v>
      </c>
      <c r="E136" s="13">
        <f>SUM(E126:E135)</f>
        <v>168683</v>
      </c>
      <c r="F136" s="12">
        <f>E136/G136*100</f>
        <v>56.645331578169703</v>
      </c>
      <c r="G136" s="13">
        <f>SUM(G126:G135)</f>
        <v>297788</v>
      </c>
      <c r="H136" s="12">
        <v>100</v>
      </c>
      <c r="I136" s="13">
        <f>SUM(I126:I135)</f>
        <v>63188</v>
      </c>
      <c r="J136" s="12">
        <f>I136/M136*100</f>
        <v>30.179199144123491</v>
      </c>
      <c r="K136" s="13">
        <f>SUM(K126:K135)</f>
        <v>146188</v>
      </c>
      <c r="L136" s="12">
        <f>K136/M136*100</f>
        <v>69.820800855876513</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8819B-AB21-41D7-A1C7-5F140A3B5986}">
  <dimension ref="B2:P137"/>
  <sheetViews>
    <sheetView workbookViewId="0"/>
  </sheetViews>
  <sheetFormatPr defaultColWidth="10.1796875" defaultRowHeight="14.5" x14ac:dyDescent="0.35"/>
  <cols>
    <col min="1" max="16384" width="10.1796875" style="19"/>
  </cols>
  <sheetData>
    <row r="2" spans="2:6" x14ac:dyDescent="0.35">
      <c r="B2" s="22" t="s">
        <v>288</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99186</v>
      </c>
      <c r="D6" s="15">
        <v>33.31</v>
      </c>
      <c r="E6" s="16">
        <v>43312</v>
      </c>
      <c r="F6" s="15">
        <v>20.69</v>
      </c>
    </row>
    <row r="7" spans="2:6" x14ac:dyDescent="0.35">
      <c r="B7" s="14" t="s">
        <v>64</v>
      </c>
      <c r="C7" s="16">
        <v>198602</v>
      </c>
      <c r="D7" s="15">
        <v>66.69</v>
      </c>
      <c r="E7" s="16">
        <v>166064</v>
      </c>
      <c r="F7" s="15">
        <v>79.31</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78104</v>
      </c>
      <c r="D24" s="21">
        <v>32.372970575678821</v>
      </c>
      <c r="E24" s="16">
        <v>163159</v>
      </c>
      <c r="F24" s="21">
        <v>67.627029424321165</v>
      </c>
      <c r="G24" s="16">
        <v>241263</v>
      </c>
      <c r="H24" s="21">
        <v>99.999999999999986</v>
      </c>
      <c r="I24" s="16">
        <v>32183</v>
      </c>
      <c r="J24" s="21">
        <v>19.827007312760674</v>
      </c>
      <c r="K24" s="16">
        <v>130136</v>
      </c>
      <c r="L24" s="21">
        <v>80.172992687239315</v>
      </c>
      <c r="M24" s="16">
        <v>162319</v>
      </c>
      <c r="N24" s="21">
        <v>99.999999999999986</v>
      </c>
    </row>
    <row r="25" spans="2:14" x14ac:dyDescent="0.35">
      <c r="B25" s="14" t="s">
        <v>49</v>
      </c>
      <c r="C25" s="16">
        <v>17626</v>
      </c>
      <c r="D25" s="21">
        <v>38.063359751225519</v>
      </c>
      <c r="E25" s="16">
        <v>28681</v>
      </c>
      <c r="F25" s="21">
        <v>61.936640248774488</v>
      </c>
      <c r="G25" s="16">
        <v>46307</v>
      </c>
      <c r="H25" s="21">
        <v>100</v>
      </c>
      <c r="I25" s="16">
        <v>9666</v>
      </c>
      <c r="J25" s="21">
        <v>23.725485383274833</v>
      </c>
      <c r="K25" s="16">
        <v>31075</v>
      </c>
      <c r="L25" s="21">
        <v>76.27451461672517</v>
      </c>
      <c r="M25" s="16">
        <v>40741</v>
      </c>
      <c r="N25" s="21">
        <v>100</v>
      </c>
    </row>
    <row r="26" spans="2:14" x14ac:dyDescent="0.35">
      <c r="B26" s="14" t="s">
        <v>48</v>
      </c>
      <c r="C26" s="16">
        <v>3456</v>
      </c>
      <c r="D26" s="21">
        <v>33.822665883734587</v>
      </c>
      <c r="E26" s="16">
        <v>6762</v>
      </c>
      <c r="F26" s="21">
        <v>66.177334116265413</v>
      </c>
      <c r="G26" s="16">
        <v>10218</v>
      </c>
      <c r="H26" s="21">
        <v>100</v>
      </c>
      <c r="I26" s="16">
        <v>1463</v>
      </c>
      <c r="J26" s="21">
        <v>23.163394553514884</v>
      </c>
      <c r="K26" s="16">
        <v>4853</v>
      </c>
      <c r="L26" s="21">
        <v>76.836605446485123</v>
      </c>
      <c r="M26" s="16">
        <v>6316</v>
      </c>
      <c r="N26" s="21">
        <v>100</v>
      </c>
    </row>
    <row r="27" spans="2:14" x14ac:dyDescent="0.35">
      <c r="B27" s="20" t="s">
        <v>2</v>
      </c>
      <c r="C27" s="13">
        <f>SUM(C24:C26)</f>
        <v>99186</v>
      </c>
      <c r="D27" s="12">
        <f>C27/G27*100</f>
        <v>33.307587948473412</v>
      </c>
      <c r="E27" s="13">
        <f>SUM(E24:E26)</f>
        <v>198602</v>
      </c>
      <c r="F27" s="12">
        <f>E27/G27*100</f>
        <v>66.692412051526588</v>
      </c>
      <c r="G27" s="13">
        <f>SUM(G24:G26)</f>
        <v>297788</v>
      </c>
      <c r="H27" s="12">
        <f>SUM(H24:H26)/3</f>
        <v>100</v>
      </c>
      <c r="I27" s="13">
        <f>SUM(I24:I26)</f>
        <v>43312</v>
      </c>
      <c r="J27" s="12">
        <f>I27/M27*100</f>
        <v>20.686229558306586</v>
      </c>
      <c r="K27" s="13">
        <f>SUM(K24:K26)</f>
        <v>166064</v>
      </c>
      <c r="L27" s="12">
        <f>K27/M27*100</f>
        <v>79.313770441693407</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13572</v>
      </c>
      <c r="D44" s="21">
        <v>24.496426250812213</v>
      </c>
      <c r="E44" s="16">
        <v>41832</v>
      </c>
      <c r="F44" s="21">
        <v>75.50357374918778</v>
      </c>
      <c r="G44" s="16">
        <v>55404</v>
      </c>
      <c r="H44" s="21">
        <v>100</v>
      </c>
      <c r="I44" s="16">
        <v>6507</v>
      </c>
      <c r="J44" s="21">
        <v>24.604855176586252</v>
      </c>
      <c r="K44" s="16">
        <v>19939</v>
      </c>
      <c r="L44" s="21">
        <v>75.395144823413744</v>
      </c>
      <c r="M44" s="16">
        <v>26446</v>
      </c>
      <c r="N44" s="21">
        <v>100</v>
      </c>
    </row>
    <row r="45" spans="2:14" x14ac:dyDescent="0.35">
      <c r="B45" s="14" t="s">
        <v>43</v>
      </c>
      <c r="C45" s="16">
        <v>32275</v>
      </c>
      <c r="D45" s="21">
        <v>26.860019973368843</v>
      </c>
      <c r="E45" s="16">
        <v>87885</v>
      </c>
      <c r="F45" s="21">
        <v>73.13998002663115</v>
      </c>
      <c r="G45" s="16">
        <v>120160</v>
      </c>
      <c r="H45" s="21">
        <v>100</v>
      </c>
      <c r="I45" s="16">
        <v>12333</v>
      </c>
      <c r="J45" s="21">
        <v>20.038019107038409</v>
      </c>
      <c r="K45" s="16">
        <v>49215</v>
      </c>
      <c r="L45" s="21">
        <v>79.961980892961591</v>
      </c>
      <c r="M45" s="16">
        <v>61548</v>
      </c>
      <c r="N45" s="21">
        <v>100</v>
      </c>
    </row>
    <row r="46" spans="2:14" x14ac:dyDescent="0.35">
      <c r="B46" s="14" t="s">
        <v>42</v>
      </c>
      <c r="C46" s="16">
        <v>39500</v>
      </c>
      <c r="D46" s="21">
        <v>48.880089097883925</v>
      </c>
      <c r="E46" s="16">
        <v>41310</v>
      </c>
      <c r="F46" s="21">
        <v>51.119910902116075</v>
      </c>
      <c r="G46" s="16">
        <v>80810</v>
      </c>
      <c r="H46" s="21">
        <v>100</v>
      </c>
      <c r="I46" s="16">
        <v>12297</v>
      </c>
      <c r="J46" s="21">
        <v>29.083985714623591</v>
      </c>
      <c r="K46" s="16">
        <v>29984</v>
      </c>
      <c r="L46" s="21">
        <v>70.916014285376406</v>
      </c>
      <c r="M46" s="16">
        <v>42281</v>
      </c>
      <c r="N46" s="21">
        <v>100</v>
      </c>
    </row>
    <row r="47" spans="2:14" x14ac:dyDescent="0.35">
      <c r="B47" s="14" t="s">
        <v>41</v>
      </c>
      <c r="C47" s="16">
        <v>13839</v>
      </c>
      <c r="D47" s="21">
        <v>33.416236055440187</v>
      </c>
      <c r="E47" s="16">
        <v>27575</v>
      </c>
      <c r="F47" s="21">
        <v>66.58376394455982</v>
      </c>
      <c r="G47" s="16">
        <v>41414</v>
      </c>
      <c r="H47" s="21">
        <v>100</v>
      </c>
      <c r="I47" s="16">
        <v>4993</v>
      </c>
      <c r="J47" s="21">
        <v>24.003653670496611</v>
      </c>
      <c r="K47" s="16">
        <v>15808</v>
      </c>
      <c r="L47" s="21">
        <v>75.996346329503396</v>
      </c>
      <c r="M47" s="16">
        <v>20801</v>
      </c>
      <c r="N47" s="21">
        <v>100</v>
      </c>
    </row>
    <row r="48" spans="2:14" x14ac:dyDescent="0.35">
      <c r="B48" s="20" t="s">
        <v>2</v>
      </c>
      <c r="C48" s="13">
        <f>SUM(C44:C47)</f>
        <v>99186</v>
      </c>
      <c r="D48" s="12">
        <f>C48/G48*100</f>
        <v>33.307587948473412</v>
      </c>
      <c r="E48" s="13">
        <f>SUM(E44:E47)</f>
        <v>198602</v>
      </c>
      <c r="F48" s="12">
        <f>E48/G48*100</f>
        <v>66.692412051526588</v>
      </c>
      <c r="G48" s="13">
        <f>SUM(G44:G47)</f>
        <v>297788</v>
      </c>
      <c r="H48" s="12">
        <v>100</v>
      </c>
      <c r="I48" s="13">
        <f>SUM(I44:I47)</f>
        <v>36130</v>
      </c>
      <c r="J48" s="12">
        <f>I48/M48*100</f>
        <v>23.915115570970901</v>
      </c>
      <c r="K48" s="13">
        <f>SUM(K44:K47)</f>
        <v>114946</v>
      </c>
      <c r="L48" s="12">
        <f>K48/M48*100</f>
        <v>76.084884429029103</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29555</v>
      </c>
      <c r="D64" s="21">
        <v>32.196041264965089</v>
      </c>
      <c r="E64" s="16">
        <v>62242</v>
      </c>
      <c r="F64" s="21">
        <v>67.803958735034925</v>
      </c>
      <c r="G64" s="16">
        <v>91797</v>
      </c>
      <c r="H64" s="21">
        <v>100.00000000000001</v>
      </c>
      <c r="J64" s="14" t="s">
        <v>38</v>
      </c>
      <c r="K64" s="16">
        <v>23681</v>
      </c>
      <c r="L64" s="21">
        <v>19.96173039314856</v>
      </c>
      <c r="M64" s="16">
        <v>94951</v>
      </c>
      <c r="N64" s="21">
        <v>80.038269606851443</v>
      </c>
      <c r="O64" s="16">
        <v>118632</v>
      </c>
      <c r="P64" s="21">
        <v>100</v>
      </c>
    </row>
    <row r="65" spans="2:16" x14ac:dyDescent="0.35">
      <c r="B65" s="14" t="s">
        <v>37</v>
      </c>
      <c r="C65" s="16">
        <v>69631</v>
      </c>
      <c r="D65" s="21">
        <v>33.80293313785554</v>
      </c>
      <c r="E65" s="16">
        <v>136360</v>
      </c>
      <c r="F65" s="21">
        <v>66.197066862144453</v>
      </c>
      <c r="G65" s="16">
        <v>205991</v>
      </c>
      <c r="H65" s="21">
        <v>100</v>
      </c>
      <c r="J65" s="14" t="s">
        <v>37</v>
      </c>
      <c r="K65" s="16">
        <v>19516</v>
      </c>
      <c r="L65" s="21">
        <v>21.561305433413615</v>
      </c>
      <c r="M65" s="16">
        <v>70998</v>
      </c>
      <c r="N65" s="21">
        <v>78.438694566586392</v>
      </c>
      <c r="O65" s="16">
        <v>90514</v>
      </c>
      <c r="P65" s="21">
        <v>100</v>
      </c>
    </row>
    <row r="66" spans="2:16" x14ac:dyDescent="0.35">
      <c r="B66" s="20" t="s">
        <v>2</v>
      </c>
      <c r="C66" s="13">
        <f>SUM(C64:C65)</f>
        <v>99186</v>
      </c>
      <c r="D66" s="12">
        <f>C66/G66*100</f>
        <v>33.307587948473412</v>
      </c>
      <c r="E66" s="13">
        <f>SUM(E64:E65)</f>
        <v>198602</v>
      </c>
      <c r="F66" s="12">
        <f>E66/G66*100</f>
        <v>66.692412051526588</v>
      </c>
      <c r="G66" s="13">
        <f>SUM(G64:G65)</f>
        <v>297788</v>
      </c>
      <c r="H66" s="12">
        <f>SUM(H64:H65)/2</f>
        <v>100</v>
      </c>
      <c r="J66" s="14" t="s">
        <v>36</v>
      </c>
      <c r="K66" s="16">
        <v>115</v>
      </c>
      <c r="L66" s="21">
        <v>50</v>
      </c>
      <c r="M66" s="16">
        <v>115</v>
      </c>
      <c r="N66" s="21">
        <v>50</v>
      </c>
      <c r="O66" s="16">
        <v>230</v>
      </c>
      <c r="P66" s="21">
        <v>100</v>
      </c>
    </row>
    <row r="67" spans="2:16" x14ac:dyDescent="0.35">
      <c r="J67" s="20" t="s">
        <v>2</v>
      </c>
      <c r="K67" s="13">
        <f>SUM(K64:K66)</f>
        <v>43312</v>
      </c>
      <c r="L67" s="12">
        <f>K67/O67*100</f>
        <v>20.686229558306586</v>
      </c>
      <c r="M67" s="13">
        <f>SUM(M64:M66)</f>
        <v>166064</v>
      </c>
      <c r="N67" s="12">
        <f>M67/O67*100</f>
        <v>79.313770441693407</v>
      </c>
      <c r="O67" s="13">
        <f>SUM(O64:O66)</f>
        <v>209376</v>
      </c>
      <c r="P67" s="12">
        <f>SUM(P64:P66)/3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11511</v>
      </c>
      <c r="D83" s="21">
        <v>23.467411469694806</v>
      </c>
      <c r="E83" s="16">
        <v>37540</v>
      </c>
      <c r="F83" s="21">
        <v>76.53258853030519</v>
      </c>
      <c r="G83" s="16">
        <v>49051</v>
      </c>
      <c r="H83" s="21">
        <v>100</v>
      </c>
      <c r="I83" s="16">
        <v>5427</v>
      </c>
      <c r="J83" s="21">
        <v>21.937022515057198</v>
      </c>
      <c r="K83" s="16">
        <v>19312</v>
      </c>
      <c r="L83" s="21">
        <v>78.062977484942806</v>
      </c>
      <c r="M83" s="16">
        <v>24739</v>
      </c>
      <c r="N83" s="21">
        <v>100</v>
      </c>
    </row>
    <row r="84" spans="2:14" x14ac:dyDescent="0.35">
      <c r="B84" s="14" t="s">
        <v>32</v>
      </c>
      <c r="C84" s="16">
        <v>87543</v>
      </c>
      <c r="D84" s="21">
        <v>35.388353046754361</v>
      </c>
      <c r="E84" s="16">
        <v>159835</v>
      </c>
      <c r="F84" s="21">
        <v>64.611646953245639</v>
      </c>
      <c r="G84" s="16">
        <v>247378</v>
      </c>
      <c r="H84" s="21">
        <v>100</v>
      </c>
      <c r="I84" s="16">
        <v>37830</v>
      </c>
      <c r="J84" s="21">
        <v>20.581706600509239</v>
      </c>
      <c r="K84" s="16">
        <v>145974</v>
      </c>
      <c r="L84" s="21">
        <v>79.418293399490764</v>
      </c>
      <c r="M84" s="16">
        <v>183804</v>
      </c>
      <c r="N84" s="21">
        <v>100</v>
      </c>
    </row>
    <row r="85" spans="2:14" x14ac:dyDescent="0.35">
      <c r="B85" s="20" t="s">
        <v>2</v>
      </c>
      <c r="C85" s="13">
        <f>SUM(C83:C84)</f>
        <v>99054</v>
      </c>
      <c r="D85" s="12">
        <f>C85/G85*100</f>
        <v>33.415758916975058</v>
      </c>
      <c r="E85" s="13">
        <f>SUM(E83:E84)</f>
        <v>197375</v>
      </c>
      <c r="F85" s="12">
        <f>E85/G85*100</f>
        <v>66.584241083024949</v>
      </c>
      <c r="G85" s="13">
        <f>SUM(G83:G84)</f>
        <v>296429</v>
      </c>
      <c r="H85" s="12">
        <v>100</v>
      </c>
      <c r="I85" s="13">
        <f>SUM(I83:I84)</f>
        <v>43257</v>
      </c>
      <c r="J85" s="12">
        <f>I85/M85*100</f>
        <v>20.742484763334179</v>
      </c>
      <c r="K85" s="13">
        <f>SUM(K83:K84)</f>
        <v>165286</v>
      </c>
      <c r="L85" s="12">
        <f>K85/M85*100</f>
        <v>79.257515236665824</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25473</v>
      </c>
      <c r="D101" s="21">
        <v>33.638380476982803</v>
      </c>
      <c r="E101" s="16">
        <v>50253</v>
      </c>
      <c r="F101" s="21">
        <v>66.361619523017197</v>
      </c>
      <c r="G101" s="16">
        <v>75726</v>
      </c>
      <c r="H101" s="21">
        <v>100</v>
      </c>
      <c r="J101" s="14" t="s">
        <v>27</v>
      </c>
      <c r="K101" s="16">
        <v>8162</v>
      </c>
      <c r="L101" s="21">
        <v>20.77637775232277</v>
      </c>
      <c r="M101" s="16">
        <v>31123</v>
      </c>
      <c r="N101" s="21">
        <v>79.223622247677227</v>
      </c>
      <c r="O101" s="16">
        <v>39285</v>
      </c>
      <c r="P101" s="21">
        <v>100</v>
      </c>
    </row>
    <row r="102" spans="2:16" x14ac:dyDescent="0.35">
      <c r="B102" s="14" t="s">
        <v>26</v>
      </c>
      <c r="C102" s="16">
        <v>15477</v>
      </c>
      <c r="D102" s="21">
        <v>41.998860275162144</v>
      </c>
      <c r="E102" s="16">
        <v>21374</v>
      </c>
      <c r="F102" s="21">
        <v>58.001139724837856</v>
      </c>
      <c r="G102" s="16">
        <v>36851</v>
      </c>
      <c r="H102" s="21">
        <v>100</v>
      </c>
      <c r="J102" s="14" t="s">
        <v>26</v>
      </c>
      <c r="K102" s="16">
        <v>3778</v>
      </c>
      <c r="L102" s="21">
        <v>20.822310405643741</v>
      </c>
      <c r="M102" s="16">
        <v>14366</v>
      </c>
      <c r="N102" s="21">
        <v>79.177689594356266</v>
      </c>
      <c r="O102" s="16">
        <v>18144</v>
      </c>
      <c r="P102" s="21">
        <v>100</v>
      </c>
    </row>
    <row r="103" spans="2:16" x14ac:dyDescent="0.35">
      <c r="B103" s="14" t="s">
        <v>25</v>
      </c>
      <c r="C103" s="16">
        <v>58236</v>
      </c>
      <c r="D103" s="21">
        <v>31.443056837876799</v>
      </c>
      <c r="E103" s="16">
        <v>126975</v>
      </c>
      <c r="F103" s="21">
        <v>68.55694316212319</v>
      </c>
      <c r="G103" s="16">
        <v>185211</v>
      </c>
      <c r="H103" s="21">
        <v>99.999999999999986</v>
      </c>
      <c r="J103" s="14" t="s">
        <v>25</v>
      </c>
      <c r="K103" s="16">
        <v>31372</v>
      </c>
      <c r="L103" s="21">
        <v>20.646672853034282</v>
      </c>
      <c r="M103" s="16">
        <v>120575</v>
      </c>
      <c r="N103" s="21">
        <v>79.353327146965711</v>
      </c>
      <c r="O103" s="16">
        <v>151947</v>
      </c>
      <c r="P103" s="21">
        <v>100</v>
      </c>
    </row>
    <row r="104" spans="2:16" x14ac:dyDescent="0.35">
      <c r="B104" s="20" t="s">
        <v>2</v>
      </c>
      <c r="C104" s="13">
        <f>SUM(C101:C103)</f>
        <v>99186</v>
      </c>
      <c r="D104" s="12">
        <f>C104/G104*100</f>
        <v>33.307587948473412</v>
      </c>
      <c r="E104" s="13">
        <f>SUM(E101:E103)</f>
        <v>198602</v>
      </c>
      <c r="F104" s="12">
        <f>E104/G104*100</f>
        <v>66.692412051526588</v>
      </c>
      <c r="G104" s="13">
        <f>SUM(G101:G103)</f>
        <v>297788</v>
      </c>
      <c r="H104" s="12">
        <v>100</v>
      </c>
      <c r="J104" s="20" t="s">
        <v>2</v>
      </c>
      <c r="K104" s="13">
        <f>SUM(K101:K103)</f>
        <v>43312</v>
      </c>
      <c r="L104" s="12">
        <f>K104/O104*100</f>
        <v>20.686229558306586</v>
      </c>
      <c r="M104" s="13">
        <f>SUM(M101:M103)</f>
        <v>166064</v>
      </c>
      <c r="N104" s="12">
        <f>M104/O104*100</f>
        <v>79.313770441693407</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3663</v>
      </c>
      <c r="D127" s="21">
        <v>29.902040816326529</v>
      </c>
      <c r="E127" s="16">
        <v>8587</v>
      </c>
      <c r="F127" s="21">
        <v>70.097959183673467</v>
      </c>
      <c r="G127" s="16">
        <v>12250</v>
      </c>
      <c r="H127" s="21">
        <v>100</v>
      </c>
      <c r="I127" s="16">
        <v>2417</v>
      </c>
      <c r="J127" s="21">
        <v>30.575585072738775</v>
      </c>
      <c r="K127" s="16">
        <v>5488</v>
      </c>
      <c r="L127" s="21">
        <v>69.424414927261225</v>
      </c>
      <c r="M127" s="16">
        <v>7905</v>
      </c>
      <c r="N127" s="21">
        <v>100</v>
      </c>
    </row>
    <row r="128" spans="2:14" x14ac:dyDescent="0.35">
      <c r="B128" s="14" t="s">
        <v>11</v>
      </c>
      <c r="C128" s="16">
        <v>18146</v>
      </c>
      <c r="D128" s="21">
        <v>50.093860424028271</v>
      </c>
      <c r="E128" s="16">
        <v>18078</v>
      </c>
      <c r="F128" s="21">
        <v>49.906139575971729</v>
      </c>
      <c r="G128" s="16">
        <v>36224</v>
      </c>
      <c r="H128" s="21">
        <v>100</v>
      </c>
      <c r="I128" s="16">
        <v>7687</v>
      </c>
      <c r="J128" s="21">
        <v>29.730043316831683</v>
      </c>
      <c r="K128" s="16">
        <v>18169</v>
      </c>
      <c r="L128" s="21">
        <v>70.269956683168317</v>
      </c>
      <c r="M128" s="16">
        <v>25856</v>
      </c>
      <c r="N128" s="21">
        <v>100</v>
      </c>
    </row>
    <row r="129" spans="2:14" x14ac:dyDescent="0.35">
      <c r="B129" s="14" t="s">
        <v>10</v>
      </c>
      <c r="C129" s="16">
        <v>18495</v>
      </c>
      <c r="D129" s="21">
        <v>36.60274297927922</v>
      </c>
      <c r="E129" s="16">
        <v>32034</v>
      </c>
      <c r="F129" s="21">
        <v>63.39725702072078</v>
      </c>
      <c r="G129" s="16">
        <v>50529</v>
      </c>
      <c r="H129" s="21">
        <v>100</v>
      </c>
      <c r="I129" s="16">
        <v>6978</v>
      </c>
      <c r="J129" s="21">
        <v>20.264854504269035</v>
      </c>
      <c r="K129" s="16">
        <v>27456</v>
      </c>
      <c r="L129" s="21">
        <v>79.735145495730961</v>
      </c>
      <c r="M129" s="16">
        <v>34434</v>
      </c>
      <c r="N129" s="21">
        <v>100</v>
      </c>
    </row>
    <row r="130" spans="2:14" x14ac:dyDescent="0.35">
      <c r="B130" s="14" t="s">
        <v>9</v>
      </c>
      <c r="C130" s="16">
        <v>6764</v>
      </c>
      <c r="D130" s="21">
        <v>43.478819823873501</v>
      </c>
      <c r="E130" s="16">
        <v>8793</v>
      </c>
      <c r="F130" s="21">
        <v>56.521180176126506</v>
      </c>
      <c r="G130" s="16">
        <v>15557</v>
      </c>
      <c r="H130" s="21">
        <v>100</v>
      </c>
      <c r="I130" s="16">
        <v>2635</v>
      </c>
      <c r="J130" s="21">
        <v>25.917183043178909</v>
      </c>
      <c r="K130" s="16">
        <v>7532</v>
      </c>
      <c r="L130" s="21">
        <v>74.082816956821091</v>
      </c>
      <c r="M130" s="16">
        <v>10167</v>
      </c>
      <c r="N130" s="21">
        <v>100</v>
      </c>
    </row>
    <row r="131" spans="2:14" x14ac:dyDescent="0.35">
      <c r="B131" s="14" t="s">
        <v>8</v>
      </c>
      <c r="C131" s="16">
        <v>3681</v>
      </c>
      <c r="D131" s="21">
        <v>27.651742788461537</v>
      </c>
      <c r="E131" s="16">
        <v>9631</v>
      </c>
      <c r="F131" s="21">
        <v>72.348257211538453</v>
      </c>
      <c r="G131" s="16">
        <v>13312</v>
      </c>
      <c r="H131" s="21">
        <v>99.999999999999986</v>
      </c>
      <c r="I131" s="16">
        <v>1792</v>
      </c>
      <c r="J131" s="21">
        <v>21.177026707634127</v>
      </c>
      <c r="K131" s="16">
        <v>6670</v>
      </c>
      <c r="L131" s="21">
        <v>78.822973292365873</v>
      </c>
      <c r="M131" s="16">
        <v>8462</v>
      </c>
      <c r="N131" s="21">
        <v>100</v>
      </c>
    </row>
    <row r="132" spans="2:14" x14ac:dyDescent="0.35">
      <c r="B132" s="14" t="s">
        <v>7</v>
      </c>
      <c r="C132" s="16">
        <v>4833</v>
      </c>
      <c r="D132" s="21">
        <v>29.105691056910572</v>
      </c>
      <c r="E132" s="16">
        <v>11772</v>
      </c>
      <c r="F132" s="21">
        <v>70.894308943089442</v>
      </c>
      <c r="G132" s="16">
        <v>16605</v>
      </c>
      <c r="H132" s="21">
        <v>100.00000000000001</v>
      </c>
      <c r="I132" s="16">
        <v>2800</v>
      </c>
      <c r="J132" s="21">
        <v>24.081878386514148</v>
      </c>
      <c r="K132" s="16">
        <v>8827</v>
      </c>
      <c r="L132" s="21">
        <v>75.918121613485852</v>
      </c>
      <c r="M132" s="16">
        <v>11627</v>
      </c>
      <c r="N132" s="21">
        <v>100</v>
      </c>
    </row>
    <row r="133" spans="2:14" x14ac:dyDescent="0.35">
      <c r="B133" s="14" t="s">
        <v>6</v>
      </c>
      <c r="C133" s="16">
        <v>24054</v>
      </c>
      <c r="D133" s="21">
        <v>23.576112205592636</v>
      </c>
      <c r="E133" s="16">
        <v>77973</v>
      </c>
      <c r="F133" s="21">
        <v>76.423887794407364</v>
      </c>
      <c r="G133" s="16">
        <v>102027</v>
      </c>
      <c r="H133" s="21">
        <v>100</v>
      </c>
      <c r="I133" s="16">
        <v>10210</v>
      </c>
      <c r="J133" s="21">
        <v>14.043050684272057</v>
      </c>
      <c r="K133" s="16">
        <v>62495</v>
      </c>
      <c r="L133" s="21">
        <v>85.95694931572794</v>
      </c>
      <c r="M133" s="16">
        <v>72705</v>
      </c>
      <c r="N133" s="21">
        <v>100</v>
      </c>
    </row>
    <row r="134" spans="2:14" x14ac:dyDescent="0.35">
      <c r="B134" s="14" t="s">
        <v>5</v>
      </c>
      <c r="C134" s="16">
        <v>961</v>
      </c>
      <c r="D134" s="21">
        <v>8.8874502913160089</v>
      </c>
      <c r="E134" s="16">
        <v>9852</v>
      </c>
      <c r="F134" s="21">
        <v>91.112549708683986</v>
      </c>
      <c r="G134" s="16">
        <v>10813</v>
      </c>
      <c r="H134" s="21">
        <v>100</v>
      </c>
      <c r="I134" s="16">
        <v>724</v>
      </c>
      <c r="J134" s="21">
        <v>9.470241988227599</v>
      </c>
      <c r="K134" s="16">
        <v>6921</v>
      </c>
      <c r="L134" s="21">
        <v>90.529758011772401</v>
      </c>
      <c r="M134" s="16">
        <v>7645</v>
      </c>
      <c r="N134" s="21">
        <v>100</v>
      </c>
    </row>
    <row r="135" spans="2:14" x14ac:dyDescent="0.35">
      <c r="B135" s="14" t="s">
        <v>4</v>
      </c>
      <c r="C135" s="16">
        <v>460</v>
      </c>
      <c r="D135" s="21">
        <v>22.8287841191067</v>
      </c>
      <c r="E135" s="16">
        <v>1555</v>
      </c>
      <c r="F135" s="21">
        <v>77.1712158808933</v>
      </c>
      <c r="G135" s="16">
        <v>2015</v>
      </c>
      <c r="H135" s="21">
        <v>100</v>
      </c>
      <c r="I135" s="16">
        <v>346</v>
      </c>
      <c r="J135" s="21">
        <v>25.090645395213922</v>
      </c>
      <c r="K135" s="16">
        <v>1033</v>
      </c>
      <c r="L135" s="21">
        <v>74.909354604786074</v>
      </c>
      <c r="M135" s="16">
        <v>1379</v>
      </c>
      <c r="N135" s="21">
        <v>100</v>
      </c>
    </row>
    <row r="136" spans="2:14" x14ac:dyDescent="0.35">
      <c r="B136" s="14" t="s">
        <v>3</v>
      </c>
      <c r="C136" s="16">
        <v>18129</v>
      </c>
      <c r="D136" s="21">
        <v>47.142188475140422</v>
      </c>
      <c r="E136" s="16">
        <v>20327</v>
      </c>
      <c r="F136" s="21">
        <v>52.857811524859578</v>
      </c>
      <c r="G136" s="16">
        <v>38456</v>
      </c>
      <c r="H136" s="21">
        <v>100</v>
      </c>
      <c r="I136" s="16">
        <v>7723</v>
      </c>
      <c r="J136" s="21">
        <v>26.452253733388137</v>
      </c>
      <c r="K136" s="16">
        <v>21473</v>
      </c>
      <c r="L136" s="21">
        <v>73.547746266611867</v>
      </c>
      <c r="M136" s="16">
        <v>29196</v>
      </c>
      <c r="N136" s="21">
        <v>100</v>
      </c>
    </row>
    <row r="137" spans="2:14" x14ac:dyDescent="0.35">
      <c r="B137" s="20" t="s">
        <v>2</v>
      </c>
      <c r="C137" s="13">
        <f>SUM(C127:C136)</f>
        <v>99186</v>
      </c>
      <c r="D137" s="12">
        <f>C137/G137*100</f>
        <v>33.307587948473412</v>
      </c>
      <c r="E137" s="13">
        <f>SUM(E127:E136)</f>
        <v>198602</v>
      </c>
      <c r="F137" s="12">
        <f>E137/G137*100</f>
        <v>66.692412051526588</v>
      </c>
      <c r="G137" s="13">
        <f>SUM(G127:G136)</f>
        <v>297788</v>
      </c>
      <c r="H137" s="12">
        <v>100</v>
      </c>
      <c r="I137" s="13">
        <f>SUM(I127:I136)</f>
        <v>43312</v>
      </c>
      <c r="J137" s="12">
        <f>I137/M137*100</f>
        <v>20.686229558306586</v>
      </c>
      <c r="K137" s="13">
        <f>SUM(K127:K136)</f>
        <v>166064</v>
      </c>
      <c r="L137" s="12">
        <f>K137/M137*100</f>
        <v>79.313770441693407</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1:L81"/>
    <mergeCell ref="M81:N81"/>
    <mergeCell ref="J61:J63"/>
    <mergeCell ref="K61:P61"/>
    <mergeCell ref="C62:D62"/>
    <mergeCell ref="E62:F62"/>
    <mergeCell ref="G62:H62"/>
    <mergeCell ref="K62:L62"/>
    <mergeCell ref="M62:N62"/>
    <mergeCell ref="O62:P62"/>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1938F-9D72-479A-A7DF-B893889139D8}">
  <dimension ref="B2:P136"/>
  <sheetViews>
    <sheetView workbookViewId="0"/>
  </sheetViews>
  <sheetFormatPr defaultColWidth="10.1796875" defaultRowHeight="14.5" x14ac:dyDescent="0.35"/>
  <cols>
    <col min="1" max="16384" width="10.1796875" style="19"/>
  </cols>
  <sheetData>
    <row r="2" spans="2:6" x14ac:dyDescent="0.35">
      <c r="B2" s="22" t="s">
        <v>289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105855</v>
      </c>
      <c r="D6" s="15">
        <v>35.549999999999997</v>
      </c>
      <c r="E6" s="16">
        <v>46760</v>
      </c>
      <c r="F6" s="15">
        <v>22.33</v>
      </c>
    </row>
    <row r="7" spans="2:6" x14ac:dyDescent="0.35">
      <c r="B7" s="14" t="s">
        <v>64</v>
      </c>
      <c r="C7" s="16">
        <v>191933</v>
      </c>
      <c r="D7" s="15">
        <v>64.45</v>
      </c>
      <c r="E7" s="16">
        <v>162616</v>
      </c>
      <c r="F7" s="15">
        <v>77.67</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87468</v>
      </c>
      <c r="D24" s="21">
        <v>36.25421220825406</v>
      </c>
      <c r="E24" s="16">
        <v>153795</v>
      </c>
      <c r="F24" s="21">
        <v>63.745787791745933</v>
      </c>
      <c r="G24" s="16">
        <v>241263</v>
      </c>
      <c r="H24" s="21">
        <v>100</v>
      </c>
      <c r="I24" s="16">
        <v>35107</v>
      </c>
      <c r="J24" s="21">
        <v>21.628398400680144</v>
      </c>
      <c r="K24" s="16">
        <v>127212</v>
      </c>
      <c r="L24" s="21">
        <v>78.37160159931986</v>
      </c>
      <c r="M24" s="16">
        <v>162319</v>
      </c>
      <c r="N24" s="21">
        <v>100</v>
      </c>
    </row>
    <row r="25" spans="2:14" x14ac:dyDescent="0.35">
      <c r="B25" s="14" t="s">
        <v>49</v>
      </c>
      <c r="C25" s="16">
        <v>15125</v>
      </c>
      <c r="D25" s="21">
        <v>32.662448441920226</v>
      </c>
      <c r="E25" s="16">
        <v>31182</v>
      </c>
      <c r="F25" s="21">
        <v>67.337551558079767</v>
      </c>
      <c r="G25" s="16">
        <v>46307</v>
      </c>
      <c r="H25" s="21">
        <v>100</v>
      </c>
      <c r="I25" s="16">
        <v>10235</v>
      </c>
      <c r="J25" s="21">
        <v>25.122112859281803</v>
      </c>
      <c r="K25" s="16">
        <v>30506</v>
      </c>
      <c r="L25" s="21">
        <v>74.877887140718187</v>
      </c>
      <c r="M25" s="16">
        <v>40741</v>
      </c>
      <c r="N25" s="21">
        <v>99.999999999999986</v>
      </c>
    </row>
    <row r="26" spans="2:14" x14ac:dyDescent="0.35">
      <c r="B26" s="14" t="s">
        <v>48</v>
      </c>
      <c r="C26" s="16">
        <v>3262</v>
      </c>
      <c r="D26" s="21">
        <v>31.924055588177723</v>
      </c>
      <c r="E26" s="16">
        <v>6956</v>
      </c>
      <c r="F26" s="21">
        <v>68.075944411822277</v>
      </c>
      <c r="G26" s="16">
        <v>10218</v>
      </c>
      <c r="H26" s="21">
        <v>100</v>
      </c>
      <c r="I26" s="16">
        <v>1418</v>
      </c>
      <c r="J26" s="21">
        <v>22.450918302723242</v>
      </c>
      <c r="K26" s="16">
        <v>4898</v>
      </c>
      <c r="L26" s="21">
        <v>77.549081697276762</v>
      </c>
      <c r="M26" s="16">
        <v>6316</v>
      </c>
      <c r="N26" s="21">
        <v>100</v>
      </c>
    </row>
    <row r="27" spans="2:14" x14ac:dyDescent="0.35">
      <c r="B27" s="20" t="s">
        <v>2</v>
      </c>
      <c r="C27" s="13">
        <f>SUM(C24:C26)</f>
        <v>105855</v>
      </c>
      <c r="D27" s="12">
        <f>C27/G27*100</f>
        <v>35.54710062191895</v>
      </c>
      <c r="E27" s="13">
        <f>SUM(E24:E26)</f>
        <v>191933</v>
      </c>
      <c r="F27" s="12">
        <f>E27/G27*100</f>
        <v>64.452899378081057</v>
      </c>
      <c r="G27" s="13">
        <f>SUM(G24:G26)</f>
        <v>297788</v>
      </c>
      <c r="H27" s="12">
        <f>SUM(H24:H26)/3</f>
        <v>100</v>
      </c>
      <c r="I27" s="13">
        <f>SUM(I24:I26)</f>
        <v>46760</v>
      </c>
      <c r="J27" s="12">
        <f>I27/M27*100</f>
        <v>22.333027663151459</v>
      </c>
      <c r="K27" s="13">
        <f>SUM(K24:K26)</f>
        <v>162616</v>
      </c>
      <c r="L27" s="12">
        <f>K27/M27*100</f>
        <v>77.666972336848545</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13298</v>
      </c>
      <c r="D44" s="21">
        <v>24.001877120785505</v>
      </c>
      <c r="E44" s="16">
        <v>42106</v>
      </c>
      <c r="F44" s="21">
        <v>75.998122879214506</v>
      </c>
      <c r="G44" s="16">
        <v>55404</v>
      </c>
      <c r="H44" s="21">
        <v>100.00000000000001</v>
      </c>
      <c r="I44" s="16">
        <v>5793</v>
      </c>
      <c r="J44" s="21">
        <v>21.905013990773654</v>
      </c>
      <c r="K44" s="16">
        <v>20653</v>
      </c>
      <c r="L44" s="21">
        <v>78.094986009226346</v>
      </c>
      <c r="M44" s="16">
        <v>26446</v>
      </c>
      <c r="N44" s="21">
        <v>100</v>
      </c>
    </row>
    <row r="45" spans="2:14" x14ac:dyDescent="0.35">
      <c r="B45" s="14" t="s">
        <v>43</v>
      </c>
      <c r="C45" s="16">
        <v>36471</v>
      </c>
      <c r="D45" s="21">
        <v>30.352030625832221</v>
      </c>
      <c r="E45" s="16">
        <v>83689</v>
      </c>
      <c r="F45" s="21">
        <v>69.647969374167772</v>
      </c>
      <c r="G45" s="16">
        <v>120160</v>
      </c>
      <c r="H45" s="21">
        <v>100</v>
      </c>
      <c r="I45" s="16">
        <v>16919</v>
      </c>
      <c r="J45" s="21">
        <v>27.489114187300967</v>
      </c>
      <c r="K45" s="16">
        <v>44629</v>
      </c>
      <c r="L45" s="21">
        <v>72.51088581269903</v>
      </c>
      <c r="M45" s="16">
        <v>61548</v>
      </c>
      <c r="N45" s="21">
        <v>100</v>
      </c>
    </row>
    <row r="46" spans="2:14" x14ac:dyDescent="0.35">
      <c r="B46" s="14" t="s">
        <v>42</v>
      </c>
      <c r="C46" s="16">
        <v>41183</v>
      </c>
      <c r="D46" s="21">
        <v>50.962752134636801</v>
      </c>
      <c r="E46" s="16">
        <v>39627</v>
      </c>
      <c r="F46" s="21">
        <v>49.037247865363199</v>
      </c>
      <c r="G46" s="16">
        <v>80810</v>
      </c>
      <c r="H46" s="21">
        <v>100</v>
      </c>
      <c r="I46" s="16">
        <v>13103</v>
      </c>
      <c r="J46" s="21">
        <v>30.990279321681136</v>
      </c>
      <c r="K46" s="16">
        <v>29178</v>
      </c>
      <c r="L46" s="21">
        <v>69.009720678318871</v>
      </c>
      <c r="M46" s="16">
        <v>42281</v>
      </c>
      <c r="N46" s="21">
        <v>100</v>
      </c>
    </row>
    <row r="47" spans="2:14" x14ac:dyDescent="0.35">
      <c r="B47" s="14" t="s">
        <v>41</v>
      </c>
      <c r="C47" s="16">
        <v>14903</v>
      </c>
      <c r="D47" s="21">
        <v>35.98541555995557</v>
      </c>
      <c r="E47" s="16">
        <v>26511</v>
      </c>
      <c r="F47" s="21">
        <v>64.01458444004443</v>
      </c>
      <c r="G47" s="16">
        <v>41414</v>
      </c>
      <c r="H47" s="21">
        <v>100</v>
      </c>
      <c r="I47" s="16">
        <v>5749</v>
      </c>
      <c r="J47" s="21">
        <v>27.638094322388344</v>
      </c>
      <c r="K47" s="16">
        <v>15052</v>
      </c>
      <c r="L47" s="21">
        <v>72.361905677611645</v>
      </c>
      <c r="M47" s="16">
        <v>20801</v>
      </c>
      <c r="N47" s="21">
        <v>99.999999999999986</v>
      </c>
    </row>
    <row r="48" spans="2:14" x14ac:dyDescent="0.35">
      <c r="B48" s="20" t="s">
        <v>2</v>
      </c>
      <c r="C48" s="13">
        <f>SUM(C44:C47)</f>
        <v>105855</v>
      </c>
      <c r="D48" s="12">
        <f>C48/G48*100</f>
        <v>35.54710062191895</v>
      </c>
      <c r="E48" s="13">
        <f>SUM(E44:E47)</f>
        <v>191933</v>
      </c>
      <c r="F48" s="12">
        <f>E48/G48*100</f>
        <v>64.452899378081057</v>
      </c>
      <c r="G48" s="13">
        <f>SUM(G44:G47)</f>
        <v>297788</v>
      </c>
      <c r="H48" s="12">
        <v>100</v>
      </c>
      <c r="I48" s="13">
        <f>SUM(I44:I47)</f>
        <v>41564</v>
      </c>
      <c r="J48" s="12">
        <f>I48/M48*100</f>
        <v>27.511980724933142</v>
      </c>
      <c r="K48" s="13">
        <f>SUM(K44:K47)</f>
        <v>109512</v>
      </c>
      <c r="L48" s="12">
        <f>K48/M48*100</f>
        <v>72.488019275066847</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32382</v>
      </c>
      <c r="D64" s="21">
        <v>35.275662603353055</v>
      </c>
      <c r="E64" s="16">
        <v>59415</v>
      </c>
      <c r="F64" s="21">
        <v>64.724337396646945</v>
      </c>
      <c r="G64" s="16">
        <v>91797</v>
      </c>
      <c r="H64" s="21">
        <v>100</v>
      </c>
      <c r="J64" s="14" t="s">
        <v>38</v>
      </c>
      <c r="K64" s="16">
        <v>24741</v>
      </c>
      <c r="L64" s="21">
        <v>20.855249848270283</v>
      </c>
      <c r="M64" s="16">
        <v>93891</v>
      </c>
      <c r="N64" s="21">
        <v>79.14475015172971</v>
      </c>
      <c r="O64" s="16">
        <v>118632</v>
      </c>
      <c r="P64" s="21">
        <v>100</v>
      </c>
    </row>
    <row r="65" spans="2:16" x14ac:dyDescent="0.35">
      <c r="B65" s="14" t="s">
        <v>37</v>
      </c>
      <c r="C65" s="16">
        <v>73473</v>
      </c>
      <c r="D65" s="21">
        <v>35.668063167808299</v>
      </c>
      <c r="E65" s="16">
        <v>132518</v>
      </c>
      <c r="F65" s="21">
        <v>64.331936832191701</v>
      </c>
      <c r="G65" s="16">
        <v>205991</v>
      </c>
      <c r="H65" s="21">
        <v>100</v>
      </c>
      <c r="J65" s="14" t="s">
        <v>37</v>
      </c>
      <c r="K65" s="16">
        <v>22019</v>
      </c>
      <c r="L65" s="21">
        <v>24.326623505756015</v>
      </c>
      <c r="M65" s="16">
        <v>68495</v>
      </c>
      <c r="N65" s="21">
        <v>75.673376494243982</v>
      </c>
      <c r="O65" s="16">
        <v>90514</v>
      </c>
      <c r="P65" s="21">
        <v>100</v>
      </c>
    </row>
    <row r="66" spans="2:16" x14ac:dyDescent="0.35">
      <c r="B66" s="20" t="s">
        <v>2</v>
      </c>
      <c r="C66" s="13">
        <f>SUM(C64:C65)</f>
        <v>105855</v>
      </c>
      <c r="D66" s="12">
        <f>C66/G66*100</f>
        <v>35.54710062191895</v>
      </c>
      <c r="E66" s="13">
        <f>SUM(E64:E65)</f>
        <v>191933</v>
      </c>
      <c r="F66" s="12">
        <f>E66/G66*100</f>
        <v>64.452899378081057</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46760</v>
      </c>
      <c r="L67" s="12">
        <f>K67/O67*100</f>
        <v>22.333027663151459</v>
      </c>
      <c r="M67" s="13">
        <f>SUM(M64:M66)</f>
        <v>162616</v>
      </c>
      <c r="N67" s="12">
        <f>M67/O67*100</f>
        <v>77.666972336848545</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15063</v>
      </c>
      <c r="D82" s="21">
        <v>30.708854049866463</v>
      </c>
      <c r="E82" s="16">
        <v>33988</v>
      </c>
      <c r="F82" s="21">
        <v>69.29114595013354</v>
      </c>
      <c r="G82" s="16">
        <v>49051</v>
      </c>
      <c r="H82" s="21">
        <v>100</v>
      </c>
      <c r="I82" s="16">
        <v>5697</v>
      </c>
      <c r="J82" s="21">
        <v>23.028416670035167</v>
      </c>
      <c r="K82" s="16">
        <v>19042</v>
      </c>
      <c r="L82" s="21">
        <v>76.97158332996483</v>
      </c>
      <c r="M82" s="16">
        <v>24739</v>
      </c>
      <c r="N82" s="21">
        <v>100</v>
      </c>
    </row>
    <row r="83" spans="2:14" x14ac:dyDescent="0.35">
      <c r="B83" s="14" t="s">
        <v>32</v>
      </c>
      <c r="C83" s="16">
        <v>90701</v>
      </c>
      <c r="D83" s="21">
        <v>36.664941910760049</v>
      </c>
      <c r="E83" s="16">
        <v>156677</v>
      </c>
      <c r="F83" s="21">
        <v>63.335058089239951</v>
      </c>
      <c r="G83" s="16">
        <v>247378</v>
      </c>
      <c r="H83" s="21">
        <v>100</v>
      </c>
      <c r="I83" s="16">
        <v>41045</v>
      </c>
      <c r="J83" s="21">
        <v>22.330852429762139</v>
      </c>
      <c r="K83" s="16">
        <v>142759</v>
      </c>
      <c r="L83" s="21">
        <v>77.669147570237868</v>
      </c>
      <c r="M83" s="16">
        <v>183804</v>
      </c>
      <c r="N83" s="21">
        <v>100</v>
      </c>
    </row>
    <row r="84" spans="2:14" x14ac:dyDescent="0.35">
      <c r="B84" s="20" t="s">
        <v>2</v>
      </c>
      <c r="C84" s="13">
        <f>SUM(C82:C83)</f>
        <v>105764</v>
      </c>
      <c r="D84" s="12">
        <f>C84/G84*100</f>
        <v>35.679370102115513</v>
      </c>
      <c r="E84" s="13">
        <f>SUM(E82:E83)</f>
        <v>190665</v>
      </c>
      <c r="F84" s="12">
        <f>E84/G84*100</f>
        <v>64.320629897884487</v>
      </c>
      <c r="G84" s="13">
        <f>SUM(G82:G83)</f>
        <v>296429</v>
      </c>
      <c r="H84" s="12">
        <v>100</v>
      </c>
      <c r="I84" s="13">
        <f>SUM(I82:I83)</f>
        <v>46742</v>
      </c>
      <c r="J84" s="12">
        <f>I84/M84*100</f>
        <v>22.41360294999113</v>
      </c>
      <c r="K84" s="13">
        <f>SUM(K82:K83)</f>
        <v>161801</v>
      </c>
      <c r="L84" s="12">
        <f>K84/M84*100</f>
        <v>77.58639705000887</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30753</v>
      </c>
      <c r="D100" s="21">
        <v>40.610886617542192</v>
      </c>
      <c r="E100" s="16">
        <v>44973</v>
      </c>
      <c r="F100" s="21">
        <v>59.389113382457801</v>
      </c>
      <c r="G100" s="16">
        <v>75726</v>
      </c>
      <c r="H100" s="21">
        <v>100</v>
      </c>
      <c r="J100" s="14" t="s">
        <v>27</v>
      </c>
      <c r="K100" s="16">
        <v>8067</v>
      </c>
      <c r="L100" s="21">
        <v>20.534555173730432</v>
      </c>
      <c r="M100" s="16">
        <v>31218</v>
      </c>
      <c r="N100" s="21">
        <v>79.465444826269575</v>
      </c>
      <c r="O100" s="16">
        <v>39285</v>
      </c>
      <c r="P100" s="21">
        <v>100</v>
      </c>
    </row>
    <row r="101" spans="2:16" x14ac:dyDescent="0.35">
      <c r="B101" s="14" t="s">
        <v>26</v>
      </c>
      <c r="C101" s="16">
        <v>13814</v>
      </c>
      <c r="D101" s="21">
        <v>37.486092643347533</v>
      </c>
      <c r="E101" s="16">
        <v>23037</v>
      </c>
      <c r="F101" s="21">
        <v>62.513907356652467</v>
      </c>
      <c r="G101" s="16">
        <v>36851</v>
      </c>
      <c r="H101" s="21">
        <v>100</v>
      </c>
      <c r="J101" s="14" t="s">
        <v>26</v>
      </c>
      <c r="K101" s="16">
        <v>4722</v>
      </c>
      <c r="L101" s="21">
        <v>26.025132275132272</v>
      </c>
      <c r="M101" s="16">
        <v>13422</v>
      </c>
      <c r="N101" s="21">
        <v>73.974867724867721</v>
      </c>
      <c r="O101" s="16">
        <v>18144</v>
      </c>
      <c r="P101" s="21">
        <v>100</v>
      </c>
    </row>
    <row r="102" spans="2:16" x14ac:dyDescent="0.35">
      <c r="B102" s="14" t="s">
        <v>25</v>
      </c>
      <c r="C102" s="16">
        <v>61288</v>
      </c>
      <c r="D102" s="21">
        <v>33.090907127546423</v>
      </c>
      <c r="E102" s="16">
        <v>123923</v>
      </c>
      <c r="F102" s="21">
        <v>66.909092872453584</v>
      </c>
      <c r="G102" s="16">
        <v>185211</v>
      </c>
      <c r="H102" s="21">
        <v>100</v>
      </c>
      <c r="J102" s="14" t="s">
        <v>25</v>
      </c>
      <c r="K102" s="16">
        <v>33971</v>
      </c>
      <c r="L102" s="21">
        <v>22.357137686166887</v>
      </c>
      <c r="M102" s="16">
        <v>117976</v>
      </c>
      <c r="N102" s="21">
        <v>77.64286231383312</v>
      </c>
      <c r="O102" s="16">
        <v>151947</v>
      </c>
      <c r="P102" s="21">
        <v>100</v>
      </c>
    </row>
    <row r="103" spans="2:16" x14ac:dyDescent="0.35">
      <c r="B103" s="20" t="s">
        <v>2</v>
      </c>
      <c r="C103" s="13">
        <f>SUM(C100:C102)</f>
        <v>105855</v>
      </c>
      <c r="D103" s="12">
        <f>C103/G103*100</f>
        <v>35.54710062191895</v>
      </c>
      <c r="E103" s="13">
        <f>SUM(E100:E102)</f>
        <v>191933</v>
      </c>
      <c r="F103" s="12">
        <f>E103/G103*100</f>
        <v>64.452899378081057</v>
      </c>
      <c r="G103" s="13">
        <f>SUM(G100:G102)</f>
        <v>297788</v>
      </c>
      <c r="H103" s="12">
        <v>100</v>
      </c>
      <c r="J103" s="20" t="s">
        <v>2</v>
      </c>
      <c r="K103" s="13">
        <f>SUM(K100:K102)</f>
        <v>46760</v>
      </c>
      <c r="L103" s="12">
        <f>K103/O103*100</f>
        <v>22.333027663151459</v>
      </c>
      <c r="M103" s="13">
        <f>SUM(M100:M102)</f>
        <v>162616</v>
      </c>
      <c r="N103" s="12">
        <f>M103/O103*100</f>
        <v>77.666972336848545</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3332</v>
      </c>
      <c r="D126" s="21">
        <v>27.200000000000003</v>
      </c>
      <c r="E126" s="16">
        <v>8918</v>
      </c>
      <c r="F126" s="21">
        <v>72.8</v>
      </c>
      <c r="G126" s="16">
        <v>12250</v>
      </c>
      <c r="H126" s="21">
        <v>100</v>
      </c>
      <c r="I126" s="16">
        <v>2061</v>
      </c>
      <c r="J126" s="21">
        <v>26.072106261859584</v>
      </c>
      <c r="K126" s="16">
        <v>5844</v>
      </c>
      <c r="L126" s="21">
        <v>73.927893738140412</v>
      </c>
      <c r="M126" s="16">
        <v>7905</v>
      </c>
      <c r="N126" s="21">
        <v>100</v>
      </c>
    </row>
    <row r="127" spans="2:14" x14ac:dyDescent="0.35">
      <c r="B127" s="14" t="s">
        <v>11</v>
      </c>
      <c r="C127" s="16">
        <v>15182</v>
      </c>
      <c r="D127" s="21">
        <v>41.911439929328623</v>
      </c>
      <c r="E127" s="16">
        <v>21042</v>
      </c>
      <c r="F127" s="21">
        <v>58.088560070671377</v>
      </c>
      <c r="G127" s="16">
        <v>36224</v>
      </c>
      <c r="H127" s="21">
        <v>100</v>
      </c>
      <c r="I127" s="16">
        <v>5241</v>
      </c>
      <c r="J127" s="21">
        <v>20.269956683168317</v>
      </c>
      <c r="K127" s="16">
        <v>20615</v>
      </c>
      <c r="L127" s="21">
        <v>79.730043316831683</v>
      </c>
      <c r="M127" s="16">
        <v>25856</v>
      </c>
      <c r="N127" s="21">
        <v>100</v>
      </c>
    </row>
    <row r="128" spans="2:14" x14ac:dyDescent="0.35">
      <c r="B128" s="14" t="s">
        <v>10</v>
      </c>
      <c r="C128" s="16">
        <v>18066</v>
      </c>
      <c r="D128" s="21">
        <v>35.753725583328382</v>
      </c>
      <c r="E128" s="16">
        <v>32463</v>
      </c>
      <c r="F128" s="21">
        <v>64.246274416671611</v>
      </c>
      <c r="G128" s="16">
        <v>50529</v>
      </c>
      <c r="H128" s="21">
        <v>100</v>
      </c>
      <c r="I128" s="16">
        <v>8775</v>
      </c>
      <c r="J128" s="21">
        <v>25.483533716675378</v>
      </c>
      <c r="K128" s="16">
        <v>25659</v>
      </c>
      <c r="L128" s="21">
        <v>74.516466283324618</v>
      </c>
      <c r="M128" s="16">
        <v>34434</v>
      </c>
      <c r="N128" s="21">
        <v>100</v>
      </c>
    </row>
    <row r="129" spans="2:14" x14ac:dyDescent="0.35">
      <c r="B129" s="14" t="s">
        <v>9</v>
      </c>
      <c r="C129" s="16">
        <v>8217</v>
      </c>
      <c r="D129" s="21">
        <v>52.818666838079324</v>
      </c>
      <c r="E129" s="16">
        <v>7340</v>
      </c>
      <c r="F129" s="21">
        <v>47.181333161920676</v>
      </c>
      <c r="G129" s="16">
        <v>15557</v>
      </c>
      <c r="H129" s="21">
        <v>100</v>
      </c>
      <c r="I129" s="16">
        <v>2812</v>
      </c>
      <c r="J129" s="21">
        <v>27.658109570178024</v>
      </c>
      <c r="K129" s="16">
        <v>7355</v>
      </c>
      <c r="L129" s="21">
        <v>72.341890429821973</v>
      </c>
      <c r="M129" s="16">
        <v>10167</v>
      </c>
      <c r="N129" s="21">
        <v>100</v>
      </c>
    </row>
    <row r="130" spans="2:14" x14ac:dyDescent="0.35">
      <c r="B130" s="14" t="s">
        <v>8</v>
      </c>
      <c r="C130" s="16">
        <v>3674</v>
      </c>
      <c r="D130" s="21">
        <v>27.599158653846157</v>
      </c>
      <c r="E130" s="16">
        <v>9638</v>
      </c>
      <c r="F130" s="21">
        <v>72.40084134615384</v>
      </c>
      <c r="G130" s="16">
        <v>13312</v>
      </c>
      <c r="H130" s="21">
        <v>100</v>
      </c>
      <c r="I130" s="16">
        <v>2699</v>
      </c>
      <c r="J130" s="21">
        <v>31.895532970928858</v>
      </c>
      <c r="K130" s="16">
        <v>5763</v>
      </c>
      <c r="L130" s="21">
        <v>68.104467029071131</v>
      </c>
      <c r="M130" s="16">
        <v>8462</v>
      </c>
      <c r="N130" s="21">
        <v>99.999999999999986</v>
      </c>
    </row>
    <row r="131" spans="2:14" x14ac:dyDescent="0.35">
      <c r="B131" s="14" t="s">
        <v>7</v>
      </c>
      <c r="C131" s="16">
        <v>5172</v>
      </c>
      <c r="D131" s="21">
        <v>31.147244805781394</v>
      </c>
      <c r="E131" s="16">
        <v>11433</v>
      </c>
      <c r="F131" s="21">
        <v>68.852755194218602</v>
      </c>
      <c r="G131" s="16">
        <v>16605</v>
      </c>
      <c r="H131" s="21">
        <v>100</v>
      </c>
      <c r="I131" s="16">
        <v>3720</v>
      </c>
      <c r="J131" s="21">
        <v>31.994495570654514</v>
      </c>
      <c r="K131" s="16">
        <v>7907</v>
      </c>
      <c r="L131" s="21">
        <v>68.005504429345493</v>
      </c>
      <c r="M131" s="16">
        <v>11627</v>
      </c>
      <c r="N131" s="21">
        <v>100</v>
      </c>
    </row>
    <row r="132" spans="2:14" x14ac:dyDescent="0.35">
      <c r="B132" s="14" t="s">
        <v>6</v>
      </c>
      <c r="C132" s="16">
        <v>31471</v>
      </c>
      <c r="D132" s="21">
        <v>30.845756515432189</v>
      </c>
      <c r="E132" s="16">
        <v>70556</v>
      </c>
      <c r="F132" s="21">
        <v>69.154243484567814</v>
      </c>
      <c r="G132" s="16">
        <v>102027</v>
      </c>
      <c r="H132" s="21">
        <v>100</v>
      </c>
      <c r="I132" s="16">
        <v>13242</v>
      </c>
      <c r="J132" s="21">
        <v>18.213327831648442</v>
      </c>
      <c r="K132" s="16">
        <v>59463</v>
      </c>
      <c r="L132" s="21">
        <v>81.786672168351558</v>
      </c>
      <c r="M132" s="16">
        <v>72705</v>
      </c>
      <c r="N132" s="21">
        <v>100</v>
      </c>
    </row>
    <row r="133" spans="2:14" x14ac:dyDescent="0.35">
      <c r="B133" s="14" t="s">
        <v>5</v>
      </c>
      <c r="C133" s="16">
        <v>1628</v>
      </c>
      <c r="D133" s="21">
        <v>15.055951169888099</v>
      </c>
      <c r="E133" s="16">
        <v>9185</v>
      </c>
      <c r="F133" s="21">
        <v>84.94404883011191</v>
      </c>
      <c r="G133" s="16">
        <v>10813</v>
      </c>
      <c r="H133" s="21">
        <v>100.00000000000001</v>
      </c>
      <c r="I133" s="16">
        <v>1083</v>
      </c>
      <c r="J133" s="21">
        <v>14.166121648136038</v>
      </c>
      <c r="K133" s="16">
        <v>6562</v>
      </c>
      <c r="L133" s="21">
        <v>85.833878351863973</v>
      </c>
      <c r="M133" s="16">
        <v>7645</v>
      </c>
      <c r="N133" s="21">
        <v>100.00000000000001</v>
      </c>
    </row>
    <row r="134" spans="2:14" x14ac:dyDescent="0.35">
      <c r="B134" s="14" t="s">
        <v>4</v>
      </c>
      <c r="C134" s="16">
        <v>384</v>
      </c>
      <c r="D134" s="21">
        <v>19.057071960297765</v>
      </c>
      <c r="E134" s="16">
        <v>1631</v>
      </c>
      <c r="F134" s="21">
        <v>80.942928039702238</v>
      </c>
      <c r="G134" s="16">
        <v>2015</v>
      </c>
      <c r="H134" s="21">
        <v>100</v>
      </c>
      <c r="I134" s="16">
        <v>190</v>
      </c>
      <c r="J134" s="21">
        <v>13.778100072516317</v>
      </c>
      <c r="K134" s="16">
        <v>1189</v>
      </c>
      <c r="L134" s="21">
        <v>86.221899927483676</v>
      </c>
      <c r="M134" s="16">
        <v>1379</v>
      </c>
      <c r="N134" s="21">
        <v>100</v>
      </c>
    </row>
    <row r="135" spans="2:14" x14ac:dyDescent="0.35">
      <c r="B135" s="14" t="s">
        <v>3</v>
      </c>
      <c r="C135" s="16">
        <v>18729</v>
      </c>
      <c r="D135" s="21">
        <v>48.702413147493239</v>
      </c>
      <c r="E135" s="16">
        <v>19727</v>
      </c>
      <c r="F135" s="21">
        <v>51.297586852506761</v>
      </c>
      <c r="G135" s="16">
        <v>38456</v>
      </c>
      <c r="H135" s="21">
        <v>100</v>
      </c>
      <c r="I135" s="16">
        <v>6937</v>
      </c>
      <c r="J135" s="21">
        <v>23.760104123852582</v>
      </c>
      <c r="K135" s="16">
        <v>22259</v>
      </c>
      <c r="L135" s="21">
        <v>76.239895876147415</v>
      </c>
      <c r="M135" s="16">
        <v>29196</v>
      </c>
      <c r="N135" s="21">
        <v>100</v>
      </c>
    </row>
    <row r="136" spans="2:14" x14ac:dyDescent="0.35">
      <c r="B136" s="20" t="s">
        <v>2</v>
      </c>
      <c r="C136" s="13">
        <f>SUM(C126:C135)</f>
        <v>105855</v>
      </c>
      <c r="D136" s="12">
        <f>C136/G136*100</f>
        <v>35.54710062191895</v>
      </c>
      <c r="E136" s="13">
        <f>SUM(E126:E135)</f>
        <v>191933</v>
      </c>
      <c r="F136" s="12">
        <f>E136/G136*100</f>
        <v>64.452899378081057</v>
      </c>
      <c r="G136" s="13">
        <f>SUM(G126:G135)</f>
        <v>297788</v>
      </c>
      <c r="H136" s="12">
        <v>100</v>
      </c>
      <c r="I136" s="13">
        <f>SUM(I126:I135)</f>
        <v>46760</v>
      </c>
      <c r="J136" s="12">
        <f>I136/M136*100</f>
        <v>22.333027663151459</v>
      </c>
      <c r="K136" s="13">
        <f>SUM(K126:K135)</f>
        <v>162616</v>
      </c>
      <c r="L136" s="12">
        <f>K136/M136*100</f>
        <v>77.666972336848545</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E5546-6184-4F9E-BC2F-4BD027D50B84}">
  <dimension ref="B2:P135"/>
  <sheetViews>
    <sheetView workbookViewId="0"/>
  </sheetViews>
  <sheetFormatPr defaultColWidth="8.81640625" defaultRowHeight="14.5" x14ac:dyDescent="0.35"/>
  <cols>
    <col min="1" max="16384" width="8.81640625" style="19"/>
  </cols>
  <sheetData>
    <row r="2" spans="2:6" x14ac:dyDescent="0.35">
      <c r="B2" s="22" t="s">
        <v>91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27</v>
      </c>
      <c r="C6" s="16">
        <v>28733</v>
      </c>
      <c r="D6" s="15">
        <v>9.65</v>
      </c>
      <c r="E6" s="16">
        <v>28189</v>
      </c>
      <c r="F6" s="15">
        <v>13.46</v>
      </c>
    </row>
    <row r="7" spans="2:6" x14ac:dyDescent="0.35">
      <c r="B7" s="14" t="s">
        <v>74</v>
      </c>
      <c r="C7" s="16">
        <v>269055</v>
      </c>
      <c r="D7" s="15">
        <v>90.35</v>
      </c>
      <c r="E7" s="16">
        <v>181187</v>
      </c>
      <c r="F7" s="15">
        <v>86.54</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27</v>
      </c>
      <c r="D22" s="64" t="s">
        <v>27</v>
      </c>
      <c r="E22" s="64" t="s">
        <v>74</v>
      </c>
      <c r="F22" s="64" t="s">
        <v>74</v>
      </c>
      <c r="G22" s="64" t="s">
        <v>2</v>
      </c>
      <c r="H22" s="64" t="s">
        <v>2</v>
      </c>
      <c r="I22" s="64" t="s">
        <v>27</v>
      </c>
      <c r="J22" s="64" t="s">
        <v>27</v>
      </c>
      <c r="K22" s="64" t="s">
        <v>74</v>
      </c>
      <c r="L22" s="64" t="s">
        <v>74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21855</v>
      </c>
      <c r="D24" s="21">
        <v>9.0585792268188658</v>
      </c>
      <c r="E24" s="16">
        <v>219408</v>
      </c>
      <c r="F24" s="21">
        <v>90.941420773181136</v>
      </c>
      <c r="G24" s="16">
        <v>241263</v>
      </c>
      <c r="H24" s="21">
        <v>100</v>
      </c>
      <c r="I24" s="16">
        <v>19961</v>
      </c>
      <c r="J24" s="21">
        <v>12.297389707920821</v>
      </c>
      <c r="K24" s="16">
        <v>142358</v>
      </c>
      <c r="L24" s="21">
        <v>87.702610292079171</v>
      </c>
      <c r="M24" s="16">
        <v>162319</v>
      </c>
      <c r="N24" s="21">
        <v>100</v>
      </c>
    </row>
    <row r="25" spans="2:14" x14ac:dyDescent="0.35">
      <c r="B25" s="14" t="s">
        <v>49</v>
      </c>
      <c r="C25" s="16">
        <v>4765</v>
      </c>
      <c r="D25" s="21">
        <v>10.290020947157018</v>
      </c>
      <c r="E25" s="16">
        <v>41542</v>
      </c>
      <c r="F25" s="21">
        <v>89.709979052842982</v>
      </c>
      <c r="G25" s="16">
        <v>46307</v>
      </c>
      <c r="H25" s="21">
        <v>100</v>
      </c>
      <c r="I25" s="16">
        <v>6725</v>
      </c>
      <c r="J25" s="21">
        <v>16.506713139098206</v>
      </c>
      <c r="K25" s="16">
        <v>34016</v>
      </c>
      <c r="L25" s="21">
        <v>83.49328686090179</v>
      </c>
      <c r="M25" s="16">
        <v>40741</v>
      </c>
      <c r="N25" s="21">
        <v>100</v>
      </c>
    </row>
    <row r="26" spans="2:14" x14ac:dyDescent="0.35">
      <c r="B26" s="14" t="s">
        <v>48</v>
      </c>
      <c r="C26" s="16">
        <v>2113</v>
      </c>
      <c r="D26" s="21">
        <v>20.679193579956941</v>
      </c>
      <c r="E26" s="16">
        <v>8105</v>
      </c>
      <c r="F26" s="21">
        <v>79.32080642004307</v>
      </c>
      <c r="G26" s="16">
        <v>10218</v>
      </c>
      <c r="H26" s="21">
        <v>100.00000000000001</v>
      </c>
      <c r="I26" s="16">
        <v>1503</v>
      </c>
      <c r="J26" s="21">
        <v>23.796706776440786</v>
      </c>
      <c r="K26" s="16">
        <v>4813</v>
      </c>
      <c r="L26" s="21">
        <v>76.203293223559214</v>
      </c>
      <c r="M26" s="16">
        <v>6316</v>
      </c>
      <c r="N26" s="21">
        <v>100</v>
      </c>
    </row>
    <row r="27" spans="2:14" x14ac:dyDescent="0.35">
      <c r="B27" s="20" t="s">
        <v>2</v>
      </c>
      <c r="C27" s="13">
        <f>SUM(C24:C26)</f>
        <v>28733</v>
      </c>
      <c r="D27" s="12">
        <f>C27/G27*100</f>
        <v>9.6488105632194721</v>
      </c>
      <c r="E27" s="13">
        <f>SUM(E24:E26)</f>
        <v>269055</v>
      </c>
      <c r="F27" s="12">
        <f>E27/G27*100</f>
        <v>90.35118943678053</v>
      </c>
      <c r="G27" s="13">
        <f>SUM(G24:G26)</f>
        <v>297788</v>
      </c>
      <c r="H27" s="12">
        <f>SUM(H24:H26)/3</f>
        <v>100</v>
      </c>
      <c r="I27" s="13">
        <f>SUM(I24:I26)</f>
        <v>28189</v>
      </c>
      <c r="J27" s="12">
        <f>I27/M27*100</f>
        <v>13.463338682561515</v>
      </c>
      <c r="K27" s="13">
        <f>SUM(K24:K26)</f>
        <v>181187</v>
      </c>
      <c r="L27" s="12">
        <f>K27/M27*100</f>
        <v>86.536661317438472</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27</v>
      </c>
      <c r="D42" s="64" t="s">
        <v>27</v>
      </c>
      <c r="E42" s="64" t="s">
        <v>74</v>
      </c>
      <c r="F42" s="64" t="s">
        <v>74</v>
      </c>
      <c r="G42" s="64" t="s">
        <v>2</v>
      </c>
      <c r="H42" s="64" t="s">
        <v>2</v>
      </c>
      <c r="I42" s="64" t="s">
        <v>27</v>
      </c>
      <c r="J42" s="64" t="s">
        <v>27</v>
      </c>
      <c r="K42" s="64" t="s">
        <v>74</v>
      </c>
      <c r="L42" s="64" t="s">
        <v>74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3903</v>
      </c>
      <c r="D44" s="21">
        <v>7.0446177171323372</v>
      </c>
      <c r="E44" s="16">
        <v>51501</v>
      </c>
      <c r="F44" s="21">
        <v>92.95538228286766</v>
      </c>
      <c r="G44" s="16">
        <v>55404</v>
      </c>
      <c r="H44" s="21">
        <v>100</v>
      </c>
      <c r="I44" s="16">
        <v>2351</v>
      </c>
      <c r="J44" s="21">
        <v>8.8898132042652946</v>
      </c>
      <c r="K44" s="16">
        <v>24095</v>
      </c>
      <c r="L44" s="21">
        <v>91.110186795734705</v>
      </c>
      <c r="M44" s="16">
        <v>26446</v>
      </c>
      <c r="N44" s="21">
        <v>100</v>
      </c>
    </row>
    <row r="45" spans="2:14" x14ac:dyDescent="0.35">
      <c r="B45" s="14" t="s">
        <v>43</v>
      </c>
      <c r="C45" s="16">
        <v>9969</v>
      </c>
      <c r="D45" s="21">
        <v>8.2964380825565911</v>
      </c>
      <c r="E45" s="16">
        <v>110191</v>
      </c>
      <c r="F45" s="21">
        <v>91.703561917443409</v>
      </c>
      <c r="G45" s="16">
        <v>120160</v>
      </c>
      <c r="H45" s="21">
        <v>100</v>
      </c>
      <c r="I45" s="16">
        <v>6670</v>
      </c>
      <c r="J45" s="21">
        <v>10.837070254110612</v>
      </c>
      <c r="K45" s="16">
        <v>54878</v>
      </c>
      <c r="L45" s="21">
        <v>89.162929745889386</v>
      </c>
      <c r="M45" s="16">
        <v>61548</v>
      </c>
      <c r="N45" s="21">
        <v>100</v>
      </c>
    </row>
    <row r="46" spans="2:14" x14ac:dyDescent="0.35">
      <c r="B46" s="14" t="s">
        <v>42</v>
      </c>
      <c r="C46" s="16">
        <v>8363</v>
      </c>
      <c r="D46" s="21">
        <v>10.348966712040589</v>
      </c>
      <c r="E46" s="16">
        <v>72447</v>
      </c>
      <c r="F46" s="21">
        <v>89.651033287959407</v>
      </c>
      <c r="G46" s="16">
        <v>80810</v>
      </c>
      <c r="H46" s="21">
        <v>100</v>
      </c>
      <c r="I46" s="16">
        <v>4809</v>
      </c>
      <c r="J46" s="21">
        <v>11.373903171637378</v>
      </c>
      <c r="K46" s="16">
        <v>37472</v>
      </c>
      <c r="L46" s="21">
        <v>88.62609682836262</v>
      </c>
      <c r="M46" s="16">
        <v>42281</v>
      </c>
      <c r="N46" s="21">
        <v>100</v>
      </c>
    </row>
    <row r="47" spans="2:14" x14ac:dyDescent="0.35">
      <c r="B47" s="14" t="s">
        <v>41</v>
      </c>
      <c r="C47" s="16">
        <v>6498</v>
      </c>
      <c r="D47" s="21">
        <v>15.690346259718934</v>
      </c>
      <c r="E47" s="16">
        <v>34916</v>
      </c>
      <c r="F47" s="21">
        <v>84.309653740281064</v>
      </c>
      <c r="G47" s="16">
        <v>41414</v>
      </c>
      <c r="H47" s="21">
        <v>100</v>
      </c>
      <c r="I47" s="16">
        <v>3787</v>
      </c>
      <c r="J47" s="21">
        <v>18.205855487716939</v>
      </c>
      <c r="K47" s="16">
        <v>17014</v>
      </c>
      <c r="L47" s="21">
        <v>81.794144512283069</v>
      </c>
      <c r="M47" s="16">
        <v>20801</v>
      </c>
      <c r="N47" s="21">
        <v>100</v>
      </c>
    </row>
    <row r="48" spans="2:14" x14ac:dyDescent="0.35">
      <c r="B48" s="20" t="s">
        <v>2</v>
      </c>
      <c r="C48" s="13">
        <f>SUM(C44:C47)</f>
        <v>28733</v>
      </c>
      <c r="D48" s="12">
        <f>C48/G48*100</f>
        <v>9.6488105632194721</v>
      </c>
      <c r="E48" s="13">
        <f>SUM(E44:E47)</f>
        <v>269055</v>
      </c>
      <c r="F48" s="12">
        <f>E48/G48*100</f>
        <v>90.35118943678053</v>
      </c>
      <c r="G48" s="13">
        <f>SUM(G44:G47)</f>
        <v>297788</v>
      </c>
      <c r="H48" s="12">
        <v>100</v>
      </c>
      <c r="I48" s="13">
        <f>SUM(I44:I47)</f>
        <v>17617</v>
      </c>
      <c r="J48" s="12">
        <f>I48/M48*100</f>
        <v>11.661018295427466</v>
      </c>
      <c r="K48" s="13">
        <f>SUM(K44:K47)</f>
        <v>133459</v>
      </c>
      <c r="L48" s="12">
        <f>K48/M48*100</f>
        <v>88.338981704572532</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27</v>
      </c>
      <c r="D62" s="64" t="s">
        <v>27</v>
      </c>
      <c r="E62" s="64" t="s">
        <v>74</v>
      </c>
      <c r="F62" s="64" t="s">
        <v>74</v>
      </c>
      <c r="G62" s="64" t="s">
        <v>2</v>
      </c>
      <c r="H62" s="64" t="s">
        <v>2</v>
      </c>
      <c r="J62" s="65" t="s">
        <v>39</v>
      </c>
      <c r="K62" s="64" t="s">
        <v>27</v>
      </c>
      <c r="L62" s="64" t="s">
        <v>27</v>
      </c>
      <c r="M62" s="64" t="s">
        <v>74</v>
      </c>
      <c r="N62" s="64" t="s">
        <v>74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8039</v>
      </c>
      <c r="D64" s="21">
        <v>8.7573667984792536</v>
      </c>
      <c r="E64" s="16">
        <v>83758</v>
      </c>
      <c r="F64" s="21">
        <v>91.242633201520746</v>
      </c>
      <c r="G64" s="16">
        <v>91797</v>
      </c>
      <c r="H64" s="21">
        <v>100</v>
      </c>
      <c r="J64" s="14" t="s">
        <v>38</v>
      </c>
      <c r="K64" s="16">
        <v>15174</v>
      </c>
      <c r="L64" s="21">
        <v>12.790815294355653</v>
      </c>
      <c r="M64" s="16">
        <v>103458</v>
      </c>
      <c r="N64" s="21">
        <v>87.209184705644347</v>
      </c>
      <c r="O64" s="16">
        <v>118632</v>
      </c>
      <c r="P64" s="21">
        <v>100</v>
      </c>
    </row>
    <row r="65" spans="2:16" x14ac:dyDescent="0.35">
      <c r="B65" s="14" t="s">
        <v>37</v>
      </c>
      <c r="C65" s="16">
        <v>20694</v>
      </c>
      <c r="D65" s="21">
        <v>10.0460699739309</v>
      </c>
      <c r="E65" s="16">
        <v>185297</v>
      </c>
      <c r="F65" s="21">
        <v>89.953930026069102</v>
      </c>
      <c r="G65" s="16">
        <v>205991</v>
      </c>
      <c r="H65" s="21">
        <v>100</v>
      </c>
      <c r="J65" s="14" t="s">
        <v>37</v>
      </c>
      <c r="K65" s="16">
        <v>13015</v>
      </c>
      <c r="L65" s="21">
        <v>14.378991095300176</v>
      </c>
      <c r="M65" s="16">
        <v>77499</v>
      </c>
      <c r="N65" s="21">
        <v>85.621008904699821</v>
      </c>
      <c r="O65" s="16">
        <v>90514</v>
      </c>
      <c r="P65" s="21">
        <v>100</v>
      </c>
    </row>
    <row r="66" spans="2:16" x14ac:dyDescent="0.35">
      <c r="B66" s="20" t="s">
        <v>2</v>
      </c>
      <c r="C66" s="13">
        <f>SUM(C64:C65)</f>
        <v>28733</v>
      </c>
      <c r="D66" s="12">
        <f>C66/G66*100</f>
        <v>9.6488105632194721</v>
      </c>
      <c r="E66" s="13">
        <f>SUM(E64:E65)</f>
        <v>269055</v>
      </c>
      <c r="F66" s="12">
        <f>E66/G66*100</f>
        <v>90.35118943678053</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28189</v>
      </c>
      <c r="L67" s="12">
        <f>K67/O67*100</f>
        <v>13.463338682561515</v>
      </c>
      <c r="M67" s="13">
        <f>SUM(M64:M66)</f>
        <v>181187</v>
      </c>
      <c r="N67" s="12">
        <f>M67/O67*100</f>
        <v>86.536661317438472</v>
      </c>
      <c r="O67" s="13">
        <f>SUM(O64:O66)</f>
        <v>209376</v>
      </c>
      <c r="P67" s="12">
        <f>SUM(P64:P66)/3</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27</v>
      </c>
      <c r="D79" s="64" t="s">
        <v>27</v>
      </c>
      <c r="E79" s="64" t="s">
        <v>74</v>
      </c>
      <c r="F79" s="64" t="s">
        <v>74</v>
      </c>
      <c r="G79" s="64" t="s">
        <v>2</v>
      </c>
      <c r="H79" s="64" t="s">
        <v>2</v>
      </c>
      <c r="I79" s="64" t="s">
        <v>27</v>
      </c>
      <c r="J79" s="64" t="s">
        <v>27</v>
      </c>
      <c r="K79" s="64" t="s">
        <v>74</v>
      </c>
      <c r="L79" s="64" t="s">
        <v>74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3033</v>
      </c>
      <c r="D81" s="21">
        <v>6.1833601761431982</v>
      </c>
      <c r="E81" s="16">
        <v>46018</v>
      </c>
      <c r="F81" s="21">
        <v>93.816639823856804</v>
      </c>
      <c r="G81" s="16">
        <v>49051</v>
      </c>
      <c r="H81" s="21">
        <v>100</v>
      </c>
      <c r="I81" s="16">
        <v>1876</v>
      </c>
      <c r="J81" s="21">
        <v>7.5831682768098956</v>
      </c>
      <c r="K81" s="16">
        <v>22863</v>
      </c>
      <c r="L81" s="21">
        <v>92.416831723190114</v>
      </c>
      <c r="M81" s="16">
        <v>24739</v>
      </c>
      <c r="N81" s="21">
        <v>100.00000000000001</v>
      </c>
    </row>
    <row r="82" spans="2:16" x14ac:dyDescent="0.35">
      <c r="B82" s="14" t="s">
        <v>32</v>
      </c>
      <c r="C82" s="16">
        <v>25682</v>
      </c>
      <c r="D82" s="21">
        <v>10.381683092271746</v>
      </c>
      <c r="E82" s="16">
        <v>221696</v>
      </c>
      <c r="F82" s="21">
        <v>89.618316907728257</v>
      </c>
      <c r="G82" s="16">
        <v>247378</v>
      </c>
      <c r="H82" s="21">
        <v>100</v>
      </c>
      <c r="I82" s="16">
        <v>26304</v>
      </c>
      <c r="J82" s="21">
        <v>14.310896389632436</v>
      </c>
      <c r="K82" s="16">
        <v>157500</v>
      </c>
      <c r="L82" s="21">
        <v>85.689103610367567</v>
      </c>
      <c r="M82" s="16">
        <v>183804</v>
      </c>
      <c r="N82" s="21">
        <v>100</v>
      </c>
    </row>
    <row r="83" spans="2:16" x14ac:dyDescent="0.35">
      <c r="B83" s="20" t="s">
        <v>2</v>
      </c>
      <c r="C83" s="13">
        <f>SUM(C81:C82)</f>
        <v>28715</v>
      </c>
      <c r="D83" s="12">
        <f>C83/G83*100</f>
        <v>9.6869739465436915</v>
      </c>
      <c r="E83" s="13">
        <f>SUM(E81:E82)</f>
        <v>267714</v>
      </c>
      <c r="F83" s="12">
        <f>E83/G83*100</f>
        <v>90.313026053456312</v>
      </c>
      <c r="G83" s="13">
        <f>SUM(G81:G82)</f>
        <v>296429</v>
      </c>
      <c r="H83" s="12">
        <v>100</v>
      </c>
      <c r="I83" s="13">
        <f>SUM(I81:I82)</f>
        <v>28180</v>
      </c>
      <c r="J83" s="12">
        <f>I83/M83*100</f>
        <v>13.512800717358051</v>
      </c>
      <c r="K83" s="13">
        <f>SUM(K81:K82)</f>
        <v>180363</v>
      </c>
      <c r="L83" s="12">
        <f>K83/M83*100</f>
        <v>86.487199282641953</v>
      </c>
      <c r="M83" s="13">
        <f>SUM(M81:M82)</f>
        <v>208543</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27</v>
      </c>
      <c r="D97" s="64" t="s">
        <v>27</v>
      </c>
      <c r="E97" s="64" t="s">
        <v>74</v>
      </c>
      <c r="F97" s="64" t="s">
        <v>74</v>
      </c>
      <c r="G97" s="64" t="s">
        <v>2</v>
      </c>
      <c r="H97" s="64" t="s">
        <v>2</v>
      </c>
      <c r="J97" s="65" t="s">
        <v>28</v>
      </c>
      <c r="K97" s="64" t="s">
        <v>27</v>
      </c>
      <c r="L97" s="64" t="s">
        <v>27</v>
      </c>
      <c r="M97" s="64" t="s">
        <v>74</v>
      </c>
      <c r="N97" s="64" t="s">
        <v>74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6689</v>
      </c>
      <c r="D99" s="21">
        <v>8.8331616617806308</v>
      </c>
      <c r="E99" s="16">
        <v>69037</v>
      </c>
      <c r="F99" s="21">
        <v>91.166838338219364</v>
      </c>
      <c r="G99" s="16">
        <v>75726</v>
      </c>
      <c r="H99" s="21">
        <v>100</v>
      </c>
      <c r="J99" s="14" t="s">
        <v>27</v>
      </c>
      <c r="K99" s="16">
        <v>6390</v>
      </c>
      <c r="L99" s="21">
        <v>16.265750286368842</v>
      </c>
      <c r="M99" s="16">
        <v>32895</v>
      </c>
      <c r="N99" s="21">
        <v>83.734249713631158</v>
      </c>
      <c r="O99" s="16">
        <v>39285</v>
      </c>
      <c r="P99" s="21">
        <v>100</v>
      </c>
    </row>
    <row r="100" spans="2:16" x14ac:dyDescent="0.35">
      <c r="B100" s="14" t="s">
        <v>26</v>
      </c>
      <c r="C100" s="16">
        <v>3985</v>
      </c>
      <c r="D100" s="21">
        <v>10.813817806843776</v>
      </c>
      <c r="E100" s="16">
        <v>32866</v>
      </c>
      <c r="F100" s="21">
        <v>89.186182193156228</v>
      </c>
      <c r="G100" s="16">
        <v>36851</v>
      </c>
      <c r="H100" s="21">
        <v>100</v>
      </c>
      <c r="J100" s="14" t="s">
        <v>26</v>
      </c>
      <c r="K100" s="16">
        <v>2933</v>
      </c>
      <c r="L100" s="21">
        <v>16.165123456790123</v>
      </c>
      <c r="M100" s="16">
        <v>15211</v>
      </c>
      <c r="N100" s="21">
        <v>83.834876543209873</v>
      </c>
      <c r="O100" s="16">
        <v>18144</v>
      </c>
      <c r="P100" s="21">
        <v>100</v>
      </c>
    </row>
    <row r="101" spans="2:16" x14ac:dyDescent="0.35">
      <c r="B101" s="14" t="s">
        <v>25</v>
      </c>
      <c r="C101" s="16">
        <v>18059</v>
      </c>
      <c r="D101" s="21">
        <v>9.750500780191242</v>
      </c>
      <c r="E101" s="16">
        <v>167152</v>
      </c>
      <c r="F101" s="21">
        <v>90.249499219808754</v>
      </c>
      <c r="G101" s="16">
        <v>185211</v>
      </c>
      <c r="H101" s="21">
        <v>100</v>
      </c>
      <c r="J101" s="14" t="s">
        <v>25</v>
      </c>
      <c r="K101" s="16">
        <v>18866</v>
      </c>
      <c r="L101" s="21">
        <v>12.416171428195359</v>
      </c>
      <c r="M101" s="16">
        <v>133081</v>
      </c>
      <c r="N101" s="21">
        <v>87.583828571804645</v>
      </c>
      <c r="O101" s="16">
        <v>151947</v>
      </c>
      <c r="P101" s="21">
        <v>100</v>
      </c>
    </row>
    <row r="102" spans="2:16" x14ac:dyDescent="0.35">
      <c r="B102" s="20" t="s">
        <v>2</v>
      </c>
      <c r="C102" s="13">
        <f>SUM(C99:C101)</f>
        <v>28733</v>
      </c>
      <c r="D102" s="12">
        <f>C102/G102*100</f>
        <v>9.6488105632194721</v>
      </c>
      <c r="E102" s="13">
        <f>SUM(E99:E101)</f>
        <v>269055</v>
      </c>
      <c r="F102" s="12">
        <f>E102/G102*100</f>
        <v>90.35118943678053</v>
      </c>
      <c r="G102" s="13">
        <f>SUM(G99:G101)</f>
        <v>297788</v>
      </c>
      <c r="H102" s="12">
        <v>100</v>
      </c>
      <c r="J102" s="20" t="s">
        <v>2</v>
      </c>
      <c r="K102" s="13">
        <f>SUM(K99:K101)</f>
        <v>28189</v>
      </c>
      <c r="L102" s="12">
        <f>K102/O102*100</f>
        <v>13.463338682561515</v>
      </c>
      <c r="M102" s="13">
        <f>SUM(M99:M101)</f>
        <v>181187</v>
      </c>
      <c r="N102" s="12">
        <f>M102/O102*100</f>
        <v>86.536661317438472</v>
      </c>
      <c r="O102" s="13">
        <f>SUM(O99:O101)</f>
        <v>209376</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27</v>
      </c>
      <c r="D123" s="64" t="s">
        <v>27</v>
      </c>
      <c r="E123" s="64" t="s">
        <v>74</v>
      </c>
      <c r="F123" s="64" t="s">
        <v>74</v>
      </c>
      <c r="G123" s="64" t="s">
        <v>2</v>
      </c>
      <c r="H123" s="64" t="s">
        <v>2</v>
      </c>
      <c r="I123" s="64" t="s">
        <v>27</v>
      </c>
      <c r="J123" s="64" t="s">
        <v>27</v>
      </c>
      <c r="K123" s="64" t="s">
        <v>74</v>
      </c>
      <c r="L123" s="64" t="s">
        <v>74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817</v>
      </c>
      <c r="D125" s="21">
        <v>6.6693877551020408</v>
      </c>
      <c r="E125" s="16">
        <v>11433</v>
      </c>
      <c r="F125" s="21">
        <v>93.330612244897964</v>
      </c>
      <c r="G125" s="16">
        <v>12250</v>
      </c>
      <c r="H125" s="21">
        <v>100</v>
      </c>
      <c r="I125" s="16">
        <v>859</v>
      </c>
      <c r="J125" s="21">
        <v>10.866540164452877</v>
      </c>
      <c r="K125" s="16">
        <v>7046</v>
      </c>
      <c r="L125" s="21">
        <v>89.133459835547129</v>
      </c>
      <c r="M125" s="16">
        <v>7905</v>
      </c>
      <c r="N125" s="21">
        <v>100</v>
      </c>
    </row>
    <row r="126" spans="2:14" x14ac:dyDescent="0.35">
      <c r="B126" s="14" t="s">
        <v>11</v>
      </c>
      <c r="C126" s="16">
        <v>5827</v>
      </c>
      <c r="D126" s="21">
        <v>16.086020318021202</v>
      </c>
      <c r="E126" s="16">
        <v>30397</v>
      </c>
      <c r="F126" s="21">
        <v>83.913979681978802</v>
      </c>
      <c r="G126" s="16">
        <v>36224</v>
      </c>
      <c r="H126" s="21">
        <v>100</v>
      </c>
      <c r="I126" s="16">
        <v>4767</v>
      </c>
      <c r="J126" s="21">
        <v>18.436726485148512</v>
      </c>
      <c r="K126" s="16">
        <v>21089</v>
      </c>
      <c r="L126" s="21">
        <v>81.563273514851488</v>
      </c>
      <c r="M126" s="16">
        <v>25856</v>
      </c>
      <c r="N126" s="21">
        <v>100</v>
      </c>
    </row>
    <row r="127" spans="2:14" x14ac:dyDescent="0.35">
      <c r="B127" s="14" t="s">
        <v>10</v>
      </c>
      <c r="C127" s="16">
        <v>4653</v>
      </c>
      <c r="D127" s="21">
        <v>9.2085732945437275</v>
      </c>
      <c r="E127" s="16">
        <v>45876</v>
      </c>
      <c r="F127" s="21">
        <v>90.791426705456274</v>
      </c>
      <c r="G127" s="16">
        <v>50529</v>
      </c>
      <c r="H127" s="21">
        <v>100</v>
      </c>
      <c r="I127" s="16">
        <v>4965</v>
      </c>
      <c r="J127" s="21">
        <v>14.418888308067606</v>
      </c>
      <c r="K127" s="16">
        <v>29469</v>
      </c>
      <c r="L127" s="21">
        <v>85.581111691932392</v>
      </c>
      <c r="M127" s="16">
        <v>34434</v>
      </c>
      <c r="N127" s="21">
        <v>100</v>
      </c>
    </row>
    <row r="128" spans="2:14" x14ac:dyDescent="0.35">
      <c r="B128" s="14" t="s">
        <v>9</v>
      </c>
      <c r="C128" s="16">
        <v>831</v>
      </c>
      <c r="D128" s="21">
        <v>5.3416468470784855</v>
      </c>
      <c r="E128" s="16">
        <v>14726</v>
      </c>
      <c r="F128" s="21">
        <v>94.658353152921521</v>
      </c>
      <c r="G128" s="16">
        <v>15557</v>
      </c>
      <c r="H128" s="21">
        <v>100</v>
      </c>
      <c r="I128" s="16">
        <v>816</v>
      </c>
      <c r="J128" s="21">
        <v>8.0259663617586305</v>
      </c>
      <c r="K128" s="16">
        <v>9351</v>
      </c>
      <c r="L128" s="21">
        <v>91.974033638241366</v>
      </c>
      <c r="M128" s="16">
        <v>10167</v>
      </c>
      <c r="N128" s="21">
        <v>100</v>
      </c>
    </row>
    <row r="129" spans="2:14" x14ac:dyDescent="0.35">
      <c r="B129" s="14" t="s">
        <v>8</v>
      </c>
      <c r="C129" s="16">
        <v>2213</v>
      </c>
      <c r="D129" s="21">
        <v>16.624098557692307</v>
      </c>
      <c r="E129" s="16">
        <v>11099</v>
      </c>
      <c r="F129" s="21">
        <v>83.375901442307693</v>
      </c>
      <c r="G129" s="16">
        <v>13312</v>
      </c>
      <c r="H129" s="21">
        <v>100</v>
      </c>
      <c r="I129" s="16">
        <v>1760</v>
      </c>
      <c r="J129" s="21">
        <v>20.798865516426375</v>
      </c>
      <c r="K129" s="16">
        <v>6702</v>
      </c>
      <c r="L129" s="21">
        <v>79.201134483573625</v>
      </c>
      <c r="M129" s="16">
        <v>8462</v>
      </c>
      <c r="N129" s="21">
        <v>100</v>
      </c>
    </row>
    <row r="130" spans="2:14" x14ac:dyDescent="0.35">
      <c r="B130" s="14" t="s">
        <v>7</v>
      </c>
      <c r="C130" s="16">
        <v>1255</v>
      </c>
      <c r="D130" s="21">
        <v>7.5579644685335747</v>
      </c>
      <c r="E130" s="16">
        <v>15350</v>
      </c>
      <c r="F130" s="21">
        <v>92.442035531466431</v>
      </c>
      <c r="G130" s="16">
        <v>16605</v>
      </c>
      <c r="H130" s="21">
        <v>100</v>
      </c>
      <c r="I130" s="16">
        <v>1076</v>
      </c>
      <c r="J130" s="21">
        <v>9.2543218371032943</v>
      </c>
      <c r="K130" s="16">
        <v>10551</v>
      </c>
      <c r="L130" s="21">
        <v>90.745678162896709</v>
      </c>
      <c r="M130" s="16">
        <v>11627</v>
      </c>
      <c r="N130" s="21">
        <v>100</v>
      </c>
    </row>
    <row r="131" spans="2:14" x14ac:dyDescent="0.35">
      <c r="B131" s="14" t="s">
        <v>6</v>
      </c>
      <c r="C131" s="16">
        <v>9234</v>
      </c>
      <c r="D131" s="21">
        <v>9.0505454438530979</v>
      </c>
      <c r="E131" s="16">
        <v>92793</v>
      </c>
      <c r="F131" s="21">
        <v>90.949454556146904</v>
      </c>
      <c r="G131" s="16">
        <v>102027</v>
      </c>
      <c r="H131" s="21">
        <v>100</v>
      </c>
      <c r="I131" s="16">
        <v>10321</v>
      </c>
      <c r="J131" s="21">
        <v>14.195722439997249</v>
      </c>
      <c r="K131" s="16">
        <v>62384</v>
      </c>
      <c r="L131" s="21">
        <v>85.804277560002745</v>
      </c>
      <c r="M131" s="16">
        <v>72705</v>
      </c>
      <c r="N131" s="21">
        <v>100</v>
      </c>
    </row>
    <row r="132" spans="2:14" x14ac:dyDescent="0.35">
      <c r="B132" s="14" t="s">
        <v>5</v>
      </c>
      <c r="C132" s="16">
        <v>766</v>
      </c>
      <c r="D132" s="21">
        <v>7.0840654767409594</v>
      </c>
      <c r="E132" s="16">
        <v>10047</v>
      </c>
      <c r="F132" s="21">
        <v>92.91593452325904</v>
      </c>
      <c r="G132" s="16">
        <v>10813</v>
      </c>
      <c r="H132" s="21">
        <v>100</v>
      </c>
      <c r="I132" s="16">
        <v>453</v>
      </c>
      <c r="J132" s="21">
        <v>5.9254414650098104</v>
      </c>
      <c r="K132" s="16">
        <v>7192</v>
      </c>
      <c r="L132" s="21">
        <v>94.074558534990189</v>
      </c>
      <c r="M132" s="16">
        <v>7645</v>
      </c>
      <c r="N132" s="21">
        <v>100</v>
      </c>
    </row>
    <row r="133" spans="2:14" x14ac:dyDescent="0.35">
      <c r="B133" s="14" t="s">
        <v>4</v>
      </c>
      <c r="C133" s="16">
        <v>236</v>
      </c>
      <c r="D133" s="21">
        <v>11.712158808933003</v>
      </c>
      <c r="E133" s="16">
        <v>1779</v>
      </c>
      <c r="F133" s="21">
        <v>88.287841191067002</v>
      </c>
      <c r="G133" s="16">
        <v>2015</v>
      </c>
      <c r="H133" s="21">
        <v>100</v>
      </c>
      <c r="I133" s="16">
        <v>208</v>
      </c>
      <c r="J133" s="21">
        <v>15.083393763596808</v>
      </c>
      <c r="K133" s="16">
        <v>1171</v>
      </c>
      <c r="L133" s="21">
        <v>84.916606236403197</v>
      </c>
      <c r="M133" s="16">
        <v>1379</v>
      </c>
      <c r="N133" s="21">
        <v>100</v>
      </c>
    </row>
    <row r="134" spans="2:14" x14ac:dyDescent="0.35">
      <c r="B134" s="14" t="s">
        <v>3</v>
      </c>
      <c r="C134" s="16">
        <v>2901</v>
      </c>
      <c r="D134" s="21">
        <v>7.5436862908258799</v>
      </c>
      <c r="E134" s="16">
        <v>35555</v>
      </c>
      <c r="F134" s="21">
        <v>92.456313709174125</v>
      </c>
      <c r="G134" s="16">
        <v>38456</v>
      </c>
      <c r="H134" s="21">
        <v>100</v>
      </c>
      <c r="I134" s="16">
        <v>2964</v>
      </c>
      <c r="J134" s="21">
        <v>10.152075626798192</v>
      </c>
      <c r="K134" s="16">
        <v>26232</v>
      </c>
      <c r="L134" s="21">
        <v>89.847924373201806</v>
      </c>
      <c r="M134" s="16">
        <v>29196</v>
      </c>
      <c r="N134" s="21">
        <v>100</v>
      </c>
    </row>
    <row r="135" spans="2:14" x14ac:dyDescent="0.35">
      <c r="B135" s="20" t="s">
        <v>2</v>
      </c>
      <c r="C135" s="13">
        <f>SUM(C125:C134)</f>
        <v>28733</v>
      </c>
      <c r="D135" s="12">
        <f>C135/G135*100</f>
        <v>9.6488105632194721</v>
      </c>
      <c r="E135" s="13">
        <f>SUM(E125:E134)</f>
        <v>269055</v>
      </c>
      <c r="F135" s="12">
        <f>E135/G135*100</f>
        <v>90.35118943678053</v>
      </c>
      <c r="G135" s="13">
        <f>SUM(G125:G134)</f>
        <v>297788</v>
      </c>
      <c r="H135" s="12">
        <v>100</v>
      </c>
      <c r="I135" s="13">
        <f>SUM(I125:I134)</f>
        <v>28189</v>
      </c>
      <c r="J135" s="12">
        <f>I135/M135*100</f>
        <v>13.463338682561515</v>
      </c>
      <c r="K135" s="13">
        <f>SUM(K125:K134)</f>
        <v>181187</v>
      </c>
      <c r="L135" s="12">
        <f>K135/M135*100</f>
        <v>86.536661317438472</v>
      </c>
      <c r="M135" s="13">
        <f>SUM(M125:M134)</f>
        <v>209376</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0D256-0D6D-4B7C-9591-88D98188BE64}">
  <dimension ref="B2:P136"/>
  <sheetViews>
    <sheetView workbookViewId="0"/>
  </sheetViews>
  <sheetFormatPr defaultColWidth="10.1796875" defaultRowHeight="14.5" x14ac:dyDescent="0.35"/>
  <cols>
    <col min="1" max="16384" width="10.1796875" style="19"/>
  </cols>
  <sheetData>
    <row r="2" spans="2:6" x14ac:dyDescent="0.35">
      <c r="B2" s="22" t="s">
        <v>290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68781</v>
      </c>
      <c r="D6" s="15">
        <v>23.1</v>
      </c>
      <c r="E6" s="16">
        <v>33590</v>
      </c>
      <c r="F6" s="15">
        <v>16.04</v>
      </c>
    </row>
    <row r="7" spans="2:6" x14ac:dyDescent="0.35">
      <c r="B7" s="14" t="s">
        <v>64</v>
      </c>
      <c r="C7" s="16">
        <v>229007</v>
      </c>
      <c r="D7" s="15">
        <v>76.900000000000006</v>
      </c>
      <c r="E7" s="16">
        <v>175786</v>
      </c>
      <c r="F7" s="15">
        <v>83.96</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62222</v>
      </c>
      <c r="D24" s="21">
        <v>25.790112864384511</v>
      </c>
      <c r="E24" s="16">
        <v>179041</v>
      </c>
      <c r="F24" s="21">
        <v>74.209887135615489</v>
      </c>
      <c r="G24" s="16">
        <v>241263</v>
      </c>
      <c r="H24" s="21">
        <v>100</v>
      </c>
      <c r="I24" s="16">
        <v>26765</v>
      </c>
      <c r="J24" s="21">
        <v>16.489135591027544</v>
      </c>
      <c r="K24" s="16">
        <v>135554</v>
      </c>
      <c r="L24" s="21">
        <v>83.510864408972452</v>
      </c>
      <c r="M24" s="16">
        <v>162319</v>
      </c>
      <c r="N24" s="21">
        <v>100</v>
      </c>
    </row>
    <row r="25" spans="2:14" x14ac:dyDescent="0.35">
      <c r="B25" s="14" t="s">
        <v>49</v>
      </c>
      <c r="C25" s="16">
        <v>5153</v>
      </c>
      <c r="D25" s="21">
        <v>11.127907227848921</v>
      </c>
      <c r="E25" s="16">
        <v>41154</v>
      </c>
      <c r="F25" s="21">
        <v>88.872092772151078</v>
      </c>
      <c r="G25" s="16">
        <v>46307</v>
      </c>
      <c r="H25" s="21">
        <v>100</v>
      </c>
      <c r="I25" s="16">
        <v>5999</v>
      </c>
      <c r="J25" s="21">
        <v>14.72472447902604</v>
      </c>
      <c r="K25" s="16">
        <v>34742</v>
      </c>
      <c r="L25" s="21">
        <v>85.275275520973963</v>
      </c>
      <c r="M25" s="16">
        <v>40741</v>
      </c>
      <c r="N25" s="21">
        <v>100</v>
      </c>
    </row>
    <row r="26" spans="2:14" x14ac:dyDescent="0.35">
      <c r="B26" s="14" t="s">
        <v>48</v>
      </c>
      <c r="C26" s="16">
        <v>1406</v>
      </c>
      <c r="D26" s="21">
        <v>13.760031317283225</v>
      </c>
      <c r="E26" s="16">
        <v>8812</v>
      </c>
      <c r="F26" s="21">
        <v>86.239968682716778</v>
      </c>
      <c r="G26" s="16">
        <v>10218</v>
      </c>
      <c r="H26" s="21">
        <v>100</v>
      </c>
      <c r="I26" s="16">
        <v>826</v>
      </c>
      <c r="J26" s="21">
        <v>13.077897403419886</v>
      </c>
      <c r="K26" s="16">
        <v>5490</v>
      </c>
      <c r="L26" s="21">
        <v>86.922102596580103</v>
      </c>
      <c r="M26" s="16">
        <v>6316</v>
      </c>
      <c r="N26" s="21">
        <v>99.999999999999986</v>
      </c>
    </row>
    <row r="27" spans="2:14" x14ac:dyDescent="0.35">
      <c r="B27" s="20" t="s">
        <v>2</v>
      </c>
      <c r="C27" s="13">
        <f>SUM(C24:C26)</f>
        <v>68781</v>
      </c>
      <c r="D27" s="12">
        <f>C27/G27*100</f>
        <v>23.097304122395798</v>
      </c>
      <c r="E27" s="13">
        <f>SUM(E24:E26)</f>
        <v>229007</v>
      </c>
      <c r="F27" s="12">
        <f>E27/G27*100</f>
        <v>76.902695877604202</v>
      </c>
      <c r="G27" s="13">
        <f>SUM(G24:G26)</f>
        <v>297788</v>
      </c>
      <c r="H27" s="12">
        <f>SUM(H24:H26)/3</f>
        <v>100</v>
      </c>
      <c r="I27" s="13">
        <f>SUM(I24:I26)</f>
        <v>33590</v>
      </c>
      <c r="J27" s="12">
        <f>I27/M27*100</f>
        <v>16.04290845178053</v>
      </c>
      <c r="K27" s="13">
        <f>SUM(K24:K26)</f>
        <v>175786</v>
      </c>
      <c r="L27" s="12">
        <f>K27/M27*100</f>
        <v>83.957091548219481</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8906</v>
      </c>
      <c r="D44" s="21">
        <v>16.074651649700382</v>
      </c>
      <c r="E44" s="16">
        <v>46498</v>
      </c>
      <c r="F44" s="21">
        <v>83.925348350299629</v>
      </c>
      <c r="G44" s="16">
        <v>55404</v>
      </c>
      <c r="H44" s="21">
        <v>100.00000000000001</v>
      </c>
      <c r="I44" s="16">
        <v>4609</v>
      </c>
      <c r="J44" s="21">
        <v>17.427966422143236</v>
      </c>
      <c r="K44" s="16">
        <v>21837</v>
      </c>
      <c r="L44" s="21">
        <v>82.572033577856757</v>
      </c>
      <c r="M44" s="16">
        <v>26446</v>
      </c>
      <c r="N44" s="21">
        <v>100</v>
      </c>
    </row>
    <row r="45" spans="2:14" x14ac:dyDescent="0.35">
      <c r="B45" s="14" t="s">
        <v>43</v>
      </c>
      <c r="C45" s="16">
        <v>9786</v>
      </c>
      <c r="D45" s="21">
        <v>8.1441411451398125</v>
      </c>
      <c r="E45" s="16">
        <v>110374</v>
      </c>
      <c r="F45" s="21">
        <v>91.855858854860188</v>
      </c>
      <c r="G45" s="16">
        <v>120160</v>
      </c>
      <c r="H45" s="21">
        <v>100</v>
      </c>
      <c r="I45" s="16">
        <v>7442</v>
      </c>
      <c r="J45" s="21">
        <v>12.091375836745305</v>
      </c>
      <c r="K45" s="16">
        <v>54106</v>
      </c>
      <c r="L45" s="21">
        <v>87.9086241632547</v>
      </c>
      <c r="M45" s="16">
        <v>61548</v>
      </c>
      <c r="N45" s="21">
        <v>100</v>
      </c>
    </row>
    <row r="46" spans="2:14" x14ac:dyDescent="0.35">
      <c r="B46" s="14" t="s">
        <v>42</v>
      </c>
      <c r="C46" s="16">
        <v>44048</v>
      </c>
      <c r="D46" s="21">
        <v>54.508105432495981</v>
      </c>
      <c r="E46" s="16">
        <v>36762</v>
      </c>
      <c r="F46" s="21">
        <v>45.491894567504019</v>
      </c>
      <c r="G46" s="16">
        <v>80810</v>
      </c>
      <c r="H46" s="21">
        <v>100</v>
      </c>
      <c r="I46" s="16">
        <v>14001</v>
      </c>
      <c r="J46" s="21">
        <v>33.114164754854428</v>
      </c>
      <c r="K46" s="16">
        <v>28280</v>
      </c>
      <c r="L46" s="21">
        <v>66.885835245145572</v>
      </c>
      <c r="M46" s="16">
        <v>42281</v>
      </c>
      <c r="N46" s="21">
        <v>100</v>
      </c>
    </row>
    <row r="47" spans="2:14" x14ac:dyDescent="0.35">
      <c r="B47" s="14" t="s">
        <v>41</v>
      </c>
      <c r="C47" s="16">
        <v>6041</v>
      </c>
      <c r="D47" s="21">
        <v>14.586854686820882</v>
      </c>
      <c r="E47" s="16">
        <v>35373</v>
      </c>
      <c r="F47" s="21">
        <v>85.413145313179115</v>
      </c>
      <c r="G47" s="16">
        <v>41414</v>
      </c>
      <c r="H47" s="21">
        <v>100</v>
      </c>
      <c r="I47" s="16">
        <v>2077</v>
      </c>
      <c r="J47" s="21">
        <v>9.9850968703427725</v>
      </c>
      <c r="K47" s="16">
        <v>18724</v>
      </c>
      <c r="L47" s="21">
        <v>90.014903129657228</v>
      </c>
      <c r="M47" s="16">
        <v>20801</v>
      </c>
      <c r="N47" s="21">
        <v>100</v>
      </c>
    </row>
    <row r="48" spans="2:14" x14ac:dyDescent="0.35">
      <c r="B48" s="20" t="s">
        <v>2</v>
      </c>
      <c r="C48" s="13">
        <f>SUM(C44:C47)</f>
        <v>68781</v>
      </c>
      <c r="D48" s="12">
        <f>C48/G48*100</f>
        <v>23.097304122395798</v>
      </c>
      <c r="E48" s="13">
        <f>SUM(E44:E47)</f>
        <v>229007</v>
      </c>
      <c r="F48" s="12">
        <f>E48/G48*100</f>
        <v>76.902695877604202</v>
      </c>
      <c r="G48" s="13">
        <f>SUM(G44:G47)</f>
        <v>297788</v>
      </c>
      <c r="H48" s="12">
        <v>100</v>
      </c>
      <c r="I48" s="13">
        <f>SUM(I44:I47)</f>
        <v>28129</v>
      </c>
      <c r="J48" s="12">
        <f>I48/M48*100</f>
        <v>18.619105615716595</v>
      </c>
      <c r="K48" s="13">
        <f>SUM(K44:K47)</f>
        <v>122947</v>
      </c>
      <c r="L48" s="12">
        <f>K48/M48*100</f>
        <v>81.380894384283408</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22497</v>
      </c>
      <c r="D64" s="21">
        <v>24.507336841073236</v>
      </c>
      <c r="E64" s="16">
        <v>69300</v>
      </c>
      <c r="F64" s="21">
        <v>75.49266315892676</v>
      </c>
      <c r="G64" s="16">
        <v>91797</v>
      </c>
      <c r="H64" s="21">
        <v>100</v>
      </c>
      <c r="J64" s="14" t="s">
        <v>38</v>
      </c>
      <c r="K64" s="16">
        <v>18439</v>
      </c>
      <c r="L64" s="21">
        <v>15.543023804706992</v>
      </c>
      <c r="M64" s="16">
        <v>100193</v>
      </c>
      <c r="N64" s="21">
        <v>84.456976195293009</v>
      </c>
      <c r="O64" s="16">
        <v>118632</v>
      </c>
      <c r="P64" s="21">
        <v>100</v>
      </c>
    </row>
    <row r="65" spans="2:16" x14ac:dyDescent="0.35">
      <c r="B65" s="14" t="s">
        <v>37</v>
      </c>
      <c r="C65" s="16">
        <v>46284</v>
      </c>
      <c r="D65" s="21">
        <v>22.468942817890103</v>
      </c>
      <c r="E65" s="16">
        <v>159707</v>
      </c>
      <c r="F65" s="21">
        <v>77.53105718210989</v>
      </c>
      <c r="G65" s="16">
        <v>205991</v>
      </c>
      <c r="H65" s="21">
        <v>100</v>
      </c>
      <c r="J65" s="14" t="s">
        <v>37</v>
      </c>
      <c r="K65" s="16">
        <v>15151</v>
      </c>
      <c r="L65" s="21">
        <v>16.738847029188854</v>
      </c>
      <c r="M65" s="16">
        <v>75363</v>
      </c>
      <c r="N65" s="21">
        <v>83.261152970811153</v>
      </c>
      <c r="O65" s="16">
        <v>90514</v>
      </c>
      <c r="P65" s="21">
        <v>100</v>
      </c>
    </row>
    <row r="66" spans="2:16" x14ac:dyDescent="0.35">
      <c r="B66" s="20" t="s">
        <v>2</v>
      </c>
      <c r="C66" s="13">
        <f>SUM(C64:C65)</f>
        <v>68781</v>
      </c>
      <c r="D66" s="12">
        <f>C66/G66*100</f>
        <v>23.097304122395798</v>
      </c>
      <c r="E66" s="13">
        <f>SUM(E64:E65)</f>
        <v>229007</v>
      </c>
      <c r="F66" s="12">
        <f>E66/G66*100</f>
        <v>76.902695877604202</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33590</v>
      </c>
      <c r="L67" s="12">
        <f>K67/O67*100</f>
        <v>16.04290845178053</v>
      </c>
      <c r="M67" s="13">
        <f>SUM(M64:M66)</f>
        <v>175786</v>
      </c>
      <c r="N67" s="12">
        <f>M67/O67*100</f>
        <v>83.957091548219481</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9528</v>
      </c>
      <c r="D82" s="21">
        <v>19.424680434649648</v>
      </c>
      <c r="E82" s="16">
        <v>39523</v>
      </c>
      <c r="F82" s="21">
        <v>80.575319565350341</v>
      </c>
      <c r="G82" s="16">
        <v>49051</v>
      </c>
      <c r="H82" s="21">
        <v>99.999999999999986</v>
      </c>
      <c r="I82" s="16">
        <v>4145</v>
      </c>
      <c r="J82" s="21">
        <v>16.754921379198837</v>
      </c>
      <c r="K82" s="16">
        <v>20594</v>
      </c>
      <c r="L82" s="21">
        <v>83.245078620801166</v>
      </c>
      <c r="M82" s="16">
        <v>24739</v>
      </c>
      <c r="N82" s="21">
        <v>100</v>
      </c>
    </row>
    <row r="83" spans="2:14" x14ac:dyDescent="0.35">
      <c r="B83" s="14" t="s">
        <v>32</v>
      </c>
      <c r="C83" s="16">
        <v>58982</v>
      </c>
      <c r="D83" s="21">
        <v>23.842863957182935</v>
      </c>
      <c r="E83" s="16">
        <v>188396</v>
      </c>
      <c r="F83" s="21">
        <v>76.157136042817058</v>
      </c>
      <c r="G83" s="16">
        <v>247378</v>
      </c>
      <c r="H83" s="21">
        <v>100</v>
      </c>
      <c r="I83" s="16">
        <v>29418</v>
      </c>
      <c r="J83" s="21">
        <v>16.00509238101456</v>
      </c>
      <c r="K83" s="16">
        <v>154386</v>
      </c>
      <c r="L83" s="21">
        <v>83.994907618985437</v>
      </c>
      <c r="M83" s="16">
        <v>183804</v>
      </c>
      <c r="N83" s="21">
        <v>100</v>
      </c>
    </row>
    <row r="84" spans="2:14" x14ac:dyDescent="0.35">
      <c r="B84" s="20" t="s">
        <v>2</v>
      </c>
      <c r="C84" s="13">
        <f>SUM(C82:C83)</f>
        <v>68510</v>
      </c>
      <c r="D84" s="12">
        <f>C84/G84*100</f>
        <v>23.111773814302918</v>
      </c>
      <c r="E84" s="13">
        <f>SUM(E82:E83)</f>
        <v>227919</v>
      </c>
      <c r="F84" s="12">
        <f>E84/G84*100</f>
        <v>76.888226185697079</v>
      </c>
      <c r="G84" s="13">
        <f>SUM(G82:G83)</f>
        <v>296429</v>
      </c>
      <c r="H84" s="12">
        <v>100</v>
      </c>
      <c r="I84" s="13">
        <f>SUM(I82:I83)</f>
        <v>33563</v>
      </c>
      <c r="J84" s="12">
        <f>I84/M84*100</f>
        <v>16.094042955169918</v>
      </c>
      <c r="K84" s="13">
        <f>SUM(K82:K83)</f>
        <v>174980</v>
      </c>
      <c r="L84" s="12">
        <f>K84/M84*100</f>
        <v>83.905957044830075</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20563</v>
      </c>
      <c r="D100" s="21">
        <v>27.154477986424741</v>
      </c>
      <c r="E100" s="16">
        <v>55163</v>
      </c>
      <c r="F100" s="21">
        <v>72.845522013575263</v>
      </c>
      <c r="G100" s="16">
        <v>75726</v>
      </c>
      <c r="H100" s="21">
        <v>100</v>
      </c>
      <c r="J100" s="14" t="s">
        <v>27</v>
      </c>
      <c r="K100" s="16">
        <v>5700</v>
      </c>
      <c r="L100" s="21">
        <v>14.509354715540281</v>
      </c>
      <c r="M100" s="16">
        <v>33585</v>
      </c>
      <c r="N100" s="21">
        <v>85.490645284459717</v>
      </c>
      <c r="O100" s="16">
        <v>39285</v>
      </c>
      <c r="P100" s="21">
        <v>100</v>
      </c>
    </row>
    <row r="101" spans="2:16" x14ac:dyDescent="0.35">
      <c r="B101" s="14" t="s">
        <v>26</v>
      </c>
      <c r="C101" s="16">
        <v>6699</v>
      </c>
      <c r="D101" s="21">
        <v>18.178611163876148</v>
      </c>
      <c r="E101" s="16">
        <v>30152</v>
      </c>
      <c r="F101" s="21">
        <v>81.821388836123859</v>
      </c>
      <c r="G101" s="16">
        <v>36851</v>
      </c>
      <c r="H101" s="21">
        <v>100</v>
      </c>
      <c r="J101" s="14" t="s">
        <v>26</v>
      </c>
      <c r="K101" s="16">
        <v>3434</v>
      </c>
      <c r="L101" s="21">
        <v>18.926366843033509</v>
      </c>
      <c r="M101" s="16">
        <v>14710</v>
      </c>
      <c r="N101" s="21">
        <v>81.07363315696648</v>
      </c>
      <c r="O101" s="16">
        <v>18144</v>
      </c>
      <c r="P101" s="21">
        <v>99.999999999999986</v>
      </c>
    </row>
    <row r="102" spans="2:16" x14ac:dyDescent="0.35">
      <c r="B102" s="14" t="s">
        <v>25</v>
      </c>
      <c r="C102" s="16">
        <v>41519</v>
      </c>
      <c r="D102" s="21">
        <v>22.417135051373837</v>
      </c>
      <c r="E102" s="16">
        <v>143692</v>
      </c>
      <c r="F102" s="21">
        <v>77.582864948626167</v>
      </c>
      <c r="G102" s="16">
        <v>185211</v>
      </c>
      <c r="H102" s="21">
        <v>100</v>
      </c>
      <c r="J102" s="14" t="s">
        <v>25</v>
      </c>
      <c r="K102" s="16">
        <v>24456</v>
      </c>
      <c r="L102" s="21">
        <v>16.095085786491342</v>
      </c>
      <c r="M102" s="16">
        <v>127491</v>
      </c>
      <c r="N102" s="21">
        <v>83.904914213508647</v>
      </c>
      <c r="O102" s="16">
        <v>151947</v>
      </c>
      <c r="P102" s="21">
        <v>99.999999999999986</v>
      </c>
    </row>
    <row r="103" spans="2:16" x14ac:dyDescent="0.35">
      <c r="B103" s="20" t="s">
        <v>2</v>
      </c>
      <c r="C103" s="13">
        <f>SUM(C100:C102)</f>
        <v>68781</v>
      </c>
      <c r="D103" s="12">
        <f>C103/G103*100</f>
        <v>23.097304122395798</v>
      </c>
      <c r="E103" s="13">
        <f>SUM(E100:E102)</f>
        <v>229007</v>
      </c>
      <c r="F103" s="12">
        <f>E103/G103*100</f>
        <v>76.902695877604202</v>
      </c>
      <c r="G103" s="13">
        <f>SUM(G100:G102)</f>
        <v>297788</v>
      </c>
      <c r="H103" s="12">
        <v>100</v>
      </c>
      <c r="J103" s="20" t="s">
        <v>2</v>
      </c>
      <c r="K103" s="13">
        <f>SUM(K100:K102)</f>
        <v>33590</v>
      </c>
      <c r="L103" s="12">
        <f>K103/O103*100</f>
        <v>16.04290845178053</v>
      </c>
      <c r="M103" s="13">
        <f>SUM(M100:M102)</f>
        <v>175786</v>
      </c>
      <c r="N103" s="12">
        <f>M103/O103*100</f>
        <v>83.957091548219481</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2992</v>
      </c>
      <c r="D126" s="21">
        <v>24.424489795918365</v>
      </c>
      <c r="E126" s="16">
        <v>9258</v>
      </c>
      <c r="F126" s="21">
        <v>75.575510204081624</v>
      </c>
      <c r="G126" s="16">
        <v>12250</v>
      </c>
      <c r="H126" s="21">
        <v>99.999999999999986</v>
      </c>
      <c r="I126" s="16">
        <v>1817</v>
      </c>
      <c r="J126" s="21">
        <v>22.985452245414294</v>
      </c>
      <c r="K126" s="16">
        <v>6088</v>
      </c>
      <c r="L126" s="21">
        <v>77.014547754585706</v>
      </c>
      <c r="M126" s="16">
        <v>7905</v>
      </c>
      <c r="N126" s="21">
        <v>100</v>
      </c>
    </row>
    <row r="127" spans="2:14" x14ac:dyDescent="0.35">
      <c r="B127" s="14" t="s">
        <v>11</v>
      </c>
      <c r="C127" s="16">
        <v>10441</v>
      </c>
      <c r="D127" s="21">
        <v>28.823431978798585</v>
      </c>
      <c r="E127" s="16">
        <v>25783</v>
      </c>
      <c r="F127" s="21">
        <v>71.176568021201419</v>
      </c>
      <c r="G127" s="16">
        <v>36224</v>
      </c>
      <c r="H127" s="21">
        <v>100</v>
      </c>
      <c r="I127" s="16">
        <v>5035</v>
      </c>
      <c r="J127" s="21">
        <v>19.473236386138616</v>
      </c>
      <c r="K127" s="16">
        <v>20821</v>
      </c>
      <c r="L127" s="21">
        <v>80.526763613861391</v>
      </c>
      <c r="M127" s="16">
        <v>25856</v>
      </c>
      <c r="N127" s="21">
        <v>100</v>
      </c>
    </row>
    <row r="128" spans="2:14" x14ac:dyDescent="0.35">
      <c r="B128" s="14" t="s">
        <v>10</v>
      </c>
      <c r="C128" s="16">
        <v>12828</v>
      </c>
      <c r="D128" s="21">
        <v>25.38740129430624</v>
      </c>
      <c r="E128" s="16">
        <v>37701</v>
      </c>
      <c r="F128" s="21">
        <v>74.612598705693756</v>
      </c>
      <c r="G128" s="16">
        <v>50529</v>
      </c>
      <c r="H128" s="21">
        <v>100</v>
      </c>
      <c r="I128" s="16">
        <v>6957</v>
      </c>
      <c r="J128" s="21">
        <v>20.203868269733402</v>
      </c>
      <c r="K128" s="16">
        <v>27477</v>
      </c>
      <c r="L128" s="21">
        <v>79.796131730266595</v>
      </c>
      <c r="M128" s="16">
        <v>34434</v>
      </c>
      <c r="N128" s="21">
        <v>100</v>
      </c>
    </row>
    <row r="129" spans="2:14" x14ac:dyDescent="0.35">
      <c r="B129" s="14" t="s">
        <v>9</v>
      </c>
      <c r="C129" s="16">
        <v>4389</v>
      </c>
      <c r="D129" s="21">
        <v>28.212380278974099</v>
      </c>
      <c r="E129" s="16">
        <v>11168</v>
      </c>
      <c r="F129" s="21">
        <v>71.787619721025905</v>
      </c>
      <c r="G129" s="16">
        <v>15557</v>
      </c>
      <c r="H129" s="21">
        <v>100</v>
      </c>
      <c r="I129" s="16">
        <v>1607</v>
      </c>
      <c r="J129" s="21">
        <v>15.806039146257501</v>
      </c>
      <c r="K129" s="16">
        <v>8560</v>
      </c>
      <c r="L129" s="21">
        <v>84.193960853742496</v>
      </c>
      <c r="M129" s="16">
        <v>10167</v>
      </c>
      <c r="N129" s="21">
        <v>100</v>
      </c>
    </row>
    <row r="130" spans="2:14" x14ac:dyDescent="0.35">
      <c r="B130" s="14" t="s">
        <v>8</v>
      </c>
      <c r="C130" s="16">
        <v>2397</v>
      </c>
      <c r="D130" s="21">
        <v>18.006310096153847</v>
      </c>
      <c r="E130" s="16">
        <v>10915</v>
      </c>
      <c r="F130" s="21">
        <v>81.99368990384616</v>
      </c>
      <c r="G130" s="16">
        <v>13312</v>
      </c>
      <c r="H130" s="21">
        <v>100</v>
      </c>
      <c r="I130" s="16">
        <v>1492</v>
      </c>
      <c r="J130" s="21">
        <v>17.631765540061451</v>
      </c>
      <c r="K130" s="16">
        <v>6970</v>
      </c>
      <c r="L130" s="21">
        <v>82.368234459938549</v>
      </c>
      <c r="M130" s="16">
        <v>8462</v>
      </c>
      <c r="N130" s="21">
        <v>100</v>
      </c>
    </row>
    <row r="131" spans="2:14" x14ac:dyDescent="0.35">
      <c r="B131" s="14" t="s">
        <v>7</v>
      </c>
      <c r="C131" s="16">
        <v>2419</v>
      </c>
      <c r="D131" s="21">
        <v>14.5679012345679</v>
      </c>
      <c r="E131" s="16">
        <v>14186</v>
      </c>
      <c r="F131" s="21">
        <v>85.432098765432102</v>
      </c>
      <c r="G131" s="16">
        <v>16605</v>
      </c>
      <c r="H131" s="21">
        <v>100</v>
      </c>
      <c r="I131" s="16">
        <v>1877</v>
      </c>
      <c r="J131" s="21">
        <v>16.143459189816806</v>
      </c>
      <c r="K131" s="16">
        <v>9750</v>
      </c>
      <c r="L131" s="21">
        <v>83.856540810183191</v>
      </c>
      <c r="M131" s="16">
        <v>11627</v>
      </c>
      <c r="N131" s="21">
        <v>100</v>
      </c>
    </row>
    <row r="132" spans="2:14" x14ac:dyDescent="0.35">
      <c r="B132" s="14" t="s">
        <v>6</v>
      </c>
      <c r="C132" s="16">
        <v>18109</v>
      </c>
      <c r="D132" s="21">
        <v>17.749223244827348</v>
      </c>
      <c r="E132" s="16">
        <v>83918</v>
      </c>
      <c r="F132" s="21">
        <v>82.250776755172652</v>
      </c>
      <c r="G132" s="16">
        <v>102027</v>
      </c>
      <c r="H132" s="21">
        <v>100</v>
      </c>
      <c r="I132" s="16">
        <v>8302</v>
      </c>
      <c r="J132" s="21">
        <v>11.418746991266076</v>
      </c>
      <c r="K132" s="16">
        <v>64403</v>
      </c>
      <c r="L132" s="21">
        <v>88.581253008733924</v>
      </c>
      <c r="M132" s="16">
        <v>72705</v>
      </c>
      <c r="N132" s="21">
        <v>100</v>
      </c>
    </row>
    <row r="133" spans="2:14" x14ac:dyDescent="0.35">
      <c r="B133" s="14" t="s">
        <v>5</v>
      </c>
      <c r="C133" s="16">
        <v>372</v>
      </c>
      <c r="D133" s="21">
        <v>3.4403033385739383</v>
      </c>
      <c r="E133" s="16">
        <v>10441</v>
      </c>
      <c r="F133" s="21">
        <v>96.559696661426059</v>
      </c>
      <c r="G133" s="16">
        <v>10813</v>
      </c>
      <c r="H133" s="21">
        <v>100</v>
      </c>
      <c r="I133" s="16">
        <v>350</v>
      </c>
      <c r="J133" s="21">
        <v>4.5781556572923483</v>
      </c>
      <c r="K133" s="16">
        <v>7295</v>
      </c>
      <c r="L133" s="21">
        <v>95.421844342707658</v>
      </c>
      <c r="M133" s="16">
        <v>7645</v>
      </c>
      <c r="N133" s="21">
        <v>100</v>
      </c>
    </row>
    <row r="134" spans="2:14" x14ac:dyDescent="0.35">
      <c r="B134" s="14" t="s">
        <v>4</v>
      </c>
      <c r="C134" s="16">
        <v>232</v>
      </c>
      <c r="D134" s="21">
        <v>11.513647642679901</v>
      </c>
      <c r="E134" s="16">
        <v>1783</v>
      </c>
      <c r="F134" s="21">
        <v>88.486352357320101</v>
      </c>
      <c r="G134" s="16">
        <v>2015</v>
      </c>
      <c r="H134" s="21">
        <v>100</v>
      </c>
      <c r="I134" s="16">
        <v>152</v>
      </c>
      <c r="J134" s="21">
        <v>11.022480058013052</v>
      </c>
      <c r="K134" s="16">
        <v>1227</v>
      </c>
      <c r="L134" s="21">
        <v>88.977519941986955</v>
      </c>
      <c r="M134" s="16">
        <v>1379</v>
      </c>
      <c r="N134" s="21">
        <v>100</v>
      </c>
    </row>
    <row r="135" spans="2:14" x14ac:dyDescent="0.35">
      <c r="B135" s="14" t="s">
        <v>3</v>
      </c>
      <c r="C135" s="16">
        <v>14602</v>
      </c>
      <c r="D135" s="21">
        <v>37.970667776159765</v>
      </c>
      <c r="E135" s="16">
        <v>23854</v>
      </c>
      <c r="F135" s="21">
        <v>62.029332223840228</v>
      </c>
      <c r="G135" s="16">
        <v>38456</v>
      </c>
      <c r="H135" s="21">
        <v>100</v>
      </c>
      <c r="I135" s="16">
        <v>6001</v>
      </c>
      <c r="J135" s="21">
        <v>20.554185504863682</v>
      </c>
      <c r="K135" s="16">
        <v>23195</v>
      </c>
      <c r="L135" s="21">
        <v>79.445814495136318</v>
      </c>
      <c r="M135" s="16">
        <v>29196</v>
      </c>
      <c r="N135" s="21">
        <v>100</v>
      </c>
    </row>
    <row r="136" spans="2:14" x14ac:dyDescent="0.35">
      <c r="B136" s="20" t="s">
        <v>2</v>
      </c>
      <c r="C136" s="13">
        <f>SUM(C126:C135)</f>
        <v>68781</v>
      </c>
      <c r="D136" s="12">
        <f>C136/G136*100</f>
        <v>23.097304122395798</v>
      </c>
      <c r="E136" s="13">
        <f>SUM(E126:E135)</f>
        <v>229007</v>
      </c>
      <c r="F136" s="12">
        <f>E136/G136*100</f>
        <v>76.902695877604202</v>
      </c>
      <c r="G136" s="13">
        <f>SUM(G126:G135)</f>
        <v>297788</v>
      </c>
      <c r="H136" s="12">
        <v>100</v>
      </c>
      <c r="I136" s="13">
        <f>SUM(I126:I135)</f>
        <v>33590</v>
      </c>
      <c r="J136" s="12">
        <f>I136/M136*100</f>
        <v>16.04290845178053</v>
      </c>
      <c r="K136" s="13">
        <f>SUM(K126:K135)</f>
        <v>175786</v>
      </c>
      <c r="L136" s="12">
        <f>K136/M136*100</f>
        <v>83.957091548219481</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0A3A4-8BCD-403F-9E41-8D0831AC2917}">
  <dimension ref="B2:P136"/>
  <sheetViews>
    <sheetView workbookViewId="0"/>
  </sheetViews>
  <sheetFormatPr defaultColWidth="10.1796875" defaultRowHeight="14.5" x14ac:dyDescent="0.35"/>
  <cols>
    <col min="1" max="16384" width="10.1796875" style="19"/>
  </cols>
  <sheetData>
    <row r="2" spans="2:6" x14ac:dyDescent="0.35">
      <c r="B2" s="22" t="s">
        <v>291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111545</v>
      </c>
      <c r="D6" s="15">
        <v>37.46</v>
      </c>
      <c r="E6" s="16">
        <v>58997</v>
      </c>
      <c r="F6" s="15">
        <v>28.18</v>
      </c>
    </row>
    <row r="7" spans="2:6" x14ac:dyDescent="0.35">
      <c r="B7" s="14" t="s">
        <v>64</v>
      </c>
      <c r="C7" s="16">
        <v>186243</v>
      </c>
      <c r="D7" s="15">
        <v>62.54</v>
      </c>
      <c r="E7" s="16">
        <v>150379</v>
      </c>
      <c r="F7" s="15">
        <v>71.819999999999993</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82461</v>
      </c>
      <c r="D24" s="21">
        <v>34.178883624923841</v>
      </c>
      <c r="E24" s="16">
        <v>158802</v>
      </c>
      <c r="F24" s="21">
        <v>65.821116375076159</v>
      </c>
      <c r="G24" s="16">
        <v>241263</v>
      </c>
      <c r="H24" s="21">
        <v>100</v>
      </c>
      <c r="I24" s="16">
        <v>40017</v>
      </c>
      <c r="J24" s="21">
        <v>24.653306144074321</v>
      </c>
      <c r="K24" s="16">
        <v>122302</v>
      </c>
      <c r="L24" s="21">
        <v>75.346693855925679</v>
      </c>
      <c r="M24" s="16">
        <v>162319</v>
      </c>
      <c r="N24" s="21">
        <v>100</v>
      </c>
    </row>
    <row r="25" spans="2:14" x14ac:dyDescent="0.35">
      <c r="B25" s="14" t="s">
        <v>49</v>
      </c>
      <c r="C25" s="16">
        <v>23493</v>
      </c>
      <c r="D25" s="21">
        <v>50.733150495605415</v>
      </c>
      <c r="E25" s="16">
        <v>22814</v>
      </c>
      <c r="F25" s="21">
        <v>49.266849504394585</v>
      </c>
      <c r="G25" s="16">
        <v>46307</v>
      </c>
      <c r="H25" s="21">
        <v>100</v>
      </c>
      <c r="I25" s="16">
        <v>16655</v>
      </c>
      <c r="J25" s="21">
        <v>40.880194398762917</v>
      </c>
      <c r="K25" s="16">
        <v>24086</v>
      </c>
      <c r="L25" s="21">
        <v>59.119805601237083</v>
      </c>
      <c r="M25" s="16">
        <v>40741</v>
      </c>
      <c r="N25" s="21">
        <v>100</v>
      </c>
    </row>
    <row r="26" spans="2:14" x14ac:dyDescent="0.35">
      <c r="B26" s="14" t="s">
        <v>48</v>
      </c>
      <c r="C26" s="16">
        <v>5591</v>
      </c>
      <c r="D26" s="21">
        <v>54.717165785868069</v>
      </c>
      <c r="E26" s="16">
        <v>4627</v>
      </c>
      <c r="F26" s="21">
        <v>45.282834214131924</v>
      </c>
      <c r="G26" s="16">
        <v>10218</v>
      </c>
      <c r="H26" s="21">
        <v>100</v>
      </c>
      <c r="I26" s="16">
        <v>2325</v>
      </c>
      <c r="J26" s="21">
        <v>36.811272957568079</v>
      </c>
      <c r="K26" s="16">
        <v>3991</v>
      </c>
      <c r="L26" s="21">
        <v>63.188727042431914</v>
      </c>
      <c r="M26" s="16">
        <v>6316</v>
      </c>
      <c r="N26" s="21">
        <v>100</v>
      </c>
    </row>
    <row r="27" spans="2:14" x14ac:dyDescent="0.35">
      <c r="B27" s="20" t="s">
        <v>2</v>
      </c>
      <c r="C27" s="13">
        <f>SUM(C24:C26)</f>
        <v>111545</v>
      </c>
      <c r="D27" s="12">
        <f>C27/G27*100</f>
        <v>37.457855924348863</v>
      </c>
      <c r="E27" s="13">
        <f>SUM(E24:E26)</f>
        <v>186243</v>
      </c>
      <c r="F27" s="12">
        <f>E27/G27*100</f>
        <v>62.54214407565113</v>
      </c>
      <c r="G27" s="13">
        <f>SUM(G24:G26)</f>
        <v>297788</v>
      </c>
      <c r="H27" s="12">
        <f>SUM(H24:H26)/3</f>
        <v>100</v>
      </c>
      <c r="I27" s="13">
        <f>SUM(I24:I26)</f>
        <v>58997</v>
      </c>
      <c r="J27" s="12">
        <f>I27/M27*100</f>
        <v>28.17753706250955</v>
      </c>
      <c r="K27" s="13">
        <f>SUM(K24:K26)</f>
        <v>150379</v>
      </c>
      <c r="L27" s="12">
        <f>K27/M27*100</f>
        <v>71.822462937490457</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17472</v>
      </c>
      <c r="D44" s="21">
        <v>31.535629196447911</v>
      </c>
      <c r="E44" s="16">
        <v>37932</v>
      </c>
      <c r="F44" s="21">
        <v>68.464370803552086</v>
      </c>
      <c r="G44" s="16">
        <v>55404</v>
      </c>
      <c r="H44" s="21">
        <v>100</v>
      </c>
      <c r="I44" s="16">
        <v>9894</v>
      </c>
      <c r="J44" s="21">
        <v>37.412085003403163</v>
      </c>
      <c r="K44" s="16">
        <v>16552</v>
      </c>
      <c r="L44" s="21">
        <v>62.587914996596837</v>
      </c>
      <c r="M44" s="16">
        <v>26446</v>
      </c>
      <c r="N44" s="21">
        <v>100</v>
      </c>
    </row>
    <row r="45" spans="2:14" x14ac:dyDescent="0.35">
      <c r="B45" s="14" t="s">
        <v>43</v>
      </c>
      <c r="C45" s="16">
        <v>44630</v>
      </c>
      <c r="D45" s="21">
        <v>37.142143808255653</v>
      </c>
      <c r="E45" s="16">
        <v>75530</v>
      </c>
      <c r="F45" s="21">
        <v>62.857856191744347</v>
      </c>
      <c r="G45" s="16">
        <v>120160</v>
      </c>
      <c r="H45" s="21">
        <v>100</v>
      </c>
      <c r="I45" s="16">
        <v>20608</v>
      </c>
      <c r="J45" s="21">
        <v>33.482810164424514</v>
      </c>
      <c r="K45" s="16">
        <v>40940</v>
      </c>
      <c r="L45" s="21">
        <v>66.517189835575479</v>
      </c>
      <c r="M45" s="16">
        <v>61548</v>
      </c>
      <c r="N45" s="21">
        <v>100</v>
      </c>
    </row>
    <row r="46" spans="2:14" x14ac:dyDescent="0.35">
      <c r="B46" s="14" t="s">
        <v>42</v>
      </c>
      <c r="C46" s="16">
        <v>34530</v>
      </c>
      <c r="D46" s="21">
        <v>42.729860165821059</v>
      </c>
      <c r="E46" s="16">
        <v>46280</v>
      </c>
      <c r="F46" s="21">
        <v>57.270139834178934</v>
      </c>
      <c r="G46" s="16">
        <v>80810</v>
      </c>
      <c r="H46" s="21">
        <v>100</v>
      </c>
      <c r="I46" s="16">
        <v>15350</v>
      </c>
      <c r="J46" s="21">
        <v>36.304723161703841</v>
      </c>
      <c r="K46" s="16">
        <v>26931</v>
      </c>
      <c r="L46" s="21">
        <v>63.695276838296166</v>
      </c>
      <c r="M46" s="16">
        <v>42281</v>
      </c>
      <c r="N46" s="21">
        <v>100</v>
      </c>
    </row>
    <row r="47" spans="2:14" x14ac:dyDescent="0.35">
      <c r="B47" s="14" t="s">
        <v>41</v>
      </c>
      <c r="C47" s="16">
        <v>14913</v>
      </c>
      <c r="D47" s="21">
        <v>36.009561983870185</v>
      </c>
      <c r="E47" s="16">
        <v>26501</v>
      </c>
      <c r="F47" s="21">
        <v>63.990438016129815</v>
      </c>
      <c r="G47" s="16">
        <v>41414</v>
      </c>
      <c r="H47" s="21">
        <v>100</v>
      </c>
      <c r="I47" s="16">
        <v>5998</v>
      </c>
      <c r="J47" s="21">
        <v>28.835152156146336</v>
      </c>
      <c r="K47" s="16">
        <v>14803</v>
      </c>
      <c r="L47" s="21">
        <v>71.164847843853664</v>
      </c>
      <c r="M47" s="16">
        <v>20801</v>
      </c>
      <c r="N47" s="21">
        <v>100</v>
      </c>
    </row>
    <row r="48" spans="2:14" x14ac:dyDescent="0.35">
      <c r="B48" s="20" t="s">
        <v>2</v>
      </c>
      <c r="C48" s="13">
        <f>SUM(C44:C47)</f>
        <v>111545</v>
      </c>
      <c r="D48" s="12">
        <f>C48/G48*100</f>
        <v>37.457855924348863</v>
      </c>
      <c r="E48" s="13">
        <f>SUM(E44:E47)</f>
        <v>186243</v>
      </c>
      <c r="F48" s="12">
        <f>E48/G48*100</f>
        <v>62.54214407565113</v>
      </c>
      <c r="G48" s="13">
        <f>SUM(G44:G47)</f>
        <v>297788</v>
      </c>
      <c r="H48" s="12">
        <v>100</v>
      </c>
      <c r="I48" s="13">
        <f>SUM(I44:I47)</f>
        <v>51850</v>
      </c>
      <c r="J48" s="12">
        <f>I48/M48*100</f>
        <v>34.320474463184091</v>
      </c>
      <c r="K48" s="13">
        <f>SUM(K44:K47)</f>
        <v>99226</v>
      </c>
      <c r="L48" s="12">
        <f>K48/M48*100</f>
        <v>65.679525536815902</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35064</v>
      </c>
      <c r="D64" s="21">
        <v>38.197326710023205</v>
      </c>
      <c r="E64" s="16">
        <v>56733</v>
      </c>
      <c r="F64" s="21">
        <v>61.802673289976795</v>
      </c>
      <c r="G64" s="16">
        <v>91797</v>
      </c>
      <c r="H64" s="21">
        <v>100</v>
      </c>
      <c r="J64" s="14" t="s">
        <v>38</v>
      </c>
      <c r="K64" s="16">
        <v>32966</v>
      </c>
      <c r="L64" s="21">
        <v>27.788455054285521</v>
      </c>
      <c r="M64" s="16">
        <v>85666</v>
      </c>
      <c r="N64" s="21">
        <v>72.211544945714479</v>
      </c>
      <c r="O64" s="16">
        <v>118632</v>
      </c>
      <c r="P64" s="21">
        <v>100</v>
      </c>
    </row>
    <row r="65" spans="2:16" x14ac:dyDescent="0.35">
      <c r="B65" s="14" t="s">
        <v>37</v>
      </c>
      <c r="C65" s="16">
        <v>76481</v>
      </c>
      <c r="D65" s="21">
        <v>37.12832114024399</v>
      </c>
      <c r="E65" s="16">
        <v>129510</v>
      </c>
      <c r="F65" s="21">
        <v>62.87167885975601</v>
      </c>
      <c r="G65" s="16">
        <v>205991</v>
      </c>
      <c r="H65" s="21">
        <v>100</v>
      </c>
      <c r="J65" s="14" t="s">
        <v>37</v>
      </c>
      <c r="K65" s="16">
        <v>26031</v>
      </c>
      <c r="L65" s="21">
        <v>28.759086992067523</v>
      </c>
      <c r="M65" s="16">
        <v>64483</v>
      </c>
      <c r="N65" s="21">
        <v>71.240913007932477</v>
      </c>
      <c r="O65" s="16">
        <v>90514</v>
      </c>
      <c r="P65" s="21">
        <v>100</v>
      </c>
    </row>
    <row r="66" spans="2:16" x14ac:dyDescent="0.35">
      <c r="B66" s="20" t="s">
        <v>2</v>
      </c>
      <c r="C66" s="13">
        <f>SUM(C64:C65)</f>
        <v>111545</v>
      </c>
      <c r="D66" s="12">
        <f>C66/G66*100</f>
        <v>37.457855924348863</v>
      </c>
      <c r="E66" s="13">
        <f>SUM(E64:E65)</f>
        <v>186243</v>
      </c>
      <c r="F66" s="12">
        <f>E66/G66*100</f>
        <v>62.54214407565113</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58997</v>
      </c>
      <c r="L67" s="12">
        <f>K67/O67*100</f>
        <v>28.17753706250955</v>
      </c>
      <c r="M67" s="13">
        <f>SUM(M64:M66)</f>
        <v>150379</v>
      </c>
      <c r="N67" s="12">
        <f>M67/O67*100</f>
        <v>71.822462937490457</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14928</v>
      </c>
      <c r="D82" s="21">
        <v>30.433630303153858</v>
      </c>
      <c r="E82" s="16">
        <v>34123</v>
      </c>
      <c r="F82" s="21">
        <v>69.566369696846138</v>
      </c>
      <c r="G82" s="16">
        <v>49051</v>
      </c>
      <c r="H82" s="21">
        <v>100</v>
      </c>
      <c r="I82" s="16">
        <v>6830</v>
      </c>
      <c r="J82" s="21">
        <v>27.60822992036865</v>
      </c>
      <c r="K82" s="16">
        <v>17909</v>
      </c>
      <c r="L82" s="21">
        <v>72.391770079631357</v>
      </c>
      <c r="M82" s="16">
        <v>24739</v>
      </c>
      <c r="N82" s="21">
        <v>100</v>
      </c>
    </row>
    <row r="83" spans="2:14" x14ac:dyDescent="0.35">
      <c r="B83" s="14" t="s">
        <v>32</v>
      </c>
      <c r="C83" s="16">
        <v>96237</v>
      </c>
      <c r="D83" s="21">
        <v>38.902812699593333</v>
      </c>
      <c r="E83" s="16">
        <v>151141</v>
      </c>
      <c r="F83" s="21">
        <v>61.097187300406667</v>
      </c>
      <c r="G83" s="16">
        <v>247378</v>
      </c>
      <c r="H83" s="21">
        <v>100</v>
      </c>
      <c r="I83" s="16">
        <v>52048</v>
      </c>
      <c r="J83" s="21">
        <v>28.317120410872448</v>
      </c>
      <c r="K83" s="16">
        <v>131756</v>
      </c>
      <c r="L83" s="21">
        <v>71.682879589127552</v>
      </c>
      <c r="M83" s="16">
        <v>183804</v>
      </c>
      <c r="N83" s="21">
        <v>100</v>
      </c>
    </row>
    <row r="84" spans="2:14" x14ac:dyDescent="0.35">
      <c r="B84" s="20" t="s">
        <v>2</v>
      </c>
      <c r="C84" s="13">
        <f>SUM(C82:C83)</f>
        <v>111165</v>
      </c>
      <c r="D84" s="12">
        <f>C84/G84*100</f>
        <v>37.501391564253161</v>
      </c>
      <c r="E84" s="13">
        <f>SUM(E82:E83)</f>
        <v>185264</v>
      </c>
      <c r="F84" s="12">
        <f>E84/G84*100</f>
        <v>62.498608435746839</v>
      </c>
      <c r="G84" s="13">
        <f>SUM(G82:G83)</f>
        <v>296429</v>
      </c>
      <c r="H84" s="12">
        <v>100</v>
      </c>
      <c r="I84" s="13">
        <f>SUM(I82:I83)</f>
        <v>58878</v>
      </c>
      <c r="J84" s="12">
        <f>I84/M84*100</f>
        <v>28.233026282349442</v>
      </c>
      <c r="K84" s="13">
        <f>SUM(K82:K83)</f>
        <v>149665</v>
      </c>
      <c r="L84" s="12">
        <f>K84/M84*100</f>
        <v>71.766973717650558</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28347</v>
      </c>
      <c r="D100" s="21">
        <v>37.433642342128195</v>
      </c>
      <c r="E100" s="16">
        <v>47379</v>
      </c>
      <c r="F100" s="21">
        <v>62.566357657871798</v>
      </c>
      <c r="G100" s="16">
        <v>75726</v>
      </c>
      <c r="H100" s="21">
        <v>100</v>
      </c>
      <c r="J100" s="14" t="s">
        <v>27</v>
      </c>
      <c r="K100" s="16">
        <v>9064</v>
      </c>
      <c r="L100" s="21">
        <v>23.072419498536338</v>
      </c>
      <c r="M100" s="16">
        <v>30221</v>
      </c>
      <c r="N100" s="21">
        <v>76.927580501463666</v>
      </c>
      <c r="O100" s="16">
        <v>39285</v>
      </c>
      <c r="P100" s="21">
        <v>100</v>
      </c>
    </row>
    <row r="101" spans="2:16" x14ac:dyDescent="0.35">
      <c r="B101" s="14" t="s">
        <v>26</v>
      </c>
      <c r="C101" s="16">
        <v>17650</v>
      </c>
      <c r="D101" s="21">
        <v>47.895579495807439</v>
      </c>
      <c r="E101" s="16">
        <v>19201</v>
      </c>
      <c r="F101" s="21">
        <v>52.104420504192561</v>
      </c>
      <c r="G101" s="16">
        <v>36851</v>
      </c>
      <c r="H101" s="21">
        <v>100</v>
      </c>
      <c r="J101" s="14" t="s">
        <v>26</v>
      </c>
      <c r="K101" s="16">
        <v>5937</v>
      </c>
      <c r="L101" s="21">
        <v>32.721560846560848</v>
      </c>
      <c r="M101" s="16">
        <v>12207</v>
      </c>
      <c r="N101" s="21">
        <v>67.278439153439152</v>
      </c>
      <c r="O101" s="16">
        <v>18144</v>
      </c>
      <c r="P101" s="21">
        <v>100</v>
      </c>
    </row>
    <row r="102" spans="2:16" x14ac:dyDescent="0.35">
      <c r="B102" s="14" t="s">
        <v>25</v>
      </c>
      <c r="C102" s="16">
        <v>65548</v>
      </c>
      <c r="D102" s="21">
        <v>35.390986496482391</v>
      </c>
      <c r="E102" s="16">
        <v>119663</v>
      </c>
      <c r="F102" s="21">
        <v>64.609013503517616</v>
      </c>
      <c r="G102" s="16">
        <v>185211</v>
      </c>
      <c r="H102" s="21">
        <v>100</v>
      </c>
      <c r="J102" s="14" t="s">
        <v>25</v>
      </c>
      <c r="K102" s="16">
        <v>43996</v>
      </c>
      <c r="L102" s="21">
        <v>28.954832935168184</v>
      </c>
      <c r="M102" s="16">
        <v>107951</v>
      </c>
      <c r="N102" s="21">
        <v>71.045167064831816</v>
      </c>
      <c r="O102" s="16">
        <v>151947</v>
      </c>
      <c r="P102" s="21">
        <v>100</v>
      </c>
    </row>
    <row r="103" spans="2:16" x14ac:dyDescent="0.35">
      <c r="B103" s="20" t="s">
        <v>2</v>
      </c>
      <c r="C103" s="13">
        <f>SUM(C100:C102)</f>
        <v>111545</v>
      </c>
      <c r="D103" s="12">
        <f>C103/G103*100</f>
        <v>37.457855924348863</v>
      </c>
      <c r="E103" s="13">
        <f>SUM(E100:E102)</f>
        <v>186243</v>
      </c>
      <c r="F103" s="12">
        <f>E103/G103*100</f>
        <v>62.54214407565113</v>
      </c>
      <c r="G103" s="13">
        <f>SUM(G100:G102)</f>
        <v>297788</v>
      </c>
      <c r="H103" s="12">
        <v>100</v>
      </c>
      <c r="J103" s="20" t="s">
        <v>2</v>
      </c>
      <c r="K103" s="13">
        <f>SUM(K100:K102)</f>
        <v>58997</v>
      </c>
      <c r="L103" s="12">
        <f>K103/O103*100</f>
        <v>28.17753706250955</v>
      </c>
      <c r="M103" s="13">
        <f>SUM(M100:M102)</f>
        <v>150379</v>
      </c>
      <c r="N103" s="12">
        <f>M103/O103*100</f>
        <v>71.822462937490457</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3715</v>
      </c>
      <c r="D126" s="21">
        <v>30.326530612244895</v>
      </c>
      <c r="E126" s="16">
        <v>8535</v>
      </c>
      <c r="F126" s="21">
        <v>69.673469387755105</v>
      </c>
      <c r="G126" s="16">
        <v>12250</v>
      </c>
      <c r="H126" s="21">
        <v>100</v>
      </c>
      <c r="I126" s="16">
        <v>2555</v>
      </c>
      <c r="J126" s="21">
        <v>32.321315623023409</v>
      </c>
      <c r="K126" s="16">
        <v>5350</v>
      </c>
      <c r="L126" s="21">
        <v>67.678684376976591</v>
      </c>
      <c r="M126" s="16">
        <v>7905</v>
      </c>
      <c r="N126" s="21">
        <v>100</v>
      </c>
    </row>
    <row r="127" spans="2:14" x14ac:dyDescent="0.35">
      <c r="B127" s="14" t="s">
        <v>11</v>
      </c>
      <c r="C127" s="16">
        <v>15839</v>
      </c>
      <c r="D127" s="21">
        <v>43.725154593639573</v>
      </c>
      <c r="E127" s="16">
        <v>20385</v>
      </c>
      <c r="F127" s="21">
        <v>56.27484540636042</v>
      </c>
      <c r="G127" s="16">
        <v>36224</v>
      </c>
      <c r="H127" s="21">
        <v>100</v>
      </c>
      <c r="I127" s="16">
        <v>7257</v>
      </c>
      <c r="J127" s="21">
        <v>28.066986386138616</v>
      </c>
      <c r="K127" s="16">
        <v>18599</v>
      </c>
      <c r="L127" s="21">
        <v>71.933013613861391</v>
      </c>
      <c r="M127" s="16">
        <v>25856</v>
      </c>
      <c r="N127" s="21">
        <v>100</v>
      </c>
    </row>
    <row r="128" spans="2:14" x14ac:dyDescent="0.35">
      <c r="B128" s="14" t="s">
        <v>10</v>
      </c>
      <c r="C128" s="16">
        <v>16938</v>
      </c>
      <c r="D128" s="21">
        <v>33.52134417859051</v>
      </c>
      <c r="E128" s="16">
        <v>33591</v>
      </c>
      <c r="F128" s="21">
        <v>66.47865582140949</v>
      </c>
      <c r="G128" s="16">
        <v>50529</v>
      </c>
      <c r="H128" s="21">
        <v>100</v>
      </c>
      <c r="I128" s="16">
        <v>9957</v>
      </c>
      <c r="J128" s="21">
        <v>28.916187489109603</v>
      </c>
      <c r="K128" s="16">
        <v>24477</v>
      </c>
      <c r="L128" s="21">
        <v>71.083812510890397</v>
      </c>
      <c r="M128" s="16">
        <v>34434</v>
      </c>
      <c r="N128" s="21">
        <v>100</v>
      </c>
    </row>
    <row r="129" spans="2:14" x14ac:dyDescent="0.35">
      <c r="B129" s="14" t="s">
        <v>9</v>
      </c>
      <c r="C129" s="16">
        <v>5112</v>
      </c>
      <c r="D129" s="21">
        <v>32.859805875168732</v>
      </c>
      <c r="E129" s="16">
        <v>10445</v>
      </c>
      <c r="F129" s="21">
        <v>67.140194124831268</v>
      </c>
      <c r="G129" s="16">
        <v>15557</v>
      </c>
      <c r="H129" s="21">
        <v>100</v>
      </c>
      <c r="I129" s="16">
        <v>3078</v>
      </c>
      <c r="J129" s="21">
        <v>30.274417232221897</v>
      </c>
      <c r="K129" s="16">
        <v>7089</v>
      </c>
      <c r="L129" s="21">
        <v>69.725582767778107</v>
      </c>
      <c r="M129" s="16">
        <v>10167</v>
      </c>
      <c r="N129" s="21">
        <v>100</v>
      </c>
    </row>
    <row r="130" spans="2:14" x14ac:dyDescent="0.35">
      <c r="B130" s="14" t="s">
        <v>8</v>
      </c>
      <c r="C130" s="16">
        <v>4665</v>
      </c>
      <c r="D130" s="21">
        <v>35.043569711538467</v>
      </c>
      <c r="E130" s="16">
        <v>8647</v>
      </c>
      <c r="F130" s="21">
        <v>64.956430288461547</v>
      </c>
      <c r="G130" s="16">
        <v>13312</v>
      </c>
      <c r="H130" s="21">
        <v>100.00000000000001</v>
      </c>
      <c r="I130" s="16">
        <v>2661</v>
      </c>
      <c r="J130" s="21">
        <v>31.44646655636965</v>
      </c>
      <c r="K130" s="16">
        <v>5801</v>
      </c>
      <c r="L130" s="21">
        <v>68.553533443630343</v>
      </c>
      <c r="M130" s="16">
        <v>8462</v>
      </c>
      <c r="N130" s="21">
        <v>100</v>
      </c>
    </row>
    <row r="131" spans="2:14" x14ac:dyDescent="0.35">
      <c r="B131" s="14" t="s">
        <v>7</v>
      </c>
      <c r="C131" s="16">
        <v>8488</v>
      </c>
      <c r="D131" s="21">
        <v>51.117133393556159</v>
      </c>
      <c r="E131" s="16">
        <v>8117</v>
      </c>
      <c r="F131" s="21">
        <v>48.882866606443841</v>
      </c>
      <c r="G131" s="16">
        <v>16605</v>
      </c>
      <c r="H131" s="21">
        <v>100</v>
      </c>
      <c r="I131" s="16">
        <v>5465</v>
      </c>
      <c r="J131" s="21">
        <v>47.002666207964225</v>
      </c>
      <c r="K131" s="16">
        <v>6162</v>
      </c>
      <c r="L131" s="21">
        <v>52.997333792035782</v>
      </c>
      <c r="M131" s="16">
        <v>11627</v>
      </c>
      <c r="N131" s="21">
        <v>100</v>
      </c>
    </row>
    <row r="132" spans="2:14" x14ac:dyDescent="0.35">
      <c r="B132" s="14" t="s">
        <v>6</v>
      </c>
      <c r="C132" s="16">
        <v>39041</v>
      </c>
      <c r="D132" s="21">
        <v>38.265361129896988</v>
      </c>
      <c r="E132" s="16">
        <v>62986</v>
      </c>
      <c r="F132" s="21">
        <v>61.734638870103012</v>
      </c>
      <c r="G132" s="16">
        <v>102027</v>
      </c>
      <c r="H132" s="21">
        <v>100</v>
      </c>
      <c r="I132" s="16">
        <v>17429</v>
      </c>
      <c r="J132" s="21">
        <v>23.972216491300461</v>
      </c>
      <c r="K132" s="16">
        <v>55276</v>
      </c>
      <c r="L132" s="21">
        <v>76.027783508699542</v>
      </c>
      <c r="M132" s="16">
        <v>72705</v>
      </c>
      <c r="N132" s="21">
        <v>100</v>
      </c>
    </row>
    <row r="133" spans="2:14" x14ac:dyDescent="0.35">
      <c r="B133" s="14" t="s">
        <v>5</v>
      </c>
      <c r="C133" s="16">
        <v>1643</v>
      </c>
      <c r="D133" s="21">
        <v>15.194673078701562</v>
      </c>
      <c r="E133" s="16">
        <v>9170</v>
      </c>
      <c r="F133" s="21">
        <v>84.805326921298445</v>
      </c>
      <c r="G133" s="16">
        <v>10813</v>
      </c>
      <c r="H133" s="21">
        <v>100</v>
      </c>
      <c r="I133" s="16">
        <v>851</v>
      </c>
      <c r="J133" s="21">
        <v>11.131458469587965</v>
      </c>
      <c r="K133" s="16">
        <v>6794</v>
      </c>
      <c r="L133" s="21">
        <v>88.868541530412031</v>
      </c>
      <c r="M133" s="16">
        <v>7645</v>
      </c>
      <c r="N133" s="21">
        <v>100</v>
      </c>
    </row>
    <row r="134" spans="2:14" x14ac:dyDescent="0.35">
      <c r="B134" s="14" t="s">
        <v>4</v>
      </c>
      <c r="C134" s="16">
        <v>700</v>
      </c>
      <c r="D134" s="21">
        <v>34.739454094292803</v>
      </c>
      <c r="E134" s="16">
        <v>1315</v>
      </c>
      <c r="F134" s="21">
        <v>65.260545905707204</v>
      </c>
      <c r="G134" s="16">
        <v>2015</v>
      </c>
      <c r="H134" s="21">
        <v>100</v>
      </c>
      <c r="I134" s="16">
        <v>388</v>
      </c>
      <c r="J134" s="21">
        <v>28.136330674401737</v>
      </c>
      <c r="K134" s="16">
        <v>991</v>
      </c>
      <c r="L134" s="21">
        <v>71.863669325598252</v>
      </c>
      <c r="M134" s="16">
        <v>1379</v>
      </c>
      <c r="N134" s="21">
        <v>99.999999999999986</v>
      </c>
    </row>
    <row r="135" spans="2:14" x14ac:dyDescent="0.35">
      <c r="B135" s="14" t="s">
        <v>3</v>
      </c>
      <c r="C135" s="16">
        <v>15404</v>
      </c>
      <c r="D135" s="21">
        <v>40.0561680882047</v>
      </c>
      <c r="E135" s="16">
        <v>23052</v>
      </c>
      <c r="F135" s="21">
        <v>59.9438319117953</v>
      </c>
      <c r="G135" s="16">
        <v>38456</v>
      </c>
      <c r="H135" s="21">
        <v>100</v>
      </c>
      <c r="I135" s="16">
        <v>9356</v>
      </c>
      <c r="J135" s="21">
        <v>32.045485682970273</v>
      </c>
      <c r="K135" s="16">
        <v>19840</v>
      </c>
      <c r="L135" s="21">
        <v>67.954514317029734</v>
      </c>
      <c r="M135" s="16">
        <v>29196</v>
      </c>
      <c r="N135" s="21">
        <v>100</v>
      </c>
    </row>
    <row r="136" spans="2:14" x14ac:dyDescent="0.35">
      <c r="B136" s="20" t="s">
        <v>2</v>
      </c>
      <c r="C136" s="13">
        <f>SUM(C126:C135)</f>
        <v>111545</v>
      </c>
      <c r="D136" s="12">
        <f>C136/G136*100</f>
        <v>37.457855924348863</v>
      </c>
      <c r="E136" s="13">
        <f>SUM(E126:E135)</f>
        <v>186243</v>
      </c>
      <c r="F136" s="12">
        <f>E136/G136*100</f>
        <v>62.54214407565113</v>
      </c>
      <c r="G136" s="13">
        <f>SUM(G126:G135)</f>
        <v>297788</v>
      </c>
      <c r="H136" s="12">
        <v>100</v>
      </c>
      <c r="I136" s="13">
        <f>SUM(I126:I135)</f>
        <v>58997</v>
      </c>
      <c r="J136" s="12">
        <f>I136/M136*100</f>
        <v>28.17753706250955</v>
      </c>
      <c r="K136" s="13">
        <f>SUM(K126:K135)</f>
        <v>150379</v>
      </c>
      <c r="L136" s="12">
        <f>K136/M136*100</f>
        <v>71.822462937490457</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4BC4-53CF-4518-BAFC-C3096B247449}">
  <dimension ref="B2:P136"/>
  <sheetViews>
    <sheetView workbookViewId="0"/>
  </sheetViews>
  <sheetFormatPr defaultColWidth="10.1796875" defaultRowHeight="14.5" x14ac:dyDescent="0.35"/>
  <cols>
    <col min="1" max="16384" width="10.1796875" style="19"/>
  </cols>
  <sheetData>
    <row r="2" spans="2:6" x14ac:dyDescent="0.35">
      <c r="B2" s="22" t="s">
        <v>292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83649</v>
      </c>
      <c r="D6" s="15">
        <v>28.09</v>
      </c>
      <c r="E6" s="16">
        <v>37790</v>
      </c>
      <c r="F6" s="15">
        <v>18.05</v>
      </c>
    </row>
    <row r="7" spans="2:6" x14ac:dyDescent="0.35">
      <c r="B7" s="14" t="s">
        <v>64</v>
      </c>
      <c r="C7" s="16">
        <v>214139</v>
      </c>
      <c r="D7" s="15">
        <v>71.91</v>
      </c>
      <c r="E7" s="16">
        <v>171586</v>
      </c>
      <c r="F7" s="15">
        <v>81.95</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68660</v>
      </c>
      <c r="D24" s="21">
        <v>28.458570108139252</v>
      </c>
      <c r="E24" s="16">
        <v>172603</v>
      </c>
      <c r="F24" s="21">
        <v>71.541429891860759</v>
      </c>
      <c r="G24" s="16">
        <v>241263</v>
      </c>
      <c r="H24" s="21">
        <v>100.00000000000001</v>
      </c>
      <c r="I24" s="16">
        <v>27417</v>
      </c>
      <c r="J24" s="21">
        <v>16.890813767950764</v>
      </c>
      <c r="K24" s="16">
        <v>134902</v>
      </c>
      <c r="L24" s="21">
        <v>83.10918623204924</v>
      </c>
      <c r="M24" s="16">
        <v>162319</v>
      </c>
      <c r="N24" s="21">
        <v>100</v>
      </c>
    </row>
    <row r="25" spans="2:14" x14ac:dyDescent="0.35">
      <c r="B25" s="14" t="s">
        <v>49</v>
      </c>
      <c r="C25" s="16">
        <v>12017</v>
      </c>
      <c r="D25" s="21">
        <v>25.950720193491268</v>
      </c>
      <c r="E25" s="16">
        <v>34290</v>
      </c>
      <c r="F25" s="21">
        <v>74.049279806508736</v>
      </c>
      <c r="G25" s="16">
        <v>46307</v>
      </c>
      <c r="H25" s="21">
        <v>100</v>
      </c>
      <c r="I25" s="16">
        <v>9042</v>
      </c>
      <c r="J25" s="21">
        <v>22.193858766353305</v>
      </c>
      <c r="K25" s="16">
        <v>31699</v>
      </c>
      <c r="L25" s="21">
        <v>77.806141233646699</v>
      </c>
      <c r="M25" s="16">
        <v>40741</v>
      </c>
      <c r="N25" s="21">
        <v>100</v>
      </c>
    </row>
    <row r="26" spans="2:14" x14ac:dyDescent="0.35">
      <c r="B26" s="14" t="s">
        <v>48</v>
      </c>
      <c r="C26" s="16">
        <v>2972</v>
      </c>
      <c r="D26" s="21">
        <v>29.085926795850458</v>
      </c>
      <c r="E26" s="16">
        <v>7246</v>
      </c>
      <c r="F26" s="21">
        <v>70.914073204149545</v>
      </c>
      <c r="G26" s="16">
        <v>10218</v>
      </c>
      <c r="H26" s="21">
        <v>100</v>
      </c>
      <c r="I26" s="16">
        <v>1331</v>
      </c>
      <c r="J26" s="21">
        <v>21.073464217859406</v>
      </c>
      <c r="K26" s="16">
        <v>4985</v>
      </c>
      <c r="L26" s="21">
        <v>78.92653578214059</v>
      </c>
      <c r="M26" s="16">
        <v>6316</v>
      </c>
      <c r="N26" s="21">
        <v>100</v>
      </c>
    </row>
    <row r="27" spans="2:14" x14ac:dyDescent="0.35">
      <c r="B27" s="20" t="s">
        <v>2</v>
      </c>
      <c r="C27" s="13">
        <f>SUM(C24:C26)</f>
        <v>83649</v>
      </c>
      <c r="D27" s="12">
        <f>C27/G27*100</f>
        <v>28.090117801926201</v>
      </c>
      <c r="E27" s="13">
        <f>SUM(E24:E26)</f>
        <v>214139</v>
      </c>
      <c r="F27" s="12">
        <f>E27/G27*100</f>
        <v>71.909882198073788</v>
      </c>
      <c r="G27" s="13">
        <f>SUM(G24:G26)</f>
        <v>297788</v>
      </c>
      <c r="H27" s="12">
        <f>SUM(H24:H26)/3</f>
        <v>100</v>
      </c>
      <c r="I27" s="13">
        <f>SUM(I24:I26)</f>
        <v>37790</v>
      </c>
      <c r="J27" s="12">
        <f>I27/M27*100</f>
        <v>18.048869020327064</v>
      </c>
      <c r="K27" s="13">
        <f>SUM(K24:K26)</f>
        <v>171586</v>
      </c>
      <c r="L27" s="12">
        <f>K27/M27*100</f>
        <v>81.951130979672939</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12474</v>
      </c>
      <c r="D44" s="21">
        <v>22.514619883040936</v>
      </c>
      <c r="E44" s="16">
        <v>42930</v>
      </c>
      <c r="F44" s="21">
        <v>77.485380116959064</v>
      </c>
      <c r="G44" s="16">
        <v>55404</v>
      </c>
      <c r="H44" s="21">
        <v>100</v>
      </c>
      <c r="I44" s="16">
        <v>5772</v>
      </c>
      <c r="J44" s="21">
        <v>21.825606897073282</v>
      </c>
      <c r="K44" s="16">
        <v>20674</v>
      </c>
      <c r="L44" s="21">
        <v>78.174393102926715</v>
      </c>
      <c r="M44" s="16">
        <v>26446</v>
      </c>
      <c r="N44" s="21">
        <v>100</v>
      </c>
    </row>
    <row r="45" spans="2:14" x14ac:dyDescent="0.35">
      <c r="B45" s="14" t="s">
        <v>43</v>
      </c>
      <c r="C45" s="16">
        <v>29597</v>
      </c>
      <c r="D45" s="21">
        <v>24.631324900133155</v>
      </c>
      <c r="E45" s="16">
        <v>90563</v>
      </c>
      <c r="F45" s="21">
        <v>75.368675099866849</v>
      </c>
      <c r="G45" s="16">
        <v>120160</v>
      </c>
      <c r="H45" s="21">
        <v>100</v>
      </c>
      <c r="I45" s="16">
        <v>13492</v>
      </c>
      <c r="J45" s="21">
        <v>21.921102229154481</v>
      </c>
      <c r="K45" s="16">
        <v>48056</v>
      </c>
      <c r="L45" s="21">
        <v>78.078897770845529</v>
      </c>
      <c r="M45" s="16">
        <v>61548</v>
      </c>
      <c r="N45" s="21">
        <v>100.00000000000001</v>
      </c>
    </row>
    <row r="46" spans="2:14" x14ac:dyDescent="0.35">
      <c r="B46" s="14" t="s">
        <v>42</v>
      </c>
      <c r="C46" s="16">
        <v>31540</v>
      </c>
      <c r="D46" s="21">
        <v>39.029823041702763</v>
      </c>
      <c r="E46" s="16">
        <v>49270</v>
      </c>
      <c r="F46" s="21">
        <v>60.970176958297237</v>
      </c>
      <c r="G46" s="16">
        <v>80810</v>
      </c>
      <c r="H46" s="21">
        <v>100</v>
      </c>
      <c r="I46" s="16">
        <v>9848</v>
      </c>
      <c r="J46" s="21">
        <v>23.29178590856413</v>
      </c>
      <c r="K46" s="16">
        <v>32433</v>
      </c>
      <c r="L46" s="21">
        <v>76.708214091435863</v>
      </c>
      <c r="M46" s="16">
        <v>42281</v>
      </c>
      <c r="N46" s="21">
        <v>100</v>
      </c>
    </row>
    <row r="47" spans="2:14" x14ac:dyDescent="0.35">
      <c r="B47" s="14" t="s">
        <v>41</v>
      </c>
      <c r="C47" s="16">
        <v>10038</v>
      </c>
      <c r="D47" s="21">
        <v>24.238180325493794</v>
      </c>
      <c r="E47" s="16">
        <v>31376</v>
      </c>
      <c r="F47" s="21">
        <v>75.761819674506199</v>
      </c>
      <c r="G47" s="16">
        <v>41414</v>
      </c>
      <c r="H47" s="21">
        <v>100</v>
      </c>
      <c r="I47" s="16">
        <v>4325</v>
      </c>
      <c r="J47" s="21">
        <v>20.792269602422962</v>
      </c>
      <c r="K47" s="16">
        <v>16476</v>
      </c>
      <c r="L47" s="21">
        <v>79.207730397577038</v>
      </c>
      <c r="M47" s="16">
        <v>20801</v>
      </c>
      <c r="N47" s="21">
        <v>100</v>
      </c>
    </row>
    <row r="48" spans="2:14" x14ac:dyDescent="0.35">
      <c r="B48" s="20" t="s">
        <v>2</v>
      </c>
      <c r="C48" s="13">
        <f>SUM(C44:C47)</f>
        <v>83649</v>
      </c>
      <c r="D48" s="12">
        <f>C48/G48*100</f>
        <v>28.090117801926201</v>
      </c>
      <c r="E48" s="13">
        <f>SUM(E44:E47)</f>
        <v>214139</v>
      </c>
      <c r="F48" s="12">
        <f>E48/G48*100</f>
        <v>71.909882198073788</v>
      </c>
      <c r="G48" s="13">
        <f>SUM(G44:G47)</f>
        <v>297788</v>
      </c>
      <c r="H48" s="12">
        <v>100</v>
      </c>
      <c r="I48" s="13">
        <f>SUM(I44:I47)</f>
        <v>33437</v>
      </c>
      <c r="J48" s="12">
        <f>I48/M48*100</f>
        <v>22.132569038100026</v>
      </c>
      <c r="K48" s="13">
        <f>SUM(K44:K47)</f>
        <v>117639</v>
      </c>
      <c r="L48" s="12">
        <f>K48/M48*100</f>
        <v>77.86743096189997</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25694</v>
      </c>
      <c r="D64" s="21">
        <v>27.990021460396306</v>
      </c>
      <c r="E64" s="16">
        <v>66103</v>
      </c>
      <c r="F64" s="21">
        <v>72.009978539603694</v>
      </c>
      <c r="G64" s="16">
        <v>91797</v>
      </c>
      <c r="H64" s="21">
        <v>100</v>
      </c>
      <c r="J64" s="14" t="s">
        <v>38</v>
      </c>
      <c r="K64" s="16">
        <v>19998</v>
      </c>
      <c r="L64" s="21">
        <v>16.857171758041677</v>
      </c>
      <c r="M64" s="16">
        <v>98634</v>
      </c>
      <c r="N64" s="21">
        <v>83.142828241958327</v>
      </c>
      <c r="O64" s="16">
        <v>118632</v>
      </c>
      <c r="P64" s="21">
        <v>100</v>
      </c>
    </row>
    <row r="65" spans="2:16" x14ac:dyDescent="0.35">
      <c r="B65" s="14" t="s">
        <v>37</v>
      </c>
      <c r="C65" s="16">
        <v>57955</v>
      </c>
      <c r="D65" s="21">
        <v>28.134724332616472</v>
      </c>
      <c r="E65" s="16">
        <v>148036</v>
      </c>
      <c r="F65" s="21">
        <v>71.865275667383514</v>
      </c>
      <c r="G65" s="16">
        <v>205991</v>
      </c>
      <c r="H65" s="21">
        <v>99.999999999999986</v>
      </c>
      <c r="J65" s="14" t="s">
        <v>37</v>
      </c>
      <c r="K65" s="16">
        <v>17792</v>
      </c>
      <c r="L65" s="21">
        <v>19.656627704001593</v>
      </c>
      <c r="M65" s="16">
        <v>72722</v>
      </c>
      <c r="N65" s="21">
        <v>80.343372295998407</v>
      </c>
      <c r="O65" s="16">
        <v>90514</v>
      </c>
      <c r="P65" s="21">
        <v>100</v>
      </c>
    </row>
    <row r="66" spans="2:16" x14ac:dyDescent="0.35">
      <c r="B66" s="20" t="s">
        <v>2</v>
      </c>
      <c r="C66" s="13">
        <f>SUM(C64:C65)</f>
        <v>83649</v>
      </c>
      <c r="D66" s="12">
        <f>C66/G66*100</f>
        <v>28.090117801926201</v>
      </c>
      <c r="E66" s="13">
        <f>SUM(E64:E65)</f>
        <v>214139</v>
      </c>
      <c r="F66" s="12">
        <f>E66/G66*100</f>
        <v>71.909882198073788</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37790</v>
      </c>
      <c r="L67" s="12">
        <f>K67/O67*100</f>
        <v>18.048869020327064</v>
      </c>
      <c r="M67" s="13">
        <f>SUM(M64:M66)</f>
        <v>171586</v>
      </c>
      <c r="N67" s="12">
        <f>M67/O67*100</f>
        <v>81.951130979672939</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10483</v>
      </c>
      <c r="D82" s="21">
        <v>21.37163360583882</v>
      </c>
      <c r="E82" s="16">
        <v>38568</v>
      </c>
      <c r="F82" s="21">
        <v>78.628366394161176</v>
      </c>
      <c r="G82" s="16">
        <v>49051</v>
      </c>
      <c r="H82" s="21">
        <v>100</v>
      </c>
      <c r="I82" s="16">
        <v>3948</v>
      </c>
      <c r="J82" s="21">
        <v>15.958607866122318</v>
      </c>
      <c r="K82" s="16">
        <v>20791</v>
      </c>
      <c r="L82" s="21">
        <v>84.041392133877679</v>
      </c>
      <c r="M82" s="16">
        <v>24739</v>
      </c>
      <c r="N82" s="21">
        <v>100</v>
      </c>
    </row>
    <row r="83" spans="2:14" x14ac:dyDescent="0.35">
      <c r="B83" s="14" t="s">
        <v>32</v>
      </c>
      <c r="C83" s="16">
        <v>72733</v>
      </c>
      <c r="D83" s="21">
        <v>29.401563599026591</v>
      </c>
      <c r="E83" s="16">
        <v>174645</v>
      </c>
      <c r="F83" s="21">
        <v>70.598436400973412</v>
      </c>
      <c r="G83" s="16">
        <v>247378</v>
      </c>
      <c r="H83" s="21">
        <v>100</v>
      </c>
      <c r="I83" s="16">
        <v>33787</v>
      </c>
      <c r="J83" s="21">
        <v>18.38208091227612</v>
      </c>
      <c r="K83" s="16">
        <v>150017</v>
      </c>
      <c r="L83" s="21">
        <v>81.617919087723877</v>
      </c>
      <c r="M83" s="16">
        <v>183804</v>
      </c>
      <c r="N83" s="21">
        <v>100</v>
      </c>
    </row>
    <row r="84" spans="2:14" x14ac:dyDescent="0.35">
      <c r="B84" s="20" t="s">
        <v>2</v>
      </c>
      <c r="C84" s="13">
        <f>SUM(C82:C83)</f>
        <v>83216</v>
      </c>
      <c r="D84" s="12">
        <f>C84/G84*100</f>
        <v>28.072826882659928</v>
      </c>
      <c r="E84" s="13">
        <f>SUM(E82:E83)</f>
        <v>213213</v>
      </c>
      <c r="F84" s="12">
        <f>E84/G84*100</f>
        <v>71.927173117340075</v>
      </c>
      <c r="G84" s="13">
        <f>SUM(G82:G83)</f>
        <v>296429</v>
      </c>
      <c r="H84" s="12">
        <v>100</v>
      </c>
      <c r="I84" s="13">
        <f>SUM(I82:I83)</f>
        <v>37735</v>
      </c>
      <c r="J84" s="12">
        <f>I84/M84*100</f>
        <v>18.094589605021508</v>
      </c>
      <c r="K84" s="13">
        <f>SUM(K82:K83)</f>
        <v>170808</v>
      </c>
      <c r="L84" s="12">
        <f>K84/M84*100</f>
        <v>81.905410394978489</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21813</v>
      </c>
      <c r="D100" s="21">
        <v>28.805165993185959</v>
      </c>
      <c r="E100" s="16">
        <v>53913</v>
      </c>
      <c r="F100" s="21">
        <v>71.194834006814048</v>
      </c>
      <c r="G100" s="16">
        <v>75726</v>
      </c>
      <c r="H100" s="21">
        <v>100</v>
      </c>
      <c r="J100" s="14" t="s">
        <v>27</v>
      </c>
      <c r="K100" s="16">
        <v>6754</v>
      </c>
      <c r="L100" s="21">
        <v>17.19231258750159</v>
      </c>
      <c r="M100" s="16">
        <v>32531</v>
      </c>
      <c r="N100" s="21">
        <v>82.80768741249841</v>
      </c>
      <c r="O100" s="16">
        <v>39285</v>
      </c>
      <c r="P100" s="21">
        <v>100</v>
      </c>
    </row>
    <row r="101" spans="2:16" x14ac:dyDescent="0.35">
      <c r="B101" s="14" t="s">
        <v>26</v>
      </c>
      <c r="C101" s="16">
        <v>12043</v>
      </c>
      <c r="D101" s="21">
        <v>32.680252910368786</v>
      </c>
      <c r="E101" s="16">
        <v>24808</v>
      </c>
      <c r="F101" s="21">
        <v>67.319747089631221</v>
      </c>
      <c r="G101" s="16">
        <v>36851</v>
      </c>
      <c r="H101" s="21">
        <v>100</v>
      </c>
      <c r="J101" s="14" t="s">
        <v>26</v>
      </c>
      <c r="K101" s="16">
        <v>4449</v>
      </c>
      <c r="L101" s="21">
        <v>24.520502645502646</v>
      </c>
      <c r="M101" s="16">
        <v>13695</v>
      </c>
      <c r="N101" s="21">
        <v>75.479497354497354</v>
      </c>
      <c r="O101" s="16">
        <v>18144</v>
      </c>
      <c r="P101" s="21">
        <v>100</v>
      </c>
    </row>
    <row r="102" spans="2:16" x14ac:dyDescent="0.35">
      <c r="B102" s="14" t="s">
        <v>25</v>
      </c>
      <c r="C102" s="16">
        <v>49793</v>
      </c>
      <c r="D102" s="21">
        <v>26.884472304560745</v>
      </c>
      <c r="E102" s="16">
        <v>135418</v>
      </c>
      <c r="F102" s="21">
        <v>73.115527695439255</v>
      </c>
      <c r="G102" s="16">
        <v>185211</v>
      </c>
      <c r="H102" s="21">
        <v>100</v>
      </c>
      <c r="J102" s="14" t="s">
        <v>25</v>
      </c>
      <c r="K102" s="16">
        <v>26587</v>
      </c>
      <c r="L102" s="21">
        <v>17.497548487301493</v>
      </c>
      <c r="M102" s="16">
        <v>125360</v>
      </c>
      <c r="N102" s="21">
        <v>82.502451512698499</v>
      </c>
      <c r="O102" s="16">
        <v>151947</v>
      </c>
      <c r="P102" s="21">
        <v>100</v>
      </c>
    </row>
    <row r="103" spans="2:16" x14ac:dyDescent="0.35">
      <c r="B103" s="20" t="s">
        <v>2</v>
      </c>
      <c r="C103" s="13">
        <f>SUM(C100:C102)</f>
        <v>83649</v>
      </c>
      <c r="D103" s="12">
        <f>C103/G103*100</f>
        <v>28.090117801926201</v>
      </c>
      <c r="E103" s="13">
        <f>SUM(E100:E102)</f>
        <v>214139</v>
      </c>
      <c r="F103" s="12">
        <f>E103/G103*100</f>
        <v>71.909882198073788</v>
      </c>
      <c r="G103" s="13">
        <f>SUM(G100:G102)</f>
        <v>297788</v>
      </c>
      <c r="H103" s="12">
        <v>100</v>
      </c>
      <c r="J103" s="20" t="s">
        <v>2</v>
      </c>
      <c r="K103" s="13">
        <f>SUM(K100:K102)</f>
        <v>37790</v>
      </c>
      <c r="L103" s="12">
        <f>K103/O103*100</f>
        <v>18.048869020327064</v>
      </c>
      <c r="M103" s="13">
        <f>SUM(M100:M102)</f>
        <v>171586</v>
      </c>
      <c r="N103" s="12">
        <f>M103/O103*100</f>
        <v>81.951130979672939</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2269</v>
      </c>
      <c r="D126" s="21">
        <v>18.522448979591839</v>
      </c>
      <c r="E126" s="16">
        <v>9981</v>
      </c>
      <c r="F126" s="21">
        <v>81.477551020408171</v>
      </c>
      <c r="G126" s="16">
        <v>12250</v>
      </c>
      <c r="H126" s="21">
        <v>100.00000000000001</v>
      </c>
      <c r="I126" s="16">
        <v>1429</v>
      </c>
      <c r="J126" s="21">
        <v>18.077166350411133</v>
      </c>
      <c r="K126" s="16">
        <v>6476</v>
      </c>
      <c r="L126" s="21">
        <v>81.922833649588867</v>
      </c>
      <c r="M126" s="16">
        <v>7905</v>
      </c>
      <c r="N126" s="21">
        <v>100</v>
      </c>
    </row>
    <row r="127" spans="2:14" x14ac:dyDescent="0.35">
      <c r="B127" s="14" t="s">
        <v>11</v>
      </c>
      <c r="C127" s="16">
        <v>12532</v>
      </c>
      <c r="D127" s="21">
        <v>34.595848056537108</v>
      </c>
      <c r="E127" s="16">
        <v>23692</v>
      </c>
      <c r="F127" s="21">
        <v>65.404151943462892</v>
      </c>
      <c r="G127" s="16">
        <v>36224</v>
      </c>
      <c r="H127" s="21">
        <v>100</v>
      </c>
      <c r="I127" s="16">
        <v>6193</v>
      </c>
      <c r="J127" s="21">
        <v>23.951887376237625</v>
      </c>
      <c r="K127" s="16">
        <v>19663</v>
      </c>
      <c r="L127" s="21">
        <v>76.048112623762378</v>
      </c>
      <c r="M127" s="16">
        <v>25856</v>
      </c>
      <c r="N127" s="21">
        <v>100</v>
      </c>
    </row>
    <row r="128" spans="2:14" x14ac:dyDescent="0.35">
      <c r="B128" s="14" t="s">
        <v>10</v>
      </c>
      <c r="C128" s="16">
        <v>13959</v>
      </c>
      <c r="D128" s="21">
        <v>27.625719883631184</v>
      </c>
      <c r="E128" s="16">
        <v>36570</v>
      </c>
      <c r="F128" s="21">
        <v>72.374280116368823</v>
      </c>
      <c r="G128" s="16">
        <v>50529</v>
      </c>
      <c r="H128" s="21">
        <v>100</v>
      </c>
      <c r="I128" s="16">
        <v>6480</v>
      </c>
      <c r="J128" s="21">
        <v>18.818609513852589</v>
      </c>
      <c r="K128" s="16">
        <v>27954</v>
      </c>
      <c r="L128" s="21">
        <v>81.181390486147407</v>
      </c>
      <c r="M128" s="16">
        <v>34434</v>
      </c>
      <c r="N128" s="21">
        <v>100</v>
      </c>
    </row>
    <row r="129" spans="2:14" x14ac:dyDescent="0.35">
      <c r="B129" s="14" t="s">
        <v>9</v>
      </c>
      <c r="C129" s="16">
        <v>6110</v>
      </c>
      <c r="D129" s="21">
        <v>39.274924471299094</v>
      </c>
      <c r="E129" s="16">
        <v>9447</v>
      </c>
      <c r="F129" s="21">
        <v>60.725075528700913</v>
      </c>
      <c r="G129" s="16">
        <v>15557</v>
      </c>
      <c r="H129" s="21">
        <v>100</v>
      </c>
      <c r="I129" s="16">
        <v>2584</v>
      </c>
      <c r="J129" s="21">
        <v>25.415560145569</v>
      </c>
      <c r="K129" s="16">
        <v>7583</v>
      </c>
      <c r="L129" s="21">
        <v>74.584439854431011</v>
      </c>
      <c r="M129" s="16">
        <v>10167</v>
      </c>
      <c r="N129" s="21">
        <v>100.00000000000001</v>
      </c>
    </row>
    <row r="130" spans="2:14" x14ac:dyDescent="0.35">
      <c r="B130" s="14" t="s">
        <v>8</v>
      </c>
      <c r="C130" s="16">
        <v>1654</v>
      </c>
      <c r="D130" s="21">
        <v>12.424879807692307</v>
      </c>
      <c r="E130" s="16">
        <v>11658</v>
      </c>
      <c r="F130" s="21">
        <v>87.575120192307693</v>
      </c>
      <c r="G130" s="16">
        <v>13312</v>
      </c>
      <c r="H130" s="21">
        <v>100</v>
      </c>
      <c r="I130" s="16">
        <v>1208</v>
      </c>
      <c r="J130" s="21">
        <v>14.27558496809265</v>
      </c>
      <c r="K130" s="16">
        <v>7254</v>
      </c>
      <c r="L130" s="21">
        <v>85.724415031907355</v>
      </c>
      <c r="M130" s="16">
        <v>8462</v>
      </c>
      <c r="N130" s="21">
        <v>100</v>
      </c>
    </row>
    <row r="131" spans="2:14" x14ac:dyDescent="0.35">
      <c r="B131" s="14" t="s">
        <v>7</v>
      </c>
      <c r="C131" s="16">
        <v>4981</v>
      </c>
      <c r="D131" s="21">
        <v>29.996988858777478</v>
      </c>
      <c r="E131" s="16">
        <v>11624</v>
      </c>
      <c r="F131" s="21">
        <v>70.00301114122253</v>
      </c>
      <c r="G131" s="16">
        <v>16605</v>
      </c>
      <c r="H131" s="21">
        <v>100</v>
      </c>
      <c r="I131" s="16">
        <v>3049</v>
      </c>
      <c r="J131" s="21">
        <v>26.223445428743442</v>
      </c>
      <c r="K131" s="16">
        <v>8578</v>
      </c>
      <c r="L131" s="21">
        <v>73.776554571256554</v>
      </c>
      <c r="M131" s="16">
        <v>11627</v>
      </c>
      <c r="N131" s="21">
        <v>100</v>
      </c>
    </row>
    <row r="132" spans="2:14" x14ac:dyDescent="0.35">
      <c r="B132" s="14" t="s">
        <v>6</v>
      </c>
      <c r="C132" s="16">
        <v>23843</v>
      </c>
      <c r="D132" s="21">
        <v>23.369304203789191</v>
      </c>
      <c r="E132" s="16">
        <v>78184</v>
      </c>
      <c r="F132" s="21">
        <v>76.630695796210802</v>
      </c>
      <c r="G132" s="16">
        <v>102027</v>
      </c>
      <c r="H132" s="21">
        <v>100</v>
      </c>
      <c r="I132" s="16">
        <v>9327</v>
      </c>
      <c r="J132" s="21">
        <v>12.828553744584278</v>
      </c>
      <c r="K132" s="16">
        <v>63378</v>
      </c>
      <c r="L132" s="21">
        <v>87.171446255415717</v>
      </c>
      <c r="M132" s="16">
        <v>72705</v>
      </c>
      <c r="N132" s="21">
        <v>100</v>
      </c>
    </row>
    <row r="133" spans="2:14" x14ac:dyDescent="0.35">
      <c r="B133" s="14" t="s">
        <v>5</v>
      </c>
      <c r="C133" s="16">
        <v>945</v>
      </c>
      <c r="D133" s="21">
        <v>8.7394802552483117</v>
      </c>
      <c r="E133" s="16">
        <v>9868</v>
      </c>
      <c r="F133" s="21">
        <v>91.26051974475169</v>
      </c>
      <c r="G133" s="16">
        <v>10813</v>
      </c>
      <c r="H133" s="21">
        <v>100</v>
      </c>
      <c r="I133" s="16">
        <v>652</v>
      </c>
      <c r="J133" s="21">
        <v>8.5284499672988883</v>
      </c>
      <c r="K133" s="16">
        <v>6993</v>
      </c>
      <c r="L133" s="21">
        <v>91.471550032701117</v>
      </c>
      <c r="M133" s="16">
        <v>7645</v>
      </c>
      <c r="N133" s="21">
        <v>100</v>
      </c>
    </row>
    <row r="134" spans="2:14" x14ac:dyDescent="0.35">
      <c r="B134" s="14" t="s">
        <v>4</v>
      </c>
      <c r="C134" s="16">
        <v>350</v>
      </c>
      <c r="D134" s="21">
        <v>17.369727047146402</v>
      </c>
      <c r="E134" s="16">
        <v>1665</v>
      </c>
      <c r="F134" s="21">
        <v>82.630272952853602</v>
      </c>
      <c r="G134" s="16">
        <v>2015</v>
      </c>
      <c r="H134" s="21">
        <v>100</v>
      </c>
      <c r="I134" s="16">
        <v>180</v>
      </c>
      <c r="J134" s="21">
        <v>13.052936910804929</v>
      </c>
      <c r="K134" s="16">
        <v>1199</v>
      </c>
      <c r="L134" s="21">
        <v>86.947063089195069</v>
      </c>
      <c r="M134" s="16">
        <v>1379</v>
      </c>
      <c r="N134" s="21">
        <v>100</v>
      </c>
    </row>
    <row r="135" spans="2:14" x14ac:dyDescent="0.35">
      <c r="B135" s="14" t="s">
        <v>3</v>
      </c>
      <c r="C135" s="16">
        <v>17006</v>
      </c>
      <c r="D135" s="21">
        <v>44.221967963386724</v>
      </c>
      <c r="E135" s="16">
        <v>21450</v>
      </c>
      <c r="F135" s="21">
        <v>55.778032036613268</v>
      </c>
      <c r="G135" s="16">
        <v>38456</v>
      </c>
      <c r="H135" s="21">
        <v>100</v>
      </c>
      <c r="I135" s="16">
        <v>6688</v>
      </c>
      <c r="J135" s="21">
        <v>22.90724756816002</v>
      </c>
      <c r="K135" s="16">
        <v>22508</v>
      </c>
      <c r="L135" s="21">
        <v>77.092752431839969</v>
      </c>
      <c r="M135" s="16">
        <v>29196</v>
      </c>
      <c r="N135" s="21">
        <v>99.999999999999986</v>
      </c>
    </row>
    <row r="136" spans="2:14" x14ac:dyDescent="0.35">
      <c r="B136" s="20" t="s">
        <v>2</v>
      </c>
      <c r="C136" s="13">
        <f>SUM(C126:C135)</f>
        <v>83649</v>
      </c>
      <c r="D136" s="12">
        <f>C136/G136*100</f>
        <v>28.090117801926201</v>
      </c>
      <c r="E136" s="13">
        <f>SUM(E126:E135)</f>
        <v>214139</v>
      </c>
      <c r="F136" s="12">
        <f>E136/G136*100</f>
        <v>71.909882198073788</v>
      </c>
      <c r="G136" s="13">
        <f>SUM(G126:G135)</f>
        <v>297788</v>
      </c>
      <c r="H136" s="12">
        <v>100</v>
      </c>
      <c r="I136" s="13">
        <f>SUM(I126:I135)</f>
        <v>37790</v>
      </c>
      <c r="J136" s="12">
        <f>I136/M136*100</f>
        <v>18.048869020327064</v>
      </c>
      <c r="K136" s="13">
        <f>SUM(K126:K135)</f>
        <v>171586</v>
      </c>
      <c r="L136" s="12">
        <f>K136/M136*100</f>
        <v>81.951130979672939</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62471-2270-426A-8106-FDABA91B3207}">
  <dimension ref="B2:P136"/>
  <sheetViews>
    <sheetView workbookViewId="0"/>
  </sheetViews>
  <sheetFormatPr defaultColWidth="10.1796875" defaultRowHeight="14.5" x14ac:dyDescent="0.35"/>
  <cols>
    <col min="1" max="16384" width="10.1796875" style="19"/>
  </cols>
  <sheetData>
    <row r="2" spans="2:6" x14ac:dyDescent="0.35">
      <c r="B2" s="22" t="s">
        <v>293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45695</v>
      </c>
      <c r="D6" s="15">
        <v>15.34</v>
      </c>
      <c r="E6" s="16">
        <v>32466</v>
      </c>
      <c r="F6" s="15">
        <v>15.51</v>
      </c>
    </row>
    <row r="7" spans="2:6" x14ac:dyDescent="0.35">
      <c r="B7" s="14" t="s">
        <v>64</v>
      </c>
      <c r="C7" s="16">
        <v>252093</v>
      </c>
      <c r="D7" s="15">
        <v>84.66</v>
      </c>
      <c r="E7" s="16">
        <v>176910</v>
      </c>
      <c r="F7" s="15">
        <v>84.49</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32384</v>
      </c>
      <c r="D24" s="21">
        <v>13.422696393562211</v>
      </c>
      <c r="E24" s="16">
        <v>208879</v>
      </c>
      <c r="F24" s="21">
        <v>86.577303606437781</v>
      </c>
      <c r="G24" s="16">
        <v>241263</v>
      </c>
      <c r="H24" s="21">
        <v>99.999999999999986</v>
      </c>
      <c r="I24" s="16">
        <v>22193</v>
      </c>
      <c r="J24" s="21">
        <v>13.672459785976995</v>
      </c>
      <c r="K24" s="16">
        <v>140126</v>
      </c>
      <c r="L24" s="21">
        <v>86.327540214023003</v>
      </c>
      <c r="M24" s="16">
        <v>162319</v>
      </c>
      <c r="N24" s="21">
        <v>100</v>
      </c>
    </row>
    <row r="25" spans="2:14" x14ac:dyDescent="0.35">
      <c r="B25" s="14" t="s">
        <v>49</v>
      </c>
      <c r="C25" s="16">
        <v>11515</v>
      </c>
      <c r="D25" s="21">
        <v>24.866650830328027</v>
      </c>
      <c r="E25" s="16">
        <v>34792</v>
      </c>
      <c r="F25" s="21">
        <v>75.133349169671973</v>
      </c>
      <c r="G25" s="16">
        <v>46307</v>
      </c>
      <c r="H25" s="21">
        <v>100</v>
      </c>
      <c r="I25" s="16">
        <v>9475</v>
      </c>
      <c r="J25" s="21">
        <v>23.256670184826099</v>
      </c>
      <c r="K25" s="16">
        <v>31266</v>
      </c>
      <c r="L25" s="21">
        <v>76.743329815173894</v>
      </c>
      <c r="M25" s="16">
        <v>40741</v>
      </c>
      <c r="N25" s="21">
        <v>100</v>
      </c>
    </row>
    <row r="26" spans="2:14" x14ac:dyDescent="0.35">
      <c r="B26" s="14" t="s">
        <v>48</v>
      </c>
      <c r="C26" s="16">
        <v>1796</v>
      </c>
      <c r="D26" s="21">
        <v>17.576825210412999</v>
      </c>
      <c r="E26" s="16">
        <v>8422</v>
      </c>
      <c r="F26" s="21">
        <v>82.423174789587009</v>
      </c>
      <c r="G26" s="16">
        <v>10218</v>
      </c>
      <c r="H26" s="21">
        <v>100</v>
      </c>
      <c r="I26" s="16">
        <v>798</v>
      </c>
      <c r="J26" s="21">
        <v>12.634578847371754</v>
      </c>
      <c r="K26" s="16">
        <v>5518</v>
      </c>
      <c r="L26" s="21">
        <v>87.365421152628244</v>
      </c>
      <c r="M26" s="16">
        <v>6316</v>
      </c>
      <c r="N26" s="21">
        <v>100</v>
      </c>
    </row>
    <row r="27" spans="2:14" x14ac:dyDescent="0.35">
      <c r="B27" s="20" t="s">
        <v>2</v>
      </c>
      <c r="C27" s="13">
        <f>SUM(C24:C26)</f>
        <v>45695</v>
      </c>
      <c r="D27" s="12">
        <f>C27/G27*100</f>
        <v>15.344809058793505</v>
      </c>
      <c r="E27" s="13">
        <f>SUM(E24:E26)</f>
        <v>252093</v>
      </c>
      <c r="F27" s="12">
        <f>E27/G27*100</f>
        <v>84.655190941206499</v>
      </c>
      <c r="G27" s="13">
        <f>SUM(G24:G26)</f>
        <v>297788</v>
      </c>
      <c r="H27" s="12">
        <f>SUM(H24:H26)/3</f>
        <v>100</v>
      </c>
      <c r="I27" s="13">
        <f>SUM(I24:I26)</f>
        <v>32466</v>
      </c>
      <c r="J27" s="12">
        <f>I27/M27*100</f>
        <v>15.50607519486474</v>
      </c>
      <c r="K27" s="13">
        <f>SUM(K24:K26)</f>
        <v>176910</v>
      </c>
      <c r="L27" s="12">
        <f>K27/M27*100</f>
        <v>84.493924805135251</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5816</v>
      </c>
      <c r="D44" s="21">
        <v>10.497437008158256</v>
      </c>
      <c r="E44" s="16">
        <v>49588</v>
      </c>
      <c r="F44" s="21">
        <v>89.502562991841756</v>
      </c>
      <c r="G44" s="16">
        <v>55404</v>
      </c>
      <c r="H44" s="21">
        <v>100.00000000000001</v>
      </c>
      <c r="I44" s="16">
        <v>3722</v>
      </c>
      <c r="J44" s="21">
        <v>14.073962035846632</v>
      </c>
      <c r="K44" s="16">
        <v>22724</v>
      </c>
      <c r="L44" s="21">
        <v>85.926037964153366</v>
      </c>
      <c r="M44" s="16">
        <v>26446</v>
      </c>
      <c r="N44" s="21">
        <v>100</v>
      </c>
    </row>
    <row r="45" spans="2:14" x14ac:dyDescent="0.35">
      <c r="B45" s="14" t="s">
        <v>43</v>
      </c>
      <c r="C45" s="16">
        <v>21617</v>
      </c>
      <c r="D45" s="21">
        <v>17.990179760319574</v>
      </c>
      <c r="E45" s="16">
        <v>98543</v>
      </c>
      <c r="F45" s="21">
        <v>82.009820239680437</v>
      </c>
      <c r="G45" s="16">
        <v>120160</v>
      </c>
      <c r="H45" s="21">
        <v>100.00000000000001</v>
      </c>
      <c r="I45" s="16">
        <v>9349</v>
      </c>
      <c r="J45" s="21">
        <v>15.18977058555924</v>
      </c>
      <c r="K45" s="16">
        <v>52199</v>
      </c>
      <c r="L45" s="21">
        <v>84.810229414440769</v>
      </c>
      <c r="M45" s="16">
        <v>61548</v>
      </c>
      <c r="N45" s="21">
        <v>100.00000000000001</v>
      </c>
    </row>
    <row r="46" spans="2:14" x14ac:dyDescent="0.35">
      <c r="B46" s="14" t="s">
        <v>42</v>
      </c>
      <c r="C46" s="16">
        <v>9171</v>
      </c>
      <c r="D46" s="21">
        <v>11.348842964979582</v>
      </c>
      <c r="E46" s="16">
        <v>71639</v>
      </c>
      <c r="F46" s="21">
        <v>88.651157035020418</v>
      </c>
      <c r="G46" s="16">
        <v>80810</v>
      </c>
      <c r="H46" s="21">
        <v>100</v>
      </c>
      <c r="I46" s="16">
        <v>4982</v>
      </c>
      <c r="J46" s="21">
        <v>11.783070409876776</v>
      </c>
      <c r="K46" s="16">
        <v>37299</v>
      </c>
      <c r="L46" s="21">
        <v>88.216929590123229</v>
      </c>
      <c r="M46" s="16">
        <v>42281</v>
      </c>
      <c r="N46" s="21">
        <v>100</v>
      </c>
    </row>
    <row r="47" spans="2:14" x14ac:dyDescent="0.35">
      <c r="B47" s="14" t="s">
        <v>41</v>
      </c>
      <c r="C47" s="16">
        <v>9091</v>
      </c>
      <c r="D47" s="21">
        <v>21.951513980779445</v>
      </c>
      <c r="E47" s="16">
        <v>32323</v>
      </c>
      <c r="F47" s="21">
        <v>78.048486019220547</v>
      </c>
      <c r="G47" s="16">
        <v>41414</v>
      </c>
      <c r="H47" s="21">
        <v>100</v>
      </c>
      <c r="I47" s="16">
        <v>3356</v>
      </c>
      <c r="J47" s="21">
        <v>16.133839719244268</v>
      </c>
      <c r="K47" s="16">
        <v>17445</v>
      </c>
      <c r="L47" s="21">
        <v>83.866160280755736</v>
      </c>
      <c r="M47" s="16">
        <v>20801</v>
      </c>
      <c r="N47" s="21">
        <v>100</v>
      </c>
    </row>
    <row r="48" spans="2:14" x14ac:dyDescent="0.35">
      <c r="B48" s="20" t="s">
        <v>2</v>
      </c>
      <c r="C48" s="13">
        <f>SUM(C44:C47)</f>
        <v>45695</v>
      </c>
      <c r="D48" s="12">
        <f>C48/G48*100</f>
        <v>15.344809058793505</v>
      </c>
      <c r="E48" s="13">
        <f>SUM(E44:E47)</f>
        <v>252093</v>
      </c>
      <c r="F48" s="12">
        <f>E48/G48*100</f>
        <v>84.655190941206499</v>
      </c>
      <c r="G48" s="13">
        <f>SUM(G44:G47)</f>
        <v>297788</v>
      </c>
      <c r="H48" s="12">
        <v>100</v>
      </c>
      <c r="I48" s="13">
        <f>SUM(I44:I47)</f>
        <v>21409</v>
      </c>
      <c r="J48" s="12">
        <f>I48/M48*100</f>
        <v>14.171013264846833</v>
      </c>
      <c r="K48" s="13">
        <f>SUM(K44:K47)</f>
        <v>129667</v>
      </c>
      <c r="L48" s="12">
        <f>K48/M48*100</f>
        <v>85.828986735153165</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12368</v>
      </c>
      <c r="D64" s="21">
        <v>13.473207185420003</v>
      </c>
      <c r="E64" s="16">
        <v>79429</v>
      </c>
      <c r="F64" s="21">
        <v>86.526792814580006</v>
      </c>
      <c r="G64" s="16">
        <v>91797</v>
      </c>
      <c r="H64" s="21">
        <v>100.00000000000001</v>
      </c>
      <c r="J64" s="14" t="s">
        <v>38</v>
      </c>
      <c r="K64" s="16">
        <v>17907</v>
      </c>
      <c r="L64" s="21">
        <v>15.094578191381752</v>
      </c>
      <c r="M64" s="16">
        <v>100725</v>
      </c>
      <c r="N64" s="21">
        <v>84.905421808618257</v>
      </c>
      <c r="O64" s="16">
        <v>118632</v>
      </c>
      <c r="P64" s="21">
        <v>100.00000000000001</v>
      </c>
    </row>
    <row r="65" spans="2:16" x14ac:dyDescent="0.35">
      <c r="B65" s="14" t="s">
        <v>37</v>
      </c>
      <c r="C65" s="16">
        <v>33327</v>
      </c>
      <c r="D65" s="21">
        <v>16.17886218329927</v>
      </c>
      <c r="E65" s="16">
        <v>172664</v>
      </c>
      <c r="F65" s="21">
        <v>83.821137816700727</v>
      </c>
      <c r="G65" s="16">
        <v>205991</v>
      </c>
      <c r="H65" s="21">
        <v>100</v>
      </c>
      <c r="J65" s="14" t="s">
        <v>37</v>
      </c>
      <c r="K65" s="16">
        <v>14559</v>
      </c>
      <c r="L65" s="21">
        <v>16.084804560620455</v>
      </c>
      <c r="M65" s="16">
        <v>75955</v>
      </c>
      <c r="N65" s="21">
        <v>83.915195439379545</v>
      </c>
      <c r="O65" s="16">
        <v>90514</v>
      </c>
      <c r="P65" s="21">
        <v>100</v>
      </c>
    </row>
    <row r="66" spans="2:16" x14ac:dyDescent="0.35">
      <c r="B66" s="20" t="s">
        <v>2</v>
      </c>
      <c r="C66" s="13">
        <f>SUM(C64:C65)</f>
        <v>45695</v>
      </c>
      <c r="D66" s="12">
        <f>C66/G66*100</f>
        <v>15.344809058793505</v>
      </c>
      <c r="E66" s="13">
        <f>SUM(E64:E65)</f>
        <v>252093</v>
      </c>
      <c r="F66" s="12">
        <f>E66/G66*100</f>
        <v>84.655190941206499</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32466</v>
      </c>
      <c r="L67" s="12">
        <f>K67/O67*100</f>
        <v>15.50607519486474</v>
      </c>
      <c r="M67" s="13">
        <f>SUM(M64:M66)</f>
        <v>176910</v>
      </c>
      <c r="N67" s="12">
        <f>M67/O67*100</f>
        <v>84.493924805135251</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7165</v>
      </c>
      <c r="D82" s="21">
        <v>14.607245519969011</v>
      </c>
      <c r="E82" s="16">
        <v>41886</v>
      </c>
      <c r="F82" s="21">
        <v>85.392754480030987</v>
      </c>
      <c r="G82" s="16">
        <v>49051</v>
      </c>
      <c r="H82" s="21">
        <v>100</v>
      </c>
      <c r="I82" s="16">
        <v>3230</v>
      </c>
      <c r="J82" s="21">
        <v>13.056307853995715</v>
      </c>
      <c r="K82" s="16">
        <v>21509</v>
      </c>
      <c r="L82" s="21">
        <v>86.943692146004281</v>
      </c>
      <c r="M82" s="16">
        <v>24739</v>
      </c>
      <c r="N82" s="21">
        <v>100</v>
      </c>
    </row>
    <row r="83" spans="2:14" x14ac:dyDescent="0.35">
      <c r="B83" s="14" t="s">
        <v>32</v>
      </c>
      <c r="C83" s="16">
        <v>38151</v>
      </c>
      <c r="D83" s="21">
        <v>15.422147482799604</v>
      </c>
      <c r="E83" s="16">
        <v>209227</v>
      </c>
      <c r="F83" s="21">
        <v>84.577852517200398</v>
      </c>
      <c r="G83" s="16">
        <v>247378</v>
      </c>
      <c r="H83" s="21">
        <v>100</v>
      </c>
      <c r="I83" s="16">
        <v>28884</v>
      </c>
      <c r="J83" s="21">
        <v>15.714565515440359</v>
      </c>
      <c r="K83" s="16">
        <v>154920</v>
      </c>
      <c r="L83" s="21">
        <v>84.285434484559644</v>
      </c>
      <c r="M83" s="16">
        <v>183804</v>
      </c>
      <c r="N83" s="21">
        <v>100</v>
      </c>
    </row>
    <row r="84" spans="2:14" x14ac:dyDescent="0.35">
      <c r="B84" s="20" t="s">
        <v>2</v>
      </c>
      <c r="C84" s="13">
        <f>SUM(C82:C83)</f>
        <v>45316</v>
      </c>
      <c r="D84" s="12">
        <f>C84/G84*100</f>
        <v>15.287303199079712</v>
      </c>
      <c r="E84" s="13">
        <f>SUM(E82:E83)</f>
        <v>251113</v>
      </c>
      <c r="F84" s="12">
        <f>E84/G84*100</f>
        <v>84.712696800920284</v>
      </c>
      <c r="G84" s="13">
        <f>SUM(G82:G83)</f>
        <v>296429</v>
      </c>
      <c r="H84" s="12">
        <v>100</v>
      </c>
      <c r="I84" s="13">
        <f>SUM(I82:I83)</f>
        <v>32114</v>
      </c>
      <c r="J84" s="12">
        <f>I84/M84*100</f>
        <v>15.399222222755018</v>
      </c>
      <c r="K84" s="13">
        <f>SUM(K82:K83)</f>
        <v>176429</v>
      </c>
      <c r="L84" s="12">
        <f>K84/M84*100</f>
        <v>84.600777777244986</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12265</v>
      </c>
      <c r="D100" s="21">
        <v>16.196550722341073</v>
      </c>
      <c r="E100" s="16">
        <v>63461</v>
      </c>
      <c r="F100" s="21">
        <v>83.803449277658927</v>
      </c>
      <c r="G100" s="16">
        <v>75726</v>
      </c>
      <c r="H100" s="21">
        <v>100</v>
      </c>
      <c r="J100" s="14" t="s">
        <v>27</v>
      </c>
      <c r="K100" s="16">
        <v>6538</v>
      </c>
      <c r="L100" s="21">
        <v>16.642484408807434</v>
      </c>
      <c r="M100" s="16">
        <v>32747</v>
      </c>
      <c r="N100" s="21">
        <v>83.357515591192566</v>
      </c>
      <c r="O100" s="16">
        <v>39285</v>
      </c>
      <c r="P100" s="21">
        <v>100</v>
      </c>
    </row>
    <row r="101" spans="2:16" x14ac:dyDescent="0.35">
      <c r="B101" s="14" t="s">
        <v>26</v>
      </c>
      <c r="C101" s="16">
        <v>5760</v>
      </c>
      <c r="D101" s="21">
        <v>15.630512062087867</v>
      </c>
      <c r="E101" s="16">
        <v>31091</v>
      </c>
      <c r="F101" s="21">
        <v>84.36948793791214</v>
      </c>
      <c r="G101" s="16">
        <v>36851</v>
      </c>
      <c r="H101" s="21">
        <v>100</v>
      </c>
      <c r="J101" s="14" t="s">
        <v>26</v>
      </c>
      <c r="K101" s="16">
        <v>1849</v>
      </c>
      <c r="L101" s="21">
        <v>10.190696649029983</v>
      </c>
      <c r="M101" s="16">
        <v>16295</v>
      </c>
      <c r="N101" s="21">
        <v>89.809303350970012</v>
      </c>
      <c r="O101" s="16">
        <v>18144</v>
      </c>
      <c r="P101" s="21">
        <v>100</v>
      </c>
    </row>
    <row r="102" spans="2:16" x14ac:dyDescent="0.35">
      <c r="B102" s="14" t="s">
        <v>25</v>
      </c>
      <c r="C102" s="16">
        <v>27670</v>
      </c>
      <c r="D102" s="21">
        <v>14.939717403393967</v>
      </c>
      <c r="E102" s="16">
        <v>157541</v>
      </c>
      <c r="F102" s="21">
        <v>85.060282596606029</v>
      </c>
      <c r="G102" s="16">
        <v>185211</v>
      </c>
      <c r="H102" s="21">
        <v>100</v>
      </c>
      <c r="J102" s="14" t="s">
        <v>25</v>
      </c>
      <c r="K102" s="16">
        <v>24079</v>
      </c>
      <c r="L102" s="21">
        <v>15.84697295767603</v>
      </c>
      <c r="M102" s="16">
        <v>127868</v>
      </c>
      <c r="N102" s="21">
        <v>84.15302704232397</v>
      </c>
      <c r="O102" s="16">
        <v>151947</v>
      </c>
      <c r="P102" s="21">
        <v>100</v>
      </c>
    </row>
    <row r="103" spans="2:16" x14ac:dyDescent="0.35">
      <c r="B103" s="20" t="s">
        <v>2</v>
      </c>
      <c r="C103" s="13">
        <f>SUM(C100:C102)</f>
        <v>45695</v>
      </c>
      <c r="D103" s="12">
        <f>C103/G103*100</f>
        <v>15.344809058793505</v>
      </c>
      <c r="E103" s="13">
        <f>SUM(E100:E102)</f>
        <v>252093</v>
      </c>
      <c r="F103" s="12">
        <f>E103/G103*100</f>
        <v>84.655190941206499</v>
      </c>
      <c r="G103" s="13">
        <f>SUM(G100:G102)</f>
        <v>297788</v>
      </c>
      <c r="H103" s="12">
        <v>100</v>
      </c>
      <c r="J103" s="20" t="s">
        <v>2</v>
      </c>
      <c r="K103" s="13">
        <f>SUM(K100:K102)</f>
        <v>32466</v>
      </c>
      <c r="L103" s="12">
        <f>K103/O103*100</f>
        <v>15.50607519486474</v>
      </c>
      <c r="M103" s="13">
        <f>SUM(M100:M102)</f>
        <v>176910</v>
      </c>
      <c r="N103" s="12">
        <f>M103/O103*100</f>
        <v>84.493924805135251</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1164</v>
      </c>
      <c r="D126" s="21">
        <v>9.5020408163265309</v>
      </c>
      <c r="E126" s="16">
        <v>11086</v>
      </c>
      <c r="F126" s="21">
        <v>90.497959183673473</v>
      </c>
      <c r="G126" s="16">
        <v>12250</v>
      </c>
      <c r="H126" s="21">
        <v>100</v>
      </c>
      <c r="I126" s="16">
        <v>1036</v>
      </c>
      <c r="J126" s="21">
        <v>13.105629348513597</v>
      </c>
      <c r="K126" s="16">
        <v>6869</v>
      </c>
      <c r="L126" s="21">
        <v>86.894370651486398</v>
      </c>
      <c r="M126" s="16">
        <v>7905</v>
      </c>
      <c r="N126" s="21">
        <v>100</v>
      </c>
    </row>
    <row r="127" spans="2:14" x14ac:dyDescent="0.35">
      <c r="B127" s="14" t="s">
        <v>11</v>
      </c>
      <c r="C127" s="16">
        <v>5108</v>
      </c>
      <c r="D127" s="21">
        <v>14.101148409893993</v>
      </c>
      <c r="E127" s="16">
        <v>31116</v>
      </c>
      <c r="F127" s="21">
        <v>85.898851590106005</v>
      </c>
      <c r="G127" s="16">
        <v>36224</v>
      </c>
      <c r="H127" s="21">
        <v>100</v>
      </c>
      <c r="I127" s="16">
        <v>3655</v>
      </c>
      <c r="J127" s="21">
        <v>14.13598391089109</v>
      </c>
      <c r="K127" s="16">
        <v>22201</v>
      </c>
      <c r="L127" s="21">
        <v>85.864016089108901</v>
      </c>
      <c r="M127" s="16">
        <v>25856</v>
      </c>
      <c r="N127" s="21">
        <v>99.999999999999986</v>
      </c>
    </row>
    <row r="128" spans="2:14" x14ac:dyDescent="0.35">
      <c r="B128" s="14" t="s">
        <v>10</v>
      </c>
      <c r="C128" s="16">
        <v>6135</v>
      </c>
      <c r="D128" s="21">
        <v>12.141542480555719</v>
      </c>
      <c r="E128" s="16">
        <v>44394</v>
      </c>
      <c r="F128" s="21">
        <v>87.858457519444272</v>
      </c>
      <c r="G128" s="16">
        <v>50529</v>
      </c>
      <c r="H128" s="21">
        <v>99.999999999999986</v>
      </c>
      <c r="I128" s="16">
        <v>4383</v>
      </c>
      <c r="J128" s="21">
        <v>12.728698379508623</v>
      </c>
      <c r="K128" s="16">
        <v>30051</v>
      </c>
      <c r="L128" s="21">
        <v>87.271301620491371</v>
      </c>
      <c r="M128" s="16">
        <v>34434</v>
      </c>
      <c r="N128" s="21">
        <v>100</v>
      </c>
    </row>
    <row r="129" spans="2:14" x14ac:dyDescent="0.35">
      <c r="B129" s="14" t="s">
        <v>9</v>
      </c>
      <c r="C129" s="16">
        <v>1607</v>
      </c>
      <c r="D129" s="21">
        <v>10.329755094169828</v>
      </c>
      <c r="E129" s="16">
        <v>13950</v>
      </c>
      <c r="F129" s="21">
        <v>89.670244905830174</v>
      </c>
      <c r="G129" s="16">
        <v>15557</v>
      </c>
      <c r="H129" s="21">
        <v>100</v>
      </c>
      <c r="I129" s="16">
        <v>1332</v>
      </c>
      <c r="J129" s="21">
        <v>13.101209796400118</v>
      </c>
      <c r="K129" s="16">
        <v>8835</v>
      </c>
      <c r="L129" s="21">
        <v>86.898790203599887</v>
      </c>
      <c r="M129" s="16">
        <v>10167</v>
      </c>
      <c r="N129" s="21">
        <v>100</v>
      </c>
    </row>
    <row r="130" spans="2:14" x14ac:dyDescent="0.35">
      <c r="B130" s="14" t="s">
        <v>8</v>
      </c>
      <c r="C130" s="16">
        <v>2598</v>
      </c>
      <c r="D130" s="21">
        <v>19.51622596153846</v>
      </c>
      <c r="E130" s="16">
        <v>10714</v>
      </c>
      <c r="F130" s="21">
        <v>80.483774038461547</v>
      </c>
      <c r="G130" s="16">
        <v>13312</v>
      </c>
      <c r="H130" s="21">
        <v>100</v>
      </c>
      <c r="I130" s="16">
        <v>1653</v>
      </c>
      <c r="J130" s="21">
        <v>19.534389033325457</v>
      </c>
      <c r="K130" s="16">
        <v>6809</v>
      </c>
      <c r="L130" s="21">
        <v>80.465610966674546</v>
      </c>
      <c r="M130" s="16">
        <v>8462</v>
      </c>
      <c r="N130" s="21">
        <v>100</v>
      </c>
    </row>
    <row r="131" spans="2:14" x14ac:dyDescent="0.35">
      <c r="B131" s="14" t="s">
        <v>7</v>
      </c>
      <c r="C131" s="16">
        <v>4454</v>
      </c>
      <c r="D131" s="21">
        <v>26.823246010237877</v>
      </c>
      <c r="E131" s="16">
        <v>12151</v>
      </c>
      <c r="F131" s="21">
        <v>73.176753989762119</v>
      </c>
      <c r="G131" s="16">
        <v>16605</v>
      </c>
      <c r="H131" s="21">
        <v>100</v>
      </c>
      <c r="I131" s="16">
        <v>2717</v>
      </c>
      <c r="J131" s="21">
        <v>23.36802270577105</v>
      </c>
      <c r="K131" s="16">
        <v>8910</v>
      </c>
      <c r="L131" s="21">
        <v>76.631977294228946</v>
      </c>
      <c r="M131" s="16">
        <v>11627</v>
      </c>
      <c r="N131" s="21">
        <v>100</v>
      </c>
    </row>
    <row r="132" spans="2:14" x14ac:dyDescent="0.35">
      <c r="B132" s="14" t="s">
        <v>6</v>
      </c>
      <c r="C132" s="16">
        <v>19070</v>
      </c>
      <c r="D132" s="21">
        <v>18.691130779107489</v>
      </c>
      <c r="E132" s="16">
        <v>82957</v>
      </c>
      <c r="F132" s="21">
        <v>81.308869220892504</v>
      </c>
      <c r="G132" s="16">
        <v>102027</v>
      </c>
      <c r="H132" s="21">
        <v>100</v>
      </c>
      <c r="I132" s="16">
        <v>13490</v>
      </c>
      <c r="J132" s="21">
        <v>18.554432294890312</v>
      </c>
      <c r="K132" s="16">
        <v>59215</v>
      </c>
      <c r="L132" s="21">
        <v>81.445567705109696</v>
      </c>
      <c r="M132" s="16">
        <v>72705</v>
      </c>
      <c r="N132" s="21">
        <v>100</v>
      </c>
    </row>
    <row r="133" spans="2:14" x14ac:dyDescent="0.35">
      <c r="B133" s="14" t="s">
        <v>5</v>
      </c>
      <c r="C133" s="16">
        <v>1098</v>
      </c>
      <c r="D133" s="21">
        <v>10.154443725145658</v>
      </c>
      <c r="E133" s="16">
        <v>9715</v>
      </c>
      <c r="F133" s="21">
        <v>89.845556274854346</v>
      </c>
      <c r="G133" s="16">
        <v>10813</v>
      </c>
      <c r="H133" s="21">
        <v>100</v>
      </c>
      <c r="I133" s="16">
        <v>1310</v>
      </c>
      <c r="J133" s="21">
        <v>17.135382603008502</v>
      </c>
      <c r="K133" s="16">
        <v>6335</v>
      </c>
      <c r="L133" s="21">
        <v>82.864617396991505</v>
      </c>
      <c r="M133" s="16">
        <v>7645</v>
      </c>
      <c r="N133" s="21">
        <v>100</v>
      </c>
    </row>
    <row r="134" spans="2:14" x14ac:dyDescent="0.35">
      <c r="B134" s="14" t="s">
        <v>4</v>
      </c>
      <c r="C134" s="16">
        <v>232</v>
      </c>
      <c r="D134" s="21">
        <v>11.513647642679901</v>
      </c>
      <c r="E134" s="16">
        <v>1783</v>
      </c>
      <c r="F134" s="21">
        <v>88.486352357320101</v>
      </c>
      <c r="G134" s="16">
        <v>2015</v>
      </c>
      <c r="H134" s="21">
        <v>100</v>
      </c>
      <c r="I134" s="16">
        <v>246</v>
      </c>
      <c r="J134" s="21">
        <v>17.839013778100071</v>
      </c>
      <c r="K134" s="16">
        <v>1133</v>
      </c>
      <c r="L134" s="21">
        <v>82.160986221899918</v>
      </c>
      <c r="M134" s="16">
        <v>1379</v>
      </c>
      <c r="N134" s="21">
        <v>99.999999999999986</v>
      </c>
    </row>
    <row r="135" spans="2:14" x14ac:dyDescent="0.35">
      <c r="B135" s="14" t="s">
        <v>3</v>
      </c>
      <c r="C135" s="16">
        <v>4229</v>
      </c>
      <c r="D135" s="21">
        <v>10.996983565633451</v>
      </c>
      <c r="E135" s="16">
        <v>34227</v>
      </c>
      <c r="F135" s="21">
        <v>89.003016434366543</v>
      </c>
      <c r="G135" s="16">
        <v>38456</v>
      </c>
      <c r="H135" s="21">
        <v>100</v>
      </c>
      <c r="I135" s="16">
        <v>2644</v>
      </c>
      <c r="J135" s="21">
        <v>9.0560350732977124</v>
      </c>
      <c r="K135" s="16">
        <v>26552</v>
      </c>
      <c r="L135" s="21">
        <v>90.943964926702293</v>
      </c>
      <c r="M135" s="16">
        <v>29196</v>
      </c>
      <c r="N135" s="21">
        <v>100</v>
      </c>
    </row>
    <row r="136" spans="2:14" x14ac:dyDescent="0.35">
      <c r="B136" s="20" t="s">
        <v>2</v>
      </c>
      <c r="C136" s="13">
        <f>SUM(C126:C135)</f>
        <v>45695</v>
      </c>
      <c r="D136" s="12">
        <f>C136/G136*100</f>
        <v>15.344809058793505</v>
      </c>
      <c r="E136" s="13">
        <f>SUM(E126:E135)</f>
        <v>252093</v>
      </c>
      <c r="F136" s="12">
        <f>E136/G136*100</f>
        <v>84.655190941206499</v>
      </c>
      <c r="G136" s="13">
        <f>SUM(G126:G135)</f>
        <v>297788</v>
      </c>
      <c r="H136" s="12">
        <v>100</v>
      </c>
      <c r="I136" s="13">
        <f>SUM(I126:I135)</f>
        <v>32466</v>
      </c>
      <c r="J136" s="12">
        <f>I136/M136*100</f>
        <v>15.50607519486474</v>
      </c>
      <c r="K136" s="13">
        <f>SUM(K126:K135)</f>
        <v>176910</v>
      </c>
      <c r="L136" s="12">
        <f>K136/M136*100</f>
        <v>84.493924805135251</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29E2E-A032-4F6F-A2E5-0EBBE67F95A3}">
  <dimension ref="B2:P135"/>
  <sheetViews>
    <sheetView workbookViewId="0"/>
  </sheetViews>
  <sheetFormatPr defaultColWidth="8.81640625" defaultRowHeight="14.5" x14ac:dyDescent="0.35"/>
  <cols>
    <col min="1" max="16384" width="8.81640625" style="19"/>
  </cols>
  <sheetData>
    <row r="2" spans="2:6" x14ac:dyDescent="0.35">
      <c r="B2" s="22" t="s">
        <v>92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27</v>
      </c>
      <c r="C6" s="16">
        <v>110044</v>
      </c>
      <c r="D6" s="15">
        <v>36.950000000000003</v>
      </c>
      <c r="E6" s="16">
        <v>109602</v>
      </c>
      <c r="F6" s="15">
        <v>52.35</v>
      </c>
    </row>
    <row r="7" spans="2:6" x14ac:dyDescent="0.35">
      <c r="B7" s="14" t="s">
        <v>74</v>
      </c>
      <c r="C7" s="16">
        <v>187744</v>
      </c>
      <c r="D7" s="15">
        <v>63.05</v>
      </c>
      <c r="E7" s="16">
        <v>99774</v>
      </c>
      <c r="F7" s="15">
        <v>47.65</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27</v>
      </c>
      <c r="D22" s="64" t="s">
        <v>27</v>
      </c>
      <c r="E22" s="64" t="s">
        <v>74</v>
      </c>
      <c r="F22" s="64" t="s">
        <v>74</v>
      </c>
      <c r="G22" s="64" t="s">
        <v>2</v>
      </c>
      <c r="H22" s="64" t="s">
        <v>2</v>
      </c>
      <c r="I22" s="64" t="s">
        <v>27</v>
      </c>
      <c r="J22" s="64" t="s">
        <v>27</v>
      </c>
      <c r="K22" s="64" t="s">
        <v>74</v>
      </c>
      <c r="L22" s="64" t="s">
        <v>74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86831</v>
      </c>
      <c r="D24" s="21">
        <v>35.990184984850558</v>
      </c>
      <c r="E24" s="16">
        <v>154432</v>
      </c>
      <c r="F24" s="21">
        <v>64.009815015149442</v>
      </c>
      <c r="G24" s="16">
        <v>241263</v>
      </c>
      <c r="H24" s="21">
        <v>100</v>
      </c>
      <c r="I24" s="16">
        <v>82851</v>
      </c>
      <c r="J24" s="21">
        <v>51.04208379795341</v>
      </c>
      <c r="K24" s="16">
        <v>79468</v>
      </c>
      <c r="L24" s="21">
        <v>48.957916202046583</v>
      </c>
      <c r="M24" s="16">
        <v>162319</v>
      </c>
      <c r="N24" s="21">
        <v>100</v>
      </c>
    </row>
    <row r="25" spans="2:14" x14ac:dyDescent="0.35">
      <c r="B25" s="14" t="s">
        <v>49</v>
      </c>
      <c r="C25" s="16">
        <v>18325</v>
      </c>
      <c r="D25" s="21">
        <v>39.572850756905005</v>
      </c>
      <c r="E25" s="16">
        <v>27982</v>
      </c>
      <c r="F25" s="21">
        <v>60.427149243095002</v>
      </c>
      <c r="G25" s="16">
        <v>46307</v>
      </c>
      <c r="H25" s="21">
        <v>100</v>
      </c>
      <c r="I25" s="16">
        <v>22810</v>
      </c>
      <c r="J25" s="21">
        <v>55.987825532019343</v>
      </c>
      <c r="K25" s="16">
        <v>17931</v>
      </c>
      <c r="L25" s="21">
        <v>44.012174467980657</v>
      </c>
      <c r="M25" s="16">
        <v>40741</v>
      </c>
      <c r="N25" s="21">
        <v>100</v>
      </c>
    </row>
    <row r="26" spans="2:14" x14ac:dyDescent="0.35">
      <c r="B26" s="14" t="s">
        <v>48</v>
      </c>
      <c r="C26" s="16">
        <v>4888</v>
      </c>
      <c r="D26" s="21">
        <v>47.837150127226465</v>
      </c>
      <c r="E26" s="16">
        <v>5330</v>
      </c>
      <c r="F26" s="21">
        <v>52.162849872773542</v>
      </c>
      <c r="G26" s="16">
        <v>10218</v>
      </c>
      <c r="H26" s="21">
        <v>100</v>
      </c>
      <c r="I26" s="16">
        <v>3941</v>
      </c>
      <c r="J26" s="21">
        <v>62.397086763774546</v>
      </c>
      <c r="K26" s="16">
        <v>2375</v>
      </c>
      <c r="L26" s="21">
        <v>37.602913236225461</v>
      </c>
      <c r="M26" s="16">
        <v>6316</v>
      </c>
      <c r="N26" s="21">
        <v>100</v>
      </c>
    </row>
    <row r="27" spans="2:14" x14ac:dyDescent="0.35">
      <c r="B27" s="20" t="s">
        <v>2</v>
      </c>
      <c r="C27" s="13">
        <f>SUM(C24:C26)</f>
        <v>110044</v>
      </c>
      <c r="D27" s="12">
        <f>C27/G27*100</f>
        <v>36.953806063373946</v>
      </c>
      <c r="E27" s="13">
        <f>SUM(E24:E26)</f>
        <v>187744</v>
      </c>
      <c r="F27" s="12">
        <f>E27/G27*100</f>
        <v>63.046193936626061</v>
      </c>
      <c r="G27" s="13">
        <f>SUM(G24:G26)</f>
        <v>297788</v>
      </c>
      <c r="H27" s="12">
        <f>SUM(H24:H26)/3</f>
        <v>100</v>
      </c>
      <c r="I27" s="13">
        <f>SUM(I24:I26)</f>
        <v>109602</v>
      </c>
      <c r="J27" s="12">
        <f>I27/M27*100</f>
        <v>52.346973865199452</v>
      </c>
      <c r="K27" s="13">
        <f>SUM(K24:K26)</f>
        <v>99774</v>
      </c>
      <c r="L27" s="12">
        <f>K27/M27*100</f>
        <v>47.653026134800555</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27</v>
      </c>
      <c r="D42" s="64" t="s">
        <v>27</v>
      </c>
      <c r="E42" s="64" t="s">
        <v>74</v>
      </c>
      <c r="F42" s="64" t="s">
        <v>74</v>
      </c>
      <c r="G42" s="64" t="s">
        <v>2</v>
      </c>
      <c r="H42" s="64" t="s">
        <v>2</v>
      </c>
      <c r="I42" s="64" t="s">
        <v>27</v>
      </c>
      <c r="J42" s="64" t="s">
        <v>27</v>
      </c>
      <c r="K42" s="64" t="s">
        <v>74</v>
      </c>
      <c r="L42" s="64" t="s">
        <v>74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17915</v>
      </c>
      <c r="D44" s="21">
        <v>32.335210454118837</v>
      </c>
      <c r="E44" s="16">
        <v>37489</v>
      </c>
      <c r="F44" s="21">
        <v>67.664789545881163</v>
      </c>
      <c r="G44" s="16">
        <v>55404</v>
      </c>
      <c r="H44" s="21">
        <v>100</v>
      </c>
      <c r="I44" s="16">
        <v>10739</v>
      </c>
      <c r="J44" s="21">
        <v>40.607275202299029</v>
      </c>
      <c r="K44" s="16">
        <v>15707</v>
      </c>
      <c r="L44" s="21">
        <v>59.392724797700978</v>
      </c>
      <c r="M44" s="16">
        <v>26446</v>
      </c>
      <c r="N44" s="21">
        <v>100</v>
      </c>
    </row>
    <row r="45" spans="2:14" x14ac:dyDescent="0.35">
      <c r="B45" s="14" t="s">
        <v>43</v>
      </c>
      <c r="C45" s="16">
        <v>39063</v>
      </c>
      <c r="D45" s="21">
        <v>32.509154460719039</v>
      </c>
      <c r="E45" s="16">
        <v>81097</v>
      </c>
      <c r="F45" s="21">
        <v>67.490845539280969</v>
      </c>
      <c r="G45" s="16">
        <v>120160</v>
      </c>
      <c r="H45" s="21">
        <v>100</v>
      </c>
      <c r="I45" s="16">
        <v>29297</v>
      </c>
      <c r="J45" s="21">
        <v>47.600246961720934</v>
      </c>
      <c r="K45" s="16">
        <v>32251</v>
      </c>
      <c r="L45" s="21">
        <v>52.399753038279059</v>
      </c>
      <c r="M45" s="16">
        <v>61548</v>
      </c>
      <c r="N45" s="21">
        <v>100</v>
      </c>
    </row>
    <row r="46" spans="2:14" x14ac:dyDescent="0.35">
      <c r="B46" s="14" t="s">
        <v>42</v>
      </c>
      <c r="C46" s="16">
        <v>34891</v>
      </c>
      <c r="D46" s="21">
        <v>43.176587056057421</v>
      </c>
      <c r="E46" s="16">
        <v>45919</v>
      </c>
      <c r="F46" s="21">
        <v>56.823412943942586</v>
      </c>
      <c r="G46" s="16">
        <v>80810</v>
      </c>
      <c r="H46" s="21">
        <v>100</v>
      </c>
      <c r="I46" s="16">
        <v>22391</v>
      </c>
      <c r="J46" s="21">
        <v>52.957593245192882</v>
      </c>
      <c r="K46" s="16">
        <v>19890</v>
      </c>
      <c r="L46" s="21">
        <v>47.042406754807125</v>
      </c>
      <c r="M46" s="16">
        <v>42281</v>
      </c>
      <c r="N46" s="21">
        <v>100</v>
      </c>
    </row>
    <row r="47" spans="2:14" x14ac:dyDescent="0.35">
      <c r="B47" s="14" t="s">
        <v>41</v>
      </c>
      <c r="C47" s="16">
        <v>18175</v>
      </c>
      <c r="D47" s="21">
        <v>43.886125464818662</v>
      </c>
      <c r="E47" s="16">
        <v>23239</v>
      </c>
      <c r="F47" s="21">
        <v>56.113874535181338</v>
      </c>
      <c r="G47" s="16">
        <v>41414</v>
      </c>
      <c r="H47" s="21">
        <v>100</v>
      </c>
      <c r="I47" s="16">
        <v>11098</v>
      </c>
      <c r="J47" s="21">
        <v>53.353204172876303</v>
      </c>
      <c r="K47" s="16">
        <v>9703</v>
      </c>
      <c r="L47" s="21">
        <v>46.646795827123697</v>
      </c>
      <c r="M47" s="16">
        <v>20801</v>
      </c>
      <c r="N47" s="21">
        <v>100</v>
      </c>
    </row>
    <row r="48" spans="2:14" x14ac:dyDescent="0.35">
      <c r="B48" s="20" t="s">
        <v>2</v>
      </c>
      <c r="C48" s="13">
        <f>SUM(C44:C47)</f>
        <v>110044</v>
      </c>
      <c r="D48" s="12">
        <f>C48/G48*100</f>
        <v>36.953806063373946</v>
      </c>
      <c r="E48" s="13">
        <f>SUM(E44:E47)</f>
        <v>187744</v>
      </c>
      <c r="F48" s="12">
        <f>E48/G48*100</f>
        <v>63.046193936626061</v>
      </c>
      <c r="G48" s="13">
        <f>SUM(G44:G47)</f>
        <v>297788</v>
      </c>
      <c r="H48" s="12">
        <v>100</v>
      </c>
      <c r="I48" s="13">
        <f>SUM(I44:I47)</f>
        <v>73525</v>
      </c>
      <c r="J48" s="12">
        <f>I48/M48*100</f>
        <v>48.66755805025285</v>
      </c>
      <c r="K48" s="13">
        <f>SUM(K44:K47)</f>
        <v>77551</v>
      </c>
      <c r="L48" s="12">
        <f>K48/M48*100</f>
        <v>51.332441949747142</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27</v>
      </c>
      <c r="D62" s="64" t="s">
        <v>27</v>
      </c>
      <c r="E62" s="64" t="s">
        <v>74</v>
      </c>
      <c r="F62" s="64" t="s">
        <v>74</v>
      </c>
      <c r="G62" s="64" t="s">
        <v>2</v>
      </c>
      <c r="H62" s="64" t="s">
        <v>2</v>
      </c>
      <c r="J62" s="65" t="s">
        <v>39</v>
      </c>
      <c r="K62" s="64" t="s">
        <v>27</v>
      </c>
      <c r="L62" s="64" t="s">
        <v>27</v>
      </c>
      <c r="M62" s="64" t="s">
        <v>74</v>
      </c>
      <c r="N62" s="64" t="s">
        <v>74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30770</v>
      </c>
      <c r="D64" s="21">
        <v>33.51961393073848</v>
      </c>
      <c r="E64" s="16">
        <v>61027</v>
      </c>
      <c r="F64" s="21">
        <v>66.480386069261527</v>
      </c>
      <c r="G64" s="16">
        <v>91797</v>
      </c>
      <c r="H64" s="21">
        <v>100</v>
      </c>
      <c r="J64" s="14" t="s">
        <v>38</v>
      </c>
      <c r="K64" s="16">
        <v>64433</v>
      </c>
      <c r="L64" s="21">
        <v>54.313338728167778</v>
      </c>
      <c r="M64" s="16">
        <v>54199</v>
      </c>
      <c r="N64" s="21">
        <v>45.686661271832222</v>
      </c>
      <c r="O64" s="16">
        <v>118632</v>
      </c>
      <c r="P64" s="21">
        <v>100</v>
      </c>
    </row>
    <row r="65" spans="2:16" x14ac:dyDescent="0.35">
      <c r="B65" s="14" t="s">
        <v>37</v>
      </c>
      <c r="C65" s="16">
        <v>79274</v>
      </c>
      <c r="D65" s="21">
        <v>38.484205620633908</v>
      </c>
      <c r="E65" s="16">
        <v>126717</v>
      </c>
      <c r="F65" s="21">
        <v>61.515794379366085</v>
      </c>
      <c r="G65" s="16">
        <v>205991</v>
      </c>
      <c r="H65" s="21">
        <v>100</v>
      </c>
      <c r="J65" s="14" t="s">
        <v>37</v>
      </c>
      <c r="K65" s="16">
        <v>45054</v>
      </c>
      <c r="L65" s="21">
        <v>49.775725302163202</v>
      </c>
      <c r="M65" s="16">
        <v>45460</v>
      </c>
      <c r="N65" s="21">
        <v>50.224274697836805</v>
      </c>
      <c r="O65" s="16">
        <v>90514</v>
      </c>
      <c r="P65" s="21">
        <v>100</v>
      </c>
    </row>
    <row r="66" spans="2:16" x14ac:dyDescent="0.35">
      <c r="B66" s="20" t="s">
        <v>2</v>
      </c>
      <c r="C66" s="13">
        <f>SUM(C64:C65)</f>
        <v>110044</v>
      </c>
      <c r="D66" s="12">
        <f>C66/G66*100</f>
        <v>36.953806063373946</v>
      </c>
      <c r="E66" s="13">
        <f>SUM(E64:E65)</f>
        <v>187744</v>
      </c>
      <c r="F66" s="12">
        <f>E66/G66*100</f>
        <v>63.046193936626061</v>
      </c>
      <c r="G66" s="13">
        <f>SUM(G64:G65)</f>
        <v>297788</v>
      </c>
      <c r="H66" s="12">
        <f>SUM(H64:H65)/2</f>
        <v>100</v>
      </c>
      <c r="J66" s="14" t="s">
        <v>36</v>
      </c>
      <c r="K66" s="16">
        <v>115</v>
      </c>
      <c r="L66" s="21">
        <v>50</v>
      </c>
      <c r="M66" s="16">
        <v>115</v>
      </c>
      <c r="N66" s="21">
        <v>50</v>
      </c>
      <c r="O66" s="16">
        <v>230</v>
      </c>
      <c r="P66" s="21">
        <v>100</v>
      </c>
    </row>
    <row r="67" spans="2:16" x14ac:dyDescent="0.35">
      <c r="J67" s="20" t="s">
        <v>2</v>
      </c>
      <c r="K67" s="13">
        <f>SUM(K64:K66)</f>
        <v>109602</v>
      </c>
      <c r="L67" s="12">
        <f>K67/O67*100</f>
        <v>52.346973865199452</v>
      </c>
      <c r="M67" s="13">
        <f>SUM(M64:M66)</f>
        <v>99774</v>
      </c>
      <c r="N67" s="12">
        <f>M67/O67*100</f>
        <v>47.653026134800555</v>
      </c>
      <c r="O67" s="13">
        <f>SUM(O64:O66)</f>
        <v>209376</v>
      </c>
      <c r="P67" s="12">
        <f>SUM(P64:P66)/3</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27</v>
      </c>
      <c r="D79" s="64" t="s">
        <v>27</v>
      </c>
      <c r="E79" s="64" t="s">
        <v>74</v>
      </c>
      <c r="F79" s="64" t="s">
        <v>74</v>
      </c>
      <c r="G79" s="64" t="s">
        <v>2</v>
      </c>
      <c r="H79" s="64" t="s">
        <v>2</v>
      </c>
      <c r="I79" s="64" t="s">
        <v>27</v>
      </c>
      <c r="J79" s="64" t="s">
        <v>27</v>
      </c>
      <c r="K79" s="64" t="s">
        <v>74</v>
      </c>
      <c r="L79" s="64" t="s">
        <v>74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19398</v>
      </c>
      <c r="D81" s="21">
        <v>39.546594360971234</v>
      </c>
      <c r="E81" s="16">
        <v>29653</v>
      </c>
      <c r="F81" s="21">
        <v>60.453405639028766</v>
      </c>
      <c r="G81" s="16">
        <v>49051</v>
      </c>
      <c r="H81" s="21">
        <v>100</v>
      </c>
      <c r="I81" s="16">
        <v>13761</v>
      </c>
      <c r="J81" s="21">
        <v>55.624722098710535</v>
      </c>
      <c r="K81" s="16">
        <v>10978</v>
      </c>
      <c r="L81" s="21">
        <v>44.375277901289465</v>
      </c>
      <c r="M81" s="16">
        <v>24739</v>
      </c>
      <c r="N81" s="21">
        <v>100</v>
      </c>
    </row>
    <row r="82" spans="2:16" x14ac:dyDescent="0.35">
      <c r="B82" s="14" t="s">
        <v>32</v>
      </c>
      <c r="C82" s="16">
        <v>90244</v>
      </c>
      <c r="D82" s="21">
        <v>36.480204383574929</v>
      </c>
      <c r="E82" s="16">
        <v>157134</v>
      </c>
      <c r="F82" s="21">
        <v>63.519795616425071</v>
      </c>
      <c r="G82" s="16">
        <v>247378</v>
      </c>
      <c r="H82" s="21">
        <v>100</v>
      </c>
      <c r="I82" s="16">
        <v>95455</v>
      </c>
      <c r="J82" s="21">
        <v>51.933037365889753</v>
      </c>
      <c r="K82" s="16">
        <v>88349</v>
      </c>
      <c r="L82" s="21">
        <v>48.066962634110247</v>
      </c>
      <c r="M82" s="16">
        <v>183804</v>
      </c>
      <c r="N82" s="21">
        <v>100</v>
      </c>
    </row>
    <row r="83" spans="2:16" x14ac:dyDescent="0.35">
      <c r="B83" s="20" t="s">
        <v>2</v>
      </c>
      <c r="C83" s="13">
        <f>SUM(C81:C82)</f>
        <v>109642</v>
      </c>
      <c r="D83" s="12">
        <f>C83/G83*100</f>
        <v>36.98760917454095</v>
      </c>
      <c r="E83" s="13">
        <f>SUM(E81:E82)</f>
        <v>186787</v>
      </c>
      <c r="F83" s="12">
        <f>E83/G83*100</f>
        <v>63.01239082545905</v>
      </c>
      <c r="G83" s="13">
        <f>SUM(G81:G82)</f>
        <v>296429</v>
      </c>
      <c r="H83" s="12">
        <v>100</v>
      </c>
      <c r="I83" s="13">
        <f>SUM(I81:I82)</f>
        <v>109216</v>
      </c>
      <c r="J83" s="12">
        <f>I83/M83*100</f>
        <v>52.370973851915437</v>
      </c>
      <c r="K83" s="13">
        <f>SUM(K81:K82)</f>
        <v>99327</v>
      </c>
      <c r="L83" s="12">
        <f>K83/M83*100</f>
        <v>47.62902614808457</v>
      </c>
      <c r="M83" s="13">
        <f>SUM(M81:M82)</f>
        <v>208543</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27</v>
      </c>
      <c r="D97" s="64" t="s">
        <v>27</v>
      </c>
      <c r="E97" s="64" t="s">
        <v>74</v>
      </c>
      <c r="F97" s="64" t="s">
        <v>74</v>
      </c>
      <c r="G97" s="64" t="s">
        <v>2</v>
      </c>
      <c r="H97" s="64" t="s">
        <v>2</v>
      </c>
      <c r="J97" s="65" t="s">
        <v>28</v>
      </c>
      <c r="K97" s="64" t="s">
        <v>27</v>
      </c>
      <c r="L97" s="64" t="s">
        <v>27</v>
      </c>
      <c r="M97" s="64" t="s">
        <v>74</v>
      </c>
      <c r="N97" s="64" t="s">
        <v>74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30093</v>
      </c>
      <c r="D99" s="21">
        <v>39.739323349972267</v>
      </c>
      <c r="E99" s="16">
        <v>45633</v>
      </c>
      <c r="F99" s="21">
        <v>60.260676650027733</v>
      </c>
      <c r="G99" s="16">
        <v>75726</v>
      </c>
      <c r="H99" s="21">
        <v>100</v>
      </c>
      <c r="J99" s="14" t="s">
        <v>27</v>
      </c>
      <c r="K99" s="16">
        <v>21596</v>
      </c>
      <c r="L99" s="21">
        <v>54.972635866106657</v>
      </c>
      <c r="M99" s="16">
        <v>17689</v>
      </c>
      <c r="N99" s="21">
        <v>45.027364133893343</v>
      </c>
      <c r="O99" s="16">
        <v>39285</v>
      </c>
      <c r="P99" s="21">
        <v>100</v>
      </c>
    </row>
    <row r="100" spans="2:16" x14ac:dyDescent="0.35">
      <c r="B100" s="14" t="s">
        <v>26</v>
      </c>
      <c r="C100" s="16">
        <v>14818</v>
      </c>
      <c r="D100" s="21">
        <v>40.210577731947573</v>
      </c>
      <c r="E100" s="16">
        <v>22033</v>
      </c>
      <c r="F100" s="21">
        <v>59.789422268052427</v>
      </c>
      <c r="G100" s="16">
        <v>36851</v>
      </c>
      <c r="H100" s="21">
        <v>100</v>
      </c>
      <c r="J100" s="14" t="s">
        <v>26</v>
      </c>
      <c r="K100" s="16">
        <v>11757</v>
      </c>
      <c r="L100" s="21">
        <v>64.798280423280417</v>
      </c>
      <c r="M100" s="16">
        <v>6387</v>
      </c>
      <c r="N100" s="21">
        <v>35.201719576719576</v>
      </c>
      <c r="O100" s="16">
        <v>18144</v>
      </c>
      <c r="P100" s="21">
        <v>100</v>
      </c>
    </row>
    <row r="101" spans="2:16" x14ac:dyDescent="0.35">
      <c r="B101" s="14" t="s">
        <v>25</v>
      </c>
      <c r="C101" s="16">
        <v>65133</v>
      </c>
      <c r="D101" s="21">
        <v>35.166917731668207</v>
      </c>
      <c r="E101" s="16">
        <v>120078</v>
      </c>
      <c r="F101" s="21">
        <v>64.833082268331793</v>
      </c>
      <c r="G101" s="16">
        <v>185211</v>
      </c>
      <c r="H101" s="21">
        <v>100</v>
      </c>
      <c r="J101" s="14" t="s">
        <v>25</v>
      </c>
      <c r="K101" s="16">
        <v>76249</v>
      </c>
      <c r="L101" s="21">
        <v>50.181313221057344</v>
      </c>
      <c r="M101" s="16">
        <v>75698</v>
      </c>
      <c r="N101" s="21">
        <v>49.818686778942656</v>
      </c>
      <c r="O101" s="16">
        <v>151947</v>
      </c>
      <c r="P101" s="21">
        <v>100</v>
      </c>
    </row>
    <row r="102" spans="2:16" x14ac:dyDescent="0.35">
      <c r="B102" s="20" t="s">
        <v>2</v>
      </c>
      <c r="C102" s="13">
        <f>SUM(C99:C101)</f>
        <v>110044</v>
      </c>
      <c r="D102" s="12">
        <f>C102/G102*100</f>
        <v>36.953806063373946</v>
      </c>
      <c r="E102" s="13">
        <f>SUM(E99:E101)</f>
        <v>187744</v>
      </c>
      <c r="F102" s="12">
        <f>E102/G102*100</f>
        <v>63.046193936626061</v>
      </c>
      <c r="G102" s="13">
        <f>SUM(G99:G101)</f>
        <v>297788</v>
      </c>
      <c r="H102" s="12">
        <v>100</v>
      </c>
      <c r="J102" s="20" t="s">
        <v>2</v>
      </c>
      <c r="K102" s="13">
        <f>SUM(K99:K101)</f>
        <v>109602</v>
      </c>
      <c r="L102" s="12">
        <f>K102/O102*100</f>
        <v>52.346973865199452</v>
      </c>
      <c r="M102" s="13">
        <f>SUM(M99:M101)</f>
        <v>99774</v>
      </c>
      <c r="N102" s="12">
        <f>M102/O102*100</f>
        <v>47.653026134800555</v>
      </c>
      <c r="O102" s="13">
        <f>SUM(O99:O101)</f>
        <v>209376</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27</v>
      </c>
      <c r="D123" s="64" t="s">
        <v>27</v>
      </c>
      <c r="E123" s="64" t="s">
        <v>74</v>
      </c>
      <c r="F123" s="64" t="s">
        <v>74</v>
      </c>
      <c r="G123" s="64" t="s">
        <v>2</v>
      </c>
      <c r="H123" s="64" t="s">
        <v>2</v>
      </c>
      <c r="I123" s="64" t="s">
        <v>27</v>
      </c>
      <c r="J123" s="64" t="s">
        <v>27</v>
      </c>
      <c r="K123" s="64" t="s">
        <v>74</v>
      </c>
      <c r="L123" s="64" t="s">
        <v>74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5685</v>
      </c>
      <c r="D125" s="21">
        <v>46.408163265306122</v>
      </c>
      <c r="E125" s="16">
        <v>6565</v>
      </c>
      <c r="F125" s="21">
        <v>53.591836734693878</v>
      </c>
      <c r="G125" s="16">
        <v>12250</v>
      </c>
      <c r="H125" s="21">
        <v>100</v>
      </c>
      <c r="I125" s="16">
        <v>4175</v>
      </c>
      <c r="J125" s="21">
        <v>52.814674256799499</v>
      </c>
      <c r="K125" s="16">
        <v>3730</v>
      </c>
      <c r="L125" s="21">
        <v>47.185325743200508</v>
      </c>
      <c r="M125" s="16">
        <v>7905</v>
      </c>
      <c r="N125" s="21">
        <v>100</v>
      </c>
    </row>
    <row r="126" spans="2:14" x14ac:dyDescent="0.35">
      <c r="B126" s="14" t="s">
        <v>11</v>
      </c>
      <c r="C126" s="16">
        <v>12439</v>
      </c>
      <c r="D126" s="21">
        <v>34.33911219081272</v>
      </c>
      <c r="E126" s="16">
        <v>23785</v>
      </c>
      <c r="F126" s="21">
        <v>65.660887809187273</v>
      </c>
      <c r="G126" s="16">
        <v>36224</v>
      </c>
      <c r="H126" s="21">
        <v>100</v>
      </c>
      <c r="I126" s="16">
        <v>13175</v>
      </c>
      <c r="J126" s="21">
        <v>50.955290841584159</v>
      </c>
      <c r="K126" s="16">
        <v>12681</v>
      </c>
      <c r="L126" s="21">
        <v>49.044709158415841</v>
      </c>
      <c r="M126" s="16">
        <v>25856</v>
      </c>
      <c r="N126" s="21">
        <v>100</v>
      </c>
    </row>
    <row r="127" spans="2:14" x14ac:dyDescent="0.35">
      <c r="B127" s="14" t="s">
        <v>10</v>
      </c>
      <c r="C127" s="16">
        <v>19794</v>
      </c>
      <c r="D127" s="21">
        <v>39.173543905480024</v>
      </c>
      <c r="E127" s="16">
        <v>30735</v>
      </c>
      <c r="F127" s="21">
        <v>60.826456094519976</v>
      </c>
      <c r="G127" s="16">
        <v>50529</v>
      </c>
      <c r="H127" s="21">
        <v>100</v>
      </c>
      <c r="I127" s="16">
        <v>17175</v>
      </c>
      <c r="J127" s="21">
        <v>49.878027530928733</v>
      </c>
      <c r="K127" s="16">
        <v>17259</v>
      </c>
      <c r="L127" s="21">
        <v>50.121972469071267</v>
      </c>
      <c r="M127" s="16">
        <v>34434</v>
      </c>
      <c r="N127" s="21">
        <v>100</v>
      </c>
    </row>
    <row r="128" spans="2:14" x14ac:dyDescent="0.35">
      <c r="B128" s="14" t="s">
        <v>9</v>
      </c>
      <c r="C128" s="16">
        <v>6075</v>
      </c>
      <c r="D128" s="21">
        <v>39.049945362216363</v>
      </c>
      <c r="E128" s="16">
        <v>9482</v>
      </c>
      <c r="F128" s="21">
        <v>60.950054637783637</v>
      </c>
      <c r="G128" s="16">
        <v>15557</v>
      </c>
      <c r="H128" s="21">
        <v>100</v>
      </c>
      <c r="I128" s="16">
        <v>4807</v>
      </c>
      <c r="J128" s="21">
        <v>47.280417035507035</v>
      </c>
      <c r="K128" s="16">
        <v>5360</v>
      </c>
      <c r="L128" s="21">
        <v>52.719582964492972</v>
      </c>
      <c r="M128" s="16">
        <v>10167</v>
      </c>
      <c r="N128" s="21">
        <v>100</v>
      </c>
    </row>
    <row r="129" spans="2:14" x14ac:dyDescent="0.35">
      <c r="B129" s="14" t="s">
        <v>8</v>
      </c>
      <c r="C129" s="16">
        <v>3256</v>
      </c>
      <c r="D129" s="21">
        <v>24.459134615384613</v>
      </c>
      <c r="E129" s="16">
        <v>10056</v>
      </c>
      <c r="F129" s="21">
        <v>75.540865384615387</v>
      </c>
      <c r="G129" s="16">
        <v>13312</v>
      </c>
      <c r="H129" s="21">
        <v>100</v>
      </c>
      <c r="I129" s="16">
        <v>2468</v>
      </c>
      <c r="J129" s="21">
        <v>29.165681871897895</v>
      </c>
      <c r="K129" s="16">
        <v>5994</v>
      </c>
      <c r="L129" s="21">
        <v>70.834318128102097</v>
      </c>
      <c r="M129" s="16">
        <v>8462</v>
      </c>
      <c r="N129" s="21">
        <v>100</v>
      </c>
    </row>
    <row r="130" spans="2:14" x14ac:dyDescent="0.35">
      <c r="B130" s="14" t="s">
        <v>7</v>
      </c>
      <c r="C130" s="16">
        <v>4589</v>
      </c>
      <c r="D130" s="21">
        <v>27.636254140319181</v>
      </c>
      <c r="E130" s="16">
        <v>12016</v>
      </c>
      <c r="F130" s="21">
        <v>72.363745859680819</v>
      </c>
      <c r="G130" s="16">
        <v>16605</v>
      </c>
      <c r="H130" s="21">
        <v>100</v>
      </c>
      <c r="I130" s="16">
        <v>4205</v>
      </c>
      <c r="J130" s="21">
        <v>36.165820934032858</v>
      </c>
      <c r="K130" s="16">
        <v>7422</v>
      </c>
      <c r="L130" s="21">
        <v>63.834179065967142</v>
      </c>
      <c r="M130" s="16">
        <v>11627</v>
      </c>
      <c r="N130" s="21">
        <v>100</v>
      </c>
    </row>
    <row r="131" spans="2:14" x14ac:dyDescent="0.35">
      <c r="B131" s="14" t="s">
        <v>6</v>
      </c>
      <c r="C131" s="16">
        <v>39787</v>
      </c>
      <c r="D131" s="21">
        <v>38.996540131533806</v>
      </c>
      <c r="E131" s="16">
        <v>62240</v>
      </c>
      <c r="F131" s="21">
        <v>61.003459868466194</v>
      </c>
      <c r="G131" s="16">
        <v>102027</v>
      </c>
      <c r="H131" s="21">
        <v>100</v>
      </c>
      <c r="I131" s="16">
        <v>43508</v>
      </c>
      <c r="J131" s="21">
        <v>59.841826559383819</v>
      </c>
      <c r="K131" s="16">
        <v>29197</v>
      </c>
      <c r="L131" s="21">
        <v>40.158173440616189</v>
      </c>
      <c r="M131" s="16">
        <v>72705</v>
      </c>
      <c r="N131" s="21">
        <v>100</v>
      </c>
    </row>
    <row r="132" spans="2:14" x14ac:dyDescent="0.35">
      <c r="B132" s="14" t="s">
        <v>5</v>
      </c>
      <c r="C132" s="16">
        <v>3522</v>
      </c>
      <c r="D132" s="21">
        <v>32.571904189401643</v>
      </c>
      <c r="E132" s="16">
        <v>7291</v>
      </c>
      <c r="F132" s="21">
        <v>67.42809581059835</v>
      </c>
      <c r="G132" s="16">
        <v>10813</v>
      </c>
      <c r="H132" s="21">
        <v>100</v>
      </c>
      <c r="I132" s="16">
        <v>3955</v>
      </c>
      <c r="J132" s="21">
        <v>51.733158927403537</v>
      </c>
      <c r="K132" s="16">
        <v>3690</v>
      </c>
      <c r="L132" s="21">
        <v>48.266841072596463</v>
      </c>
      <c r="M132" s="16">
        <v>7645</v>
      </c>
      <c r="N132" s="21">
        <v>100</v>
      </c>
    </row>
    <row r="133" spans="2:14" x14ac:dyDescent="0.35">
      <c r="B133" s="14" t="s">
        <v>4</v>
      </c>
      <c r="C133" s="16">
        <v>735</v>
      </c>
      <c r="D133" s="21">
        <v>36.476426799007442</v>
      </c>
      <c r="E133" s="16">
        <v>1280</v>
      </c>
      <c r="F133" s="21">
        <v>63.523573200992558</v>
      </c>
      <c r="G133" s="16">
        <v>2015</v>
      </c>
      <c r="H133" s="21">
        <v>100</v>
      </c>
      <c r="I133" s="16">
        <v>484</v>
      </c>
      <c r="J133" s="21">
        <v>35.097897026831035</v>
      </c>
      <c r="K133" s="16">
        <v>895</v>
      </c>
      <c r="L133" s="21">
        <v>64.902102973168965</v>
      </c>
      <c r="M133" s="16">
        <v>1379</v>
      </c>
      <c r="N133" s="21">
        <v>100</v>
      </c>
    </row>
    <row r="134" spans="2:14" x14ac:dyDescent="0.35">
      <c r="B134" s="14" t="s">
        <v>3</v>
      </c>
      <c r="C134" s="16">
        <v>14162</v>
      </c>
      <c r="D134" s="21">
        <v>36.826503016434366</v>
      </c>
      <c r="E134" s="16">
        <v>24294</v>
      </c>
      <c r="F134" s="21">
        <v>63.173496983565634</v>
      </c>
      <c r="G134" s="16">
        <v>38456</v>
      </c>
      <c r="H134" s="21">
        <v>100</v>
      </c>
      <c r="I134" s="16">
        <v>15650</v>
      </c>
      <c r="J134" s="21">
        <v>53.603233319632828</v>
      </c>
      <c r="K134" s="16">
        <v>13546</v>
      </c>
      <c r="L134" s="21">
        <v>46.396766680367172</v>
      </c>
      <c r="M134" s="16">
        <v>29196</v>
      </c>
      <c r="N134" s="21">
        <v>100</v>
      </c>
    </row>
    <row r="135" spans="2:14" x14ac:dyDescent="0.35">
      <c r="B135" s="20" t="s">
        <v>2</v>
      </c>
      <c r="C135" s="13">
        <f>SUM(C125:C134)</f>
        <v>110044</v>
      </c>
      <c r="D135" s="12">
        <f>C135/G135*100</f>
        <v>36.953806063373946</v>
      </c>
      <c r="E135" s="13">
        <f>SUM(E125:E134)</f>
        <v>187744</v>
      </c>
      <c r="F135" s="12">
        <f>E135/G135*100</f>
        <v>63.046193936626061</v>
      </c>
      <c r="G135" s="13">
        <f>SUM(G125:G134)</f>
        <v>297788</v>
      </c>
      <c r="H135" s="12">
        <v>100</v>
      </c>
      <c r="I135" s="13">
        <f>SUM(I125:I134)</f>
        <v>109602</v>
      </c>
      <c r="J135" s="12">
        <f>I135/M135*100</f>
        <v>52.346973865199452</v>
      </c>
      <c r="K135" s="13">
        <f>SUM(K125:K134)</f>
        <v>99774</v>
      </c>
      <c r="L135" s="12">
        <f>K135/M135*100</f>
        <v>47.653026134800555</v>
      </c>
      <c r="M135" s="13">
        <f>SUM(M125:M134)</f>
        <v>209376</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2C0D-38F8-4FEA-818A-F92A2F13A5E6}">
  <dimension ref="B2:P137"/>
  <sheetViews>
    <sheetView workbookViewId="0"/>
  </sheetViews>
  <sheetFormatPr defaultColWidth="8.81640625" defaultRowHeight="14.5" x14ac:dyDescent="0.35"/>
  <cols>
    <col min="1" max="16384" width="8.81640625" style="19"/>
  </cols>
  <sheetData>
    <row r="2" spans="2:6" x14ac:dyDescent="0.35">
      <c r="B2" s="22" t="s">
        <v>93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27</v>
      </c>
      <c r="C6" s="16">
        <v>99399</v>
      </c>
      <c r="D6" s="15">
        <v>33.380000000000003</v>
      </c>
      <c r="E6" s="16">
        <v>71197</v>
      </c>
      <c r="F6" s="15">
        <v>34</v>
      </c>
    </row>
    <row r="7" spans="2:6" x14ac:dyDescent="0.35">
      <c r="B7" s="14" t="s">
        <v>74</v>
      </c>
      <c r="C7" s="16">
        <v>198389</v>
      </c>
      <c r="D7" s="15">
        <v>66.62</v>
      </c>
      <c r="E7" s="16">
        <v>138179</v>
      </c>
      <c r="F7" s="15">
        <v>66</v>
      </c>
    </row>
    <row r="8" spans="2:6" x14ac:dyDescent="0.35">
      <c r="B8" s="14" t="s">
        <v>2</v>
      </c>
      <c r="C8" s="13">
        <v>297788</v>
      </c>
      <c r="D8" s="12">
        <v>100</v>
      </c>
      <c r="E8" s="13">
        <v>209376</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27</v>
      </c>
      <c r="D23" s="64" t="s">
        <v>27</v>
      </c>
      <c r="E23" s="64" t="s">
        <v>74</v>
      </c>
      <c r="F23" s="64" t="s">
        <v>74</v>
      </c>
      <c r="G23" s="64" t="s">
        <v>2</v>
      </c>
      <c r="H23" s="64" t="s">
        <v>2</v>
      </c>
      <c r="I23" s="64" t="s">
        <v>27</v>
      </c>
      <c r="J23" s="64" t="s">
        <v>27</v>
      </c>
      <c r="K23" s="64" t="s">
        <v>74</v>
      </c>
      <c r="L23" s="64" t="s">
        <v>74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79362</v>
      </c>
      <c r="D25" s="21">
        <v>32.894393255492972</v>
      </c>
      <c r="E25" s="16">
        <v>161901</v>
      </c>
      <c r="F25" s="21">
        <v>67.105606744507028</v>
      </c>
      <c r="G25" s="16">
        <v>241263</v>
      </c>
      <c r="H25" s="21">
        <v>100</v>
      </c>
      <c r="I25" s="16">
        <v>53905</v>
      </c>
      <c r="J25" s="21">
        <v>33.209297740868287</v>
      </c>
      <c r="K25" s="16">
        <v>108414</v>
      </c>
      <c r="L25" s="21">
        <v>66.790702259131706</v>
      </c>
      <c r="M25" s="16">
        <v>162319</v>
      </c>
      <c r="N25" s="21">
        <v>100</v>
      </c>
    </row>
    <row r="26" spans="2:14" x14ac:dyDescent="0.35">
      <c r="B26" s="14" t="s">
        <v>49</v>
      </c>
      <c r="C26" s="16">
        <v>16887</v>
      </c>
      <c r="D26" s="21">
        <v>36.46748871660872</v>
      </c>
      <c r="E26" s="16">
        <v>29420</v>
      </c>
      <c r="F26" s="21">
        <v>63.53251128339128</v>
      </c>
      <c r="G26" s="16">
        <v>46307</v>
      </c>
      <c r="H26" s="21">
        <v>100</v>
      </c>
      <c r="I26" s="16">
        <v>14828</v>
      </c>
      <c r="J26" s="21">
        <v>36.39576839056479</v>
      </c>
      <c r="K26" s="16">
        <v>25913</v>
      </c>
      <c r="L26" s="21">
        <v>63.60423160943521</v>
      </c>
      <c r="M26" s="16">
        <v>40741</v>
      </c>
      <c r="N26" s="21">
        <v>100</v>
      </c>
    </row>
    <row r="27" spans="2:14" x14ac:dyDescent="0.35">
      <c r="B27" s="14" t="s">
        <v>48</v>
      </c>
      <c r="C27" s="16">
        <v>3150</v>
      </c>
      <c r="D27" s="21">
        <v>30.82795067527892</v>
      </c>
      <c r="E27" s="16">
        <v>7068</v>
      </c>
      <c r="F27" s="21">
        <v>69.172049324721087</v>
      </c>
      <c r="G27" s="16">
        <v>10218</v>
      </c>
      <c r="H27" s="21">
        <v>100</v>
      </c>
      <c r="I27" s="16">
        <v>2464</v>
      </c>
      <c r="J27" s="21">
        <v>39.012032932235591</v>
      </c>
      <c r="K27" s="16">
        <v>3852</v>
      </c>
      <c r="L27" s="21">
        <v>60.987967067764401</v>
      </c>
      <c r="M27" s="16">
        <v>6316</v>
      </c>
      <c r="N27" s="21">
        <v>100</v>
      </c>
    </row>
    <row r="28" spans="2:14" x14ac:dyDescent="0.35">
      <c r="B28" s="20" t="s">
        <v>2</v>
      </c>
      <c r="C28" s="13">
        <f>SUM(C25:C27)</f>
        <v>99399</v>
      </c>
      <c r="D28" s="12">
        <f>C28/G28*100</f>
        <v>33.379115343801629</v>
      </c>
      <c r="E28" s="13">
        <f>SUM(E25:E27)</f>
        <v>198389</v>
      </c>
      <c r="F28" s="12">
        <f>E28/G28*100</f>
        <v>66.620884656198371</v>
      </c>
      <c r="G28" s="13">
        <f>SUM(G25:G27)</f>
        <v>297788</v>
      </c>
      <c r="H28" s="12">
        <f>SUM(H25:H27)/3</f>
        <v>100</v>
      </c>
      <c r="I28" s="13">
        <f>SUM(I25:I27)</f>
        <v>71197</v>
      </c>
      <c r="J28" s="12">
        <f>I28/M28*100</f>
        <v>34.00437490447807</v>
      </c>
      <c r="K28" s="13">
        <f>SUM(K25:K27)</f>
        <v>138179</v>
      </c>
      <c r="L28" s="12">
        <f>K28/M28*100</f>
        <v>65.99562509552193</v>
      </c>
      <c r="M28" s="13">
        <f>SUM(M25:M27)</f>
        <v>209376</v>
      </c>
      <c r="N28" s="12">
        <f>SUM(N25:N27)/3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27</v>
      </c>
      <c r="D43" s="64" t="s">
        <v>27</v>
      </c>
      <c r="E43" s="64" t="s">
        <v>74</v>
      </c>
      <c r="F43" s="64" t="s">
        <v>74</v>
      </c>
      <c r="G43" s="64" t="s">
        <v>2</v>
      </c>
      <c r="H43" s="64" t="s">
        <v>2</v>
      </c>
      <c r="I43" s="64" t="s">
        <v>27</v>
      </c>
      <c r="J43" s="64" t="s">
        <v>27</v>
      </c>
      <c r="K43" s="64" t="s">
        <v>74</v>
      </c>
      <c r="L43" s="64" t="s">
        <v>74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16856</v>
      </c>
      <c r="D45" s="21">
        <v>30.423796115803913</v>
      </c>
      <c r="E45" s="16">
        <v>38548</v>
      </c>
      <c r="F45" s="21">
        <v>69.57620388419609</v>
      </c>
      <c r="G45" s="16">
        <v>55404</v>
      </c>
      <c r="H45" s="21">
        <v>100</v>
      </c>
      <c r="I45" s="16">
        <v>9370</v>
      </c>
      <c r="J45" s="21">
        <v>35.430688951070103</v>
      </c>
      <c r="K45" s="16">
        <v>17076</v>
      </c>
      <c r="L45" s="21">
        <v>64.56931104892989</v>
      </c>
      <c r="M45" s="16">
        <v>26446</v>
      </c>
      <c r="N45" s="21">
        <v>100</v>
      </c>
    </row>
    <row r="46" spans="2:14" x14ac:dyDescent="0.35">
      <c r="B46" s="14" t="s">
        <v>43</v>
      </c>
      <c r="C46" s="16">
        <v>41709</v>
      </c>
      <c r="D46" s="21">
        <v>34.711218375499335</v>
      </c>
      <c r="E46" s="16">
        <v>78451</v>
      </c>
      <c r="F46" s="21">
        <v>65.288781624500672</v>
      </c>
      <c r="G46" s="16">
        <v>120160</v>
      </c>
      <c r="H46" s="21">
        <v>100</v>
      </c>
      <c r="I46" s="16">
        <v>19753</v>
      </c>
      <c r="J46" s="21">
        <v>32.093650484174951</v>
      </c>
      <c r="K46" s="16">
        <v>41795</v>
      </c>
      <c r="L46" s="21">
        <v>67.906349515825042</v>
      </c>
      <c r="M46" s="16">
        <v>61548</v>
      </c>
      <c r="N46" s="21">
        <v>100</v>
      </c>
    </row>
    <row r="47" spans="2:14" x14ac:dyDescent="0.35">
      <c r="B47" s="14" t="s">
        <v>42</v>
      </c>
      <c r="C47" s="16">
        <v>25836</v>
      </c>
      <c r="D47" s="21">
        <v>31.971290681846305</v>
      </c>
      <c r="E47" s="16">
        <v>54974</v>
      </c>
      <c r="F47" s="21">
        <v>68.028709318153687</v>
      </c>
      <c r="G47" s="16">
        <v>80810</v>
      </c>
      <c r="H47" s="21">
        <v>100</v>
      </c>
      <c r="I47" s="16">
        <v>15467</v>
      </c>
      <c r="J47" s="21">
        <v>36.581443201437999</v>
      </c>
      <c r="K47" s="16">
        <v>26814</v>
      </c>
      <c r="L47" s="21">
        <v>63.418556798562001</v>
      </c>
      <c r="M47" s="16">
        <v>42281</v>
      </c>
      <c r="N47" s="21">
        <v>100</v>
      </c>
    </row>
    <row r="48" spans="2:14" x14ac:dyDescent="0.35">
      <c r="B48" s="14" t="s">
        <v>41</v>
      </c>
      <c r="C48" s="16">
        <v>14998</v>
      </c>
      <c r="D48" s="21">
        <v>36.214806587144444</v>
      </c>
      <c r="E48" s="16">
        <v>26416</v>
      </c>
      <c r="F48" s="21">
        <v>63.785193412855556</v>
      </c>
      <c r="G48" s="16">
        <v>41414</v>
      </c>
      <c r="H48" s="21">
        <v>100</v>
      </c>
      <c r="I48" s="16">
        <v>6078</v>
      </c>
      <c r="J48" s="21">
        <v>29.219749050526417</v>
      </c>
      <c r="K48" s="16">
        <v>14723</v>
      </c>
      <c r="L48" s="21">
        <v>70.780250949473583</v>
      </c>
      <c r="M48" s="16">
        <v>20801</v>
      </c>
      <c r="N48" s="21">
        <v>100</v>
      </c>
    </row>
    <row r="49" spans="2:16" x14ac:dyDescent="0.35">
      <c r="B49" s="20" t="s">
        <v>2</v>
      </c>
      <c r="C49" s="13">
        <f>SUM(C45:C48)</f>
        <v>99399</v>
      </c>
      <c r="D49" s="12">
        <f>C49/G49*100</f>
        <v>33.379115343801629</v>
      </c>
      <c r="E49" s="13">
        <f>SUM(E45:E48)</f>
        <v>198389</v>
      </c>
      <c r="F49" s="12">
        <f>E49/G49*100</f>
        <v>66.620884656198371</v>
      </c>
      <c r="G49" s="13">
        <f>SUM(G45:G48)</f>
        <v>297788</v>
      </c>
      <c r="H49" s="12">
        <v>100</v>
      </c>
      <c r="I49" s="13">
        <f>SUM(I45:I48)</f>
        <v>50668</v>
      </c>
      <c r="J49" s="12">
        <f>I49/M49*100</f>
        <v>33.538086790754321</v>
      </c>
      <c r="K49" s="13">
        <f>SUM(K45:K48)</f>
        <v>100408</v>
      </c>
      <c r="L49" s="12">
        <f>K49/M49*100</f>
        <v>66.461913209245679</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27</v>
      </c>
      <c r="D63" s="64" t="s">
        <v>27</v>
      </c>
      <c r="E63" s="64" t="s">
        <v>74</v>
      </c>
      <c r="F63" s="64" t="s">
        <v>74</v>
      </c>
      <c r="G63" s="64" t="s">
        <v>2</v>
      </c>
      <c r="H63" s="64" t="s">
        <v>2</v>
      </c>
      <c r="J63" s="65" t="s">
        <v>39</v>
      </c>
      <c r="K63" s="64" t="s">
        <v>27</v>
      </c>
      <c r="L63" s="64" t="s">
        <v>27</v>
      </c>
      <c r="M63" s="64" t="s">
        <v>74</v>
      </c>
      <c r="N63" s="64" t="s">
        <v>74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28727</v>
      </c>
      <c r="D65" s="21">
        <v>31.294051003845443</v>
      </c>
      <c r="E65" s="16">
        <v>63070</v>
      </c>
      <c r="F65" s="21">
        <v>68.705948996154547</v>
      </c>
      <c r="G65" s="16">
        <v>91797</v>
      </c>
      <c r="H65" s="21">
        <v>99.999999999999986</v>
      </c>
      <c r="J65" s="14" t="s">
        <v>38</v>
      </c>
      <c r="K65" s="16">
        <v>36221</v>
      </c>
      <c r="L65" s="21">
        <v>30.532234135814956</v>
      </c>
      <c r="M65" s="16">
        <v>82411</v>
      </c>
      <c r="N65" s="21">
        <v>69.46776586418504</v>
      </c>
      <c r="O65" s="16">
        <v>118632</v>
      </c>
      <c r="P65" s="21">
        <v>100</v>
      </c>
    </row>
    <row r="66" spans="2:16" x14ac:dyDescent="0.35">
      <c r="B66" s="14" t="s">
        <v>37</v>
      </c>
      <c r="C66" s="16">
        <v>70672</v>
      </c>
      <c r="D66" s="21">
        <v>34.308295022598074</v>
      </c>
      <c r="E66" s="16">
        <v>135319</v>
      </c>
      <c r="F66" s="21">
        <v>65.691704977401926</v>
      </c>
      <c r="G66" s="16">
        <v>205991</v>
      </c>
      <c r="H66" s="21">
        <v>100</v>
      </c>
      <c r="J66" s="14" t="s">
        <v>37</v>
      </c>
      <c r="K66" s="16">
        <v>34976</v>
      </c>
      <c r="L66" s="21">
        <v>38.641536115959966</v>
      </c>
      <c r="M66" s="16">
        <v>55538</v>
      </c>
      <c r="N66" s="21">
        <v>61.358463884040034</v>
      </c>
      <c r="O66" s="16">
        <v>90514</v>
      </c>
      <c r="P66" s="21">
        <v>100</v>
      </c>
    </row>
    <row r="67" spans="2:16" x14ac:dyDescent="0.35">
      <c r="B67" s="20" t="s">
        <v>2</v>
      </c>
      <c r="C67" s="13">
        <f>SUM(C65:C66)</f>
        <v>99399</v>
      </c>
      <c r="D67" s="12">
        <f>SUM(D65:D66)/2</f>
        <v>32.801173013221756</v>
      </c>
      <c r="E67" s="13">
        <f>SUM(E65:E66)</f>
        <v>198389</v>
      </c>
      <c r="F67" s="12">
        <f>SUM(F65:F66)/2</f>
        <v>67.198826986778244</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71197</v>
      </c>
      <c r="L68" s="12">
        <f>SUM(L65:L67)/3</f>
        <v>23.057923417258309</v>
      </c>
      <c r="M68" s="13">
        <f>SUM(M65:M67)</f>
        <v>138179</v>
      </c>
      <c r="N68" s="12">
        <f>SUM(N65:N67)/3</f>
        <v>76.942076582741691</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27</v>
      </c>
      <c r="D81" s="64" t="s">
        <v>27</v>
      </c>
      <c r="E81" s="64" t="s">
        <v>74</v>
      </c>
      <c r="F81" s="64" t="s">
        <v>74</v>
      </c>
      <c r="G81" s="64" t="s">
        <v>2</v>
      </c>
      <c r="H81" s="64" t="s">
        <v>2</v>
      </c>
      <c r="I81" s="64" t="s">
        <v>27</v>
      </c>
      <c r="J81" s="64" t="s">
        <v>27</v>
      </c>
      <c r="K81" s="64" t="s">
        <v>74</v>
      </c>
      <c r="L81" s="64" t="s">
        <v>74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16427</v>
      </c>
      <c r="D83" s="21">
        <v>33.489633238873822</v>
      </c>
      <c r="E83" s="16">
        <v>32624</v>
      </c>
      <c r="F83" s="21">
        <v>66.510366761126178</v>
      </c>
      <c r="G83" s="16">
        <v>49051</v>
      </c>
      <c r="H83" s="21">
        <v>100</v>
      </c>
      <c r="I83" s="16">
        <v>8968</v>
      </c>
      <c r="J83" s="21">
        <v>36.250454747564575</v>
      </c>
      <c r="K83" s="16">
        <v>15771</v>
      </c>
      <c r="L83" s="21">
        <v>63.749545252435425</v>
      </c>
      <c r="M83" s="16">
        <v>24739</v>
      </c>
      <c r="N83" s="21">
        <v>100</v>
      </c>
    </row>
    <row r="84" spans="2:14" x14ac:dyDescent="0.35">
      <c r="B84" s="14" t="s">
        <v>32</v>
      </c>
      <c r="C84" s="16">
        <v>82701</v>
      </c>
      <c r="D84" s="21">
        <v>33.431024585856463</v>
      </c>
      <c r="E84" s="16">
        <v>164677</v>
      </c>
      <c r="F84" s="21">
        <v>66.568975414143537</v>
      </c>
      <c r="G84" s="16">
        <v>247378</v>
      </c>
      <c r="H84" s="21">
        <v>100</v>
      </c>
      <c r="I84" s="16">
        <v>62052</v>
      </c>
      <c r="J84" s="21">
        <v>33.759874649082718</v>
      </c>
      <c r="K84" s="16">
        <v>121752</v>
      </c>
      <c r="L84" s="21">
        <v>66.240125350917282</v>
      </c>
      <c r="M84" s="16">
        <v>183804</v>
      </c>
      <c r="N84" s="21">
        <v>100</v>
      </c>
    </row>
    <row r="85" spans="2:14" x14ac:dyDescent="0.35">
      <c r="B85" s="20" t="s">
        <v>2</v>
      </c>
      <c r="C85" s="13">
        <f>SUM(C83:C84)</f>
        <v>99128</v>
      </c>
      <c r="D85" s="12">
        <f>C85/G85*100</f>
        <v>33.44072273630448</v>
      </c>
      <c r="E85" s="13">
        <f>SUM(E83:E84)</f>
        <v>197301</v>
      </c>
      <c r="F85" s="12">
        <f>E85/G85*100</f>
        <v>66.55927726369552</v>
      </c>
      <c r="G85" s="13">
        <f>SUM(G83:G84)</f>
        <v>296429</v>
      </c>
      <c r="H85" s="12">
        <v>100</v>
      </c>
      <c r="I85" s="13">
        <f>SUM(I83:I84)</f>
        <v>71020</v>
      </c>
      <c r="J85" s="12">
        <f>I85/M85*100</f>
        <v>34.055326719189807</v>
      </c>
      <c r="K85" s="13">
        <f>SUM(K83:K84)</f>
        <v>137523</v>
      </c>
      <c r="L85" s="12">
        <f>K85/M85*100</f>
        <v>65.944673280810193</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27</v>
      </c>
      <c r="D99" s="64" t="s">
        <v>27</v>
      </c>
      <c r="E99" s="64" t="s">
        <v>74</v>
      </c>
      <c r="F99" s="64" t="s">
        <v>74</v>
      </c>
      <c r="G99" s="64" t="s">
        <v>2</v>
      </c>
      <c r="H99" s="64" t="s">
        <v>2</v>
      </c>
      <c r="J99" s="65" t="s">
        <v>28</v>
      </c>
      <c r="K99" s="64" t="s">
        <v>27</v>
      </c>
      <c r="L99" s="64" t="s">
        <v>27</v>
      </c>
      <c r="M99" s="64" t="s">
        <v>74</v>
      </c>
      <c r="N99" s="64" t="s">
        <v>74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27432</v>
      </c>
      <c r="D101" s="21">
        <v>36.225338721178993</v>
      </c>
      <c r="E101" s="16">
        <v>48294</v>
      </c>
      <c r="F101" s="21">
        <v>63.774661278821007</v>
      </c>
      <c r="G101" s="16">
        <v>75726</v>
      </c>
      <c r="H101" s="21">
        <v>100</v>
      </c>
      <c r="J101" s="14" t="s">
        <v>27</v>
      </c>
      <c r="K101" s="16">
        <v>14042</v>
      </c>
      <c r="L101" s="21">
        <v>35.743922616774846</v>
      </c>
      <c r="M101" s="16">
        <v>25243</v>
      </c>
      <c r="N101" s="21">
        <v>64.256077383225147</v>
      </c>
      <c r="O101" s="16">
        <v>39285</v>
      </c>
      <c r="P101" s="21">
        <v>100</v>
      </c>
    </row>
    <row r="102" spans="2:16" x14ac:dyDescent="0.35">
      <c r="B102" s="14" t="s">
        <v>26</v>
      </c>
      <c r="C102" s="16">
        <v>14061</v>
      </c>
      <c r="D102" s="21">
        <v>38.156359393232201</v>
      </c>
      <c r="E102" s="16">
        <v>22790</v>
      </c>
      <c r="F102" s="21">
        <v>61.843640606767792</v>
      </c>
      <c r="G102" s="16">
        <v>36851</v>
      </c>
      <c r="H102" s="21">
        <v>100</v>
      </c>
      <c r="J102" s="14" t="s">
        <v>26</v>
      </c>
      <c r="K102" s="16">
        <v>6593</v>
      </c>
      <c r="L102" s="21">
        <v>36.337081128747798</v>
      </c>
      <c r="M102" s="16">
        <v>11551</v>
      </c>
      <c r="N102" s="21">
        <v>63.662918871252202</v>
      </c>
      <c r="O102" s="16">
        <v>18144</v>
      </c>
      <c r="P102" s="21">
        <v>100</v>
      </c>
    </row>
    <row r="103" spans="2:16" x14ac:dyDescent="0.35">
      <c r="B103" s="14" t="s">
        <v>25</v>
      </c>
      <c r="C103" s="16">
        <v>57906</v>
      </c>
      <c r="D103" s="21">
        <v>31.264881675494436</v>
      </c>
      <c r="E103" s="16">
        <v>127305</v>
      </c>
      <c r="F103" s="21">
        <v>68.735118324505564</v>
      </c>
      <c r="G103" s="16">
        <v>185211</v>
      </c>
      <c r="H103" s="21">
        <v>100</v>
      </c>
      <c r="J103" s="14" t="s">
        <v>25</v>
      </c>
      <c r="K103" s="16">
        <v>50562</v>
      </c>
      <c r="L103" s="21">
        <v>33.276076526683646</v>
      </c>
      <c r="M103" s="16">
        <v>101385</v>
      </c>
      <c r="N103" s="21">
        <v>66.723923473316347</v>
      </c>
      <c r="O103" s="16">
        <v>151947</v>
      </c>
      <c r="P103" s="21">
        <v>100</v>
      </c>
    </row>
    <row r="104" spans="2:16" x14ac:dyDescent="0.35">
      <c r="B104" s="20" t="s">
        <v>2</v>
      </c>
      <c r="C104" s="13">
        <f>SUM(C101:C103)</f>
        <v>99399</v>
      </c>
      <c r="D104" s="12">
        <f>C104/G104*100</f>
        <v>33.379115343801629</v>
      </c>
      <c r="E104" s="13">
        <f>SUM(E101:E103)</f>
        <v>198389</v>
      </c>
      <c r="F104" s="12">
        <f>E104/G104*100</f>
        <v>66.620884656198371</v>
      </c>
      <c r="G104" s="13">
        <f>SUM(G101:G103)</f>
        <v>297788</v>
      </c>
      <c r="H104" s="12">
        <v>100</v>
      </c>
      <c r="J104" s="20" t="s">
        <v>2</v>
      </c>
      <c r="K104" s="13">
        <f>SUM(K101:K103)</f>
        <v>71197</v>
      </c>
      <c r="L104" s="12">
        <f>K104/O104*100</f>
        <v>34.00437490447807</v>
      </c>
      <c r="M104" s="13">
        <f>SUM(M101:M103)</f>
        <v>138179</v>
      </c>
      <c r="N104" s="12">
        <f>M104/O104*100</f>
        <v>65.99562509552193</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27</v>
      </c>
      <c r="D125" s="64" t="s">
        <v>27</v>
      </c>
      <c r="E125" s="64" t="s">
        <v>74</v>
      </c>
      <c r="F125" s="64" t="s">
        <v>74</v>
      </c>
      <c r="G125" s="64" t="s">
        <v>2</v>
      </c>
      <c r="H125" s="64" t="s">
        <v>2</v>
      </c>
      <c r="I125" s="64" t="s">
        <v>27</v>
      </c>
      <c r="J125" s="64" t="s">
        <v>27</v>
      </c>
      <c r="K125" s="64" t="s">
        <v>74</v>
      </c>
      <c r="L125" s="64" t="s">
        <v>74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6111</v>
      </c>
      <c r="D127" s="21">
        <v>49.885714285714286</v>
      </c>
      <c r="E127" s="16">
        <v>6139</v>
      </c>
      <c r="F127" s="21">
        <v>50.114285714285714</v>
      </c>
      <c r="G127" s="16">
        <v>12250</v>
      </c>
      <c r="H127" s="21">
        <v>100</v>
      </c>
      <c r="I127" s="16">
        <v>3393</v>
      </c>
      <c r="J127" s="21">
        <v>42.922201138519924</v>
      </c>
      <c r="K127" s="16">
        <v>4512</v>
      </c>
      <c r="L127" s="21">
        <v>57.077798861480076</v>
      </c>
      <c r="M127" s="16">
        <v>7905</v>
      </c>
      <c r="N127" s="21">
        <v>100</v>
      </c>
    </row>
    <row r="128" spans="2:14" x14ac:dyDescent="0.35">
      <c r="B128" s="14" t="s">
        <v>11</v>
      </c>
      <c r="C128" s="16">
        <v>11099</v>
      </c>
      <c r="D128" s="21">
        <v>30.639907243816257</v>
      </c>
      <c r="E128" s="16">
        <v>25125</v>
      </c>
      <c r="F128" s="21">
        <v>69.360092756183747</v>
      </c>
      <c r="G128" s="16">
        <v>36224</v>
      </c>
      <c r="H128" s="21">
        <v>100</v>
      </c>
      <c r="I128" s="16">
        <v>6509</v>
      </c>
      <c r="J128" s="21">
        <v>25.174040841584162</v>
      </c>
      <c r="K128" s="16">
        <v>19347</v>
      </c>
      <c r="L128" s="21">
        <v>74.825959158415841</v>
      </c>
      <c r="M128" s="16">
        <v>25856</v>
      </c>
      <c r="N128" s="21">
        <v>100</v>
      </c>
    </row>
    <row r="129" spans="2:14" x14ac:dyDescent="0.35">
      <c r="B129" s="14" t="s">
        <v>10</v>
      </c>
      <c r="C129" s="16">
        <v>15876</v>
      </c>
      <c r="D129" s="21">
        <v>31.419580834768151</v>
      </c>
      <c r="E129" s="16">
        <v>34653</v>
      </c>
      <c r="F129" s="21">
        <v>68.580419165231845</v>
      </c>
      <c r="G129" s="16">
        <v>50529</v>
      </c>
      <c r="H129" s="21">
        <v>100</v>
      </c>
      <c r="I129" s="16">
        <v>8637</v>
      </c>
      <c r="J129" s="21">
        <v>25.082767032584073</v>
      </c>
      <c r="K129" s="16">
        <v>25797</v>
      </c>
      <c r="L129" s="21">
        <v>74.917232967415927</v>
      </c>
      <c r="M129" s="16">
        <v>34434</v>
      </c>
      <c r="N129" s="21">
        <v>100</v>
      </c>
    </row>
    <row r="130" spans="2:14" x14ac:dyDescent="0.35">
      <c r="B130" s="14" t="s">
        <v>9</v>
      </c>
      <c r="C130" s="16">
        <v>5155</v>
      </c>
      <c r="D130" s="21">
        <v>33.136208780613231</v>
      </c>
      <c r="E130" s="16">
        <v>10402</v>
      </c>
      <c r="F130" s="21">
        <v>66.863791219386769</v>
      </c>
      <c r="G130" s="16">
        <v>15557</v>
      </c>
      <c r="H130" s="21">
        <v>100</v>
      </c>
      <c r="I130" s="16">
        <v>2901</v>
      </c>
      <c r="J130" s="21">
        <v>28.533490705222782</v>
      </c>
      <c r="K130" s="16">
        <v>7266</v>
      </c>
      <c r="L130" s="21">
        <v>71.466509294777225</v>
      </c>
      <c r="M130" s="16">
        <v>10167</v>
      </c>
      <c r="N130" s="21">
        <v>100</v>
      </c>
    </row>
    <row r="131" spans="2:14" x14ac:dyDescent="0.35">
      <c r="B131" s="14" t="s">
        <v>8</v>
      </c>
      <c r="C131" s="16">
        <v>4914</v>
      </c>
      <c r="D131" s="21">
        <v>36.9140625</v>
      </c>
      <c r="E131" s="16">
        <v>8398</v>
      </c>
      <c r="F131" s="21">
        <v>63.0859375</v>
      </c>
      <c r="G131" s="16">
        <v>13312</v>
      </c>
      <c r="H131" s="21">
        <v>100</v>
      </c>
      <c r="I131" s="16">
        <v>2997</v>
      </c>
      <c r="J131" s="21">
        <v>35.417159064051049</v>
      </c>
      <c r="K131" s="16">
        <v>5465</v>
      </c>
      <c r="L131" s="21">
        <v>64.582840935948951</v>
      </c>
      <c r="M131" s="16">
        <v>8462</v>
      </c>
      <c r="N131" s="21">
        <v>100</v>
      </c>
    </row>
    <row r="132" spans="2:14" x14ac:dyDescent="0.35">
      <c r="B132" s="14" t="s">
        <v>7</v>
      </c>
      <c r="C132" s="16">
        <v>3801</v>
      </c>
      <c r="D132" s="21">
        <v>22.890695573622402</v>
      </c>
      <c r="E132" s="16">
        <v>12804</v>
      </c>
      <c r="F132" s="21">
        <v>77.109304426377605</v>
      </c>
      <c r="G132" s="16">
        <v>16605</v>
      </c>
      <c r="H132" s="21">
        <v>100</v>
      </c>
      <c r="I132" s="16">
        <v>6520</v>
      </c>
      <c r="J132" s="21">
        <v>56.076373957168656</v>
      </c>
      <c r="K132" s="16">
        <v>5107</v>
      </c>
      <c r="L132" s="21">
        <v>43.923626042831344</v>
      </c>
      <c r="M132" s="16">
        <v>11627</v>
      </c>
      <c r="N132" s="21">
        <v>100</v>
      </c>
    </row>
    <row r="133" spans="2:14" x14ac:dyDescent="0.35">
      <c r="B133" s="14" t="s">
        <v>6</v>
      </c>
      <c r="C133" s="16">
        <v>35308</v>
      </c>
      <c r="D133" s="21">
        <v>34.606525723582969</v>
      </c>
      <c r="E133" s="16">
        <v>66719</v>
      </c>
      <c r="F133" s="21">
        <v>65.393474276417024</v>
      </c>
      <c r="G133" s="16">
        <v>102027</v>
      </c>
      <c r="H133" s="21">
        <v>100</v>
      </c>
      <c r="I133" s="16">
        <v>28714</v>
      </c>
      <c r="J133" s="21">
        <v>39.493844990028201</v>
      </c>
      <c r="K133" s="16">
        <v>43991</v>
      </c>
      <c r="L133" s="21">
        <v>60.506155009971806</v>
      </c>
      <c r="M133" s="16">
        <v>72705</v>
      </c>
      <c r="N133" s="21">
        <v>100</v>
      </c>
    </row>
    <row r="134" spans="2:14" x14ac:dyDescent="0.35">
      <c r="B134" s="14" t="s">
        <v>5</v>
      </c>
      <c r="C134" s="16">
        <v>3023</v>
      </c>
      <c r="D134" s="21">
        <v>27.957088689540367</v>
      </c>
      <c r="E134" s="16">
        <v>7790</v>
      </c>
      <c r="F134" s="21">
        <v>72.04291131045963</v>
      </c>
      <c r="G134" s="16">
        <v>10813</v>
      </c>
      <c r="H134" s="21">
        <v>100</v>
      </c>
      <c r="I134" s="16">
        <v>3782</v>
      </c>
      <c r="J134" s="21">
        <v>49.470241988227599</v>
      </c>
      <c r="K134" s="16">
        <v>3863</v>
      </c>
      <c r="L134" s="21">
        <v>50.529758011772394</v>
      </c>
      <c r="M134" s="16">
        <v>7645</v>
      </c>
      <c r="N134" s="21">
        <v>100</v>
      </c>
    </row>
    <row r="135" spans="2:14" x14ac:dyDescent="0.35">
      <c r="B135" s="14" t="s">
        <v>4</v>
      </c>
      <c r="C135" s="16">
        <v>705</v>
      </c>
      <c r="D135" s="21">
        <v>34.987593052109183</v>
      </c>
      <c r="E135" s="16">
        <v>1310</v>
      </c>
      <c r="F135" s="21">
        <v>65.012406947890824</v>
      </c>
      <c r="G135" s="16">
        <v>2015</v>
      </c>
      <c r="H135" s="21">
        <v>100</v>
      </c>
      <c r="I135" s="16">
        <v>303</v>
      </c>
      <c r="J135" s="21">
        <v>21.972443799854968</v>
      </c>
      <c r="K135" s="16">
        <v>1076</v>
      </c>
      <c r="L135" s="21">
        <v>78.027556200145028</v>
      </c>
      <c r="M135" s="16">
        <v>1379</v>
      </c>
      <c r="N135" s="21">
        <v>100</v>
      </c>
    </row>
    <row r="136" spans="2:14" x14ac:dyDescent="0.35">
      <c r="B136" s="14" t="s">
        <v>3</v>
      </c>
      <c r="C136" s="16">
        <v>13407</v>
      </c>
      <c r="D136" s="21">
        <v>34.863220303723736</v>
      </c>
      <c r="E136" s="16">
        <v>25049</v>
      </c>
      <c r="F136" s="21">
        <v>65.136779696276264</v>
      </c>
      <c r="G136" s="16">
        <v>38456</v>
      </c>
      <c r="H136" s="21">
        <v>100</v>
      </c>
      <c r="I136" s="16">
        <v>7441</v>
      </c>
      <c r="J136" s="21">
        <v>25.48636799561584</v>
      </c>
      <c r="K136" s="16">
        <v>21755</v>
      </c>
      <c r="L136" s="21">
        <v>74.513632004384164</v>
      </c>
      <c r="M136" s="16">
        <v>29196</v>
      </c>
      <c r="N136" s="21">
        <v>100</v>
      </c>
    </row>
    <row r="137" spans="2:14" x14ac:dyDescent="0.35">
      <c r="B137" s="20" t="s">
        <v>2</v>
      </c>
      <c r="C137" s="13">
        <f>SUM(C127:C136)</f>
        <v>99399</v>
      </c>
      <c r="D137" s="12">
        <f>C137/G137*100</f>
        <v>33.379115343801629</v>
      </c>
      <c r="E137" s="13">
        <f>SUM(E127:E136)</f>
        <v>198389</v>
      </c>
      <c r="F137" s="12">
        <f>E137/G137*100</f>
        <v>66.620884656198371</v>
      </c>
      <c r="G137" s="13">
        <f>SUM(G127:G136)</f>
        <v>297788</v>
      </c>
      <c r="H137" s="12">
        <v>100</v>
      </c>
      <c r="I137" s="13">
        <f>SUM(I127:I136)</f>
        <v>71197</v>
      </c>
      <c r="J137" s="12">
        <f>I137/M137*100</f>
        <v>34.00437490447807</v>
      </c>
      <c r="K137" s="13">
        <f>SUM(K127:K136)</f>
        <v>138179</v>
      </c>
      <c r="L137" s="12">
        <f>K137/M137*100</f>
        <v>65.99562509552193</v>
      </c>
      <c r="M137" s="13">
        <f>SUM(M127:M136)</f>
        <v>209376</v>
      </c>
      <c r="N137" s="12">
        <v>100</v>
      </c>
    </row>
  </sheetData>
  <mergeCells count="79">
    <mergeCell ref="M23:N23"/>
    <mergeCell ref="B4:B5"/>
    <mergeCell ref="C4:D4"/>
    <mergeCell ref="E4:F4"/>
    <mergeCell ref="B14:B15"/>
    <mergeCell ref="C14:D14"/>
    <mergeCell ref="E14:F14"/>
    <mergeCell ref="K43:L43"/>
    <mergeCell ref="M43:N43"/>
    <mergeCell ref="B22:B24"/>
    <mergeCell ref="C22:H22"/>
    <mergeCell ref="I22:N22"/>
    <mergeCell ref="C23:D23"/>
    <mergeCell ref="E23:F23"/>
    <mergeCell ref="G23:H23"/>
    <mergeCell ref="I23:J23"/>
    <mergeCell ref="K23:L23"/>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8E32C-B1B4-43E5-B86B-F92A1555D91E}">
  <dimension ref="B2:P139"/>
  <sheetViews>
    <sheetView workbookViewId="0"/>
  </sheetViews>
  <sheetFormatPr defaultColWidth="8.81640625" defaultRowHeight="14.5" x14ac:dyDescent="0.35"/>
  <cols>
    <col min="1" max="16384" width="8.81640625" style="19"/>
  </cols>
  <sheetData>
    <row r="2" spans="2:4" x14ac:dyDescent="0.35">
      <c r="B2" s="22" t="s">
        <v>94</v>
      </c>
    </row>
    <row r="4" spans="2:4" x14ac:dyDescent="0.35">
      <c r="B4" s="63" t="s">
        <v>23</v>
      </c>
      <c r="C4" s="64" t="s">
        <v>22</v>
      </c>
      <c r="D4" s="64" t="s">
        <v>22</v>
      </c>
    </row>
    <row r="5" spans="2:4" x14ac:dyDescent="0.35">
      <c r="B5" s="63" t="s">
        <v>23</v>
      </c>
      <c r="C5" s="17" t="s">
        <v>14</v>
      </c>
      <c r="D5" s="17" t="s">
        <v>13</v>
      </c>
    </row>
    <row r="6" spans="2:4" x14ac:dyDescent="0.35">
      <c r="B6" s="14" t="s">
        <v>81</v>
      </c>
      <c r="C6" s="16">
        <v>7456</v>
      </c>
      <c r="D6" s="15">
        <v>72.97</v>
      </c>
    </row>
    <row r="7" spans="2:4" x14ac:dyDescent="0.35">
      <c r="B7" s="14" t="s">
        <v>80</v>
      </c>
      <c r="C7" s="16">
        <v>921</v>
      </c>
      <c r="D7" s="15">
        <v>9.01</v>
      </c>
    </row>
    <row r="8" spans="2:4" x14ac:dyDescent="0.35">
      <c r="B8" s="14" t="s">
        <v>79</v>
      </c>
      <c r="C8" s="16">
        <v>809</v>
      </c>
      <c r="D8" s="15">
        <v>7.92</v>
      </c>
    </row>
    <row r="9" spans="2:4" x14ac:dyDescent="0.35">
      <c r="B9" s="14" t="s">
        <v>78</v>
      </c>
      <c r="C9" s="16">
        <v>531</v>
      </c>
      <c r="D9" s="15">
        <v>5.2</v>
      </c>
    </row>
    <row r="10" spans="2:4" x14ac:dyDescent="0.35">
      <c r="B10" s="14" t="s">
        <v>77</v>
      </c>
      <c r="C10" s="16">
        <v>401</v>
      </c>
      <c r="D10" s="15">
        <v>3.92</v>
      </c>
    </row>
    <row r="11" spans="2:4" x14ac:dyDescent="0.35">
      <c r="B11" s="14" t="s">
        <v>76</v>
      </c>
      <c r="C11" s="16">
        <v>100</v>
      </c>
      <c r="D11" s="15">
        <v>0.98</v>
      </c>
    </row>
    <row r="12" spans="2:4" x14ac:dyDescent="0.35">
      <c r="B12" s="14" t="s">
        <v>2</v>
      </c>
      <c r="C12" s="13">
        <v>10218</v>
      </c>
      <c r="D12" s="12">
        <v>100</v>
      </c>
    </row>
    <row r="15" spans="2:4" x14ac:dyDescent="0.35">
      <c r="B15" s="22" t="s">
        <v>51</v>
      </c>
    </row>
    <row r="17" spans="2:16" x14ac:dyDescent="0.35">
      <c r="B17" s="63" t="s">
        <v>23</v>
      </c>
      <c r="C17" s="64" t="s">
        <v>22</v>
      </c>
      <c r="D17" s="64" t="s">
        <v>22</v>
      </c>
      <c r="E17" s="64" t="s">
        <v>21</v>
      </c>
      <c r="F17" s="64" t="s">
        <v>21</v>
      </c>
    </row>
    <row r="18" spans="2:16" x14ac:dyDescent="0.35">
      <c r="B18" s="63" t="s">
        <v>23</v>
      </c>
      <c r="C18" s="17" t="s">
        <v>14</v>
      </c>
      <c r="D18" s="17" t="s">
        <v>13</v>
      </c>
      <c r="E18" s="17" t="s">
        <v>14</v>
      </c>
      <c r="F18" s="17" t="s">
        <v>13</v>
      </c>
    </row>
    <row r="19" spans="2:16" x14ac:dyDescent="0.35">
      <c r="B19" s="14" t="s">
        <v>50</v>
      </c>
      <c r="C19" s="16">
        <v>241263</v>
      </c>
      <c r="D19" s="15">
        <v>81.02</v>
      </c>
      <c r="E19" s="16">
        <v>162319</v>
      </c>
      <c r="F19" s="15">
        <v>77.53</v>
      </c>
    </row>
    <row r="20" spans="2:16" x14ac:dyDescent="0.35">
      <c r="B20" s="14" t="s">
        <v>49</v>
      </c>
      <c r="C20" s="16">
        <v>46307</v>
      </c>
      <c r="D20" s="15">
        <v>15.55</v>
      </c>
      <c r="E20" s="16">
        <v>40741</v>
      </c>
      <c r="F20" s="15">
        <v>19.46</v>
      </c>
    </row>
    <row r="21" spans="2:16" x14ac:dyDescent="0.35">
      <c r="B21" s="14" t="s">
        <v>48</v>
      </c>
      <c r="C21" s="16">
        <v>10218</v>
      </c>
      <c r="D21" s="15">
        <v>3.43</v>
      </c>
      <c r="E21" s="16">
        <v>6316</v>
      </c>
      <c r="F21" s="15">
        <v>3.02</v>
      </c>
    </row>
    <row r="22" spans="2:16" x14ac:dyDescent="0.35">
      <c r="B22" s="14" t="s">
        <v>2</v>
      </c>
      <c r="C22" s="13">
        <v>297788</v>
      </c>
      <c r="D22" s="12">
        <v>100</v>
      </c>
      <c r="E22" s="13">
        <v>209376</v>
      </c>
      <c r="F22" s="12">
        <v>100</v>
      </c>
    </row>
    <row r="25" spans="2:16" x14ac:dyDescent="0.35">
      <c r="B25" s="65" t="s">
        <v>1</v>
      </c>
      <c r="C25" s="64" t="s">
        <v>22</v>
      </c>
      <c r="D25" s="64" t="s">
        <v>22</v>
      </c>
      <c r="E25" s="64" t="s">
        <v>22</v>
      </c>
      <c r="F25" s="64" t="s">
        <v>22</v>
      </c>
      <c r="G25" s="64" t="s">
        <v>22</v>
      </c>
      <c r="H25" s="64" t="s">
        <v>22</v>
      </c>
      <c r="I25" s="64" t="s">
        <v>22</v>
      </c>
      <c r="J25" s="64" t="s">
        <v>22</v>
      </c>
      <c r="K25" s="64" t="s">
        <v>22</v>
      </c>
      <c r="L25" s="64" t="s">
        <v>22</v>
      </c>
      <c r="M25" s="64" t="s">
        <v>22</v>
      </c>
      <c r="N25" s="64" t="s">
        <v>22</v>
      </c>
      <c r="O25" s="64" t="s">
        <v>22</v>
      </c>
      <c r="P25" s="64" t="s">
        <v>22</v>
      </c>
    </row>
    <row r="26" spans="2:16" x14ac:dyDescent="0.35">
      <c r="B26" s="65" t="s">
        <v>1</v>
      </c>
      <c r="C26" s="64" t="s">
        <v>81</v>
      </c>
      <c r="D26" s="64" t="s">
        <v>81</v>
      </c>
      <c r="E26" s="64" t="s">
        <v>80</v>
      </c>
      <c r="F26" s="64" t="s">
        <v>80</v>
      </c>
      <c r="G26" s="64" t="s">
        <v>79</v>
      </c>
      <c r="H26" s="64" t="s">
        <v>79</v>
      </c>
      <c r="I26" s="64" t="s">
        <v>78</v>
      </c>
      <c r="J26" s="64" t="s">
        <v>78</v>
      </c>
      <c r="K26" s="64" t="s">
        <v>77</v>
      </c>
      <c r="L26" s="64" t="s">
        <v>77</v>
      </c>
      <c r="M26" s="64" t="s">
        <v>76</v>
      </c>
      <c r="N26" s="64" t="s">
        <v>76</v>
      </c>
      <c r="O26" s="64" t="s">
        <v>2</v>
      </c>
      <c r="P26" s="64" t="s">
        <v>2</v>
      </c>
    </row>
    <row r="27" spans="2:16" x14ac:dyDescent="0.35">
      <c r="B27" s="65" t="s">
        <v>1</v>
      </c>
      <c r="C27" s="17" t="s">
        <v>14</v>
      </c>
      <c r="D27" s="17" t="s">
        <v>13</v>
      </c>
      <c r="E27" s="17" t="s">
        <v>14</v>
      </c>
      <c r="F27" s="17" t="s">
        <v>13</v>
      </c>
      <c r="G27" s="17" t="s">
        <v>14</v>
      </c>
      <c r="H27" s="17" t="s">
        <v>13</v>
      </c>
      <c r="I27" s="17" t="s">
        <v>14</v>
      </c>
      <c r="J27" s="17" t="s">
        <v>13</v>
      </c>
      <c r="K27" s="17" t="s">
        <v>14</v>
      </c>
      <c r="L27" s="17" t="s">
        <v>13</v>
      </c>
      <c r="M27" s="17" t="s">
        <v>14</v>
      </c>
      <c r="N27" s="17" t="s">
        <v>13</v>
      </c>
      <c r="O27" s="17" t="s">
        <v>14</v>
      </c>
      <c r="P27" s="17" t="s">
        <v>13</v>
      </c>
    </row>
    <row r="28" spans="2:16" x14ac:dyDescent="0.35">
      <c r="B28" s="14" t="s">
        <v>48</v>
      </c>
      <c r="C28" s="16">
        <v>7456</v>
      </c>
      <c r="D28" s="21">
        <v>72.969269915834801</v>
      </c>
      <c r="E28" s="16">
        <v>921</v>
      </c>
      <c r="F28" s="21">
        <v>9.013505578391074</v>
      </c>
      <c r="G28" s="16">
        <v>809</v>
      </c>
      <c r="H28" s="21">
        <v>7.9174006654922691</v>
      </c>
      <c r="I28" s="16">
        <v>531</v>
      </c>
      <c r="J28" s="21">
        <v>5.1967116852613033</v>
      </c>
      <c r="K28" s="16">
        <v>401</v>
      </c>
      <c r="L28" s="21">
        <v>3.9244470542180463</v>
      </c>
      <c r="M28" s="16">
        <v>100</v>
      </c>
      <c r="N28" s="21">
        <v>0.97866510080250535</v>
      </c>
      <c r="O28" s="16">
        <v>10218</v>
      </c>
      <c r="P28" s="21">
        <v>100</v>
      </c>
    </row>
    <row r="29" spans="2:16" x14ac:dyDescent="0.35">
      <c r="B29" s="20" t="s">
        <v>2</v>
      </c>
      <c r="C29" s="13">
        <f>SUM(C28:C28)</f>
        <v>7456</v>
      </c>
      <c r="D29" s="12">
        <f>C29/O29*100</f>
        <v>72.969269915834801</v>
      </c>
      <c r="E29" s="13">
        <f>SUM(E28:E28)</f>
        <v>921</v>
      </c>
      <c r="F29" s="12">
        <f>E29/O29*100</f>
        <v>9.013505578391074</v>
      </c>
      <c r="G29" s="13">
        <f>SUM(G28:G28)</f>
        <v>809</v>
      </c>
      <c r="H29" s="12">
        <f>G29/O29*100</f>
        <v>7.9174006654922691</v>
      </c>
      <c r="I29" s="13">
        <f>SUM(I28:I28)</f>
        <v>531</v>
      </c>
      <c r="J29" s="12">
        <f>I29/O29*100</f>
        <v>5.1967116852613033</v>
      </c>
      <c r="K29" s="13">
        <f>SUM(K28:K28)</f>
        <v>401</v>
      </c>
      <c r="L29" s="12">
        <f>K29/O29*100</f>
        <v>3.9244470542180463</v>
      </c>
      <c r="M29" s="13">
        <f>SUM(M28:M28)</f>
        <v>100</v>
      </c>
      <c r="N29" s="12">
        <f>M29/O29*100</f>
        <v>0.97866510080250535</v>
      </c>
      <c r="O29" s="13">
        <f>SUM(O28:O28)</f>
        <v>10218</v>
      </c>
      <c r="P29" s="12">
        <v>100</v>
      </c>
    </row>
    <row r="33" spans="2:16" x14ac:dyDescent="0.35">
      <c r="B33" s="22" t="s">
        <v>47</v>
      </c>
    </row>
    <row r="35" spans="2:16" x14ac:dyDescent="0.35">
      <c r="B35" s="63" t="s">
        <v>23</v>
      </c>
      <c r="C35" s="64" t="s">
        <v>22</v>
      </c>
      <c r="D35" s="64" t="s">
        <v>22</v>
      </c>
      <c r="E35" s="64" t="s">
        <v>21</v>
      </c>
      <c r="F35" s="64" t="s">
        <v>21</v>
      </c>
    </row>
    <row r="36" spans="2:16" x14ac:dyDescent="0.35">
      <c r="B36" s="63" t="s">
        <v>23</v>
      </c>
      <c r="C36" s="17" t="s">
        <v>14</v>
      </c>
      <c r="D36" s="17" t="s">
        <v>13</v>
      </c>
      <c r="E36" s="17" t="s">
        <v>14</v>
      </c>
      <c r="F36" s="17" t="s">
        <v>13</v>
      </c>
    </row>
    <row r="37" spans="2:16" x14ac:dyDescent="0.35">
      <c r="B37" s="14" t="s">
        <v>44</v>
      </c>
      <c r="C37" s="16">
        <v>55404</v>
      </c>
      <c r="D37" s="15">
        <v>18.61</v>
      </c>
      <c r="E37" s="16">
        <v>26446</v>
      </c>
      <c r="F37" s="15">
        <v>17.510000000000002</v>
      </c>
    </row>
    <row r="38" spans="2:16" x14ac:dyDescent="0.35">
      <c r="B38" s="14" t="s">
        <v>43</v>
      </c>
      <c r="C38" s="16">
        <v>120160</v>
      </c>
      <c r="D38" s="15">
        <v>40.35</v>
      </c>
      <c r="E38" s="16">
        <v>61548</v>
      </c>
      <c r="F38" s="15">
        <v>40.74</v>
      </c>
    </row>
    <row r="39" spans="2:16" x14ac:dyDescent="0.35">
      <c r="B39" s="14" t="s">
        <v>42</v>
      </c>
      <c r="C39" s="16">
        <v>80810</v>
      </c>
      <c r="D39" s="15">
        <v>27.14</v>
      </c>
      <c r="E39" s="16">
        <v>42281</v>
      </c>
      <c r="F39" s="15">
        <v>27.99</v>
      </c>
    </row>
    <row r="40" spans="2:16" x14ac:dyDescent="0.35">
      <c r="B40" s="14" t="s">
        <v>41</v>
      </c>
      <c r="C40" s="16">
        <v>41414</v>
      </c>
      <c r="D40" s="15">
        <v>13.91</v>
      </c>
      <c r="E40" s="16">
        <v>20801</v>
      </c>
      <c r="F40" s="15">
        <v>13.77</v>
      </c>
    </row>
    <row r="41" spans="2:16" x14ac:dyDescent="0.35">
      <c r="B41" s="14" t="s">
        <v>2</v>
      </c>
      <c r="C41" s="13">
        <v>297788</v>
      </c>
      <c r="D41" s="12">
        <v>100</v>
      </c>
      <c r="E41" s="13">
        <v>151076</v>
      </c>
      <c r="F41" s="12">
        <v>100</v>
      </c>
    </row>
    <row r="42" spans="2:16" x14ac:dyDescent="0.35">
      <c r="B42" s="23" t="s">
        <v>46</v>
      </c>
    </row>
    <row r="44" spans="2:16" x14ac:dyDescent="0.35">
      <c r="B44" s="65" t="s">
        <v>45</v>
      </c>
      <c r="C44" s="64" t="s">
        <v>22</v>
      </c>
      <c r="D44" s="64" t="s">
        <v>22</v>
      </c>
      <c r="E44" s="64" t="s">
        <v>22</v>
      </c>
      <c r="F44" s="64" t="s">
        <v>22</v>
      </c>
      <c r="G44" s="64" t="s">
        <v>22</v>
      </c>
      <c r="H44" s="64" t="s">
        <v>22</v>
      </c>
      <c r="I44" s="64" t="s">
        <v>22</v>
      </c>
      <c r="J44" s="64" t="s">
        <v>22</v>
      </c>
      <c r="K44" s="64" t="s">
        <v>22</v>
      </c>
      <c r="L44" s="64" t="s">
        <v>22</v>
      </c>
      <c r="M44" s="64" t="s">
        <v>22</v>
      </c>
      <c r="N44" s="64" t="s">
        <v>22</v>
      </c>
      <c r="O44" s="64" t="s">
        <v>22</v>
      </c>
      <c r="P44" s="64" t="s">
        <v>22</v>
      </c>
    </row>
    <row r="45" spans="2:16" x14ac:dyDescent="0.35">
      <c r="B45" s="65" t="s">
        <v>45</v>
      </c>
      <c r="C45" s="64" t="s">
        <v>81</v>
      </c>
      <c r="D45" s="64" t="s">
        <v>81</v>
      </c>
      <c r="E45" s="64" t="s">
        <v>80</v>
      </c>
      <c r="F45" s="64" t="s">
        <v>80</v>
      </c>
      <c r="G45" s="64" t="s">
        <v>79</v>
      </c>
      <c r="H45" s="64" t="s">
        <v>79</v>
      </c>
      <c r="I45" s="64" t="s">
        <v>78</v>
      </c>
      <c r="J45" s="64" t="s">
        <v>78</v>
      </c>
      <c r="K45" s="64" t="s">
        <v>77</v>
      </c>
      <c r="L45" s="64" t="s">
        <v>77</v>
      </c>
      <c r="M45" s="64" t="s">
        <v>76</v>
      </c>
      <c r="N45" s="64" t="s">
        <v>76</v>
      </c>
      <c r="O45" s="64" t="s">
        <v>2</v>
      </c>
      <c r="P45" s="64" t="s">
        <v>2</v>
      </c>
    </row>
    <row r="46" spans="2:16" x14ac:dyDescent="0.35">
      <c r="B46" s="65" t="s">
        <v>45</v>
      </c>
      <c r="C46" s="17" t="s">
        <v>14</v>
      </c>
      <c r="D46" s="17" t="s">
        <v>13</v>
      </c>
      <c r="E46" s="17" t="s">
        <v>14</v>
      </c>
      <c r="F46" s="17" t="s">
        <v>13</v>
      </c>
      <c r="G46" s="17" t="s">
        <v>14</v>
      </c>
      <c r="H46" s="17" t="s">
        <v>13</v>
      </c>
      <c r="I46" s="17" t="s">
        <v>14</v>
      </c>
      <c r="J46" s="17" t="s">
        <v>13</v>
      </c>
      <c r="K46" s="17" t="s">
        <v>14</v>
      </c>
      <c r="L46" s="17" t="s">
        <v>13</v>
      </c>
      <c r="M46" s="17" t="s">
        <v>14</v>
      </c>
      <c r="N46" s="17" t="s">
        <v>13</v>
      </c>
      <c r="O46" s="17" t="s">
        <v>14</v>
      </c>
      <c r="P46" s="17" t="s">
        <v>13</v>
      </c>
    </row>
    <row r="47" spans="2:16" x14ac:dyDescent="0.35">
      <c r="B47" s="14" t="s">
        <v>44</v>
      </c>
      <c r="C47" s="16">
        <v>1800</v>
      </c>
      <c r="D47" s="21">
        <v>72.318200080353563</v>
      </c>
      <c r="E47" s="16">
        <v>287</v>
      </c>
      <c r="F47" s="21">
        <v>11.53073523503415</v>
      </c>
      <c r="G47" s="16">
        <v>240</v>
      </c>
      <c r="H47" s="21">
        <v>9.6424266773804739</v>
      </c>
      <c r="I47" s="16">
        <v>108</v>
      </c>
      <c r="J47" s="21">
        <v>4.3390920048212136</v>
      </c>
      <c r="K47" s="16">
        <v>45</v>
      </c>
      <c r="L47" s="21">
        <v>1.8079550020088389</v>
      </c>
      <c r="M47" s="16">
        <v>9</v>
      </c>
      <c r="N47" s="21">
        <v>0.36159100040176778</v>
      </c>
      <c r="O47" s="16">
        <v>2489</v>
      </c>
      <c r="P47" s="21">
        <v>100</v>
      </c>
    </row>
    <row r="48" spans="2:16" x14ac:dyDescent="0.35">
      <c r="B48" s="14" t="s">
        <v>43</v>
      </c>
      <c r="C48" s="16">
        <v>3022</v>
      </c>
      <c r="D48" s="21">
        <v>75.948730836893702</v>
      </c>
      <c r="E48" s="16">
        <v>288</v>
      </c>
      <c r="F48" s="21">
        <v>7.2379994973611455</v>
      </c>
      <c r="G48" s="16">
        <v>209</v>
      </c>
      <c r="H48" s="21">
        <v>5.2525760241266646</v>
      </c>
      <c r="I48" s="16">
        <v>157</v>
      </c>
      <c r="J48" s="21">
        <v>3.945715003769791</v>
      </c>
      <c r="K48" s="16">
        <v>253</v>
      </c>
      <c r="L48" s="21">
        <v>6.3583815028901727</v>
      </c>
      <c r="M48" s="16">
        <v>50</v>
      </c>
      <c r="N48" s="21">
        <v>1.2565971349585323</v>
      </c>
      <c r="O48" s="16">
        <v>3979</v>
      </c>
      <c r="P48" s="21">
        <v>100</v>
      </c>
    </row>
    <row r="49" spans="2:16" x14ac:dyDescent="0.35">
      <c r="B49" s="14" t="s">
        <v>42</v>
      </c>
      <c r="C49" s="16">
        <v>393</v>
      </c>
      <c r="D49" s="21">
        <v>65.719063545150505</v>
      </c>
      <c r="E49" s="16">
        <v>65</v>
      </c>
      <c r="F49" s="21">
        <v>10.869565217391305</v>
      </c>
      <c r="G49" s="16">
        <v>34</v>
      </c>
      <c r="H49" s="21">
        <v>5.6856187290969897</v>
      </c>
      <c r="I49" s="16">
        <v>88</v>
      </c>
      <c r="J49" s="21">
        <v>14.715719063545151</v>
      </c>
      <c r="K49" s="16">
        <v>18</v>
      </c>
      <c r="L49" s="21">
        <v>3.0100334448160537</v>
      </c>
      <c r="M49" s="16">
        <v>0</v>
      </c>
      <c r="N49" s="21">
        <v>0</v>
      </c>
      <c r="O49" s="16">
        <v>598</v>
      </c>
      <c r="P49" s="21">
        <v>100.00000000000001</v>
      </c>
    </row>
    <row r="50" spans="2:16" x14ac:dyDescent="0.35">
      <c r="B50" s="14" t="s">
        <v>41</v>
      </c>
      <c r="C50" s="16">
        <v>2241</v>
      </c>
      <c r="D50" s="21">
        <v>71.097715736040612</v>
      </c>
      <c r="E50" s="16">
        <v>281</v>
      </c>
      <c r="F50" s="21">
        <v>8.9149746192893389</v>
      </c>
      <c r="G50" s="16">
        <v>326</v>
      </c>
      <c r="H50" s="21">
        <v>10.342639593908629</v>
      </c>
      <c r="I50" s="16">
        <v>178</v>
      </c>
      <c r="J50" s="21">
        <v>5.6472081218274113</v>
      </c>
      <c r="K50" s="16">
        <v>85</v>
      </c>
      <c r="L50" s="21">
        <v>2.6967005076142132</v>
      </c>
      <c r="M50" s="16">
        <v>41</v>
      </c>
      <c r="N50" s="21">
        <v>1.3007614213197971</v>
      </c>
      <c r="O50" s="16">
        <v>3152</v>
      </c>
      <c r="P50" s="21">
        <v>100</v>
      </c>
    </row>
    <row r="51" spans="2:16" x14ac:dyDescent="0.35">
      <c r="B51" s="20" t="s">
        <v>2</v>
      </c>
      <c r="C51" s="13">
        <f>SUM(C47:C50)</f>
        <v>7456</v>
      </c>
      <c r="D51" s="12">
        <f>C51/O51*100</f>
        <v>72.969269915834801</v>
      </c>
      <c r="E51" s="13">
        <f>SUM(E47:E50)</f>
        <v>921</v>
      </c>
      <c r="F51" s="12">
        <f>E51/O51*100</f>
        <v>9.013505578391074</v>
      </c>
      <c r="G51" s="13">
        <f>SUM(G47:G50)</f>
        <v>809</v>
      </c>
      <c r="H51" s="12">
        <f>G51/O51*100</f>
        <v>7.9174006654922691</v>
      </c>
      <c r="I51" s="13">
        <f>SUM(I47:I50)</f>
        <v>531</v>
      </c>
      <c r="J51" s="12">
        <f>I51/O51*100</f>
        <v>5.1967116852613033</v>
      </c>
      <c r="K51" s="13">
        <f>SUM(K47:K50)</f>
        <v>401</v>
      </c>
      <c r="L51" s="12">
        <f>K51/O51*100</f>
        <v>3.9244470542180463</v>
      </c>
      <c r="M51" s="13">
        <f>SUM(M47:M50)</f>
        <v>100</v>
      </c>
      <c r="N51" s="12">
        <f>M51/O51*100</f>
        <v>0.97866510080250535</v>
      </c>
      <c r="O51" s="13">
        <f>SUM(O47:O50)</f>
        <v>10218</v>
      </c>
      <c r="P51" s="12">
        <v>100</v>
      </c>
    </row>
    <row r="55" spans="2:16" x14ac:dyDescent="0.35">
      <c r="B55" s="22" t="s">
        <v>40</v>
      </c>
    </row>
    <row r="57" spans="2:16" x14ac:dyDescent="0.35">
      <c r="B57" s="63" t="s">
        <v>23</v>
      </c>
      <c r="C57" s="64" t="s">
        <v>22</v>
      </c>
      <c r="D57" s="64" t="s">
        <v>22</v>
      </c>
      <c r="F57" s="63" t="s">
        <v>23</v>
      </c>
      <c r="G57" s="64" t="s">
        <v>21</v>
      </c>
      <c r="H57" s="64" t="s">
        <v>21</v>
      </c>
    </row>
    <row r="58" spans="2:16" x14ac:dyDescent="0.35">
      <c r="B58" s="63" t="s">
        <v>23</v>
      </c>
      <c r="C58" s="17" t="s">
        <v>14</v>
      </c>
      <c r="D58" s="17" t="s">
        <v>13</v>
      </c>
      <c r="F58" s="63" t="s">
        <v>23</v>
      </c>
      <c r="G58" s="17" t="s">
        <v>14</v>
      </c>
      <c r="H58" s="17" t="s">
        <v>13</v>
      </c>
    </row>
    <row r="59" spans="2:16" x14ac:dyDescent="0.35">
      <c r="B59" s="14" t="s">
        <v>38</v>
      </c>
      <c r="C59" s="16">
        <v>91797</v>
      </c>
      <c r="D59" s="15">
        <v>30.83</v>
      </c>
      <c r="F59" s="14" t="s">
        <v>38</v>
      </c>
      <c r="G59" s="16">
        <v>118632</v>
      </c>
      <c r="H59" s="15">
        <v>56.66</v>
      </c>
    </row>
    <row r="60" spans="2:16" x14ac:dyDescent="0.35">
      <c r="B60" s="14" t="s">
        <v>37</v>
      </c>
      <c r="C60" s="16">
        <v>205991</v>
      </c>
      <c r="D60" s="15">
        <v>69.17</v>
      </c>
      <c r="F60" s="14" t="s">
        <v>37</v>
      </c>
      <c r="G60" s="16">
        <v>90514</v>
      </c>
      <c r="H60" s="15">
        <v>43.23</v>
      </c>
    </row>
    <row r="61" spans="2:16" x14ac:dyDescent="0.35">
      <c r="B61" s="14" t="s">
        <v>2</v>
      </c>
      <c r="C61" s="13">
        <v>297788</v>
      </c>
      <c r="D61" s="12">
        <v>100</v>
      </c>
      <c r="F61" s="14" t="s">
        <v>36</v>
      </c>
      <c r="G61" s="16">
        <v>230</v>
      </c>
      <c r="H61" s="15">
        <v>0.11</v>
      </c>
    </row>
    <row r="62" spans="2:16" x14ac:dyDescent="0.35">
      <c r="F62" s="14" t="s">
        <v>2</v>
      </c>
      <c r="G62" s="13">
        <v>209376</v>
      </c>
      <c r="H62" s="12">
        <v>100</v>
      </c>
    </row>
    <row r="65" spans="2:16" x14ac:dyDescent="0.35">
      <c r="B65" s="65" t="s">
        <v>39</v>
      </c>
      <c r="C65" s="64" t="s">
        <v>22</v>
      </c>
      <c r="D65" s="64" t="s">
        <v>22</v>
      </c>
      <c r="E65" s="64" t="s">
        <v>22</v>
      </c>
      <c r="F65" s="64" t="s">
        <v>22</v>
      </c>
      <c r="G65" s="64" t="s">
        <v>22</v>
      </c>
      <c r="H65" s="64" t="s">
        <v>22</v>
      </c>
      <c r="I65" s="64" t="s">
        <v>22</v>
      </c>
      <c r="J65" s="64" t="s">
        <v>22</v>
      </c>
      <c r="K65" s="64" t="s">
        <v>22</v>
      </c>
      <c r="L65" s="64" t="s">
        <v>22</v>
      </c>
      <c r="M65" s="64" t="s">
        <v>22</v>
      </c>
      <c r="N65" s="64" t="s">
        <v>22</v>
      </c>
      <c r="O65" s="64" t="s">
        <v>22</v>
      </c>
      <c r="P65" s="64" t="s">
        <v>22</v>
      </c>
    </row>
    <row r="66" spans="2:16" x14ac:dyDescent="0.35">
      <c r="B66" s="65" t="s">
        <v>39</v>
      </c>
      <c r="C66" s="64" t="s">
        <v>81</v>
      </c>
      <c r="D66" s="64" t="s">
        <v>81</v>
      </c>
      <c r="E66" s="64" t="s">
        <v>80</v>
      </c>
      <c r="F66" s="64" t="s">
        <v>80</v>
      </c>
      <c r="G66" s="64" t="s">
        <v>79</v>
      </c>
      <c r="H66" s="64" t="s">
        <v>79</v>
      </c>
      <c r="I66" s="64" t="s">
        <v>78</v>
      </c>
      <c r="J66" s="64" t="s">
        <v>78</v>
      </c>
      <c r="K66" s="64" t="s">
        <v>77</v>
      </c>
      <c r="L66" s="64" t="s">
        <v>77</v>
      </c>
      <c r="M66" s="64" t="s">
        <v>76</v>
      </c>
      <c r="N66" s="64" t="s">
        <v>76</v>
      </c>
      <c r="O66" s="64" t="s">
        <v>2</v>
      </c>
      <c r="P66" s="64" t="s">
        <v>2</v>
      </c>
    </row>
    <row r="67" spans="2:16" x14ac:dyDescent="0.35">
      <c r="B67" s="65" t="s">
        <v>39</v>
      </c>
      <c r="C67" s="17" t="s">
        <v>14</v>
      </c>
      <c r="D67" s="17" t="s">
        <v>13</v>
      </c>
      <c r="E67" s="17" t="s">
        <v>14</v>
      </c>
      <c r="F67" s="17" t="s">
        <v>13</v>
      </c>
      <c r="G67" s="17" t="s">
        <v>14</v>
      </c>
      <c r="H67" s="17" t="s">
        <v>13</v>
      </c>
      <c r="I67" s="17" t="s">
        <v>14</v>
      </c>
      <c r="J67" s="17" t="s">
        <v>13</v>
      </c>
      <c r="K67" s="17" t="s">
        <v>14</v>
      </c>
      <c r="L67" s="17" t="s">
        <v>13</v>
      </c>
      <c r="M67" s="17" t="s">
        <v>14</v>
      </c>
      <c r="N67" s="17" t="s">
        <v>13</v>
      </c>
      <c r="O67" s="17" t="s">
        <v>14</v>
      </c>
      <c r="P67" s="17" t="s">
        <v>13</v>
      </c>
    </row>
    <row r="68" spans="2:16" x14ac:dyDescent="0.35">
      <c r="B68" s="14" t="s">
        <v>38</v>
      </c>
      <c r="C68" s="16">
        <v>2500</v>
      </c>
      <c r="D68" s="21">
        <v>70.303712035995503</v>
      </c>
      <c r="E68" s="16">
        <v>321</v>
      </c>
      <c r="F68" s="21">
        <v>9.0269966254218215</v>
      </c>
      <c r="G68" s="16">
        <v>368</v>
      </c>
      <c r="H68" s="21">
        <v>10.348706411698538</v>
      </c>
      <c r="I68" s="16">
        <v>199</v>
      </c>
      <c r="J68" s="21">
        <v>5.5961754780652422</v>
      </c>
      <c r="K68" s="16">
        <v>150</v>
      </c>
      <c r="L68" s="21">
        <v>4.2182227221597302</v>
      </c>
      <c r="M68" s="16">
        <v>18</v>
      </c>
      <c r="N68" s="21">
        <v>0.50618672665916764</v>
      </c>
      <c r="O68" s="16">
        <v>3556</v>
      </c>
      <c r="P68" s="21">
        <v>100</v>
      </c>
    </row>
    <row r="69" spans="2:16" x14ac:dyDescent="0.35">
      <c r="B69" s="14" t="s">
        <v>37</v>
      </c>
      <c r="C69" s="16">
        <v>4956</v>
      </c>
      <c r="D69" s="21">
        <v>74.392074452116489</v>
      </c>
      <c r="E69" s="16">
        <v>600</v>
      </c>
      <c r="F69" s="21">
        <v>9.006304413089163</v>
      </c>
      <c r="G69" s="16">
        <v>441</v>
      </c>
      <c r="H69" s="21">
        <v>6.6196337436205344</v>
      </c>
      <c r="I69" s="16">
        <v>332</v>
      </c>
      <c r="J69" s="21">
        <v>4.983488441909337</v>
      </c>
      <c r="K69" s="16">
        <v>251</v>
      </c>
      <c r="L69" s="21">
        <v>3.7676373461422994</v>
      </c>
      <c r="M69" s="16">
        <v>82</v>
      </c>
      <c r="N69" s="21">
        <v>1.2308616031221855</v>
      </c>
      <c r="O69" s="16">
        <v>6662</v>
      </c>
      <c r="P69" s="21">
        <v>100</v>
      </c>
    </row>
    <row r="70" spans="2:16" x14ac:dyDescent="0.35">
      <c r="B70" s="20" t="s">
        <v>2</v>
      </c>
      <c r="C70" s="13">
        <f>SUM(C68:C69)</f>
        <v>7456</v>
      </c>
      <c r="D70" s="12">
        <f>C70/O70*100</f>
        <v>72.969269915834801</v>
      </c>
      <c r="E70" s="13">
        <f>SUM(E68:E69)</f>
        <v>921</v>
      </c>
      <c r="F70" s="12">
        <f>E70/O70*100</f>
        <v>9.013505578391074</v>
      </c>
      <c r="G70" s="13">
        <f>SUM(G68:G69)</f>
        <v>809</v>
      </c>
      <c r="H70" s="12">
        <f>G70/O70*100</f>
        <v>7.9174006654922691</v>
      </c>
      <c r="I70" s="13">
        <f>SUM(I68:I69)</f>
        <v>531</v>
      </c>
      <c r="J70" s="12">
        <f>I70/O70*100</f>
        <v>5.1967116852613033</v>
      </c>
      <c r="K70" s="13">
        <f>SUM(K68:K69)</f>
        <v>401</v>
      </c>
      <c r="L70" s="12">
        <f>K70/O70*100</f>
        <v>3.9244470542180463</v>
      </c>
      <c r="M70" s="13">
        <f>SUM(M68:M69)</f>
        <v>100</v>
      </c>
      <c r="N70" s="12">
        <f>M70/O70*100</f>
        <v>0.97866510080250535</v>
      </c>
      <c r="O70" s="13">
        <f>SUM(O68:O69)</f>
        <v>10218</v>
      </c>
      <c r="P70" s="12">
        <v>100</v>
      </c>
    </row>
    <row r="73" spans="2:16" x14ac:dyDescent="0.35">
      <c r="B73" s="22" t="s">
        <v>35</v>
      </c>
    </row>
    <row r="75" spans="2:16" x14ac:dyDescent="0.35">
      <c r="B75" s="63" t="s">
        <v>23</v>
      </c>
      <c r="C75" s="64" t="s">
        <v>22</v>
      </c>
      <c r="D75" s="64" t="s">
        <v>22</v>
      </c>
      <c r="E75" s="64" t="s">
        <v>21</v>
      </c>
      <c r="F75" s="64" t="s">
        <v>21</v>
      </c>
    </row>
    <row r="76" spans="2:16" x14ac:dyDescent="0.35">
      <c r="B76" s="63" t="s">
        <v>23</v>
      </c>
      <c r="C76" s="17" t="s">
        <v>14</v>
      </c>
      <c r="D76" s="17" t="s">
        <v>13</v>
      </c>
      <c r="E76" s="17" t="s">
        <v>14</v>
      </c>
      <c r="F76" s="17" t="s">
        <v>13</v>
      </c>
    </row>
    <row r="77" spans="2:16" x14ac:dyDescent="0.35">
      <c r="B77" s="14" t="s">
        <v>33</v>
      </c>
      <c r="C77" s="16">
        <v>49051</v>
      </c>
      <c r="D77" s="15">
        <v>16.55</v>
      </c>
      <c r="E77" s="16">
        <v>24739</v>
      </c>
      <c r="F77" s="15">
        <v>11.86</v>
      </c>
    </row>
    <row r="78" spans="2:16" x14ac:dyDescent="0.35">
      <c r="B78" s="14" t="s">
        <v>32</v>
      </c>
      <c r="C78" s="16">
        <v>247378</v>
      </c>
      <c r="D78" s="15">
        <v>83.45</v>
      </c>
      <c r="E78" s="16">
        <v>183804</v>
      </c>
      <c r="F78" s="15">
        <v>88.14</v>
      </c>
    </row>
    <row r="79" spans="2:16" x14ac:dyDescent="0.35">
      <c r="B79" s="14" t="s">
        <v>2</v>
      </c>
      <c r="C79" s="13">
        <v>296429</v>
      </c>
      <c r="D79" s="12">
        <v>100</v>
      </c>
      <c r="E79" s="13">
        <v>208543</v>
      </c>
      <c r="F79" s="12">
        <v>100</v>
      </c>
    </row>
    <row r="82" spans="2:16" x14ac:dyDescent="0.35">
      <c r="B82" s="65" t="s">
        <v>34</v>
      </c>
      <c r="C82" s="64" t="s">
        <v>22</v>
      </c>
      <c r="D82" s="64" t="s">
        <v>22</v>
      </c>
      <c r="E82" s="64" t="s">
        <v>22</v>
      </c>
      <c r="F82" s="64" t="s">
        <v>22</v>
      </c>
      <c r="G82" s="64" t="s">
        <v>22</v>
      </c>
      <c r="H82" s="64" t="s">
        <v>22</v>
      </c>
      <c r="I82" s="64" t="s">
        <v>22</v>
      </c>
      <c r="J82" s="64" t="s">
        <v>22</v>
      </c>
      <c r="K82" s="64" t="s">
        <v>22</v>
      </c>
      <c r="L82" s="64" t="s">
        <v>22</v>
      </c>
      <c r="M82" s="64" t="s">
        <v>22</v>
      </c>
      <c r="N82" s="64" t="s">
        <v>22</v>
      </c>
      <c r="O82" s="64" t="s">
        <v>22</v>
      </c>
      <c r="P82" s="64" t="s">
        <v>22</v>
      </c>
    </row>
    <row r="83" spans="2:16" x14ac:dyDescent="0.35">
      <c r="B83" s="65" t="s">
        <v>34</v>
      </c>
      <c r="C83" s="64" t="s">
        <v>81</v>
      </c>
      <c r="D83" s="64" t="s">
        <v>81</v>
      </c>
      <c r="E83" s="64" t="s">
        <v>80</v>
      </c>
      <c r="F83" s="64" t="s">
        <v>80</v>
      </c>
      <c r="G83" s="64" t="s">
        <v>79</v>
      </c>
      <c r="H83" s="64" t="s">
        <v>79</v>
      </c>
      <c r="I83" s="64" t="s">
        <v>78</v>
      </c>
      <c r="J83" s="64" t="s">
        <v>78</v>
      </c>
      <c r="K83" s="64" t="s">
        <v>77</v>
      </c>
      <c r="L83" s="64" t="s">
        <v>77</v>
      </c>
      <c r="M83" s="64" t="s">
        <v>76</v>
      </c>
      <c r="N83" s="64" t="s">
        <v>76</v>
      </c>
      <c r="O83" s="64" t="s">
        <v>2</v>
      </c>
      <c r="P83" s="64" t="s">
        <v>2</v>
      </c>
    </row>
    <row r="84" spans="2:16" x14ac:dyDescent="0.35">
      <c r="B84" s="65" t="s">
        <v>34</v>
      </c>
      <c r="C84" s="17" t="s">
        <v>14</v>
      </c>
      <c r="D84" s="17" t="s">
        <v>13</v>
      </c>
      <c r="E84" s="17" t="s">
        <v>14</v>
      </c>
      <c r="F84" s="17" t="s">
        <v>13</v>
      </c>
      <c r="G84" s="17" t="s">
        <v>14</v>
      </c>
      <c r="H84" s="17" t="s">
        <v>13</v>
      </c>
      <c r="I84" s="17" t="s">
        <v>14</v>
      </c>
      <c r="J84" s="17" t="s">
        <v>13</v>
      </c>
      <c r="K84" s="17" t="s">
        <v>14</v>
      </c>
      <c r="L84" s="17" t="s">
        <v>13</v>
      </c>
      <c r="M84" s="17" t="s">
        <v>14</v>
      </c>
      <c r="N84" s="17" t="s">
        <v>13</v>
      </c>
      <c r="O84" s="17" t="s">
        <v>14</v>
      </c>
      <c r="P84" s="17" t="s">
        <v>13</v>
      </c>
    </row>
    <row r="85" spans="2:16" x14ac:dyDescent="0.35">
      <c r="B85" s="14" t="s">
        <v>33</v>
      </c>
      <c r="C85" s="16">
        <v>1085</v>
      </c>
      <c r="D85" s="21">
        <v>84.831899921813914</v>
      </c>
      <c r="E85" s="16">
        <v>58</v>
      </c>
      <c r="F85" s="21">
        <v>4.5347928068803753</v>
      </c>
      <c r="G85" s="16">
        <v>114</v>
      </c>
      <c r="H85" s="21">
        <v>8.913213448006255</v>
      </c>
      <c r="I85" s="16">
        <v>0</v>
      </c>
      <c r="J85" s="21">
        <v>0</v>
      </c>
      <c r="K85" s="16">
        <v>13</v>
      </c>
      <c r="L85" s="21">
        <v>1.0164190774042221</v>
      </c>
      <c r="M85" s="16">
        <v>9</v>
      </c>
      <c r="N85" s="21">
        <v>0.7036747458952306</v>
      </c>
      <c r="O85" s="16">
        <v>1279</v>
      </c>
      <c r="P85" s="21">
        <v>100</v>
      </c>
    </row>
    <row r="86" spans="2:16" x14ac:dyDescent="0.35">
      <c r="B86" s="14" t="s">
        <v>32</v>
      </c>
      <c r="C86" s="16">
        <v>6194</v>
      </c>
      <c r="D86" s="21">
        <v>70.893899507840217</v>
      </c>
      <c r="E86" s="16">
        <v>855</v>
      </c>
      <c r="F86" s="21">
        <v>9.7859677234748776</v>
      </c>
      <c r="G86" s="16">
        <v>678</v>
      </c>
      <c r="H86" s="21">
        <v>7.7601007210713053</v>
      </c>
      <c r="I86" s="16">
        <v>531</v>
      </c>
      <c r="J86" s="21">
        <v>6.0776010072107134</v>
      </c>
      <c r="K86" s="16">
        <v>388</v>
      </c>
      <c r="L86" s="21">
        <v>4.4408835984891839</v>
      </c>
      <c r="M86" s="16">
        <v>91</v>
      </c>
      <c r="N86" s="21">
        <v>1.0415474419137003</v>
      </c>
      <c r="O86" s="16">
        <v>8737</v>
      </c>
      <c r="P86" s="21">
        <v>100.00000000000001</v>
      </c>
    </row>
    <row r="87" spans="2:16" x14ac:dyDescent="0.35">
      <c r="B87" s="20" t="s">
        <v>2</v>
      </c>
      <c r="C87" s="13">
        <f>SUM(C85:C86)</f>
        <v>7279</v>
      </c>
      <c r="D87" s="12">
        <f>C87/O87*100</f>
        <v>72.673722044728436</v>
      </c>
      <c r="E87" s="13">
        <f>SUM(E85:E86)</f>
        <v>913</v>
      </c>
      <c r="F87" s="12">
        <f>E87/O87*100</f>
        <v>9.1154153354632594</v>
      </c>
      <c r="G87" s="13">
        <f>SUM(G85:G86)</f>
        <v>792</v>
      </c>
      <c r="H87" s="12">
        <f>G87/O87*100</f>
        <v>7.9073482428115014</v>
      </c>
      <c r="I87" s="13">
        <f>SUM(I85:I86)</f>
        <v>531</v>
      </c>
      <c r="J87" s="12">
        <f>I87/O87*100</f>
        <v>5.3015175718849843</v>
      </c>
      <c r="K87" s="13">
        <f>SUM(K85:K86)</f>
        <v>401</v>
      </c>
      <c r="L87" s="12">
        <f>K87/O87*100</f>
        <v>4.0035942492012779</v>
      </c>
      <c r="M87" s="13">
        <f>SUM(M85:M86)</f>
        <v>100</v>
      </c>
      <c r="N87" s="12">
        <f>M87/O87*100</f>
        <v>0.99840255591054305</v>
      </c>
      <c r="O87" s="13">
        <f>SUM(O85:O86)</f>
        <v>10016</v>
      </c>
      <c r="P87" s="12">
        <v>100</v>
      </c>
    </row>
    <row r="90" spans="2:16" x14ac:dyDescent="0.35">
      <c r="B90" s="22" t="s">
        <v>31</v>
      </c>
    </row>
    <row r="92" spans="2:16" x14ac:dyDescent="0.35">
      <c r="B92" s="63" t="s">
        <v>23</v>
      </c>
      <c r="C92" s="64" t="s">
        <v>22</v>
      </c>
      <c r="D92" s="64" t="s">
        <v>22</v>
      </c>
      <c r="F92" s="63" t="s">
        <v>23</v>
      </c>
      <c r="G92" s="64" t="s">
        <v>21</v>
      </c>
      <c r="H92" s="64" t="s">
        <v>21</v>
      </c>
    </row>
    <row r="93" spans="2:16" x14ac:dyDescent="0.35">
      <c r="B93" s="63" t="s">
        <v>23</v>
      </c>
      <c r="C93" s="17" t="s">
        <v>14</v>
      </c>
      <c r="D93" s="17" t="s">
        <v>13</v>
      </c>
      <c r="F93" s="63" t="s">
        <v>23</v>
      </c>
      <c r="G93" s="17" t="s">
        <v>14</v>
      </c>
      <c r="H93" s="17" t="s">
        <v>13</v>
      </c>
    </row>
    <row r="94" spans="2:16" x14ac:dyDescent="0.35">
      <c r="B94" s="14" t="s">
        <v>27</v>
      </c>
      <c r="C94" s="16">
        <v>75726</v>
      </c>
      <c r="D94" s="15">
        <v>25.43</v>
      </c>
      <c r="F94" s="14" t="s">
        <v>27</v>
      </c>
      <c r="G94" s="16">
        <v>39285</v>
      </c>
      <c r="H94" s="15">
        <v>18.760000000000002</v>
      </c>
    </row>
    <row r="95" spans="2:16" x14ac:dyDescent="0.35">
      <c r="B95" s="14" t="s">
        <v>26</v>
      </c>
      <c r="C95" s="16">
        <v>36851</v>
      </c>
      <c r="D95" s="15">
        <v>12.37</v>
      </c>
      <c r="F95" s="14" t="s">
        <v>26</v>
      </c>
      <c r="G95" s="16">
        <v>18144</v>
      </c>
      <c r="H95" s="15">
        <v>8.67</v>
      </c>
    </row>
    <row r="96" spans="2:16" x14ac:dyDescent="0.35">
      <c r="B96" s="14" t="s">
        <v>25</v>
      </c>
      <c r="C96" s="16">
        <v>185211</v>
      </c>
      <c r="D96" s="15">
        <v>62.2</v>
      </c>
      <c r="F96" s="14" t="s">
        <v>25</v>
      </c>
      <c r="G96" s="16">
        <v>151947</v>
      </c>
      <c r="H96" s="15">
        <v>72.569999999999993</v>
      </c>
    </row>
    <row r="97" spans="2:16" x14ac:dyDescent="0.35">
      <c r="B97" s="14" t="s">
        <v>2</v>
      </c>
      <c r="C97" s="13">
        <v>297788</v>
      </c>
      <c r="D97" s="12">
        <v>100</v>
      </c>
      <c r="F97" s="14" t="s">
        <v>2</v>
      </c>
      <c r="G97" s="13">
        <v>209376</v>
      </c>
      <c r="H97" s="12">
        <v>100</v>
      </c>
    </row>
    <row r="98" spans="2:16" x14ac:dyDescent="0.35">
      <c r="B98" s="23" t="s">
        <v>30</v>
      </c>
    </row>
    <row r="100" spans="2:16" x14ac:dyDescent="0.35">
      <c r="B100" s="65" t="s">
        <v>29</v>
      </c>
      <c r="C100" s="64" t="s">
        <v>22</v>
      </c>
      <c r="D100" s="64" t="s">
        <v>22</v>
      </c>
      <c r="E100" s="64" t="s">
        <v>22</v>
      </c>
      <c r="F100" s="64" t="s">
        <v>22</v>
      </c>
      <c r="G100" s="64" t="s">
        <v>22</v>
      </c>
      <c r="H100" s="64" t="s">
        <v>22</v>
      </c>
      <c r="I100" s="64" t="s">
        <v>22</v>
      </c>
      <c r="J100" s="64" t="s">
        <v>22</v>
      </c>
      <c r="K100" s="64" t="s">
        <v>22</v>
      </c>
      <c r="L100" s="64" t="s">
        <v>22</v>
      </c>
      <c r="M100" s="64" t="s">
        <v>22</v>
      </c>
      <c r="N100" s="64" t="s">
        <v>22</v>
      </c>
      <c r="O100" s="64" t="s">
        <v>22</v>
      </c>
      <c r="P100" s="64" t="s">
        <v>22</v>
      </c>
    </row>
    <row r="101" spans="2:16" x14ac:dyDescent="0.35">
      <c r="B101" s="65" t="s">
        <v>29</v>
      </c>
      <c r="C101" s="64" t="s">
        <v>81</v>
      </c>
      <c r="D101" s="64" t="s">
        <v>81</v>
      </c>
      <c r="E101" s="64" t="s">
        <v>80</v>
      </c>
      <c r="F101" s="64" t="s">
        <v>80</v>
      </c>
      <c r="G101" s="64" t="s">
        <v>79</v>
      </c>
      <c r="H101" s="64" t="s">
        <v>79</v>
      </c>
      <c r="I101" s="64" t="s">
        <v>78</v>
      </c>
      <c r="J101" s="64" t="s">
        <v>78</v>
      </c>
      <c r="K101" s="64" t="s">
        <v>77</v>
      </c>
      <c r="L101" s="64" t="s">
        <v>77</v>
      </c>
      <c r="M101" s="64" t="s">
        <v>76</v>
      </c>
      <c r="N101" s="64" t="s">
        <v>76</v>
      </c>
      <c r="O101" s="64" t="s">
        <v>2</v>
      </c>
      <c r="P101" s="64" t="s">
        <v>2</v>
      </c>
    </row>
    <row r="102" spans="2:16" x14ac:dyDescent="0.35">
      <c r="B102" s="65" t="s">
        <v>29</v>
      </c>
      <c r="C102" s="17" t="s">
        <v>14</v>
      </c>
      <c r="D102" s="17" t="s">
        <v>13</v>
      </c>
      <c r="E102" s="17" t="s">
        <v>14</v>
      </c>
      <c r="F102" s="17" t="s">
        <v>13</v>
      </c>
      <c r="G102" s="17" t="s">
        <v>14</v>
      </c>
      <c r="H102" s="17" t="s">
        <v>13</v>
      </c>
      <c r="I102" s="17" t="s">
        <v>14</v>
      </c>
      <c r="J102" s="17" t="s">
        <v>13</v>
      </c>
      <c r="K102" s="17" t="s">
        <v>14</v>
      </c>
      <c r="L102" s="17" t="s">
        <v>13</v>
      </c>
      <c r="M102" s="17" t="s">
        <v>14</v>
      </c>
      <c r="N102" s="17" t="s">
        <v>13</v>
      </c>
      <c r="O102" s="17" t="s">
        <v>14</v>
      </c>
      <c r="P102" s="17" t="s">
        <v>13</v>
      </c>
    </row>
    <row r="103" spans="2:16" x14ac:dyDescent="0.35">
      <c r="B103" s="14" t="s">
        <v>27</v>
      </c>
      <c r="C103" s="16">
        <v>1715</v>
      </c>
      <c r="D103" s="21">
        <v>78.060992262175702</v>
      </c>
      <c r="E103" s="16">
        <v>131</v>
      </c>
      <c r="F103" s="21">
        <v>5.9626763768775604</v>
      </c>
      <c r="G103" s="16">
        <v>91</v>
      </c>
      <c r="H103" s="21">
        <v>4.1420118343195274</v>
      </c>
      <c r="I103" s="16">
        <v>137</v>
      </c>
      <c r="J103" s="21">
        <v>6.2357760582612647</v>
      </c>
      <c r="K103" s="16">
        <v>88</v>
      </c>
      <c r="L103" s="21">
        <v>4.0054619936276747</v>
      </c>
      <c r="M103" s="16">
        <v>35</v>
      </c>
      <c r="N103" s="21">
        <v>1.5930814747382795</v>
      </c>
      <c r="O103" s="16">
        <v>2197</v>
      </c>
      <c r="P103" s="21">
        <v>100.00000000000001</v>
      </c>
    </row>
    <row r="104" spans="2:16" x14ac:dyDescent="0.35">
      <c r="B104" s="14" t="s">
        <v>26</v>
      </c>
      <c r="C104" s="16">
        <v>2730</v>
      </c>
      <c r="D104" s="21">
        <v>68.489713998996493</v>
      </c>
      <c r="E104" s="16">
        <v>421</v>
      </c>
      <c r="F104" s="21">
        <v>10.56196688409433</v>
      </c>
      <c r="G104" s="16">
        <v>425</v>
      </c>
      <c r="H104" s="21">
        <v>10.662318113396889</v>
      </c>
      <c r="I104" s="16">
        <v>176</v>
      </c>
      <c r="J104" s="21">
        <v>4.4154540893125942</v>
      </c>
      <c r="K104" s="16">
        <v>194</v>
      </c>
      <c r="L104" s="21">
        <v>4.8670346211741089</v>
      </c>
      <c r="M104" s="16">
        <v>40</v>
      </c>
      <c r="N104" s="21">
        <v>1.0035122930255895</v>
      </c>
      <c r="O104" s="16">
        <v>3986</v>
      </c>
      <c r="P104" s="21">
        <v>100.00000000000001</v>
      </c>
    </row>
    <row r="105" spans="2:16" x14ac:dyDescent="0.35">
      <c r="B105" s="14" t="s">
        <v>25</v>
      </c>
      <c r="C105" s="16">
        <v>3011</v>
      </c>
      <c r="D105" s="21">
        <v>74.622057001239156</v>
      </c>
      <c r="E105" s="16">
        <v>369</v>
      </c>
      <c r="F105" s="21">
        <v>9.1449814126394049</v>
      </c>
      <c r="G105" s="16">
        <v>293</v>
      </c>
      <c r="H105" s="21">
        <v>7.2614622057001244</v>
      </c>
      <c r="I105" s="16">
        <v>218</v>
      </c>
      <c r="J105" s="21">
        <v>5.4027261462205693</v>
      </c>
      <c r="K105" s="16">
        <v>119</v>
      </c>
      <c r="L105" s="21">
        <v>2.9491945477075587</v>
      </c>
      <c r="M105" s="16">
        <v>25</v>
      </c>
      <c r="N105" s="21">
        <v>0.6195786864931847</v>
      </c>
      <c r="O105" s="16">
        <v>4035</v>
      </c>
      <c r="P105" s="21">
        <v>100.00000000000001</v>
      </c>
    </row>
    <row r="106" spans="2:16" x14ac:dyDescent="0.35">
      <c r="B106" s="20" t="s">
        <v>2</v>
      </c>
      <c r="C106" s="13">
        <f>SUM(C103:C105)</f>
        <v>7456</v>
      </c>
      <c r="D106" s="12">
        <f>C106/O106*100</f>
        <v>72.969269915834801</v>
      </c>
      <c r="E106" s="13">
        <f>SUM(E103:E105)</f>
        <v>921</v>
      </c>
      <c r="F106" s="12">
        <f>E106/O106*100</f>
        <v>9.013505578391074</v>
      </c>
      <c r="G106" s="13">
        <f>SUM(G103:G105)</f>
        <v>809</v>
      </c>
      <c r="H106" s="12">
        <f>G106/O106*100</f>
        <v>7.9174006654922691</v>
      </c>
      <c r="I106" s="13">
        <f>SUM(I103:I105)</f>
        <v>531</v>
      </c>
      <c r="J106" s="12">
        <f>I106/O106*100</f>
        <v>5.1967116852613033</v>
      </c>
      <c r="K106" s="13">
        <f>SUM(K103:K105)</f>
        <v>401</v>
      </c>
      <c r="L106" s="12">
        <f>K106/O106*100</f>
        <v>3.9244470542180463</v>
      </c>
      <c r="M106" s="13">
        <f>SUM(M103:M105)</f>
        <v>100</v>
      </c>
      <c r="N106" s="12">
        <f>M106/O106*100</f>
        <v>0.97866510080250535</v>
      </c>
      <c r="O106" s="13">
        <f>SUM(O103:O105)</f>
        <v>10218</v>
      </c>
      <c r="P106" s="12">
        <v>100</v>
      </c>
    </row>
    <row r="109" spans="2:16" x14ac:dyDescent="0.35">
      <c r="B109" s="22" t="s">
        <v>24</v>
      </c>
    </row>
    <row r="111" spans="2:16" x14ac:dyDescent="0.35">
      <c r="B111" s="63" t="s">
        <v>23</v>
      </c>
      <c r="C111" s="64" t="s">
        <v>22</v>
      </c>
      <c r="D111" s="64" t="s">
        <v>22</v>
      </c>
      <c r="E111" s="64" t="s">
        <v>21</v>
      </c>
      <c r="F111" s="64" t="s">
        <v>21</v>
      </c>
    </row>
    <row r="112" spans="2:16" x14ac:dyDescent="0.35">
      <c r="B112" s="63" t="s">
        <v>23</v>
      </c>
      <c r="C112" s="17" t="s">
        <v>14</v>
      </c>
      <c r="D112" s="17" t="s">
        <v>13</v>
      </c>
      <c r="E112" s="17" t="s">
        <v>14</v>
      </c>
      <c r="F112" s="17" t="s">
        <v>13</v>
      </c>
    </row>
    <row r="113" spans="2:16" x14ac:dyDescent="0.35">
      <c r="B113" s="14" t="s">
        <v>12</v>
      </c>
      <c r="C113" s="16">
        <v>12250</v>
      </c>
      <c r="D113" s="15">
        <v>4.1100000000000003</v>
      </c>
      <c r="E113" s="16">
        <v>7905</v>
      </c>
      <c r="F113" s="15">
        <v>3.78</v>
      </c>
    </row>
    <row r="114" spans="2:16" x14ac:dyDescent="0.35">
      <c r="B114" s="14" t="s">
        <v>11</v>
      </c>
      <c r="C114" s="16">
        <v>36224</v>
      </c>
      <c r="D114" s="15">
        <v>12.16</v>
      </c>
      <c r="E114" s="16">
        <v>25856</v>
      </c>
      <c r="F114" s="15">
        <v>12.35</v>
      </c>
    </row>
    <row r="115" spans="2:16" x14ac:dyDescent="0.35">
      <c r="B115" s="14" t="s">
        <v>10</v>
      </c>
      <c r="C115" s="16">
        <v>50529</v>
      </c>
      <c r="D115" s="15">
        <v>16.97</v>
      </c>
      <c r="E115" s="16">
        <v>34434</v>
      </c>
      <c r="F115" s="15">
        <v>16.45</v>
      </c>
    </row>
    <row r="116" spans="2:16" x14ac:dyDescent="0.35">
      <c r="B116" s="14" t="s">
        <v>9</v>
      </c>
      <c r="C116" s="16">
        <v>15557</v>
      </c>
      <c r="D116" s="15">
        <v>5.22</v>
      </c>
      <c r="E116" s="16">
        <v>10167</v>
      </c>
      <c r="F116" s="15">
        <v>4.8600000000000003</v>
      </c>
    </row>
    <row r="117" spans="2:16" x14ac:dyDescent="0.35">
      <c r="B117" s="14" t="s">
        <v>8</v>
      </c>
      <c r="C117" s="16">
        <v>13312</v>
      </c>
      <c r="D117" s="15">
        <v>4.47</v>
      </c>
      <c r="E117" s="16">
        <v>8462</v>
      </c>
      <c r="F117" s="15">
        <v>4.04</v>
      </c>
    </row>
    <row r="118" spans="2:16" x14ac:dyDescent="0.35">
      <c r="B118" s="14" t="s">
        <v>7</v>
      </c>
      <c r="C118" s="16">
        <v>16605</v>
      </c>
      <c r="D118" s="15">
        <v>5.58</v>
      </c>
      <c r="E118" s="16">
        <v>11627</v>
      </c>
      <c r="F118" s="15">
        <v>5.55</v>
      </c>
    </row>
    <row r="119" spans="2:16" x14ac:dyDescent="0.35">
      <c r="B119" s="14" t="s">
        <v>6</v>
      </c>
      <c r="C119" s="16">
        <v>102027</v>
      </c>
      <c r="D119" s="15">
        <v>34.26</v>
      </c>
      <c r="E119" s="16">
        <v>72705</v>
      </c>
      <c r="F119" s="15">
        <v>34.72</v>
      </c>
    </row>
    <row r="120" spans="2:16" x14ac:dyDescent="0.35">
      <c r="B120" s="14" t="s">
        <v>5</v>
      </c>
      <c r="C120" s="16">
        <v>10813</v>
      </c>
      <c r="D120" s="15">
        <v>3.63</v>
      </c>
      <c r="E120" s="16">
        <v>7645</v>
      </c>
      <c r="F120" s="15">
        <v>3.65</v>
      </c>
    </row>
    <row r="121" spans="2:16" x14ac:dyDescent="0.35">
      <c r="B121" s="14" t="s">
        <v>4</v>
      </c>
      <c r="C121" s="16">
        <v>2015</v>
      </c>
      <c r="D121" s="15">
        <v>0.68</v>
      </c>
      <c r="E121" s="16">
        <v>1379</v>
      </c>
      <c r="F121" s="15">
        <v>0.66</v>
      </c>
    </row>
    <row r="122" spans="2:16" x14ac:dyDescent="0.35">
      <c r="B122" s="14" t="s">
        <v>3</v>
      </c>
      <c r="C122" s="16">
        <v>38456</v>
      </c>
      <c r="D122" s="15">
        <v>12.91</v>
      </c>
      <c r="E122" s="16">
        <v>29196</v>
      </c>
      <c r="F122" s="15">
        <v>13.94</v>
      </c>
    </row>
    <row r="123" spans="2:16" x14ac:dyDescent="0.35">
      <c r="B123" s="14" t="s">
        <v>2</v>
      </c>
      <c r="C123" s="13">
        <v>297788</v>
      </c>
      <c r="D123" s="12">
        <v>100</v>
      </c>
      <c r="E123" s="13">
        <v>209376</v>
      </c>
      <c r="F123" s="12">
        <v>100</v>
      </c>
    </row>
    <row r="126" spans="2:16" x14ac:dyDescent="0.35">
      <c r="B126" s="65" t="s">
        <v>15</v>
      </c>
      <c r="C126" s="64" t="s">
        <v>22</v>
      </c>
      <c r="D126" s="64" t="s">
        <v>22</v>
      </c>
      <c r="E126" s="64" t="s">
        <v>22</v>
      </c>
      <c r="F126" s="64" t="s">
        <v>22</v>
      </c>
      <c r="G126" s="64" t="s">
        <v>22</v>
      </c>
      <c r="H126" s="64" t="s">
        <v>22</v>
      </c>
      <c r="I126" s="64" t="s">
        <v>22</v>
      </c>
      <c r="J126" s="64" t="s">
        <v>22</v>
      </c>
      <c r="K126" s="64" t="s">
        <v>22</v>
      </c>
      <c r="L126" s="64" t="s">
        <v>22</v>
      </c>
      <c r="M126" s="64" t="s">
        <v>22</v>
      </c>
      <c r="N126" s="64" t="s">
        <v>22</v>
      </c>
      <c r="O126" s="64" t="s">
        <v>22</v>
      </c>
      <c r="P126" s="64" t="s">
        <v>22</v>
      </c>
    </row>
    <row r="127" spans="2:16" x14ac:dyDescent="0.35">
      <c r="B127" s="65" t="s">
        <v>15</v>
      </c>
      <c r="C127" s="64" t="s">
        <v>81</v>
      </c>
      <c r="D127" s="64" t="s">
        <v>81</v>
      </c>
      <c r="E127" s="64" t="s">
        <v>80</v>
      </c>
      <c r="F127" s="64" t="s">
        <v>80</v>
      </c>
      <c r="G127" s="64" t="s">
        <v>79</v>
      </c>
      <c r="H127" s="64" t="s">
        <v>79</v>
      </c>
      <c r="I127" s="64" t="s">
        <v>78</v>
      </c>
      <c r="J127" s="64" t="s">
        <v>78</v>
      </c>
      <c r="K127" s="64" t="s">
        <v>77</v>
      </c>
      <c r="L127" s="64" t="s">
        <v>77</v>
      </c>
      <c r="M127" s="64" t="s">
        <v>76</v>
      </c>
      <c r="N127" s="64" t="s">
        <v>76</v>
      </c>
      <c r="O127" s="64" t="s">
        <v>2</v>
      </c>
      <c r="P127" s="64" t="s">
        <v>2</v>
      </c>
    </row>
    <row r="128" spans="2:16"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c r="O128" s="17" t="s">
        <v>14</v>
      </c>
      <c r="P128" s="17" t="s">
        <v>13</v>
      </c>
    </row>
    <row r="129" spans="2:16" x14ac:dyDescent="0.35">
      <c r="B129" s="14" t="s">
        <v>12</v>
      </c>
      <c r="C129" s="16">
        <v>273</v>
      </c>
      <c r="D129" s="21">
        <v>80.769230769230774</v>
      </c>
      <c r="E129" s="16">
        <v>39</v>
      </c>
      <c r="F129" s="21">
        <v>11.538461538461538</v>
      </c>
      <c r="G129" s="16">
        <v>26</v>
      </c>
      <c r="H129" s="21">
        <v>7.6923076923076925</v>
      </c>
      <c r="I129" s="16">
        <v>0</v>
      </c>
      <c r="J129" s="21">
        <v>0</v>
      </c>
      <c r="K129" s="16">
        <v>0</v>
      </c>
      <c r="L129" s="21">
        <v>0</v>
      </c>
      <c r="M129" s="16">
        <v>0</v>
      </c>
      <c r="N129" s="21">
        <v>0</v>
      </c>
      <c r="O129" s="16">
        <v>338</v>
      </c>
      <c r="P129" s="21">
        <v>100</v>
      </c>
    </row>
    <row r="130" spans="2:16" x14ac:dyDescent="0.35">
      <c r="B130" s="14" t="s">
        <v>11</v>
      </c>
      <c r="C130" s="16">
        <v>1456</v>
      </c>
      <c r="D130" s="21">
        <v>77.446808510638306</v>
      </c>
      <c r="E130" s="16">
        <v>160</v>
      </c>
      <c r="F130" s="21">
        <v>8.5106382978723403</v>
      </c>
      <c r="G130" s="16">
        <v>136</v>
      </c>
      <c r="H130" s="21">
        <v>7.2340425531914887</v>
      </c>
      <c r="I130" s="16">
        <v>72</v>
      </c>
      <c r="J130" s="21">
        <v>3.8297872340425529</v>
      </c>
      <c r="K130" s="16">
        <v>40</v>
      </c>
      <c r="L130" s="21">
        <v>2.1276595744680851</v>
      </c>
      <c r="M130" s="16">
        <v>16</v>
      </c>
      <c r="N130" s="21">
        <v>0.85106382978723405</v>
      </c>
      <c r="O130" s="16">
        <v>1880</v>
      </c>
      <c r="P130" s="21">
        <v>100</v>
      </c>
    </row>
    <row r="131" spans="2:16" x14ac:dyDescent="0.35">
      <c r="B131" s="14" t="s">
        <v>10</v>
      </c>
      <c r="C131" s="16">
        <v>1215</v>
      </c>
      <c r="D131" s="21">
        <v>66.502463054187189</v>
      </c>
      <c r="E131" s="16">
        <v>198</v>
      </c>
      <c r="F131" s="21">
        <v>10.83743842364532</v>
      </c>
      <c r="G131" s="16">
        <v>162</v>
      </c>
      <c r="H131" s="21">
        <v>8.8669950738916263</v>
      </c>
      <c r="I131" s="16">
        <v>90</v>
      </c>
      <c r="J131" s="21">
        <v>4.9261083743842367</v>
      </c>
      <c r="K131" s="16">
        <v>153</v>
      </c>
      <c r="L131" s="21">
        <v>8.3743842364532011</v>
      </c>
      <c r="M131" s="16">
        <v>9</v>
      </c>
      <c r="N131" s="21">
        <v>0.49261083743842365</v>
      </c>
      <c r="O131" s="16">
        <v>1827</v>
      </c>
      <c r="P131" s="21">
        <v>100</v>
      </c>
    </row>
    <row r="132" spans="2:16" x14ac:dyDescent="0.35">
      <c r="B132" s="14" t="s">
        <v>9</v>
      </c>
      <c r="C132" s="16">
        <v>252</v>
      </c>
      <c r="D132" s="21">
        <v>67.741935483870961</v>
      </c>
      <c r="E132" s="16">
        <v>36</v>
      </c>
      <c r="F132" s="21">
        <v>9.67741935483871</v>
      </c>
      <c r="G132" s="16">
        <v>36</v>
      </c>
      <c r="H132" s="21">
        <v>9.67741935483871</v>
      </c>
      <c r="I132" s="16">
        <v>24</v>
      </c>
      <c r="J132" s="21">
        <v>6.4516129032258061</v>
      </c>
      <c r="K132" s="16">
        <v>24</v>
      </c>
      <c r="L132" s="21">
        <v>6.4516129032258061</v>
      </c>
      <c r="M132" s="16">
        <v>0</v>
      </c>
      <c r="N132" s="21">
        <v>0</v>
      </c>
      <c r="O132" s="16">
        <v>372</v>
      </c>
      <c r="P132" s="21">
        <v>99.999999999999986</v>
      </c>
    </row>
    <row r="133" spans="2:16" x14ac:dyDescent="0.35">
      <c r="B133" s="14" t="s">
        <v>8</v>
      </c>
      <c r="C133" s="16">
        <v>170</v>
      </c>
      <c r="D133" s="21">
        <v>68</v>
      </c>
      <c r="E133" s="16">
        <v>50</v>
      </c>
      <c r="F133" s="21">
        <v>20</v>
      </c>
      <c r="G133" s="16">
        <v>0</v>
      </c>
      <c r="H133" s="21">
        <v>0</v>
      </c>
      <c r="I133" s="16">
        <v>30</v>
      </c>
      <c r="J133" s="21">
        <v>12</v>
      </c>
      <c r="K133" s="16">
        <v>0</v>
      </c>
      <c r="L133" s="21">
        <v>0</v>
      </c>
      <c r="M133" s="16">
        <v>0</v>
      </c>
      <c r="N133" s="21">
        <v>0</v>
      </c>
      <c r="O133" s="16">
        <v>250</v>
      </c>
      <c r="P133" s="21">
        <v>100</v>
      </c>
    </row>
    <row r="134" spans="2:16" x14ac:dyDescent="0.35">
      <c r="B134" s="14" t="s">
        <v>7</v>
      </c>
      <c r="C134" s="16">
        <v>364</v>
      </c>
      <c r="D134" s="21">
        <v>75.675675675675677</v>
      </c>
      <c r="E134" s="16">
        <v>0</v>
      </c>
      <c r="F134" s="21">
        <v>0</v>
      </c>
      <c r="G134" s="16">
        <v>39</v>
      </c>
      <c r="H134" s="21">
        <v>8.1081081081081088</v>
      </c>
      <c r="I134" s="16">
        <v>52</v>
      </c>
      <c r="J134" s="21">
        <v>10.810810810810811</v>
      </c>
      <c r="K134" s="16">
        <v>26</v>
      </c>
      <c r="L134" s="21">
        <v>5.4054054054054053</v>
      </c>
      <c r="M134" s="16">
        <v>0</v>
      </c>
      <c r="N134" s="21">
        <v>0</v>
      </c>
      <c r="O134" s="16">
        <v>481</v>
      </c>
      <c r="P134" s="21">
        <v>100</v>
      </c>
    </row>
    <row r="135" spans="2:16" x14ac:dyDescent="0.35">
      <c r="B135" s="14" t="s">
        <v>6</v>
      </c>
      <c r="C135" s="16">
        <v>2817</v>
      </c>
      <c r="D135" s="21">
        <v>72.286374133949195</v>
      </c>
      <c r="E135" s="16">
        <v>342</v>
      </c>
      <c r="F135" s="21">
        <v>8.7759815242494223</v>
      </c>
      <c r="G135" s="16">
        <v>351</v>
      </c>
      <c r="H135" s="21">
        <v>9.006928406466514</v>
      </c>
      <c r="I135" s="16">
        <v>225</v>
      </c>
      <c r="J135" s="21">
        <v>5.7736720554272516</v>
      </c>
      <c r="K135" s="16">
        <v>117</v>
      </c>
      <c r="L135" s="21">
        <v>3.0023094688221708</v>
      </c>
      <c r="M135" s="16">
        <v>45</v>
      </c>
      <c r="N135" s="21">
        <v>1.1547344110854503</v>
      </c>
      <c r="O135" s="16">
        <v>3897</v>
      </c>
      <c r="P135" s="21">
        <v>100.00000000000001</v>
      </c>
    </row>
    <row r="136" spans="2:16" x14ac:dyDescent="0.35">
      <c r="B136" s="14" t="s">
        <v>5</v>
      </c>
      <c r="C136" s="16">
        <v>165</v>
      </c>
      <c r="D136" s="21">
        <v>71.428571428571431</v>
      </c>
      <c r="E136" s="16">
        <v>44</v>
      </c>
      <c r="F136" s="21">
        <v>19.047619047619047</v>
      </c>
      <c r="G136" s="16">
        <v>11</v>
      </c>
      <c r="H136" s="21">
        <v>4.7619047619047619</v>
      </c>
      <c r="I136" s="16">
        <v>0</v>
      </c>
      <c r="J136" s="21">
        <v>0</v>
      </c>
      <c r="K136" s="16">
        <v>11</v>
      </c>
      <c r="L136" s="21">
        <v>4.7619047619047619</v>
      </c>
      <c r="M136" s="16">
        <v>0</v>
      </c>
      <c r="N136" s="21">
        <v>0</v>
      </c>
      <c r="O136" s="16">
        <v>231</v>
      </c>
      <c r="P136" s="21">
        <v>100</v>
      </c>
    </row>
    <row r="137" spans="2:16" x14ac:dyDescent="0.35">
      <c r="B137" s="14" t="s">
        <v>4</v>
      </c>
      <c r="C137" s="16">
        <v>56</v>
      </c>
      <c r="D137" s="21">
        <v>44.444444444444443</v>
      </c>
      <c r="E137" s="16">
        <v>28</v>
      </c>
      <c r="F137" s="21">
        <v>22.222222222222221</v>
      </c>
      <c r="G137" s="16">
        <v>0</v>
      </c>
      <c r="H137" s="21">
        <v>0</v>
      </c>
      <c r="I137" s="16">
        <v>14</v>
      </c>
      <c r="J137" s="21">
        <v>11.111111111111111</v>
      </c>
      <c r="K137" s="16">
        <v>14</v>
      </c>
      <c r="L137" s="21">
        <v>11.111111111111111</v>
      </c>
      <c r="M137" s="16">
        <v>14</v>
      </c>
      <c r="N137" s="21">
        <v>11.111111111111111</v>
      </c>
      <c r="O137" s="16">
        <v>126</v>
      </c>
      <c r="P137" s="21">
        <v>100</v>
      </c>
    </row>
    <row r="138" spans="2:16" x14ac:dyDescent="0.35">
      <c r="B138" s="14" t="s">
        <v>3</v>
      </c>
      <c r="C138" s="16">
        <v>688</v>
      </c>
      <c r="D138" s="21">
        <v>84.313725490196077</v>
      </c>
      <c r="E138" s="16">
        <v>24</v>
      </c>
      <c r="F138" s="21">
        <v>2.9411764705882351</v>
      </c>
      <c r="G138" s="16">
        <v>48</v>
      </c>
      <c r="H138" s="21">
        <v>5.8823529411764701</v>
      </c>
      <c r="I138" s="16">
        <v>24</v>
      </c>
      <c r="J138" s="21">
        <v>2.9411764705882351</v>
      </c>
      <c r="K138" s="16">
        <v>16</v>
      </c>
      <c r="L138" s="21">
        <v>1.9607843137254901</v>
      </c>
      <c r="M138" s="16">
        <v>16</v>
      </c>
      <c r="N138" s="21">
        <v>1.9607843137254901</v>
      </c>
      <c r="O138" s="16">
        <v>816</v>
      </c>
      <c r="P138" s="21">
        <v>99.999999999999972</v>
      </c>
    </row>
    <row r="139" spans="2:16" x14ac:dyDescent="0.35">
      <c r="B139" s="20" t="s">
        <v>2</v>
      </c>
      <c r="C139" s="13">
        <f>SUM(C129:C138)</f>
        <v>7456</v>
      </c>
      <c r="D139" s="12">
        <f>SUM(D129:D138)/10</f>
        <v>70.8609228990764</v>
      </c>
      <c r="E139" s="13">
        <f>SUM(E129:E138)</f>
        <v>921</v>
      </c>
      <c r="F139" s="12">
        <f>SUM(F129:F138)/10</f>
        <v>11.355095687949682</v>
      </c>
      <c r="G139" s="13">
        <f>SUM(G129:G138)</f>
        <v>809</v>
      </c>
      <c r="H139" s="12">
        <f>SUM(H129:H138)/10</f>
        <v>6.1230058891885371</v>
      </c>
      <c r="I139" s="13">
        <f>SUM(I129:I138)</f>
        <v>531</v>
      </c>
      <c r="J139" s="12">
        <f>SUM(J129:J138)/10</f>
        <v>5.7844278959590012</v>
      </c>
      <c r="K139" s="13">
        <f>SUM(K129:K138)</f>
        <v>401</v>
      </c>
      <c r="L139" s="12">
        <f>SUM(L129:L138)/10</f>
        <v>4.319517177511603</v>
      </c>
      <c r="M139" s="13">
        <f>SUM(M129:M138)</f>
        <v>100</v>
      </c>
      <c r="N139" s="12">
        <f>SUM(N129:N138)/10</f>
        <v>1.5570304503147709</v>
      </c>
      <c r="O139" s="13">
        <f>SUM(O129:O138)</f>
        <v>10218</v>
      </c>
      <c r="P139" s="12">
        <f>SUM(P129:P138)/10</f>
        <v>100</v>
      </c>
    </row>
  </sheetData>
  <mergeCells count="76">
    <mergeCell ref="B4:B5"/>
    <mergeCell ref="C4:D4"/>
    <mergeCell ref="B17:B18"/>
    <mergeCell ref="C17:D17"/>
    <mergeCell ref="E17:F17"/>
    <mergeCell ref="I26:J26"/>
    <mergeCell ref="K26:L26"/>
    <mergeCell ref="M26:N26"/>
    <mergeCell ref="O26:P26"/>
    <mergeCell ref="B35:B36"/>
    <mergeCell ref="C35:D35"/>
    <mergeCell ref="E35:F35"/>
    <mergeCell ref="B25:B27"/>
    <mergeCell ref="C25:P25"/>
    <mergeCell ref="C26:D26"/>
    <mergeCell ref="E26:F26"/>
    <mergeCell ref="G26:H26"/>
    <mergeCell ref="B44:B46"/>
    <mergeCell ref="C44:P44"/>
    <mergeCell ref="C45:D45"/>
    <mergeCell ref="E45:F45"/>
    <mergeCell ref="G45:H45"/>
    <mergeCell ref="I45:J45"/>
    <mergeCell ref="K45:L45"/>
    <mergeCell ref="M45:N45"/>
    <mergeCell ref="O45:P45"/>
    <mergeCell ref="B57:B58"/>
    <mergeCell ref="C57:D57"/>
    <mergeCell ref="F57:F58"/>
    <mergeCell ref="G57:H57"/>
    <mergeCell ref="B65:B67"/>
    <mergeCell ref="C65:P65"/>
    <mergeCell ref="C66:D66"/>
    <mergeCell ref="E66:F66"/>
    <mergeCell ref="G66:H66"/>
    <mergeCell ref="I66:J66"/>
    <mergeCell ref="K66:L66"/>
    <mergeCell ref="M66:N66"/>
    <mergeCell ref="O66:P66"/>
    <mergeCell ref="I101:J101"/>
    <mergeCell ref="K101:L101"/>
    <mergeCell ref="M101:N101"/>
    <mergeCell ref="O101:P101"/>
    <mergeCell ref="O83:P83"/>
    <mergeCell ref="I83:J83"/>
    <mergeCell ref="K83:L83"/>
    <mergeCell ref="M83:N83"/>
    <mergeCell ref="B75:B76"/>
    <mergeCell ref="C75:D75"/>
    <mergeCell ref="E75:F75"/>
    <mergeCell ref="B82:B84"/>
    <mergeCell ref="C82:P82"/>
    <mergeCell ref="C83:D83"/>
    <mergeCell ref="E83:F83"/>
    <mergeCell ref="G83:H83"/>
    <mergeCell ref="O127:P127"/>
    <mergeCell ref="B92:B93"/>
    <mergeCell ref="C92:D92"/>
    <mergeCell ref="F92:F93"/>
    <mergeCell ref="G92:H92"/>
    <mergeCell ref="B100:B102"/>
    <mergeCell ref="C100:P100"/>
    <mergeCell ref="C101:D101"/>
    <mergeCell ref="E101:F101"/>
    <mergeCell ref="B111:B112"/>
    <mergeCell ref="C111:D111"/>
    <mergeCell ref="E111:F111"/>
    <mergeCell ref="B126:B128"/>
    <mergeCell ref="C126:P126"/>
    <mergeCell ref="C127:D127"/>
    <mergeCell ref="G101:H101"/>
    <mergeCell ref="E127:F127"/>
    <mergeCell ref="G127:H127"/>
    <mergeCell ref="I127:J127"/>
    <mergeCell ref="K127:L127"/>
    <mergeCell ref="M127:N12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192C-0EAB-4143-B31B-2D841DCBDEC4}">
  <dimension ref="B2:R141"/>
  <sheetViews>
    <sheetView workbookViewId="0"/>
  </sheetViews>
  <sheetFormatPr defaultColWidth="8.81640625" defaultRowHeight="14.5" x14ac:dyDescent="0.35"/>
  <cols>
    <col min="1" max="16384" width="8.81640625" style="19"/>
  </cols>
  <sheetData>
    <row r="2" spans="2:4" x14ac:dyDescent="0.35">
      <c r="B2" s="22" t="s">
        <v>102</v>
      </c>
    </row>
    <row r="4" spans="2:4" x14ac:dyDescent="0.35">
      <c r="B4" s="63" t="s">
        <v>23</v>
      </c>
      <c r="C4" s="64" t="s">
        <v>22</v>
      </c>
      <c r="D4" s="64" t="s">
        <v>22</v>
      </c>
    </row>
    <row r="5" spans="2:4" x14ac:dyDescent="0.35">
      <c r="B5" s="63" t="s">
        <v>23</v>
      </c>
      <c r="C5" s="17" t="s">
        <v>14</v>
      </c>
      <c r="D5" s="17" t="s">
        <v>13</v>
      </c>
    </row>
    <row r="6" spans="2:4" x14ac:dyDescent="0.35">
      <c r="B6" s="14" t="s">
        <v>101</v>
      </c>
      <c r="C6" s="16">
        <v>2611</v>
      </c>
      <c r="D6" s="15">
        <v>25.55</v>
      </c>
    </row>
    <row r="7" spans="2:4" x14ac:dyDescent="0.35">
      <c r="B7" s="14" t="s">
        <v>100</v>
      </c>
      <c r="C7" s="16">
        <v>5702</v>
      </c>
      <c r="D7" s="15">
        <v>55.8</v>
      </c>
    </row>
    <row r="8" spans="2:4" x14ac:dyDescent="0.35">
      <c r="B8" s="14" t="s">
        <v>99</v>
      </c>
      <c r="C8" s="16">
        <v>668</v>
      </c>
      <c r="D8" s="15">
        <v>6.54</v>
      </c>
    </row>
    <row r="9" spans="2:4" x14ac:dyDescent="0.35">
      <c r="B9" s="14" t="s">
        <v>98</v>
      </c>
      <c r="C9" s="16">
        <v>503</v>
      </c>
      <c r="D9" s="15">
        <v>4.92</v>
      </c>
    </row>
    <row r="10" spans="2:4" x14ac:dyDescent="0.35">
      <c r="B10" s="14" t="s">
        <v>97</v>
      </c>
      <c r="C10" s="16">
        <v>462</v>
      </c>
      <c r="D10" s="15">
        <v>4.5199999999999996</v>
      </c>
    </row>
    <row r="11" spans="2:4" x14ac:dyDescent="0.35">
      <c r="B11" s="14" t="s">
        <v>96</v>
      </c>
      <c r="C11" s="16">
        <v>213</v>
      </c>
      <c r="D11" s="15">
        <v>2.08</v>
      </c>
    </row>
    <row r="12" spans="2:4" x14ac:dyDescent="0.35">
      <c r="B12" s="14" t="s">
        <v>95</v>
      </c>
      <c r="C12" s="16">
        <v>59</v>
      </c>
      <c r="D12" s="15">
        <v>0.57999999999999996</v>
      </c>
    </row>
    <row r="13" spans="2:4" x14ac:dyDescent="0.35">
      <c r="B13" s="14" t="s">
        <v>2</v>
      </c>
      <c r="C13" s="13">
        <v>10218</v>
      </c>
      <c r="D13" s="12">
        <v>100</v>
      </c>
    </row>
    <row r="16" spans="2:4" x14ac:dyDescent="0.35">
      <c r="B16" s="22" t="s">
        <v>51</v>
      </c>
    </row>
    <row r="18" spans="2:18" x14ac:dyDescent="0.35">
      <c r="B18" s="63" t="s">
        <v>23</v>
      </c>
      <c r="C18" s="64" t="s">
        <v>22</v>
      </c>
      <c r="D18" s="64" t="s">
        <v>22</v>
      </c>
      <c r="E18" s="64" t="s">
        <v>21</v>
      </c>
      <c r="F18" s="64" t="s">
        <v>21</v>
      </c>
    </row>
    <row r="19" spans="2:18" x14ac:dyDescent="0.35">
      <c r="B19" s="63" t="s">
        <v>23</v>
      </c>
      <c r="C19" s="17" t="s">
        <v>14</v>
      </c>
      <c r="D19" s="17" t="s">
        <v>13</v>
      </c>
      <c r="E19" s="17" t="s">
        <v>14</v>
      </c>
      <c r="F19" s="17" t="s">
        <v>13</v>
      </c>
    </row>
    <row r="20" spans="2:18" x14ac:dyDescent="0.35">
      <c r="B20" s="14" t="s">
        <v>50</v>
      </c>
      <c r="C20" s="16">
        <v>241263</v>
      </c>
      <c r="D20" s="15">
        <v>81.02</v>
      </c>
      <c r="E20" s="16">
        <v>162319</v>
      </c>
      <c r="F20" s="15">
        <v>77.53</v>
      </c>
    </row>
    <row r="21" spans="2:18" x14ac:dyDescent="0.35">
      <c r="B21" s="14" t="s">
        <v>49</v>
      </c>
      <c r="C21" s="16">
        <v>46307</v>
      </c>
      <c r="D21" s="15">
        <v>15.55</v>
      </c>
      <c r="E21" s="16">
        <v>40741</v>
      </c>
      <c r="F21" s="15">
        <v>19.46</v>
      </c>
    </row>
    <row r="22" spans="2:18" x14ac:dyDescent="0.35">
      <c r="B22" s="14" t="s">
        <v>48</v>
      </c>
      <c r="C22" s="16">
        <v>10218</v>
      </c>
      <c r="D22" s="15">
        <v>3.43</v>
      </c>
      <c r="E22" s="16">
        <v>6316</v>
      </c>
      <c r="F22" s="15">
        <v>3.02</v>
      </c>
    </row>
    <row r="23" spans="2:18" x14ac:dyDescent="0.35">
      <c r="B23" s="14" t="s">
        <v>2</v>
      </c>
      <c r="C23" s="13">
        <v>297788</v>
      </c>
      <c r="D23" s="12">
        <v>100</v>
      </c>
      <c r="E23" s="13">
        <v>209376</v>
      </c>
      <c r="F23" s="12">
        <v>100</v>
      </c>
    </row>
    <row r="26" spans="2:18" x14ac:dyDescent="0.35">
      <c r="B26" s="65" t="s">
        <v>1</v>
      </c>
      <c r="C26" s="64" t="s">
        <v>22</v>
      </c>
      <c r="D26" s="64" t="s">
        <v>22</v>
      </c>
      <c r="E26" s="64" t="s">
        <v>22</v>
      </c>
      <c r="F26" s="64" t="s">
        <v>22</v>
      </c>
      <c r="G26" s="64" t="s">
        <v>22</v>
      </c>
      <c r="H26" s="64" t="s">
        <v>22</v>
      </c>
      <c r="I26" s="64" t="s">
        <v>22</v>
      </c>
      <c r="J26" s="64" t="s">
        <v>22</v>
      </c>
      <c r="K26" s="64" t="s">
        <v>22</v>
      </c>
      <c r="L26" s="64" t="s">
        <v>22</v>
      </c>
      <c r="M26" s="64" t="s">
        <v>22</v>
      </c>
      <c r="N26" s="64" t="s">
        <v>22</v>
      </c>
      <c r="O26" s="64" t="s">
        <v>22</v>
      </c>
      <c r="P26" s="64" t="s">
        <v>22</v>
      </c>
      <c r="Q26" s="64" t="s">
        <v>22</v>
      </c>
      <c r="R26" s="64" t="s">
        <v>22</v>
      </c>
    </row>
    <row r="27" spans="2:18" x14ac:dyDescent="0.35">
      <c r="B27" s="65" t="s">
        <v>1</v>
      </c>
      <c r="C27" s="64" t="s">
        <v>101</v>
      </c>
      <c r="D27" s="64" t="s">
        <v>101</v>
      </c>
      <c r="E27" s="64" t="s">
        <v>100</v>
      </c>
      <c r="F27" s="64" t="s">
        <v>100</v>
      </c>
      <c r="G27" s="64" t="s">
        <v>99</v>
      </c>
      <c r="H27" s="64" t="s">
        <v>99</v>
      </c>
      <c r="I27" s="64" t="s">
        <v>98</v>
      </c>
      <c r="J27" s="64" t="s">
        <v>98</v>
      </c>
      <c r="K27" s="64" t="s">
        <v>97</v>
      </c>
      <c r="L27" s="64" t="s">
        <v>97</v>
      </c>
      <c r="M27" s="64" t="s">
        <v>96</v>
      </c>
      <c r="N27" s="64" t="s">
        <v>96</v>
      </c>
      <c r="O27" s="64" t="s">
        <v>95</v>
      </c>
      <c r="P27" s="64" t="s">
        <v>95</v>
      </c>
      <c r="Q27" s="64" t="s">
        <v>2</v>
      </c>
      <c r="R27" s="64" t="s">
        <v>2</v>
      </c>
    </row>
    <row r="28" spans="2:18" x14ac:dyDescent="0.35">
      <c r="B28" s="65" t="s">
        <v>1</v>
      </c>
      <c r="C28" s="17" t="s">
        <v>14</v>
      </c>
      <c r="D28" s="17" t="s">
        <v>13</v>
      </c>
      <c r="E28" s="17" t="s">
        <v>14</v>
      </c>
      <c r="F28" s="17" t="s">
        <v>13</v>
      </c>
      <c r="G28" s="17" t="s">
        <v>14</v>
      </c>
      <c r="H28" s="17" t="s">
        <v>13</v>
      </c>
      <c r="I28" s="17" t="s">
        <v>14</v>
      </c>
      <c r="J28" s="17" t="s">
        <v>13</v>
      </c>
      <c r="K28" s="17" t="s">
        <v>14</v>
      </c>
      <c r="L28" s="17" t="s">
        <v>13</v>
      </c>
      <c r="M28" s="17" t="s">
        <v>14</v>
      </c>
      <c r="N28" s="17" t="s">
        <v>13</v>
      </c>
      <c r="O28" s="17" t="s">
        <v>14</v>
      </c>
      <c r="P28" s="17" t="s">
        <v>13</v>
      </c>
      <c r="Q28" s="17" t="s">
        <v>14</v>
      </c>
      <c r="R28" s="17" t="s">
        <v>13</v>
      </c>
    </row>
    <row r="29" spans="2:18" x14ac:dyDescent="0.35">
      <c r="B29" s="14" t="s">
        <v>48</v>
      </c>
      <c r="C29" s="16">
        <v>2611</v>
      </c>
      <c r="D29" s="21">
        <v>25.552945781953419</v>
      </c>
      <c r="E29" s="16">
        <v>5702</v>
      </c>
      <c r="F29" s="21">
        <v>55.803484047758857</v>
      </c>
      <c r="G29" s="16">
        <v>668</v>
      </c>
      <c r="H29" s="21">
        <v>6.5374828733607364</v>
      </c>
      <c r="I29" s="16">
        <v>503</v>
      </c>
      <c r="J29" s="21">
        <v>4.9226854570366019</v>
      </c>
      <c r="K29" s="16">
        <v>462</v>
      </c>
      <c r="L29" s="21">
        <v>4.5214327657075746</v>
      </c>
      <c r="M29" s="16">
        <v>213</v>
      </c>
      <c r="N29" s="21">
        <v>2.0845566647093365</v>
      </c>
      <c r="O29" s="16">
        <v>59</v>
      </c>
      <c r="P29" s="21">
        <v>0.57741240947347816</v>
      </c>
      <c r="Q29" s="16">
        <v>10218</v>
      </c>
      <c r="R29" s="21">
        <v>100.00000000000001</v>
      </c>
    </row>
    <row r="30" spans="2:18" x14ac:dyDescent="0.35">
      <c r="B30" s="20" t="s">
        <v>2</v>
      </c>
      <c r="C30" s="13">
        <f>SUM(C29:C29)</f>
        <v>2611</v>
      </c>
      <c r="D30" s="12">
        <f>C30/Q30*100</f>
        <v>25.552945781953419</v>
      </c>
      <c r="E30" s="13">
        <f>SUM(E29:E29)</f>
        <v>5702</v>
      </c>
      <c r="F30" s="12">
        <f>E30/Q30*100</f>
        <v>55.803484047758857</v>
      </c>
      <c r="G30" s="13">
        <f>SUM(G29:G29)</f>
        <v>668</v>
      </c>
      <c r="H30" s="12">
        <f>G30/Q30*100</f>
        <v>6.5374828733607364</v>
      </c>
      <c r="I30" s="13">
        <f>SUM(I29:I29)</f>
        <v>503</v>
      </c>
      <c r="J30" s="12">
        <f>I30/Q30*100</f>
        <v>4.9226854570366019</v>
      </c>
      <c r="K30" s="13">
        <f>SUM(K29:K29)</f>
        <v>462</v>
      </c>
      <c r="L30" s="12">
        <f>K30/Q30*100</f>
        <v>4.5214327657075746</v>
      </c>
      <c r="M30" s="13">
        <f>SUM(M29:M29)</f>
        <v>213</v>
      </c>
      <c r="N30" s="12">
        <f>M30/Q30*100</f>
        <v>2.0845566647093365</v>
      </c>
      <c r="O30" s="13">
        <f>SUM(O29:O29)</f>
        <v>59</v>
      </c>
      <c r="P30" s="12">
        <f>O30/Q30*100</f>
        <v>0.57741240947347816</v>
      </c>
      <c r="Q30" s="13">
        <f>SUM(Q29:Q29)</f>
        <v>10218</v>
      </c>
      <c r="R30" s="12">
        <v>100</v>
      </c>
    </row>
    <row r="34" spans="2:18" x14ac:dyDescent="0.35">
      <c r="B34" s="22" t="s">
        <v>47</v>
      </c>
    </row>
    <row r="36" spans="2:18" x14ac:dyDescent="0.35">
      <c r="B36" s="63" t="s">
        <v>23</v>
      </c>
      <c r="C36" s="64" t="s">
        <v>22</v>
      </c>
      <c r="D36" s="64" t="s">
        <v>22</v>
      </c>
      <c r="E36" s="64" t="s">
        <v>21</v>
      </c>
      <c r="F36" s="64" t="s">
        <v>21</v>
      </c>
    </row>
    <row r="37" spans="2:18" x14ac:dyDescent="0.35">
      <c r="B37" s="63" t="s">
        <v>23</v>
      </c>
      <c r="C37" s="17" t="s">
        <v>14</v>
      </c>
      <c r="D37" s="17" t="s">
        <v>13</v>
      </c>
      <c r="E37" s="17" t="s">
        <v>14</v>
      </c>
      <c r="F37" s="17" t="s">
        <v>13</v>
      </c>
    </row>
    <row r="38" spans="2:18" x14ac:dyDescent="0.35">
      <c r="B38" s="14" t="s">
        <v>44</v>
      </c>
      <c r="C38" s="16">
        <v>55404</v>
      </c>
      <c r="D38" s="15">
        <v>18.61</v>
      </c>
      <c r="E38" s="16">
        <v>26446</v>
      </c>
      <c r="F38" s="15">
        <v>17.510000000000002</v>
      </c>
    </row>
    <row r="39" spans="2:18" x14ac:dyDescent="0.35">
      <c r="B39" s="14" t="s">
        <v>43</v>
      </c>
      <c r="C39" s="16">
        <v>120160</v>
      </c>
      <c r="D39" s="15">
        <v>40.35</v>
      </c>
      <c r="E39" s="16">
        <v>61548</v>
      </c>
      <c r="F39" s="15">
        <v>40.74</v>
      </c>
    </row>
    <row r="40" spans="2:18" x14ac:dyDescent="0.35">
      <c r="B40" s="14" t="s">
        <v>42</v>
      </c>
      <c r="C40" s="16">
        <v>80810</v>
      </c>
      <c r="D40" s="15">
        <v>27.14</v>
      </c>
      <c r="E40" s="16">
        <v>42281</v>
      </c>
      <c r="F40" s="15">
        <v>27.99</v>
      </c>
    </row>
    <row r="41" spans="2:18" x14ac:dyDescent="0.35">
      <c r="B41" s="14" t="s">
        <v>41</v>
      </c>
      <c r="C41" s="16">
        <v>41414</v>
      </c>
      <c r="D41" s="15">
        <v>13.91</v>
      </c>
      <c r="E41" s="16">
        <v>20801</v>
      </c>
      <c r="F41" s="15">
        <v>13.77</v>
      </c>
    </row>
    <row r="42" spans="2:18" x14ac:dyDescent="0.35">
      <c r="B42" s="14" t="s">
        <v>2</v>
      </c>
      <c r="C42" s="13">
        <v>297788</v>
      </c>
      <c r="D42" s="12">
        <v>100</v>
      </c>
      <c r="E42" s="13">
        <v>151076</v>
      </c>
      <c r="F42" s="12">
        <v>100</v>
      </c>
    </row>
    <row r="43" spans="2:18" x14ac:dyDescent="0.35">
      <c r="B43" s="23" t="s">
        <v>46</v>
      </c>
    </row>
    <row r="45" spans="2:18" x14ac:dyDescent="0.35">
      <c r="B45" s="65" t="s">
        <v>45</v>
      </c>
      <c r="C45" s="64" t="s">
        <v>22</v>
      </c>
      <c r="D45" s="64" t="s">
        <v>22</v>
      </c>
      <c r="E45" s="64" t="s">
        <v>22</v>
      </c>
      <c r="F45" s="64" t="s">
        <v>22</v>
      </c>
      <c r="G45" s="64" t="s">
        <v>22</v>
      </c>
      <c r="H45" s="64" t="s">
        <v>22</v>
      </c>
      <c r="I45" s="64" t="s">
        <v>22</v>
      </c>
      <c r="J45" s="64" t="s">
        <v>22</v>
      </c>
      <c r="K45" s="64" t="s">
        <v>22</v>
      </c>
      <c r="L45" s="64" t="s">
        <v>22</v>
      </c>
      <c r="M45" s="64" t="s">
        <v>22</v>
      </c>
      <c r="N45" s="64" t="s">
        <v>22</v>
      </c>
      <c r="O45" s="64" t="s">
        <v>22</v>
      </c>
      <c r="P45" s="64" t="s">
        <v>22</v>
      </c>
      <c r="Q45" s="64" t="s">
        <v>22</v>
      </c>
      <c r="R45" s="64" t="s">
        <v>22</v>
      </c>
    </row>
    <row r="46" spans="2:18" x14ac:dyDescent="0.35">
      <c r="B46" s="65" t="s">
        <v>45</v>
      </c>
      <c r="C46" s="64" t="s">
        <v>101</v>
      </c>
      <c r="D46" s="64" t="s">
        <v>101</v>
      </c>
      <c r="E46" s="64" t="s">
        <v>100</v>
      </c>
      <c r="F46" s="64" t="s">
        <v>100</v>
      </c>
      <c r="G46" s="64" t="s">
        <v>99</v>
      </c>
      <c r="H46" s="64" t="s">
        <v>99</v>
      </c>
      <c r="I46" s="64" t="s">
        <v>98</v>
      </c>
      <c r="J46" s="64" t="s">
        <v>98</v>
      </c>
      <c r="K46" s="64" t="s">
        <v>97</v>
      </c>
      <c r="L46" s="64" t="s">
        <v>97</v>
      </c>
      <c r="M46" s="64" t="s">
        <v>96</v>
      </c>
      <c r="N46" s="64" t="s">
        <v>96</v>
      </c>
      <c r="O46" s="64" t="s">
        <v>95</v>
      </c>
      <c r="P46" s="64" t="s">
        <v>95</v>
      </c>
      <c r="Q46" s="64" t="s">
        <v>2</v>
      </c>
      <c r="R46" s="64" t="s">
        <v>2</v>
      </c>
    </row>
    <row r="47" spans="2:18" x14ac:dyDescent="0.35">
      <c r="B47" s="65" t="s">
        <v>45</v>
      </c>
      <c r="C47" s="17" t="s">
        <v>14</v>
      </c>
      <c r="D47" s="17" t="s">
        <v>13</v>
      </c>
      <c r="E47" s="17" t="s">
        <v>14</v>
      </c>
      <c r="F47" s="17" t="s">
        <v>13</v>
      </c>
      <c r="G47" s="17" t="s">
        <v>14</v>
      </c>
      <c r="H47" s="17" t="s">
        <v>13</v>
      </c>
      <c r="I47" s="17" t="s">
        <v>14</v>
      </c>
      <c r="J47" s="17" t="s">
        <v>13</v>
      </c>
      <c r="K47" s="17" t="s">
        <v>14</v>
      </c>
      <c r="L47" s="17" t="s">
        <v>13</v>
      </c>
      <c r="M47" s="17" t="s">
        <v>14</v>
      </c>
      <c r="N47" s="17" t="s">
        <v>13</v>
      </c>
      <c r="O47" s="17" t="s">
        <v>14</v>
      </c>
      <c r="P47" s="17" t="s">
        <v>13</v>
      </c>
      <c r="Q47" s="17" t="s">
        <v>14</v>
      </c>
      <c r="R47" s="17" t="s">
        <v>13</v>
      </c>
    </row>
    <row r="48" spans="2:18" x14ac:dyDescent="0.35">
      <c r="B48" s="14" t="s">
        <v>44</v>
      </c>
      <c r="C48" s="16">
        <v>493</v>
      </c>
      <c r="D48" s="21">
        <v>19.807151466452392</v>
      </c>
      <c r="E48" s="16">
        <v>1449</v>
      </c>
      <c r="F48" s="21">
        <v>58.21615106468461</v>
      </c>
      <c r="G48" s="16">
        <v>223</v>
      </c>
      <c r="H48" s="21">
        <v>8.959421454399358</v>
      </c>
      <c r="I48" s="16">
        <v>191</v>
      </c>
      <c r="J48" s="21">
        <v>7.6737645640819609</v>
      </c>
      <c r="K48" s="16">
        <v>115</v>
      </c>
      <c r="L48" s="21">
        <v>4.6203294495781435</v>
      </c>
      <c r="M48" s="16">
        <v>9</v>
      </c>
      <c r="N48" s="21">
        <v>0.36159100040176778</v>
      </c>
      <c r="O48" s="16">
        <v>9</v>
      </c>
      <c r="P48" s="21">
        <v>0.36159100040176778</v>
      </c>
      <c r="Q48" s="16">
        <v>2489</v>
      </c>
      <c r="R48" s="21">
        <v>100.00000000000003</v>
      </c>
    </row>
    <row r="49" spans="2:18" x14ac:dyDescent="0.35">
      <c r="B49" s="14" t="s">
        <v>43</v>
      </c>
      <c r="C49" s="16">
        <v>1134</v>
      </c>
      <c r="D49" s="21">
        <v>28.499623020859509</v>
      </c>
      <c r="E49" s="16">
        <v>2202</v>
      </c>
      <c r="F49" s="21">
        <v>55.340537823573769</v>
      </c>
      <c r="G49" s="16">
        <v>188</v>
      </c>
      <c r="H49" s="21">
        <v>4.7248052274440813</v>
      </c>
      <c r="I49" s="16">
        <v>78</v>
      </c>
      <c r="J49" s="21">
        <v>1.9602915305353101</v>
      </c>
      <c r="K49" s="16">
        <v>188</v>
      </c>
      <c r="L49" s="21">
        <v>4.7248052274440813</v>
      </c>
      <c r="M49" s="16">
        <v>148</v>
      </c>
      <c r="N49" s="21">
        <v>3.7195275194772561</v>
      </c>
      <c r="O49" s="16">
        <v>41</v>
      </c>
      <c r="P49" s="21">
        <v>1.0304096506659965</v>
      </c>
      <c r="Q49" s="16">
        <v>3979</v>
      </c>
      <c r="R49" s="21">
        <v>100.00000000000001</v>
      </c>
    </row>
    <row r="50" spans="2:18" x14ac:dyDescent="0.35">
      <c r="B50" s="14" t="s">
        <v>42</v>
      </c>
      <c r="C50" s="16">
        <v>151</v>
      </c>
      <c r="D50" s="21">
        <v>25.250836120401338</v>
      </c>
      <c r="E50" s="16">
        <v>295</v>
      </c>
      <c r="F50" s="21">
        <v>49.331103678929765</v>
      </c>
      <c r="G50" s="16">
        <v>36</v>
      </c>
      <c r="H50" s="21">
        <v>6.0200668896321075</v>
      </c>
      <c r="I50" s="16">
        <v>25</v>
      </c>
      <c r="J50" s="21">
        <v>4.1806020066889635</v>
      </c>
      <c r="K50" s="16">
        <v>73</v>
      </c>
      <c r="L50" s="21">
        <v>12.207357859531772</v>
      </c>
      <c r="M50" s="16">
        <v>18</v>
      </c>
      <c r="N50" s="21">
        <v>3.0100334448160537</v>
      </c>
      <c r="O50" s="16">
        <v>0</v>
      </c>
      <c r="P50" s="21">
        <v>0</v>
      </c>
      <c r="Q50" s="16">
        <v>598</v>
      </c>
      <c r="R50" s="21">
        <v>100</v>
      </c>
    </row>
    <row r="51" spans="2:18" x14ac:dyDescent="0.35">
      <c r="B51" s="14" t="s">
        <v>41</v>
      </c>
      <c r="C51" s="16">
        <v>833</v>
      </c>
      <c r="D51" s="21">
        <v>26.42766497461929</v>
      </c>
      <c r="E51" s="16">
        <v>1756</v>
      </c>
      <c r="F51" s="21">
        <v>55.710659898477154</v>
      </c>
      <c r="G51" s="16">
        <v>221</v>
      </c>
      <c r="H51" s="21">
        <v>7.0114213197969537</v>
      </c>
      <c r="I51" s="16">
        <v>209</v>
      </c>
      <c r="J51" s="21">
        <v>6.6307106598984769</v>
      </c>
      <c r="K51" s="16">
        <v>86</v>
      </c>
      <c r="L51" s="21">
        <v>2.7284263959390862</v>
      </c>
      <c r="M51" s="16">
        <v>38</v>
      </c>
      <c r="N51" s="21">
        <v>1.2055837563451777</v>
      </c>
      <c r="O51" s="16">
        <v>9</v>
      </c>
      <c r="P51" s="21">
        <v>0.28553299492385786</v>
      </c>
      <c r="Q51" s="16">
        <v>3152</v>
      </c>
      <c r="R51" s="21">
        <v>100</v>
      </c>
    </row>
    <row r="52" spans="2:18" x14ac:dyDescent="0.35">
      <c r="B52" s="20" t="s">
        <v>2</v>
      </c>
      <c r="C52" s="13">
        <f>SUM(C48:C51)</f>
        <v>2611</v>
      </c>
      <c r="D52" s="12">
        <f>C52/Q52*100</f>
        <v>25.552945781953419</v>
      </c>
      <c r="E52" s="13">
        <f>SUM(E48:E51)</f>
        <v>5702</v>
      </c>
      <c r="F52" s="12">
        <f>E52/Q52*100</f>
        <v>55.803484047758857</v>
      </c>
      <c r="G52" s="13">
        <f>SUM(G48:G51)</f>
        <v>668</v>
      </c>
      <c r="H52" s="12">
        <f>G52/Q52*100</f>
        <v>6.5374828733607364</v>
      </c>
      <c r="I52" s="13">
        <f>SUM(I48:I51)</f>
        <v>503</v>
      </c>
      <c r="J52" s="12">
        <f>I52/Q52*100</f>
        <v>4.9226854570366019</v>
      </c>
      <c r="K52" s="13">
        <f>SUM(K48:K51)</f>
        <v>462</v>
      </c>
      <c r="L52" s="12">
        <f>K52/Q52*100</f>
        <v>4.5214327657075746</v>
      </c>
      <c r="M52" s="13">
        <f>SUM(M48:M51)</f>
        <v>213</v>
      </c>
      <c r="N52" s="12">
        <f>M52/Q52*100</f>
        <v>2.0845566647093365</v>
      </c>
      <c r="O52" s="13">
        <f>SUM(O48:O51)</f>
        <v>59</v>
      </c>
      <c r="P52" s="12">
        <f>O52/Q52*100</f>
        <v>0.57741240947347816</v>
      </c>
      <c r="Q52" s="13">
        <f>SUM(Q48:Q51)</f>
        <v>10218</v>
      </c>
      <c r="R52" s="12">
        <v>100</v>
      </c>
    </row>
    <row r="55" spans="2:18" x14ac:dyDescent="0.35">
      <c r="B55" s="22" t="s">
        <v>40</v>
      </c>
    </row>
    <row r="57" spans="2:18" x14ac:dyDescent="0.35">
      <c r="B57" s="63" t="s">
        <v>23</v>
      </c>
      <c r="C57" s="64" t="s">
        <v>22</v>
      </c>
      <c r="D57" s="64" t="s">
        <v>22</v>
      </c>
      <c r="F57" s="63" t="s">
        <v>23</v>
      </c>
      <c r="G57" s="64" t="s">
        <v>21</v>
      </c>
      <c r="H57" s="64" t="s">
        <v>21</v>
      </c>
    </row>
    <row r="58" spans="2:18" x14ac:dyDescent="0.35">
      <c r="B58" s="63" t="s">
        <v>23</v>
      </c>
      <c r="C58" s="17" t="s">
        <v>14</v>
      </c>
      <c r="D58" s="17" t="s">
        <v>13</v>
      </c>
      <c r="F58" s="63" t="s">
        <v>23</v>
      </c>
      <c r="G58" s="17" t="s">
        <v>14</v>
      </c>
      <c r="H58" s="17" t="s">
        <v>13</v>
      </c>
    </row>
    <row r="59" spans="2:18" x14ac:dyDescent="0.35">
      <c r="B59" s="14" t="s">
        <v>38</v>
      </c>
      <c r="C59" s="16">
        <v>91797</v>
      </c>
      <c r="D59" s="15">
        <v>30.83</v>
      </c>
      <c r="F59" s="14" t="s">
        <v>38</v>
      </c>
      <c r="G59" s="16">
        <v>118632</v>
      </c>
      <c r="H59" s="15">
        <v>56.66</v>
      </c>
    </row>
    <row r="60" spans="2:18" x14ac:dyDescent="0.35">
      <c r="B60" s="14" t="s">
        <v>37</v>
      </c>
      <c r="C60" s="16">
        <v>205991</v>
      </c>
      <c r="D60" s="15">
        <v>69.17</v>
      </c>
      <c r="F60" s="14" t="s">
        <v>37</v>
      </c>
      <c r="G60" s="16">
        <v>90514</v>
      </c>
      <c r="H60" s="15">
        <v>43.23</v>
      </c>
    </row>
    <row r="61" spans="2:18" x14ac:dyDescent="0.35">
      <c r="B61" s="14" t="s">
        <v>2</v>
      </c>
      <c r="C61" s="13">
        <v>297788</v>
      </c>
      <c r="D61" s="12">
        <v>100</v>
      </c>
      <c r="F61" s="14" t="s">
        <v>36</v>
      </c>
      <c r="G61" s="16">
        <v>230</v>
      </c>
      <c r="H61" s="15">
        <v>0.11</v>
      </c>
    </row>
    <row r="62" spans="2:18" x14ac:dyDescent="0.35">
      <c r="F62" s="14" t="s">
        <v>2</v>
      </c>
      <c r="G62" s="13">
        <v>209376</v>
      </c>
      <c r="H62" s="12">
        <v>100</v>
      </c>
    </row>
    <row r="65" spans="2:18" x14ac:dyDescent="0.35">
      <c r="B65" s="65" t="s">
        <v>39</v>
      </c>
      <c r="C65" s="64" t="s">
        <v>22</v>
      </c>
      <c r="D65" s="64" t="s">
        <v>22</v>
      </c>
      <c r="E65" s="64" t="s">
        <v>22</v>
      </c>
      <c r="F65" s="64" t="s">
        <v>22</v>
      </c>
      <c r="G65" s="64" t="s">
        <v>22</v>
      </c>
      <c r="H65" s="64" t="s">
        <v>22</v>
      </c>
      <c r="I65" s="64" t="s">
        <v>22</v>
      </c>
      <c r="J65" s="64" t="s">
        <v>22</v>
      </c>
      <c r="K65" s="64" t="s">
        <v>22</v>
      </c>
      <c r="L65" s="64" t="s">
        <v>22</v>
      </c>
      <c r="M65" s="64" t="s">
        <v>22</v>
      </c>
      <c r="N65" s="64" t="s">
        <v>22</v>
      </c>
      <c r="O65" s="64" t="s">
        <v>22</v>
      </c>
      <c r="P65" s="64" t="s">
        <v>22</v>
      </c>
      <c r="Q65" s="64" t="s">
        <v>22</v>
      </c>
      <c r="R65" s="64" t="s">
        <v>22</v>
      </c>
    </row>
    <row r="66" spans="2:18" x14ac:dyDescent="0.35">
      <c r="B66" s="65" t="s">
        <v>39</v>
      </c>
      <c r="C66" s="64" t="s">
        <v>101</v>
      </c>
      <c r="D66" s="64" t="s">
        <v>101</v>
      </c>
      <c r="E66" s="64" t="s">
        <v>100</v>
      </c>
      <c r="F66" s="64" t="s">
        <v>100</v>
      </c>
      <c r="G66" s="64" t="s">
        <v>99</v>
      </c>
      <c r="H66" s="64" t="s">
        <v>99</v>
      </c>
      <c r="I66" s="64" t="s">
        <v>98</v>
      </c>
      <c r="J66" s="64" t="s">
        <v>98</v>
      </c>
      <c r="K66" s="64" t="s">
        <v>97</v>
      </c>
      <c r="L66" s="64" t="s">
        <v>97</v>
      </c>
      <c r="M66" s="64" t="s">
        <v>96</v>
      </c>
      <c r="N66" s="64" t="s">
        <v>96</v>
      </c>
      <c r="O66" s="64" t="s">
        <v>95</v>
      </c>
      <c r="P66" s="64" t="s">
        <v>95</v>
      </c>
      <c r="Q66" s="64" t="s">
        <v>2</v>
      </c>
      <c r="R66" s="64" t="s">
        <v>2</v>
      </c>
    </row>
    <row r="67" spans="2:18" x14ac:dyDescent="0.35">
      <c r="B67" s="65" t="s">
        <v>39</v>
      </c>
      <c r="C67" s="17" t="s">
        <v>14</v>
      </c>
      <c r="D67" s="17" t="s">
        <v>13</v>
      </c>
      <c r="E67" s="17" t="s">
        <v>14</v>
      </c>
      <c r="F67" s="17" t="s">
        <v>13</v>
      </c>
      <c r="G67" s="17" t="s">
        <v>14</v>
      </c>
      <c r="H67" s="17" t="s">
        <v>13</v>
      </c>
      <c r="I67" s="17" t="s">
        <v>14</v>
      </c>
      <c r="J67" s="17" t="s">
        <v>13</v>
      </c>
      <c r="K67" s="17" t="s">
        <v>14</v>
      </c>
      <c r="L67" s="17" t="s">
        <v>13</v>
      </c>
      <c r="M67" s="17" t="s">
        <v>14</v>
      </c>
      <c r="N67" s="17" t="s">
        <v>13</v>
      </c>
      <c r="O67" s="17" t="s">
        <v>14</v>
      </c>
      <c r="P67" s="17" t="s">
        <v>13</v>
      </c>
      <c r="Q67" s="17" t="s">
        <v>14</v>
      </c>
      <c r="R67" s="17" t="s">
        <v>13</v>
      </c>
    </row>
    <row r="68" spans="2:18" x14ac:dyDescent="0.35">
      <c r="B68" s="14" t="s">
        <v>38</v>
      </c>
      <c r="C68" s="16">
        <v>882</v>
      </c>
      <c r="D68" s="21">
        <v>24.803149606299215</v>
      </c>
      <c r="E68" s="16">
        <v>1906</v>
      </c>
      <c r="F68" s="21">
        <v>53.599550056242975</v>
      </c>
      <c r="G68" s="16">
        <v>230</v>
      </c>
      <c r="H68" s="21">
        <v>6.4679415073115862</v>
      </c>
      <c r="I68" s="16">
        <v>250</v>
      </c>
      <c r="J68" s="21">
        <v>7.0303712035995503</v>
      </c>
      <c r="K68" s="16">
        <v>212</v>
      </c>
      <c r="L68" s="21">
        <v>5.9617547806524192</v>
      </c>
      <c r="M68" s="16">
        <v>67</v>
      </c>
      <c r="N68" s="21">
        <v>1.8841394825646796</v>
      </c>
      <c r="O68" s="16">
        <v>9</v>
      </c>
      <c r="P68" s="21">
        <v>0.25309336332958382</v>
      </c>
      <c r="Q68" s="16">
        <v>3556</v>
      </c>
      <c r="R68" s="21">
        <v>99.999999999999986</v>
      </c>
    </row>
    <row r="69" spans="2:18" x14ac:dyDescent="0.35">
      <c r="B69" s="14" t="s">
        <v>37</v>
      </c>
      <c r="C69" s="16">
        <v>1729</v>
      </c>
      <c r="D69" s="21">
        <v>25.953167217051938</v>
      </c>
      <c r="E69" s="16">
        <v>3796</v>
      </c>
      <c r="F69" s="21">
        <v>56.979885920144099</v>
      </c>
      <c r="G69" s="16">
        <v>438</v>
      </c>
      <c r="H69" s="21">
        <v>6.5746022215550886</v>
      </c>
      <c r="I69" s="16">
        <v>253</v>
      </c>
      <c r="J69" s="21">
        <v>3.7976583608525969</v>
      </c>
      <c r="K69" s="16">
        <v>250</v>
      </c>
      <c r="L69" s="21">
        <v>3.7526268387871506</v>
      </c>
      <c r="M69" s="16">
        <v>146</v>
      </c>
      <c r="N69" s="21">
        <v>2.1915340738516962</v>
      </c>
      <c r="O69" s="16">
        <v>50</v>
      </c>
      <c r="P69" s="21">
        <v>0.75052536775743017</v>
      </c>
      <c r="Q69" s="16">
        <v>6662</v>
      </c>
      <c r="R69" s="21">
        <v>100</v>
      </c>
    </row>
    <row r="70" spans="2:18" x14ac:dyDescent="0.35">
      <c r="B70" s="20" t="s">
        <v>2</v>
      </c>
      <c r="C70" s="13">
        <f>SUM(C68:C69)</f>
        <v>2611</v>
      </c>
      <c r="D70" s="12">
        <f>C70/Q70*100</f>
        <v>25.552945781953419</v>
      </c>
      <c r="E70" s="13">
        <f>SUM(E68:E69)</f>
        <v>5702</v>
      </c>
      <c r="F70" s="12">
        <f>E70/Q70*100</f>
        <v>55.803484047758857</v>
      </c>
      <c r="G70" s="13">
        <f>SUM(G68:G69)</f>
        <v>668</v>
      </c>
      <c r="H70" s="12">
        <f>G70/Q70*100</f>
        <v>6.5374828733607364</v>
      </c>
      <c r="I70" s="13">
        <f>SUM(I68:I69)</f>
        <v>503</v>
      </c>
      <c r="J70" s="12">
        <f>I70/Q70*100</f>
        <v>4.9226854570366019</v>
      </c>
      <c r="K70" s="13">
        <f>SUM(K68:K69)</f>
        <v>462</v>
      </c>
      <c r="L70" s="12">
        <f>K70/Q70*100</f>
        <v>4.5214327657075746</v>
      </c>
      <c r="M70" s="13">
        <f>SUM(M68:M69)</f>
        <v>213</v>
      </c>
      <c r="N70" s="12">
        <f>M70/Q70*100</f>
        <v>2.0845566647093365</v>
      </c>
      <c r="O70" s="13">
        <f>SUM(O68:O69)</f>
        <v>59</v>
      </c>
      <c r="P70" s="12">
        <f>O70/Q70*100</f>
        <v>0.57741240947347816</v>
      </c>
      <c r="Q70" s="13">
        <f>SUM(Q68:Q69)</f>
        <v>10218</v>
      </c>
      <c r="R70" s="12">
        <v>100</v>
      </c>
    </row>
    <row r="74" spans="2:18" x14ac:dyDescent="0.35">
      <c r="B74" s="22" t="s">
        <v>35</v>
      </c>
    </row>
    <row r="76" spans="2:18" x14ac:dyDescent="0.35">
      <c r="B76" s="63" t="s">
        <v>23</v>
      </c>
      <c r="C76" s="64" t="s">
        <v>22</v>
      </c>
      <c r="D76" s="64" t="s">
        <v>22</v>
      </c>
      <c r="E76" s="64" t="s">
        <v>21</v>
      </c>
      <c r="F76" s="64" t="s">
        <v>21</v>
      </c>
    </row>
    <row r="77" spans="2:18" x14ac:dyDescent="0.35">
      <c r="B77" s="63" t="s">
        <v>23</v>
      </c>
      <c r="C77" s="17" t="s">
        <v>14</v>
      </c>
      <c r="D77" s="17" t="s">
        <v>13</v>
      </c>
      <c r="E77" s="17" t="s">
        <v>14</v>
      </c>
      <c r="F77" s="17" t="s">
        <v>13</v>
      </c>
    </row>
    <row r="78" spans="2:18" x14ac:dyDescent="0.35">
      <c r="B78" s="14" t="s">
        <v>33</v>
      </c>
      <c r="C78" s="16">
        <v>49051</v>
      </c>
      <c r="D78" s="15">
        <v>16.55</v>
      </c>
      <c r="E78" s="16">
        <v>24739</v>
      </c>
      <c r="F78" s="15">
        <v>11.86</v>
      </c>
    </row>
    <row r="79" spans="2:18" x14ac:dyDescent="0.35">
      <c r="B79" s="14" t="s">
        <v>32</v>
      </c>
      <c r="C79" s="16">
        <v>247378</v>
      </c>
      <c r="D79" s="15">
        <v>83.45</v>
      </c>
      <c r="E79" s="16">
        <v>183804</v>
      </c>
      <c r="F79" s="15">
        <v>88.14</v>
      </c>
    </row>
    <row r="80" spans="2:18" x14ac:dyDescent="0.35">
      <c r="B80" s="14" t="s">
        <v>2</v>
      </c>
      <c r="C80" s="13">
        <v>296429</v>
      </c>
      <c r="D80" s="12">
        <v>100</v>
      </c>
      <c r="E80" s="13">
        <v>208543</v>
      </c>
      <c r="F80" s="12">
        <v>100</v>
      </c>
    </row>
    <row r="83" spans="2:18" x14ac:dyDescent="0.35">
      <c r="B83" s="65" t="s">
        <v>34</v>
      </c>
      <c r="C83" s="64" t="s">
        <v>22</v>
      </c>
      <c r="D83" s="64" t="s">
        <v>22</v>
      </c>
      <c r="E83" s="64" t="s">
        <v>22</v>
      </c>
      <c r="F83" s="64" t="s">
        <v>22</v>
      </c>
      <c r="G83" s="64" t="s">
        <v>22</v>
      </c>
      <c r="H83" s="64" t="s">
        <v>22</v>
      </c>
      <c r="I83" s="64" t="s">
        <v>22</v>
      </c>
      <c r="J83" s="64" t="s">
        <v>22</v>
      </c>
      <c r="K83" s="64" t="s">
        <v>22</v>
      </c>
      <c r="L83" s="64" t="s">
        <v>22</v>
      </c>
      <c r="M83" s="64" t="s">
        <v>22</v>
      </c>
      <c r="N83" s="64" t="s">
        <v>22</v>
      </c>
      <c r="O83" s="64" t="s">
        <v>22</v>
      </c>
      <c r="P83" s="64" t="s">
        <v>22</v>
      </c>
      <c r="Q83" s="64" t="s">
        <v>22</v>
      </c>
      <c r="R83" s="64" t="s">
        <v>22</v>
      </c>
    </row>
    <row r="84" spans="2:18" x14ac:dyDescent="0.35">
      <c r="B84" s="65" t="s">
        <v>34</v>
      </c>
      <c r="C84" s="64" t="s">
        <v>101</v>
      </c>
      <c r="D84" s="64" t="s">
        <v>101</v>
      </c>
      <c r="E84" s="64" t="s">
        <v>100</v>
      </c>
      <c r="F84" s="64" t="s">
        <v>100</v>
      </c>
      <c r="G84" s="64" t="s">
        <v>99</v>
      </c>
      <c r="H84" s="64" t="s">
        <v>99</v>
      </c>
      <c r="I84" s="64" t="s">
        <v>98</v>
      </c>
      <c r="J84" s="64" t="s">
        <v>98</v>
      </c>
      <c r="K84" s="64" t="s">
        <v>97</v>
      </c>
      <c r="L84" s="64" t="s">
        <v>97</v>
      </c>
      <c r="M84" s="64" t="s">
        <v>96</v>
      </c>
      <c r="N84" s="64" t="s">
        <v>96</v>
      </c>
      <c r="O84" s="64" t="s">
        <v>95</v>
      </c>
      <c r="P84" s="64" t="s">
        <v>95</v>
      </c>
      <c r="Q84" s="64" t="s">
        <v>2</v>
      </c>
      <c r="R84" s="64" t="s">
        <v>2</v>
      </c>
    </row>
    <row r="85" spans="2:18" x14ac:dyDescent="0.35">
      <c r="B85" s="65" t="s">
        <v>34</v>
      </c>
      <c r="C85" s="17" t="s">
        <v>14</v>
      </c>
      <c r="D85" s="17" t="s">
        <v>13</v>
      </c>
      <c r="E85" s="17" t="s">
        <v>14</v>
      </c>
      <c r="F85" s="17" t="s">
        <v>13</v>
      </c>
      <c r="G85" s="17" t="s">
        <v>14</v>
      </c>
      <c r="H85" s="17" t="s">
        <v>13</v>
      </c>
      <c r="I85" s="17" t="s">
        <v>14</v>
      </c>
      <c r="J85" s="17" t="s">
        <v>13</v>
      </c>
      <c r="K85" s="17" t="s">
        <v>14</v>
      </c>
      <c r="L85" s="17" t="s">
        <v>13</v>
      </c>
      <c r="M85" s="17" t="s">
        <v>14</v>
      </c>
      <c r="N85" s="17" t="s">
        <v>13</v>
      </c>
      <c r="O85" s="17" t="s">
        <v>14</v>
      </c>
      <c r="P85" s="17" t="s">
        <v>13</v>
      </c>
      <c r="Q85" s="17" t="s">
        <v>14</v>
      </c>
      <c r="R85" s="17" t="s">
        <v>13</v>
      </c>
    </row>
    <row r="86" spans="2:18" x14ac:dyDescent="0.35">
      <c r="B86" s="14" t="s">
        <v>33</v>
      </c>
      <c r="C86" s="16">
        <v>417</v>
      </c>
      <c r="D86" s="21">
        <v>32.603596559812352</v>
      </c>
      <c r="E86" s="16">
        <v>733</v>
      </c>
      <c r="F86" s="21">
        <v>57.310398749022674</v>
      </c>
      <c r="G86" s="16">
        <v>46</v>
      </c>
      <c r="H86" s="21">
        <v>3.5965598123534011</v>
      </c>
      <c r="I86" s="16">
        <v>53</v>
      </c>
      <c r="J86" s="21">
        <v>4.1438623924941362</v>
      </c>
      <c r="K86" s="16">
        <v>8</v>
      </c>
      <c r="L86" s="21">
        <v>0.62548866301798278</v>
      </c>
      <c r="M86" s="16">
        <v>13</v>
      </c>
      <c r="N86" s="21">
        <v>1.0164190774042221</v>
      </c>
      <c r="O86" s="16">
        <v>9</v>
      </c>
      <c r="P86" s="21">
        <v>0.7036747458952306</v>
      </c>
      <c r="Q86" s="16">
        <v>1279</v>
      </c>
      <c r="R86" s="21">
        <v>100.00000000000001</v>
      </c>
    </row>
    <row r="87" spans="2:18" x14ac:dyDescent="0.35">
      <c r="B87" s="14" t="s">
        <v>32</v>
      </c>
      <c r="C87" s="16">
        <v>2088</v>
      </c>
      <c r="D87" s="21">
        <v>23.89836328259128</v>
      </c>
      <c r="E87" s="16">
        <v>4890</v>
      </c>
      <c r="F87" s="21">
        <v>55.968868032505434</v>
      </c>
      <c r="G87" s="16">
        <v>622</v>
      </c>
      <c r="H87" s="21">
        <v>7.1191484491244132</v>
      </c>
      <c r="I87" s="16">
        <v>433</v>
      </c>
      <c r="J87" s="21">
        <v>4.9559345313036509</v>
      </c>
      <c r="K87" s="16">
        <v>454</v>
      </c>
      <c r="L87" s="21">
        <v>5.1962916332837361</v>
      </c>
      <c r="M87" s="16">
        <v>200</v>
      </c>
      <c r="N87" s="21">
        <v>2.2891152569531874</v>
      </c>
      <c r="O87" s="16">
        <v>50</v>
      </c>
      <c r="P87" s="21">
        <v>0.57227881423829685</v>
      </c>
      <c r="Q87" s="16">
        <v>8737</v>
      </c>
      <c r="R87" s="21">
        <v>100</v>
      </c>
    </row>
    <row r="88" spans="2:18" x14ac:dyDescent="0.35">
      <c r="B88" s="20" t="s">
        <v>2</v>
      </c>
      <c r="C88" s="13">
        <f>SUM(C86:C87)</f>
        <v>2505</v>
      </c>
      <c r="D88" s="12">
        <f>C88/Q88*100</f>
        <v>25.009984025559106</v>
      </c>
      <c r="E88" s="13">
        <f>SUM(E86:E87)</f>
        <v>5623</v>
      </c>
      <c r="F88" s="12">
        <f>E88/Q88*100</f>
        <v>56.140175718849839</v>
      </c>
      <c r="G88" s="13">
        <f>SUM(G86:G87)</f>
        <v>668</v>
      </c>
      <c r="H88" s="12">
        <f>G88/Q88*100</f>
        <v>6.6693290734824284</v>
      </c>
      <c r="I88" s="13">
        <f>SUM(I86:I87)</f>
        <v>486</v>
      </c>
      <c r="J88" s="12">
        <f>I88/Q88*100</f>
        <v>4.8522364217252392</v>
      </c>
      <c r="K88" s="13">
        <f>SUM(K86:K87)</f>
        <v>462</v>
      </c>
      <c r="L88" s="12">
        <f>K88/Q88*100</f>
        <v>4.6126198083067091</v>
      </c>
      <c r="M88" s="13">
        <f>SUM(M86:M87)</f>
        <v>213</v>
      </c>
      <c r="N88" s="12">
        <f>M88/Q88*100</f>
        <v>2.1265974440894566</v>
      </c>
      <c r="O88" s="13">
        <f>SUM(O86:O87)</f>
        <v>59</v>
      </c>
      <c r="P88" s="12">
        <f>O88/Q88*100</f>
        <v>0.58905750798722045</v>
      </c>
      <c r="Q88" s="13">
        <f>SUM(Q86:Q87)</f>
        <v>10016</v>
      </c>
      <c r="R88" s="12">
        <v>100</v>
      </c>
    </row>
    <row r="91" spans="2:18" x14ac:dyDescent="0.35">
      <c r="B91" s="22" t="s">
        <v>31</v>
      </c>
    </row>
    <row r="93" spans="2:18" x14ac:dyDescent="0.35">
      <c r="B93" s="63" t="s">
        <v>23</v>
      </c>
      <c r="C93" s="64" t="s">
        <v>22</v>
      </c>
      <c r="D93" s="64" t="s">
        <v>22</v>
      </c>
      <c r="F93" s="63" t="s">
        <v>23</v>
      </c>
      <c r="G93" s="64" t="s">
        <v>21</v>
      </c>
      <c r="H93" s="64" t="s">
        <v>21</v>
      </c>
    </row>
    <row r="94" spans="2:18" x14ac:dyDescent="0.35">
      <c r="B94" s="63" t="s">
        <v>23</v>
      </c>
      <c r="C94" s="17" t="s">
        <v>14</v>
      </c>
      <c r="D94" s="17" t="s">
        <v>13</v>
      </c>
      <c r="F94" s="63" t="s">
        <v>23</v>
      </c>
      <c r="G94" s="17" t="s">
        <v>14</v>
      </c>
      <c r="H94" s="17" t="s">
        <v>13</v>
      </c>
    </row>
    <row r="95" spans="2:18" x14ac:dyDescent="0.35">
      <c r="B95" s="14" t="s">
        <v>27</v>
      </c>
      <c r="C95" s="16">
        <v>75726</v>
      </c>
      <c r="D95" s="15">
        <v>25.43</v>
      </c>
      <c r="F95" s="14" t="s">
        <v>27</v>
      </c>
      <c r="G95" s="16">
        <v>39285</v>
      </c>
      <c r="H95" s="15">
        <v>18.760000000000002</v>
      </c>
    </row>
    <row r="96" spans="2:18" x14ac:dyDescent="0.35">
      <c r="B96" s="14" t="s">
        <v>26</v>
      </c>
      <c r="C96" s="16">
        <v>36851</v>
      </c>
      <c r="D96" s="15">
        <v>12.37</v>
      </c>
      <c r="F96" s="14" t="s">
        <v>26</v>
      </c>
      <c r="G96" s="16">
        <v>18144</v>
      </c>
      <c r="H96" s="15">
        <v>8.67</v>
      </c>
    </row>
    <row r="97" spans="2:18" x14ac:dyDescent="0.35">
      <c r="B97" s="14" t="s">
        <v>25</v>
      </c>
      <c r="C97" s="16">
        <v>185211</v>
      </c>
      <c r="D97" s="15">
        <v>62.2</v>
      </c>
      <c r="F97" s="14" t="s">
        <v>25</v>
      </c>
      <c r="G97" s="16">
        <v>151947</v>
      </c>
      <c r="H97" s="15">
        <v>72.569999999999993</v>
      </c>
    </row>
    <row r="98" spans="2:18" x14ac:dyDescent="0.35">
      <c r="B98" s="14" t="s">
        <v>2</v>
      </c>
      <c r="C98" s="13">
        <v>297788</v>
      </c>
      <c r="D98" s="12">
        <v>100</v>
      </c>
      <c r="F98" s="14" t="s">
        <v>2</v>
      </c>
      <c r="G98" s="13">
        <v>209376</v>
      </c>
      <c r="H98" s="12">
        <v>100</v>
      </c>
    </row>
    <row r="99" spans="2:18" x14ac:dyDescent="0.35">
      <c r="B99" s="23" t="s">
        <v>30</v>
      </c>
    </row>
    <row r="101" spans="2:18" x14ac:dyDescent="0.35">
      <c r="B101" s="65" t="s">
        <v>29</v>
      </c>
      <c r="C101" s="64" t="s">
        <v>22</v>
      </c>
      <c r="D101" s="64" t="s">
        <v>22</v>
      </c>
      <c r="E101" s="64" t="s">
        <v>22</v>
      </c>
      <c r="F101" s="64" t="s">
        <v>22</v>
      </c>
      <c r="G101" s="64" t="s">
        <v>22</v>
      </c>
      <c r="H101" s="64" t="s">
        <v>22</v>
      </c>
      <c r="I101" s="64" t="s">
        <v>22</v>
      </c>
      <c r="J101" s="64" t="s">
        <v>22</v>
      </c>
      <c r="K101" s="64" t="s">
        <v>22</v>
      </c>
      <c r="L101" s="64" t="s">
        <v>22</v>
      </c>
      <c r="M101" s="64" t="s">
        <v>22</v>
      </c>
      <c r="N101" s="64" t="s">
        <v>22</v>
      </c>
      <c r="O101" s="64" t="s">
        <v>22</v>
      </c>
      <c r="P101" s="64" t="s">
        <v>22</v>
      </c>
      <c r="Q101" s="64" t="s">
        <v>22</v>
      </c>
      <c r="R101" s="64" t="s">
        <v>22</v>
      </c>
    </row>
    <row r="102" spans="2:18" x14ac:dyDescent="0.35">
      <c r="B102" s="65" t="s">
        <v>29</v>
      </c>
      <c r="C102" s="64" t="s">
        <v>101</v>
      </c>
      <c r="D102" s="64" t="s">
        <v>101</v>
      </c>
      <c r="E102" s="64" t="s">
        <v>100</v>
      </c>
      <c r="F102" s="64" t="s">
        <v>100</v>
      </c>
      <c r="G102" s="64" t="s">
        <v>99</v>
      </c>
      <c r="H102" s="64" t="s">
        <v>99</v>
      </c>
      <c r="I102" s="64" t="s">
        <v>98</v>
      </c>
      <c r="J102" s="64" t="s">
        <v>98</v>
      </c>
      <c r="K102" s="64" t="s">
        <v>97</v>
      </c>
      <c r="L102" s="64" t="s">
        <v>97</v>
      </c>
      <c r="M102" s="64" t="s">
        <v>96</v>
      </c>
      <c r="N102" s="64" t="s">
        <v>96</v>
      </c>
      <c r="O102" s="64" t="s">
        <v>95</v>
      </c>
      <c r="P102" s="64" t="s">
        <v>95</v>
      </c>
      <c r="Q102" s="64" t="s">
        <v>2</v>
      </c>
      <c r="R102" s="64" t="s">
        <v>2</v>
      </c>
    </row>
    <row r="103" spans="2:18" x14ac:dyDescent="0.35">
      <c r="B103" s="65" t="s">
        <v>29</v>
      </c>
      <c r="C103" s="17" t="s">
        <v>14</v>
      </c>
      <c r="D103" s="17" t="s">
        <v>13</v>
      </c>
      <c r="E103" s="17" t="s">
        <v>14</v>
      </c>
      <c r="F103" s="17" t="s">
        <v>13</v>
      </c>
      <c r="G103" s="17" t="s">
        <v>14</v>
      </c>
      <c r="H103" s="17" t="s">
        <v>13</v>
      </c>
      <c r="I103" s="17" t="s">
        <v>14</v>
      </c>
      <c r="J103" s="17" t="s">
        <v>13</v>
      </c>
      <c r="K103" s="17" t="s">
        <v>14</v>
      </c>
      <c r="L103" s="17" t="s">
        <v>13</v>
      </c>
      <c r="M103" s="17" t="s">
        <v>14</v>
      </c>
      <c r="N103" s="17" t="s">
        <v>13</v>
      </c>
      <c r="O103" s="17" t="s">
        <v>14</v>
      </c>
      <c r="P103" s="17" t="s">
        <v>13</v>
      </c>
      <c r="Q103" s="17" t="s">
        <v>14</v>
      </c>
      <c r="R103" s="17" t="s">
        <v>13</v>
      </c>
    </row>
    <row r="104" spans="2:18" x14ac:dyDescent="0.35">
      <c r="B104" s="14" t="s">
        <v>27</v>
      </c>
      <c r="C104" s="16">
        <v>611</v>
      </c>
      <c r="D104" s="21">
        <v>27.810650887573964</v>
      </c>
      <c r="E104" s="16">
        <v>1184</v>
      </c>
      <c r="F104" s="21">
        <v>53.891670459717801</v>
      </c>
      <c r="G104" s="16">
        <v>99</v>
      </c>
      <c r="H104" s="21">
        <v>4.5061447428311334</v>
      </c>
      <c r="I104" s="16">
        <v>53</v>
      </c>
      <c r="J104" s="21">
        <v>2.4123805188893948</v>
      </c>
      <c r="K104" s="16">
        <v>145</v>
      </c>
      <c r="L104" s="21">
        <v>6.5999089667728716</v>
      </c>
      <c r="M104" s="16">
        <v>70</v>
      </c>
      <c r="N104" s="21">
        <v>3.1861629494765591</v>
      </c>
      <c r="O104" s="16">
        <v>35</v>
      </c>
      <c r="P104" s="21">
        <v>1.5930814747382795</v>
      </c>
      <c r="Q104" s="16">
        <v>2197</v>
      </c>
      <c r="R104" s="21">
        <v>100</v>
      </c>
    </row>
    <row r="105" spans="2:18" x14ac:dyDescent="0.35">
      <c r="B105" s="14" t="s">
        <v>26</v>
      </c>
      <c r="C105" s="16">
        <v>768</v>
      </c>
      <c r="D105" s="21">
        <v>19.267436026091321</v>
      </c>
      <c r="E105" s="16">
        <v>2251</v>
      </c>
      <c r="F105" s="21">
        <v>56.472654290015058</v>
      </c>
      <c r="G105" s="16">
        <v>332</v>
      </c>
      <c r="H105" s="21">
        <v>8.3291520321123933</v>
      </c>
      <c r="I105" s="16">
        <v>332</v>
      </c>
      <c r="J105" s="21">
        <v>8.3291520321123933</v>
      </c>
      <c r="K105" s="16">
        <v>198</v>
      </c>
      <c r="L105" s="21">
        <v>4.9673858504766679</v>
      </c>
      <c r="M105" s="16">
        <v>97</v>
      </c>
      <c r="N105" s="21">
        <v>2.4335173105870544</v>
      </c>
      <c r="O105" s="16">
        <v>8</v>
      </c>
      <c r="P105" s="21">
        <v>0.2007024586051179</v>
      </c>
      <c r="Q105" s="16">
        <v>3986</v>
      </c>
      <c r="R105" s="21">
        <v>100</v>
      </c>
    </row>
    <row r="106" spans="2:18" x14ac:dyDescent="0.35">
      <c r="B106" s="14" t="s">
        <v>25</v>
      </c>
      <c r="C106" s="16">
        <v>1232</v>
      </c>
      <c r="D106" s="21">
        <v>30.53283767038414</v>
      </c>
      <c r="E106" s="16">
        <v>2267</v>
      </c>
      <c r="F106" s="21">
        <v>56.18339529120199</v>
      </c>
      <c r="G106" s="16">
        <v>237</v>
      </c>
      <c r="H106" s="21">
        <v>5.8736059479553901</v>
      </c>
      <c r="I106" s="16">
        <v>118</v>
      </c>
      <c r="J106" s="21">
        <v>2.9244114002478314</v>
      </c>
      <c r="K106" s="16">
        <v>119</v>
      </c>
      <c r="L106" s="21">
        <v>2.9491945477075587</v>
      </c>
      <c r="M106" s="16">
        <v>46</v>
      </c>
      <c r="N106" s="21">
        <v>1.1400247831474597</v>
      </c>
      <c r="O106" s="16">
        <v>16</v>
      </c>
      <c r="P106" s="21">
        <v>0.39653035935563818</v>
      </c>
      <c r="Q106" s="16">
        <v>4035</v>
      </c>
      <c r="R106" s="21">
        <v>100.00000000000001</v>
      </c>
    </row>
    <row r="107" spans="2:18" x14ac:dyDescent="0.35">
      <c r="B107" s="20" t="s">
        <v>2</v>
      </c>
      <c r="C107" s="13">
        <f>SUM(C104:C106)</f>
        <v>2611</v>
      </c>
      <c r="D107" s="12">
        <f>C107/Q107*100</f>
        <v>25.552945781953419</v>
      </c>
      <c r="E107" s="13">
        <f>SUM(E104:E106)</f>
        <v>5702</v>
      </c>
      <c r="F107" s="12">
        <f>E107/Q107*100</f>
        <v>55.803484047758857</v>
      </c>
      <c r="G107" s="13">
        <f>SUM(G104:G106)</f>
        <v>668</v>
      </c>
      <c r="H107" s="12">
        <f>G107/Q107*100</f>
        <v>6.5374828733607364</v>
      </c>
      <c r="I107" s="13">
        <f>SUM(I104:I106)</f>
        <v>503</v>
      </c>
      <c r="J107" s="12">
        <f>I107/Q107*100</f>
        <v>4.9226854570366019</v>
      </c>
      <c r="K107" s="13">
        <f>SUM(K104:K106)</f>
        <v>462</v>
      </c>
      <c r="L107" s="12">
        <f>K107/Q107*100</f>
        <v>4.5214327657075746</v>
      </c>
      <c r="M107" s="13">
        <f>SUM(M104:M106)</f>
        <v>213</v>
      </c>
      <c r="N107" s="12">
        <f>M107/Q107*100</f>
        <v>2.0845566647093365</v>
      </c>
      <c r="O107" s="13">
        <f>SUM(O104:O106)</f>
        <v>59</v>
      </c>
      <c r="P107" s="12">
        <f>O107/Q107*100</f>
        <v>0.57741240947347816</v>
      </c>
      <c r="Q107" s="13">
        <f>SUM(Q104:Q106)</f>
        <v>10218</v>
      </c>
      <c r="R107" s="12">
        <f>SUM(R104:R106)/3</f>
        <v>100</v>
      </c>
    </row>
    <row r="111" spans="2:18" x14ac:dyDescent="0.35">
      <c r="B111" s="22" t="s">
        <v>24</v>
      </c>
    </row>
    <row r="113" spans="2:18" x14ac:dyDescent="0.35">
      <c r="B113" s="63" t="s">
        <v>23</v>
      </c>
      <c r="C113" s="64" t="s">
        <v>22</v>
      </c>
      <c r="D113" s="64" t="s">
        <v>22</v>
      </c>
      <c r="E113" s="64" t="s">
        <v>21</v>
      </c>
      <c r="F113" s="64" t="s">
        <v>21</v>
      </c>
    </row>
    <row r="114" spans="2:18" x14ac:dyDescent="0.35">
      <c r="B114" s="63" t="s">
        <v>23</v>
      </c>
      <c r="C114" s="17" t="s">
        <v>14</v>
      </c>
      <c r="D114" s="17" t="s">
        <v>13</v>
      </c>
      <c r="E114" s="17" t="s">
        <v>14</v>
      </c>
      <c r="F114" s="17" t="s">
        <v>13</v>
      </c>
    </row>
    <row r="115" spans="2:18" x14ac:dyDescent="0.35">
      <c r="B115" s="14" t="s">
        <v>12</v>
      </c>
      <c r="C115" s="16">
        <v>12250</v>
      </c>
      <c r="D115" s="15">
        <v>4.1100000000000003</v>
      </c>
      <c r="E115" s="16">
        <v>7905</v>
      </c>
      <c r="F115" s="15">
        <v>3.78</v>
      </c>
    </row>
    <row r="116" spans="2:18" x14ac:dyDescent="0.35">
      <c r="B116" s="14" t="s">
        <v>11</v>
      </c>
      <c r="C116" s="16">
        <v>36224</v>
      </c>
      <c r="D116" s="15">
        <v>12.16</v>
      </c>
      <c r="E116" s="16">
        <v>25856</v>
      </c>
      <c r="F116" s="15">
        <v>12.35</v>
      </c>
    </row>
    <row r="117" spans="2:18" x14ac:dyDescent="0.35">
      <c r="B117" s="14" t="s">
        <v>10</v>
      </c>
      <c r="C117" s="16">
        <v>50529</v>
      </c>
      <c r="D117" s="15">
        <v>16.97</v>
      </c>
      <c r="E117" s="16">
        <v>34434</v>
      </c>
      <c r="F117" s="15">
        <v>16.45</v>
      </c>
    </row>
    <row r="118" spans="2:18" x14ac:dyDescent="0.35">
      <c r="B118" s="14" t="s">
        <v>9</v>
      </c>
      <c r="C118" s="16">
        <v>15557</v>
      </c>
      <c r="D118" s="15">
        <v>5.22</v>
      </c>
      <c r="E118" s="16">
        <v>10167</v>
      </c>
      <c r="F118" s="15">
        <v>4.8600000000000003</v>
      </c>
    </row>
    <row r="119" spans="2:18" x14ac:dyDescent="0.35">
      <c r="B119" s="14" t="s">
        <v>8</v>
      </c>
      <c r="C119" s="16">
        <v>13312</v>
      </c>
      <c r="D119" s="15">
        <v>4.47</v>
      </c>
      <c r="E119" s="16">
        <v>8462</v>
      </c>
      <c r="F119" s="15">
        <v>4.04</v>
      </c>
    </row>
    <row r="120" spans="2:18" x14ac:dyDescent="0.35">
      <c r="B120" s="14" t="s">
        <v>7</v>
      </c>
      <c r="C120" s="16">
        <v>16605</v>
      </c>
      <c r="D120" s="15">
        <v>5.58</v>
      </c>
      <c r="E120" s="16">
        <v>11627</v>
      </c>
      <c r="F120" s="15">
        <v>5.55</v>
      </c>
    </row>
    <row r="121" spans="2:18" x14ac:dyDescent="0.35">
      <c r="B121" s="14" t="s">
        <v>6</v>
      </c>
      <c r="C121" s="16">
        <v>102027</v>
      </c>
      <c r="D121" s="15">
        <v>34.26</v>
      </c>
      <c r="E121" s="16">
        <v>72705</v>
      </c>
      <c r="F121" s="15">
        <v>34.72</v>
      </c>
    </row>
    <row r="122" spans="2:18" x14ac:dyDescent="0.35">
      <c r="B122" s="14" t="s">
        <v>5</v>
      </c>
      <c r="C122" s="16">
        <v>10813</v>
      </c>
      <c r="D122" s="15">
        <v>3.63</v>
      </c>
      <c r="E122" s="16">
        <v>7645</v>
      </c>
      <c r="F122" s="15">
        <v>3.65</v>
      </c>
    </row>
    <row r="123" spans="2:18" x14ac:dyDescent="0.35">
      <c r="B123" s="14" t="s">
        <v>4</v>
      </c>
      <c r="C123" s="16">
        <v>2015</v>
      </c>
      <c r="D123" s="15">
        <v>0.68</v>
      </c>
      <c r="E123" s="16">
        <v>1379</v>
      </c>
      <c r="F123" s="15">
        <v>0.66</v>
      </c>
    </row>
    <row r="124" spans="2:18" x14ac:dyDescent="0.35">
      <c r="B124" s="14" t="s">
        <v>3</v>
      </c>
      <c r="C124" s="16">
        <v>38456</v>
      </c>
      <c r="D124" s="15">
        <v>12.91</v>
      </c>
      <c r="E124" s="16">
        <v>29196</v>
      </c>
      <c r="F124" s="15">
        <v>13.94</v>
      </c>
    </row>
    <row r="125" spans="2:18" x14ac:dyDescent="0.35">
      <c r="B125" s="14" t="s">
        <v>2</v>
      </c>
      <c r="C125" s="13">
        <v>297788</v>
      </c>
      <c r="D125" s="12">
        <v>100</v>
      </c>
      <c r="E125" s="13">
        <v>209376</v>
      </c>
      <c r="F125" s="12">
        <v>100</v>
      </c>
    </row>
    <row r="128" spans="2:18" x14ac:dyDescent="0.35">
      <c r="B128" s="65" t="s">
        <v>15</v>
      </c>
      <c r="C128" s="64" t="s">
        <v>22</v>
      </c>
      <c r="D128" s="64" t="s">
        <v>22</v>
      </c>
      <c r="E128" s="64" t="s">
        <v>22</v>
      </c>
      <c r="F128" s="64" t="s">
        <v>22</v>
      </c>
      <c r="G128" s="64" t="s">
        <v>22</v>
      </c>
      <c r="H128" s="64" t="s">
        <v>22</v>
      </c>
      <c r="I128" s="64" t="s">
        <v>22</v>
      </c>
      <c r="J128" s="64" t="s">
        <v>22</v>
      </c>
      <c r="K128" s="64" t="s">
        <v>22</v>
      </c>
      <c r="L128" s="64" t="s">
        <v>22</v>
      </c>
      <c r="M128" s="64" t="s">
        <v>22</v>
      </c>
      <c r="N128" s="64" t="s">
        <v>22</v>
      </c>
      <c r="O128" s="64" t="s">
        <v>22</v>
      </c>
      <c r="P128" s="64" t="s">
        <v>22</v>
      </c>
      <c r="Q128" s="64" t="s">
        <v>22</v>
      </c>
      <c r="R128" s="64" t="s">
        <v>22</v>
      </c>
    </row>
    <row r="129" spans="2:18" x14ac:dyDescent="0.35">
      <c r="B129" s="65" t="s">
        <v>15</v>
      </c>
      <c r="C129" s="64" t="s">
        <v>101</v>
      </c>
      <c r="D129" s="64" t="s">
        <v>101</v>
      </c>
      <c r="E129" s="64" t="s">
        <v>100</v>
      </c>
      <c r="F129" s="64" t="s">
        <v>100</v>
      </c>
      <c r="G129" s="64" t="s">
        <v>99</v>
      </c>
      <c r="H129" s="64" t="s">
        <v>99</v>
      </c>
      <c r="I129" s="64" t="s">
        <v>98</v>
      </c>
      <c r="J129" s="64" t="s">
        <v>98</v>
      </c>
      <c r="K129" s="64" t="s">
        <v>97</v>
      </c>
      <c r="L129" s="64" t="s">
        <v>97</v>
      </c>
      <c r="M129" s="64" t="s">
        <v>96</v>
      </c>
      <c r="N129" s="64" t="s">
        <v>96</v>
      </c>
      <c r="O129" s="64" t="s">
        <v>95</v>
      </c>
      <c r="P129" s="64" t="s">
        <v>95</v>
      </c>
      <c r="Q129" s="64" t="s">
        <v>2</v>
      </c>
      <c r="R129" s="64" t="s">
        <v>2</v>
      </c>
    </row>
    <row r="130" spans="2:18" x14ac:dyDescent="0.35">
      <c r="B130" s="65" t="s">
        <v>15</v>
      </c>
      <c r="C130" s="17" t="s">
        <v>14</v>
      </c>
      <c r="D130" s="17" t="s">
        <v>13</v>
      </c>
      <c r="E130" s="17" t="s">
        <v>14</v>
      </c>
      <c r="F130" s="17" t="s">
        <v>13</v>
      </c>
      <c r="G130" s="17" t="s">
        <v>14</v>
      </c>
      <c r="H130" s="17" t="s">
        <v>13</v>
      </c>
      <c r="I130" s="17" t="s">
        <v>14</v>
      </c>
      <c r="J130" s="17" t="s">
        <v>13</v>
      </c>
      <c r="K130" s="17" t="s">
        <v>14</v>
      </c>
      <c r="L130" s="17" t="s">
        <v>13</v>
      </c>
      <c r="M130" s="17" t="s">
        <v>14</v>
      </c>
      <c r="N130" s="17" t="s">
        <v>13</v>
      </c>
      <c r="O130" s="17" t="s">
        <v>14</v>
      </c>
      <c r="P130" s="17" t="s">
        <v>13</v>
      </c>
      <c r="Q130" s="17" t="s">
        <v>14</v>
      </c>
      <c r="R130" s="17" t="s">
        <v>13</v>
      </c>
    </row>
    <row r="131" spans="2:18" x14ac:dyDescent="0.35">
      <c r="B131" s="14" t="s">
        <v>12</v>
      </c>
      <c r="C131" s="16">
        <v>91</v>
      </c>
      <c r="D131" s="21">
        <v>26.923076923076923</v>
      </c>
      <c r="E131" s="16">
        <v>221</v>
      </c>
      <c r="F131" s="21">
        <v>65.384615384615387</v>
      </c>
      <c r="G131" s="16">
        <v>13</v>
      </c>
      <c r="H131" s="21">
        <v>3.8461538461538463</v>
      </c>
      <c r="I131" s="16">
        <v>0</v>
      </c>
      <c r="J131" s="21">
        <v>0</v>
      </c>
      <c r="K131" s="16">
        <v>13</v>
      </c>
      <c r="L131" s="21">
        <v>3.8461538461538463</v>
      </c>
      <c r="M131" s="16">
        <v>0</v>
      </c>
      <c r="N131" s="21">
        <v>0</v>
      </c>
      <c r="O131" s="16">
        <v>0</v>
      </c>
      <c r="P131" s="21">
        <v>0</v>
      </c>
      <c r="Q131" s="16">
        <v>338</v>
      </c>
      <c r="R131" s="21">
        <v>99.999999999999986</v>
      </c>
    </row>
    <row r="132" spans="2:18" x14ac:dyDescent="0.35">
      <c r="B132" s="14" t="s">
        <v>11</v>
      </c>
      <c r="C132" s="16">
        <v>432</v>
      </c>
      <c r="D132" s="21">
        <v>22.978723404255319</v>
      </c>
      <c r="E132" s="16">
        <v>1160</v>
      </c>
      <c r="F132" s="21">
        <v>61.702127659574465</v>
      </c>
      <c r="G132" s="16">
        <v>120</v>
      </c>
      <c r="H132" s="21">
        <v>6.3829787234042552</v>
      </c>
      <c r="I132" s="16">
        <v>64</v>
      </c>
      <c r="J132" s="21">
        <v>3.4042553191489362</v>
      </c>
      <c r="K132" s="16">
        <v>56</v>
      </c>
      <c r="L132" s="21">
        <v>2.9787234042553195</v>
      </c>
      <c r="M132" s="16">
        <v>32</v>
      </c>
      <c r="N132" s="21">
        <v>1.7021276595744681</v>
      </c>
      <c r="O132" s="16">
        <v>16</v>
      </c>
      <c r="P132" s="21">
        <v>0.85106382978723405</v>
      </c>
      <c r="Q132" s="16">
        <v>1880</v>
      </c>
      <c r="R132" s="21">
        <v>99.999999999999986</v>
      </c>
    </row>
    <row r="133" spans="2:18" x14ac:dyDescent="0.35">
      <c r="B133" s="14" t="s">
        <v>10</v>
      </c>
      <c r="C133" s="16">
        <v>396</v>
      </c>
      <c r="D133" s="21">
        <v>21.674876847290641</v>
      </c>
      <c r="E133" s="16">
        <v>945</v>
      </c>
      <c r="F133" s="21">
        <v>51.724137931034484</v>
      </c>
      <c r="G133" s="16">
        <v>162</v>
      </c>
      <c r="H133" s="21">
        <v>8.8669950738916263</v>
      </c>
      <c r="I133" s="16">
        <v>117</v>
      </c>
      <c r="J133" s="21">
        <v>6.403940886699508</v>
      </c>
      <c r="K133" s="16">
        <v>126</v>
      </c>
      <c r="L133" s="21">
        <v>6.8965517241379306</v>
      </c>
      <c r="M133" s="16">
        <v>72</v>
      </c>
      <c r="N133" s="21">
        <v>3.9408866995073892</v>
      </c>
      <c r="O133" s="16">
        <v>9</v>
      </c>
      <c r="P133" s="21">
        <v>0.49261083743842365</v>
      </c>
      <c r="Q133" s="16">
        <v>1827</v>
      </c>
      <c r="R133" s="21">
        <v>100</v>
      </c>
    </row>
    <row r="134" spans="2:18" x14ac:dyDescent="0.35">
      <c r="B134" s="14" t="s">
        <v>9</v>
      </c>
      <c r="C134" s="16">
        <v>48</v>
      </c>
      <c r="D134" s="21">
        <v>12.903225806451612</v>
      </c>
      <c r="E134" s="16">
        <v>240</v>
      </c>
      <c r="F134" s="21">
        <v>64.516129032258064</v>
      </c>
      <c r="G134" s="16">
        <v>36</v>
      </c>
      <c r="H134" s="21">
        <v>9.67741935483871</v>
      </c>
      <c r="I134" s="16">
        <v>24</v>
      </c>
      <c r="J134" s="21">
        <v>6.4516129032258061</v>
      </c>
      <c r="K134" s="16">
        <v>24</v>
      </c>
      <c r="L134" s="21">
        <v>6.4516129032258061</v>
      </c>
      <c r="M134" s="16">
        <v>0</v>
      </c>
      <c r="N134" s="21">
        <v>0</v>
      </c>
      <c r="O134" s="16">
        <v>0</v>
      </c>
      <c r="P134" s="21">
        <v>0</v>
      </c>
      <c r="Q134" s="16">
        <v>372</v>
      </c>
      <c r="R134" s="21">
        <v>100</v>
      </c>
    </row>
    <row r="135" spans="2:18" x14ac:dyDescent="0.35">
      <c r="B135" s="14" t="s">
        <v>8</v>
      </c>
      <c r="C135" s="16">
        <v>60</v>
      </c>
      <c r="D135" s="21">
        <v>24</v>
      </c>
      <c r="E135" s="16">
        <v>140</v>
      </c>
      <c r="F135" s="21">
        <v>56.000000000000007</v>
      </c>
      <c r="G135" s="16">
        <v>20</v>
      </c>
      <c r="H135" s="21">
        <v>8</v>
      </c>
      <c r="I135" s="16">
        <v>20</v>
      </c>
      <c r="J135" s="21">
        <v>8</v>
      </c>
      <c r="K135" s="16">
        <v>10</v>
      </c>
      <c r="L135" s="21">
        <v>4</v>
      </c>
      <c r="M135" s="16">
        <v>0</v>
      </c>
      <c r="N135" s="21">
        <v>0</v>
      </c>
      <c r="O135" s="16">
        <v>0</v>
      </c>
      <c r="P135" s="21">
        <v>0</v>
      </c>
      <c r="Q135" s="16">
        <v>250</v>
      </c>
      <c r="R135" s="21">
        <v>100</v>
      </c>
    </row>
    <row r="136" spans="2:18" x14ac:dyDescent="0.35">
      <c r="B136" s="14" t="s">
        <v>7</v>
      </c>
      <c r="C136" s="16">
        <v>91</v>
      </c>
      <c r="D136" s="21">
        <v>18.918918918918919</v>
      </c>
      <c r="E136" s="16">
        <v>312</v>
      </c>
      <c r="F136" s="21">
        <v>64.86486486486487</v>
      </c>
      <c r="G136" s="16">
        <v>13</v>
      </c>
      <c r="H136" s="21">
        <v>2.7027027027027026</v>
      </c>
      <c r="I136" s="16">
        <v>13</v>
      </c>
      <c r="J136" s="21">
        <v>2.7027027027027026</v>
      </c>
      <c r="K136" s="16">
        <v>26</v>
      </c>
      <c r="L136" s="21">
        <v>5.4054054054054053</v>
      </c>
      <c r="M136" s="16">
        <v>26</v>
      </c>
      <c r="N136" s="21">
        <v>5.4054054054054053</v>
      </c>
      <c r="O136" s="16">
        <v>0</v>
      </c>
      <c r="P136" s="21">
        <v>0</v>
      </c>
      <c r="Q136" s="16">
        <v>481</v>
      </c>
      <c r="R136" s="21">
        <v>100.00000000000001</v>
      </c>
    </row>
    <row r="137" spans="2:18" x14ac:dyDescent="0.35">
      <c r="B137" s="14" t="s">
        <v>6</v>
      </c>
      <c r="C137" s="16">
        <v>1125</v>
      </c>
      <c r="D137" s="21">
        <v>28.868360277136258</v>
      </c>
      <c r="E137" s="16">
        <v>2034</v>
      </c>
      <c r="F137" s="21">
        <v>52.193995381062351</v>
      </c>
      <c r="G137" s="16">
        <v>279</v>
      </c>
      <c r="H137" s="21">
        <v>7.1593533487297929</v>
      </c>
      <c r="I137" s="16">
        <v>216</v>
      </c>
      <c r="J137" s="21">
        <v>5.5427251732101617</v>
      </c>
      <c r="K137" s="16">
        <v>153</v>
      </c>
      <c r="L137" s="21">
        <v>3.9260969976905313</v>
      </c>
      <c r="M137" s="16">
        <v>72</v>
      </c>
      <c r="N137" s="21">
        <v>1.8475750577367205</v>
      </c>
      <c r="O137" s="16">
        <v>18</v>
      </c>
      <c r="P137" s="21">
        <v>0.46189376443418012</v>
      </c>
      <c r="Q137" s="16">
        <v>3897</v>
      </c>
      <c r="R137" s="21">
        <v>100</v>
      </c>
    </row>
    <row r="138" spans="2:18" x14ac:dyDescent="0.35">
      <c r="B138" s="14" t="s">
        <v>5</v>
      </c>
      <c r="C138" s="16">
        <v>44</v>
      </c>
      <c r="D138" s="21">
        <v>19.047619047619047</v>
      </c>
      <c r="E138" s="16">
        <v>154</v>
      </c>
      <c r="F138" s="21">
        <v>66.666666666666657</v>
      </c>
      <c r="G138" s="16">
        <v>11</v>
      </c>
      <c r="H138" s="21">
        <v>4.7619047619047619</v>
      </c>
      <c r="I138" s="16">
        <v>11</v>
      </c>
      <c r="J138" s="21">
        <v>4.7619047619047619</v>
      </c>
      <c r="K138" s="16">
        <v>0</v>
      </c>
      <c r="L138" s="21">
        <v>0</v>
      </c>
      <c r="M138" s="16">
        <v>11</v>
      </c>
      <c r="N138" s="21">
        <v>4.7619047619047619</v>
      </c>
      <c r="O138" s="16">
        <v>0</v>
      </c>
      <c r="P138" s="21">
        <v>0</v>
      </c>
      <c r="Q138" s="16">
        <v>231</v>
      </c>
      <c r="R138" s="21">
        <v>99.999999999999986</v>
      </c>
    </row>
    <row r="139" spans="2:18" x14ac:dyDescent="0.35">
      <c r="B139" s="14" t="s">
        <v>4</v>
      </c>
      <c r="C139" s="16">
        <v>28</v>
      </c>
      <c r="D139" s="21">
        <v>22.222222222222221</v>
      </c>
      <c r="E139" s="16">
        <v>56</v>
      </c>
      <c r="F139" s="21">
        <v>44.444444444444443</v>
      </c>
      <c r="G139" s="16">
        <v>14</v>
      </c>
      <c r="H139" s="21">
        <v>11.111111111111111</v>
      </c>
      <c r="I139" s="16">
        <v>14</v>
      </c>
      <c r="J139" s="21">
        <v>11.111111111111111</v>
      </c>
      <c r="K139" s="16">
        <v>14</v>
      </c>
      <c r="L139" s="21">
        <v>11.111111111111111</v>
      </c>
      <c r="M139" s="16">
        <v>0</v>
      </c>
      <c r="N139" s="21">
        <v>0</v>
      </c>
      <c r="O139" s="16">
        <v>0</v>
      </c>
      <c r="P139" s="21">
        <v>0</v>
      </c>
      <c r="Q139" s="16">
        <v>126</v>
      </c>
      <c r="R139" s="21">
        <v>100</v>
      </c>
    </row>
    <row r="140" spans="2:18" x14ac:dyDescent="0.35">
      <c r="B140" s="14" t="s">
        <v>3</v>
      </c>
      <c r="C140" s="16">
        <v>296</v>
      </c>
      <c r="D140" s="21">
        <v>36.274509803921568</v>
      </c>
      <c r="E140" s="16">
        <v>440</v>
      </c>
      <c r="F140" s="21">
        <v>53.921568627450981</v>
      </c>
      <c r="G140" s="16">
        <v>0</v>
      </c>
      <c r="H140" s="21">
        <v>0</v>
      </c>
      <c r="I140" s="16">
        <v>24</v>
      </c>
      <c r="J140" s="21">
        <v>2.9411764705882351</v>
      </c>
      <c r="K140" s="16">
        <v>40</v>
      </c>
      <c r="L140" s="21">
        <v>4.9019607843137258</v>
      </c>
      <c r="M140" s="16">
        <v>0</v>
      </c>
      <c r="N140" s="21">
        <v>0</v>
      </c>
      <c r="O140" s="16">
        <v>16</v>
      </c>
      <c r="P140" s="21">
        <v>1.9607843137254901</v>
      </c>
      <c r="Q140" s="16">
        <v>816</v>
      </c>
      <c r="R140" s="21">
        <v>99.999999999999986</v>
      </c>
    </row>
    <row r="141" spans="2:18" x14ac:dyDescent="0.35">
      <c r="B141" s="20" t="s">
        <v>2</v>
      </c>
      <c r="C141" s="13">
        <f>SUM(C131:C140)</f>
        <v>2611</v>
      </c>
      <c r="D141" s="12">
        <f>C141/Q141*100</f>
        <v>25.552945781953419</v>
      </c>
      <c r="E141" s="13">
        <f>SUM(E131:E140)</f>
        <v>5702</v>
      </c>
      <c r="F141" s="12">
        <f>E141/Q141*100</f>
        <v>55.803484047758857</v>
      </c>
      <c r="G141" s="13">
        <f>SUM(G131:G140)</f>
        <v>668</v>
      </c>
      <c r="H141" s="12">
        <f>G141/Q141*100</f>
        <v>6.5374828733607364</v>
      </c>
      <c r="I141" s="13">
        <f>SUM(I131:I140)</f>
        <v>503</v>
      </c>
      <c r="J141" s="12">
        <f>I141/Q141*100</f>
        <v>4.9226854570366019</v>
      </c>
      <c r="K141" s="13">
        <f>SUM(K131:K140)</f>
        <v>462</v>
      </c>
      <c r="L141" s="12">
        <f>K141/Q141*100</f>
        <v>4.5214327657075746</v>
      </c>
      <c r="M141" s="13">
        <f>SUM(M131:M140)</f>
        <v>213</v>
      </c>
      <c r="N141" s="12">
        <f>M141/Q141*100</f>
        <v>2.0845566647093365</v>
      </c>
      <c r="O141" s="13">
        <f>SUM(O131:O140)</f>
        <v>59</v>
      </c>
      <c r="P141" s="12">
        <f>O141/Q141*100</f>
        <v>0.57741240947347816</v>
      </c>
      <c r="Q141" s="13">
        <f>SUM(Q131:Q140)</f>
        <v>10218</v>
      </c>
      <c r="R141" s="12">
        <f>SUM(R131:R140)/10</f>
        <v>100</v>
      </c>
    </row>
  </sheetData>
  <mergeCells count="82">
    <mergeCell ref="Q27:R27"/>
    <mergeCell ref="B36:B37"/>
    <mergeCell ref="Q46:R46"/>
    <mergeCell ref="B4:B5"/>
    <mergeCell ref="C4:D4"/>
    <mergeCell ref="B18:B19"/>
    <mergeCell ref="C18:D18"/>
    <mergeCell ref="E18:F18"/>
    <mergeCell ref="C26:R26"/>
    <mergeCell ref="C27:D27"/>
    <mergeCell ref="E27:F27"/>
    <mergeCell ref="G27:H27"/>
    <mergeCell ref="B26:B28"/>
    <mergeCell ref="I27:J27"/>
    <mergeCell ref="K27:L27"/>
    <mergeCell ref="M27:N27"/>
    <mergeCell ref="O27:P27"/>
    <mergeCell ref="G57:H57"/>
    <mergeCell ref="B57:B58"/>
    <mergeCell ref="C57:D57"/>
    <mergeCell ref="F57:F58"/>
    <mergeCell ref="B45:B47"/>
    <mergeCell ref="C45:R45"/>
    <mergeCell ref="C46:D46"/>
    <mergeCell ref="E46:F46"/>
    <mergeCell ref="G46:H46"/>
    <mergeCell ref="I46:J46"/>
    <mergeCell ref="C36:D36"/>
    <mergeCell ref="E36:F36"/>
    <mergeCell ref="K46:L46"/>
    <mergeCell ref="M46:N46"/>
    <mergeCell ref="O46:P46"/>
    <mergeCell ref="B65:B67"/>
    <mergeCell ref="C65:R65"/>
    <mergeCell ref="C66:D66"/>
    <mergeCell ref="E66:F66"/>
    <mergeCell ref="G66:H66"/>
    <mergeCell ref="I66:J66"/>
    <mergeCell ref="K66:L66"/>
    <mergeCell ref="M66:N66"/>
    <mergeCell ref="O66:P66"/>
    <mergeCell ref="Q66:R66"/>
    <mergeCell ref="O102:P102"/>
    <mergeCell ref="K84:L84"/>
    <mergeCell ref="M84:N84"/>
    <mergeCell ref="O84:P84"/>
    <mergeCell ref="Q84:R84"/>
    <mergeCell ref="E102:F102"/>
    <mergeCell ref="G102:H102"/>
    <mergeCell ref="I102:J102"/>
    <mergeCell ref="K102:L102"/>
    <mergeCell ref="M102:N102"/>
    <mergeCell ref="B76:B77"/>
    <mergeCell ref="C76:D76"/>
    <mergeCell ref="E76:F76"/>
    <mergeCell ref="B83:B85"/>
    <mergeCell ref="C83:R83"/>
    <mergeCell ref="C84:D84"/>
    <mergeCell ref="E84:F84"/>
    <mergeCell ref="G84:H84"/>
    <mergeCell ref="I84:J84"/>
    <mergeCell ref="O129:P129"/>
    <mergeCell ref="Q129:R129"/>
    <mergeCell ref="B93:B94"/>
    <mergeCell ref="C93:D93"/>
    <mergeCell ref="F93:F94"/>
    <mergeCell ref="G93:H93"/>
    <mergeCell ref="B101:B103"/>
    <mergeCell ref="C101:R101"/>
    <mergeCell ref="C102:D102"/>
    <mergeCell ref="B113:B114"/>
    <mergeCell ref="C113:D113"/>
    <mergeCell ref="E113:F113"/>
    <mergeCell ref="B128:B130"/>
    <mergeCell ref="C128:R128"/>
    <mergeCell ref="C129:D129"/>
    <mergeCell ref="Q102:R102"/>
    <mergeCell ref="E129:F129"/>
    <mergeCell ref="G129:H129"/>
    <mergeCell ref="I129:J129"/>
    <mergeCell ref="K129:L129"/>
    <mergeCell ref="M129:N12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31689-6495-455E-BC57-DBF0E7A54DCA}">
  <dimension ref="B2:AB138"/>
  <sheetViews>
    <sheetView workbookViewId="0"/>
  </sheetViews>
  <sheetFormatPr defaultColWidth="9.1796875" defaultRowHeight="14.5" x14ac:dyDescent="0.35"/>
  <cols>
    <col min="1" max="16384" width="9.1796875" style="1"/>
  </cols>
  <sheetData>
    <row r="2" spans="2:6" x14ac:dyDescent="0.35">
      <c r="B2" s="10" t="s">
        <v>52</v>
      </c>
    </row>
    <row r="4" spans="2:6" x14ac:dyDescent="0.35">
      <c r="B4" s="60" t="s">
        <v>23</v>
      </c>
      <c r="C4" s="61" t="s">
        <v>22</v>
      </c>
      <c r="D4" s="61" t="s">
        <v>22</v>
      </c>
      <c r="E4" s="61" t="s">
        <v>21</v>
      </c>
      <c r="F4" s="61" t="s">
        <v>21</v>
      </c>
    </row>
    <row r="5" spans="2:6" x14ac:dyDescent="0.35">
      <c r="B5" s="60" t="s">
        <v>23</v>
      </c>
      <c r="C5" s="8" t="s">
        <v>14</v>
      </c>
      <c r="D5" s="8" t="s">
        <v>13</v>
      </c>
      <c r="E5" s="8" t="s">
        <v>14</v>
      </c>
      <c r="F5" s="8" t="s">
        <v>13</v>
      </c>
    </row>
    <row r="6" spans="2:6" x14ac:dyDescent="0.35">
      <c r="B6" s="7" t="s">
        <v>20</v>
      </c>
      <c r="C6" s="6">
        <v>28472</v>
      </c>
      <c r="D6" s="9">
        <v>9.56</v>
      </c>
      <c r="E6" s="6">
        <v>8148</v>
      </c>
      <c r="F6" s="9">
        <v>3.89</v>
      </c>
    </row>
    <row r="7" spans="2:6" x14ac:dyDescent="0.35">
      <c r="B7" s="7" t="s">
        <v>19</v>
      </c>
      <c r="C7" s="6">
        <v>77367</v>
      </c>
      <c r="D7" s="9">
        <v>25.98</v>
      </c>
      <c r="E7" s="6">
        <v>22743</v>
      </c>
      <c r="F7" s="9">
        <v>10.86</v>
      </c>
    </row>
    <row r="8" spans="2:6" x14ac:dyDescent="0.35">
      <c r="B8" s="7" t="s">
        <v>18</v>
      </c>
      <c r="C8" s="6">
        <v>38287</v>
      </c>
      <c r="D8" s="9">
        <v>12.86</v>
      </c>
      <c r="E8" s="6">
        <v>38907</v>
      </c>
      <c r="F8" s="9">
        <v>18.579999999999998</v>
      </c>
    </row>
    <row r="9" spans="2:6" x14ac:dyDescent="0.35">
      <c r="B9" s="7" t="s">
        <v>17</v>
      </c>
      <c r="C9" s="6">
        <v>80368</v>
      </c>
      <c r="D9" s="9">
        <v>26.99</v>
      </c>
      <c r="E9" s="6">
        <v>71105</v>
      </c>
      <c r="F9" s="9">
        <v>33.96</v>
      </c>
    </row>
    <row r="10" spans="2:6" x14ac:dyDescent="0.35">
      <c r="B10" s="7" t="s">
        <v>16</v>
      </c>
      <c r="C10" s="6">
        <v>73294</v>
      </c>
      <c r="D10" s="9">
        <v>24.61</v>
      </c>
      <c r="E10" s="6">
        <v>68473</v>
      </c>
      <c r="F10" s="9">
        <v>32.700000000000003</v>
      </c>
    </row>
    <row r="11" spans="2:6" x14ac:dyDescent="0.35">
      <c r="B11" s="7" t="s">
        <v>2</v>
      </c>
      <c r="C11" s="3">
        <v>297788</v>
      </c>
      <c r="D11" s="2">
        <v>100</v>
      </c>
      <c r="E11" s="3">
        <v>209376</v>
      </c>
      <c r="F11" s="2">
        <v>100</v>
      </c>
    </row>
    <row r="14" spans="2:6" x14ac:dyDescent="0.35">
      <c r="B14" s="10" t="s">
        <v>51</v>
      </c>
    </row>
    <row r="16" spans="2:6" x14ac:dyDescent="0.35">
      <c r="B16" s="60" t="s">
        <v>23</v>
      </c>
      <c r="C16" s="61" t="s">
        <v>22</v>
      </c>
      <c r="D16" s="61" t="s">
        <v>22</v>
      </c>
      <c r="E16" s="61" t="s">
        <v>21</v>
      </c>
      <c r="F16" s="61" t="s">
        <v>21</v>
      </c>
    </row>
    <row r="17" spans="2:26" x14ac:dyDescent="0.35">
      <c r="B17" s="60" t="s">
        <v>23</v>
      </c>
      <c r="C17" s="8" t="s">
        <v>14</v>
      </c>
      <c r="D17" s="8" t="s">
        <v>13</v>
      </c>
      <c r="E17" s="8" t="s">
        <v>14</v>
      </c>
      <c r="F17" s="8" t="s">
        <v>13</v>
      </c>
    </row>
    <row r="18" spans="2:26" x14ac:dyDescent="0.35">
      <c r="B18" s="7" t="s">
        <v>50</v>
      </c>
      <c r="C18" s="6">
        <v>241263</v>
      </c>
      <c r="D18" s="9">
        <v>81.02</v>
      </c>
      <c r="E18" s="6">
        <v>162319</v>
      </c>
      <c r="F18" s="9">
        <v>77.53</v>
      </c>
    </row>
    <row r="19" spans="2:26" x14ac:dyDescent="0.35">
      <c r="B19" s="7" t="s">
        <v>49</v>
      </c>
      <c r="C19" s="6">
        <v>46307</v>
      </c>
      <c r="D19" s="9">
        <v>15.55</v>
      </c>
      <c r="E19" s="6">
        <v>40741</v>
      </c>
      <c r="F19" s="9">
        <v>19.46</v>
      </c>
    </row>
    <row r="20" spans="2:26" x14ac:dyDescent="0.35">
      <c r="B20" s="7" t="s">
        <v>48</v>
      </c>
      <c r="C20" s="6">
        <v>10218</v>
      </c>
      <c r="D20" s="9">
        <v>3.43</v>
      </c>
      <c r="E20" s="6">
        <v>6316</v>
      </c>
      <c r="F20" s="9">
        <v>3.02</v>
      </c>
    </row>
    <row r="21" spans="2:26" x14ac:dyDescent="0.35">
      <c r="B21" s="7" t="s">
        <v>2</v>
      </c>
      <c r="C21" s="3">
        <v>297788</v>
      </c>
      <c r="D21" s="2">
        <v>100</v>
      </c>
      <c r="E21" s="3">
        <v>209376</v>
      </c>
      <c r="F21" s="2">
        <v>100</v>
      </c>
    </row>
    <row r="24" spans="2:26" x14ac:dyDescent="0.35">
      <c r="B24" s="62" t="s">
        <v>1</v>
      </c>
      <c r="C24" s="61" t="s">
        <v>22</v>
      </c>
      <c r="D24" s="61" t="s">
        <v>22</v>
      </c>
      <c r="E24" s="61" t="s">
        <v>22</v>
      </c>
      <c r="F24" s="61" t="s">
        <v>22</v>
      </c>
      <c r="G24" s="61" t="s">
        <v>22</v>
      </c>
      <c r="H24" s="61" t="s">
        <v>22</v>
      </c>
      <c r="I24" s="61" t="s">
        <v>22</v>
      </c>
      <c r="J24" s="61" t="s">
        <v>22</v>
      </c>
      <c r="K24" s="61" t="s">
        <v>22</v>
      </c>
      <c r="L24" s="61" t="s">
        <v>22</v>
      </c>
      <c r="M24" s="61" t="s">
        <v>22</v>
      </c>
      <c r="N24" s="61" t="s">
        <v>22</v>
      </c>
      <c r="O24" s="61" t="s">
        <v>21</v>
      </c>
      <c r="P24" s="61" t="s">
        <v>21</v>
      </c>
      <c r="Q24" s="61" t="s">
        <v>21</v>
      </c>
      <c r="R24" s="61" t="s">
        <v>21</v>
      </c>
      <c r="S24" s="61" t="s">
        <v>21</v>
      </c>
      <c r="T24" s="61" t="s">
        <v>21</v>
      </c>
      <c r="U24" s="61" t="s">
        <v>21</v>
      </c>
      <c r="V24" s="61" t="s">
        <v>21</v>
      </c>
      <c r="W24" s="61" t="s">
        <v>21</v>
      </c>
      <c r="X24" s="61" t="s">
        <v>21</v>
      </c>
      <c r="Y24" s="61" t="s">
        <v>21</v>
      </c>
      <c r="Z24" s="61" t="s">
        <v>21</v>
      </c>
    </row>
    <row r="25" spans="2:26" x14ac:dyDescent="0.35">
      <c r="B25" s="62" t="s">
        <v>1</v>
      </c>
      <c r="C25" s="61" t="s">
        <v>20</v>
      </c>
      <c r="D25" s="61" t="s">
        <v>20</v>
      </c>
      <c r="E25" s="61" t="s">
        <v>19</v>
      </c>
      <c r="F25" s="61" t="s">
        <v>19</v>
      </c>
      <c r="G25" s="61" t="s">
        <v>18</v>
      </c>
      <c r="H25" s="61" t="s">
        <v>18</v>
      </c>
      <c r="I25" s="61" t="s">
        <v>17</v>
      </c>
      <c r="J25" s="61" t="s">
        <v>17</v>
      </c>
      <c r="K25" s="61" t="s">
        <v>16</v>
      </c>
      <c r="L25" s="61" t="s">
        <v>16</v>
      </c>
      <c r="M25" s="61" t="s">
        <v>2</v>
      </c>
      <c r="N25" s="61" t="s">
        <v>2</v>
      </c>
      <c r="O25" s="61" t="s">
        <v>20</v>
      </c>
      <c r="P25" s="61" t="s">
        <v>20</v>
      </c>
      <c r="Q25" s="61" t="s">
        <v>19</v>
      </c>
      <c r="R25" s="61" t="s">
        <v>19</v>
      </c>
      <c r="S25" s="61" t="s">
        <v>18</v>
      </c>
      <c r="T25" s="61" t="s">
        <v>18</v>
      </c>
      <c r="U25" s="61" t="s">
        <v>17</v>
      </c>
      <c r="V25" s="61" t="s">
        <v>17</v>
      </c>
      <c r="W25" s="61" t="s">
        <v>16</v>
      </c>
      <c r="X25" s="61" t="s">
        <v>16</v>
      </c>
      <c r="Y25" s="61" t="s">
        <v>2</v>
      </c>
      <c r="Z25" s="61" t="s">
        <v>2</v>
      </c>
    </row>
    <row r="26" spans="2:26" x14ac:dyDescent="0.35">
      <c r="B26" s="62" t="s">
        <v>1</v>
      </c>
      <c r="C26" s="8" t="s">
        <v>14</v>
      </c>
      <c r="D26" s="8" t="s">
        <v>13</v>
      </c>
      <c r="E26" s="8" t="s">
        <v>14</v>
      </c>
      <c r="F26" s="8" t="s">
        <v>13</v>
      </c>
      <c r="G26" s="8" t="s">
        <v>14</v>
      </c>
      <c r="H26" s="8" t="s">
        <v>13</v>
      </c>
      <c r="I26" s="8" t="s">
        <v>14</v>
      </c>
      <c r="J26" s="8" t="s">
        <v>13</v>
      </c>
      <c r="K26" s="8" t="s">
        <v>14</v>
      </c>
      <c r="L26" s="8" t="s">
        <v>13</v>
      </c>
      <c r="M26" s="8" t="s">
        <v>14</v>
      </c>
      <c r="N26" s="8" t="s">
        <v>13</v>
      </c>
      <c r="O26" s="8" t="s">
        <v>14</v>
      </c>
      <c r="P26" s="8" t="s">
        <v>13</v>
      </c>
      <c r="Q26" s="8" t="s">
        <v>14</v>
      </c>
      <c r="R26" s="8" t="s">
        <v>13</v>
      </c>
      <c r="S26" s="8" t="s">
        <v>14</v>
      </c>
      <c r="T26" s="8" t="s">
        <v>13</v>
      </c>
      <c r="U26" s="8" t="s">
        <v>14</v>
      </c>
      <c r="V26" s="8" t="s">
        <v>13</v>
      </c>
      <c r="W26" s="8" t="s">
        <v>14</v>
      </c>
      <c r="X26" s="8" t="s">
        <v>13</v>
      </c>
      <c r="Y26" s="8" t="s">
        <v>14</v>
      </c>
      <c r="Z26" s="8" t="s">
        <v>13</v>
      </c>
    </row>
    <row r="27" spans="2:26" x14ac:dyDescent="0.35">
      <c r="B27" s="7" t="s">
        <v>50</v>
      </c>
      <c r="C27" s="6">
        <v>20975</v>
      </c>
      <c r="D27" s="5">
        <v>8.6938320422111968</v>
      </c>
      <c r="E27" s="6">
        <v>66951</v>
      </c>
      <c r="F27" s="5">
        <v>27.750214496213676</v>
      </c>
      <c r="G27" s="6">
        <v>31265</v>
      </c>
      <c r="H27" s="5">
        <v>12.958887189498597</v>
      </c>
      <c r="I27" s="6">
        <v>61614</v>
      </c>
      <c r="J27" s="5">
        <v>25.538105718655572</v>
      </c>
      <c r="K27" s="6">
        <v>60458</v>
      </c>
      <c r="L27" s="5">
        <v>25.058960553420956</v>
      </c>
      <c r="M27" s="6">
        <v>241263</v>
      </c>
      <c r="N27" s="5">
        <v>100</v>
      </c>
      <c r="O27" s="6">
        <v>4199</v>
      </c>
      <c r="P27" s="5">
        <v>2.5868813878843513</v>
      </c>
      <c r="Q27" s="6">
        <v>17380</v>
      </c>
      <c r="R27" s="5">
        <v>10.707310912462496</v>
      </c>
      <c r="S27" s="6">
        <v>32294</v>
      </c>
      <c r="T27" s="5">
        <v>19.895391174169383</v>
      </c>
      <c r="U27" s="6">
        <v>56014</v>
      </c>
      <c r="V27" s="5">
        <v>34.508591107633734</v>
      </c>
      <c r="W27" s="6">
        <v>52432</v>
      </c>
      <c r="X27" s="5">
        <v>32.30182541785004</v>
      </c>
      <c r="Y27" s="6">
        <v>162319</v>
      </c>
      <c r="Z27" s="5">
        <v>100</v>
      </c>
    </row>
    <row r="28" spans="2:26" x14ac:dyDescent="0.35">
      <c r="B28" s="7" t="s">
        <v>49</v>
      </c>
      <c r="C28" s="6">
        <v>6042</v>
      </c>
      <c r="D28" s="5">
        <v>13.04770337098063</v>
      </c>
      <c r="E28" s="6">
        <v>7296</v>
      </c>
      <c r="F28" s="5">
        <v>15.755717278165287</v>
      </c>
      <c r="G28" s="6">
        <v>6469</v>
      </c>
      <c r="H28" s="5">
        <v>13.96981017988641</v>
      </c>
      <c r="I28" s="6">
        <v>16903</v>
      </c>
      <c r="J28" s="5">
        <v>36.502040728183644</v>
      </c>
      <c r="K28" s="6">
        <v>9597</v>
      </c>
      <c r="L28" s="5">
        <v>20.724728442784031</v>
      </c>
      <c r="M28" s="6">
        <v>46307</v>
      </c>
      <c r="N28" s="5">
        <v>100</v>
      </c>
      <c r="O28" s="6">
        <v>3582</v>
      </c>
      <c r="P28" s="5">
        <v>8.7921258682899293</v>
      </c>
      <c r="Q28" s="6">
        <v>4175</v>
      </c>
      <c r="R28" s="5">
        <v>10.247662060332344</v>
      </c>
      <c r="S28" s="6">
        <v>5536</v>
      </c>
      <c r="T28" s="5">
        <v>13.588277165508947</v>
      </c>
      <c r="U28" s="6">
        <v>13933</v>
      </c>
      <c r="V28" s="5">
        <v>34.198964188409711</v>
      </c>
      <c r="W28" s="6">
        <v>13515</v>
      </c>
      <c r="X28" s="5">
        <v>33.172970717459073</v>
      </c>
      <c r="Y28" s="6">
        <v>40741</v>
      </c>
      <c r="Z28" s="5">
        <v>100</v>
      </c>
    </row>
    <row r="29" spans="2:26" x14ac:dyDescent="0.35">
      <c r="B29" s="7" t="s">
        <v>48</v>
      </c>
      <c r="C29" s="6">
        <v>1455</v>
      </c>
      <c r="D29" s="5">
        <v>14.239577216676452</v>
      </c>
      <c r="E29" s="6">
        <v>3120</v>
      </c>
      <c r="F29" s="5">
        <v>30.534351145038169</v>
      </c>
      <c r="G29" s="6">
        <v>553</v>
      </c>
      <c r="H29" s="5">
        <v>5.4120180074378545</v>
      </c>
      <c r="I29" s="6">
        <v>1851</v>
      </c>
      <c r="J29" s="5">
        <v>18.115091015854375</v>
      </c>
      <c r="K29" s="6">
        <v>3239</v>
      </c>
      <c r="L29" s="5">
        <v>31.69896261499315</v>
      </c>
      <c r="M29" s="6">
        <v>10218</v>
      </c>
      <c r="N29" s="5">
        <v>100</v>
      </c>
      <c r="O29" s="6">
        <v>367</v>
      </c>
      <c r="P29" s="5">
        <v>5.8106396453451552</v>
      </c>
      <c r="Q29" s="6">
        <v>1188</v>
      </c>
      <c r="R29" s="5">
        <v>18.809373020899304</v>
      </c>
      <c r="S29" s="6">
        <v>1077</v>
      </c>
      <c r="T29" s="5">
        <v>17.051931602279925</v>
      </c>
      <c r="U29" s="6">
        <v>1158</v>
      </c>
      <c r="V29" s="5">
        <v>18.334388853704876</v>
      </c>
      <c r="W29" s="6">
        <v>2526</v>
      </c>
      <c r="X29" s="5">
        <v>39.993666877770742</v>
      </c>
      <c r="Y29" s="6">
        <v>6316</v>
      </c>
      <c r="Z29" s="5">
        <v>100</v>
      </c>
    </row>
    <row r="30" spans="2:26" x14ac:dyDescent="0.35">
      <c r="B30" s="4" t="s">
        <v>2</v>
      </c>
      <c r="C30" s="3">
        <f>SUM(C27:C29)</f>
        <v>28472</v>
      </c>
      <c r="D30" s="2">
        <f>C30/M30*100</f>
        <v>9.5611643182398218</v>
      </c>
      <c r="E30" s="3">
        <f>SUM(E27:E29)</f>
        <v>77367</v>
      </c>
      <c r="F30" s="2">
        <f>E30/M30*100</f>
        <v>25.980563353795315</v>
      </c>
      <c r="G30" s="3">
        <f>SUM(G27:G29)</f>
        <v>38287</v>
      </c>
      <c r="H30" s="2">
        <f>G30/M30*100</f>
        <v>12.857133262589493</v>
      </c>
      <c r="I30" s="3">
        <f>SUM(I27:I29)</f>
        <v>80368</v>
      </c>
      <c r="J30" s="2">
        <f>I30/M30*100</f>
        <v>26.988327266377421</v>
      </c>
      <c r="K30" s="3">
        <f>SUM(K27:K29)</f>
        <v>73294</v>
      </c>
      <c r="L30" s="2">
        <f>K30/M30*100</f>
        <v>24.612811798997942</v>
      </c>
      <c r="M30" s="3">
        <f>SUM(M27:M29)</f>
        <v>297788</v>
      </c>
      <c r="N30" s="2">
        <v>100</v>
      </c>
      <c r="O30" s="3">
        <f>SUM(O27:O29)</f>
        <v>8148</v>
      </c>
      <c r="P30" s="2">
        <f>O30/Y30*100</f>
        <v>3.8915635029802846</v>
      </c>
      <c r="Q30" s="3">
        <f>SUM(Q27:Q29)</f>
        <v>22743</v>
      </c>
      <c r="R30" s="2">
        <f>Q30/Y30*100</f>
        <v>10.862276478679505</v>
      </c>
      <c r="S30" s="3">
        <f>SUM(S27:S29)</f>
        <v>38907</v>
      </c>
      <c r="T30" s="2">
        <f>S30/Y30*100</f>
        <v>18.582359009628611</v>
      </c>
      <c r="U30" s="3">
        <f>SUM(U27:U29)</f>
        <v>71105</v>
      </c>
      <c r="V30" s="2">
        <f>U30/Y30*100</f>
        <v>33.960434815833715</v>
      </c>
      <c r="W30" s="3">
        <f>SUM(W27:W29)</f>
        <v>68473</v>
      </c>
      <c r="X30" s="2">
        <f>W30/Y30*100</f>
        <v>32.703366192877887</v>
      </c>
      <c r="Y30" s="3">
        <f>SUM(Y27:Y29)</f>
        <v>209376</v>
      </c>
      <c r="Z30" s="2">
        <v>100</v>
      </c>
    </row>
    <row r="33" spans="2:26" x14ac:dyDescent="0.35">
      <c r="B33" s="10" t="s">
        <v>47</v>
      </c>
    </row>
    <row r="35" spans="2:26" x14ac:dyDescent="0.35">
      <c r="B35" s="60" t="s">
        <v>23</v>
      </c>
      <c r="C35" s="61" t="s">
        <v>22</v>
      </c>
      <c r="D35" s="61" t="s">
        <v>22</v>
      </c>
      <c r="E35" s="61" t="s">
        <v>21</v>
      </c>
      <c r="F35" s="61" t="s">
        <v>21</v>
      </c>
    </row>
    <row r="36" spans="2:26" x14ac:dyDescent="0.35">
      <c r="B36" s="60" t="s">
        <v>23</v>
      </c>
      <c r="C36" s="8" t="s">
        <v>14</v>
      </c>
      <c r="D36" s="8" t="s">
        <v>13</v>
      </c>
      <c r="E36" s="8" t="s">
        <v>14</v>
      </c>
      <c r="F36" s="8" t="s">
        <v>13</v>
      </c>
    </row>
    <row r="37" spans="2:26" x14ac:dyDescent="0.35">
      <c r="B37" s="7" t="s">
        <v>44</v>
      </c>
      <c r="C37" s="6">
        <v>55404</v>
      </c>
      <c r="D37" s="9">
        <v>18.61</v>
      </c>
      <c r="E37" s="6">
        <v>26446</v>
      </c>
      <c r="F37" s="9">
        <v>17.510000000000002</v>
      </c>
    </row>
    <row r="38" spans="2:26" x14ac:dyDescent="0.35">
      <c r="B38" s="7" t="s">
        <v>43</v>
      </c>
      <c r="C38" s="6">
        <v>120160</v>
      </c>
      <c r="D38" s="9">
        <v>40.35</v>
      </c>
      <c r="E38" s="6">
        <v>61548</v>
      </c>
      <c r="F38" s="9">
        <v>40.74</v>
      </c>
    </row>
    <row r="39" spans="2:26" x14ac:dyDescent="0.35">
      <c r="B39" s="7" t="s">
        <v>42</v>
      </c>
      <c r="C39" s="6">
        <v>80810</v>
      </c>
      <c r="D39" s="9">
        <v>27.14</v>
      </c>
      <c r="E39" s="6">
        <v>42281</v>
      </c>
      <c r="F39" s="9">
        <v>27.99</v>
      </c>
    </row>
    <row r="40" spans="2:26" x14ac:dyDescent="0.35">
      <c r="B40" s="7" t="s">
        <v>41</v>
      </c>
      <c r="C40" s="6">
        <v>41414</v>
      </c>
      <c r="D40" s="9">
        <v>13.91</v>
      </c>
      <c r="E40" s="6">
        <v>20801</v>
      </c>
      <c r="F40" s="9">
        <v>13.77</v>
      </c>
    </row>
    <row r="41" spans="2:26" x14ac:dyDescent="0.35">
      <c r="B41" s="7" t="s">
        <v>2</v>
      </c>
      <c r="C41" s="3">
        <v>297788</v>
      </c>
      <c r="D41" s="2">
        <v>100</v>
      </c>
      <c r="E41" s="3">
        <v>151076</v>
      </c>
      <c r="F41" s="2">
        <v>100</v>
      </c>
    </row>
    <row r="42" spans="2:26" x14ac:dyDescent="0.35">
      <c r="B42" s="11" t="s">
        <v>46</v>
      </c>
    </row>
    <row r="44" spans="2:26" x14ac:dyDescent="0.35">
      <c r="B44" s="62" t="s">
        <v>45</v>
      </c>
      <c r="C44" s="61" t="s">
        <v>22</v>
      </c>
      <c r="D44" s="61" t="s">
        <v>22</v>
      </c>
      <c r="E44" s="61" t="s">
        <v>22</v>
      </c>
      <c r="F44" s="61" t="s">
        <v>22</v>
      </c>
      <c r="G44" s="61" t="s">
        <v>22</v>
      </c>
      <c r="H44" s="61" t="s">
        <v>22</v>
      </c>
      <c r="I44" s="61" t="s">
        <v>22</v>
      </c>
      <c r="J44" s="61" t="s">
        <v>22</v>
      </c>
      <c r="K44" s="61" t="s">
        <v>22</v>
      </c>
      <c r="L44" s="61" t="s">
        <v>22</v>
      </c>
      <c r="M44" s="61" t="s">
        <v>22</v>
      </c>
      <c r="N44" s="61" t="s">
        <v>22</v>
      </c>
      <c r="O44" s="61" t="s">
        <v>21</v>
      </c>
      <c r="P44" s="61" t="s">
        <v>21</v>
      </c>
      <c r="Q44" s="61" t="s">
        <v>21</v>
      </c>
      <c r="R44" s="61" t="s">
        <v>21</v>
      </c>
      <c r="S44" s="61" t="s">
        <v>21</v>
      </c>
      <c r="T44" s="61" t="s">
        <v>21</v>
      </c>
      <c r="U44" s="61" t="s">
        <v>21</v>
      </c>
      <c r="V44" s="61" t="s">
        <v>21</v>
      </c>
      <c r="W44" s="61" t="s">
        <v>21</v>
      </c>
      <c r="X44" s="61" t="s">
        <v>21</v>
      </c>
      <c r="Y44" s="61" t="s">
        <v>21</v>
      </c>
      <c r="Z44" s="61" t="s">
        <v>21</v>
      </c>
    </row>
    <row r="45" spans="2:26" x14ac:dyDescent="0.35">
      <c r="B45" s="62" t="s">
        <v>45</v>
      </c>
      <c r="C45" s="61" t="s">
        <v>20</v>
      </c>
      <c r="D45" s="61" t="s">
        <v>20</v>
      </c>
      <c r="E45" s="61" t="s">
        <v>19</v>
      </c>
      <c r="F45" s="61" t="s">
        <v>19</v>
      </c>
      <c r="G45" s="61" t="s">
        <v>18</v>
      </c>
      <c r="H45" s="61" t="s">
        <v>18</v>
      </c>
      <c r="I45" s="61" t="s">
        <v>17</v>
      </c>
      <c r="J45" s="61" t="s">
        <v>17</v>
      </c>
      <c r="K45" s="61" t="s">
        <v>16</v>
      </c>
      <c r="L45" s="61" t="s">
        <v>16</v>
      </c>
      <c r="M45" s="61" t="s">
        <v>2</v>
      </c>
      <c r="N45" s="61" t="s">
        <v>2</v>
      </c>
      <c r="O45" s="61" t="s">
        <v>20</v>
      </c>
      <c r="P45" s="61" t="s">
        <v>20</v>
      </c>
      <c r="Q45" s="61" t="s">
        <v>19</v>
      </c>
      <c r="R45" s="61" t="s">
        <v>19</v>
      </c>
      <c r="S45" s="61" t="s">
        <v>18</v>
      </c>
      <c r="T45" s="61" t="s">
        <v>18</v>
      </c>
      <c r="U45" s="61" t="s">
        <v>17</v>
      </c>
      <c r="V45" s="61" t="s">
        <v>17</v>
      </c>
      <c r="W45" s="61" t="s">
        <v>16</v>
      </c>
      <c r="X45" s="61" t="s">
        <v>16</v>
      </c>
      <c r="Y45" s="61" t="s">
        <v>2</v>
      </c>
      <c r="Z45" s="61" t="s">
        <v>2</v>
      </c>
    </row>
    <row r="46" spans="2:26" x14ac:dyDescent="0.35">
      <c r="B46" s="62" t="s">
        <v>45</v>
      </c>
      <c r="C46" s="8" t="s">
        <v>14</v>
      </c>
      <c r="D46" s="8" t="s">
        <v>13</v>
      </c>
      <c r="E46" s="8" t="s">
        <v>14</v>
      </c>
      <c r="F46" s="8" t="s">
        <v>13</v>
      </c>
      <c r="G46" s="8" t="s">
        <v>14</v>
      </c>
      <c r="H46" s="8" t="s">
        <v>13</v>
      </c>
      <c r="I46" s="8" t="s">
        <v>14</v>
      </c>
      <c r="J46" s="8" t="s">
        <v>13</v>
      </c>
      <c r="K46" s="8" t="s">
        <v>14</v>
      </c>
      <c r="L46" s="8" t="s">
        <v>13</v>
      </c>
      <c r="M46" s="8" t="s">
        <v>14</v>
      </c>
      <c r="N46" s="8" t="s">
        <v>13</v>
      </c>
      <c r="O46" s="8" t="s">
        <v>14</v>
      </c>
      <c r="P46" s="8" t="s">
        <v>13</v>
      </c>
      <c r="Q46" s="8" t="s">
        <v>14</v>
      </c>
      <c r="R46" s="8" t="s">
        <v>13</v>
      </c>
      <c r="S46" s="8" t="s">
        <v>14</v>
      </c>
      <c r="T46" s="8" t="s">
        <v>13</v>
      </c>
      <c r="U46" s="8" t="s">
        <v>14</v>
      </c>
      <c r="V46" s="8" t="s">
        <v>13</v>
      </c>
      <c r="W46" s="8" t="s">
        <v>14</v>
      </c>
      <c r="X46" s="8" t="s">
        <v>13</v>
      </c>
      <c r="Y46" s="8" t="s">
        <v>14</v>
      </c>
      <c r="Z46" s="8" t="s">
        <v>13</v>
      </c>
    </row>
    <row r="47" spans="2:26" x14ac:dyDescent="0.35">
      <c r="B47" s="7" t="s">
        <v>44</v>
      </c>
      <c r="C47" s="6">
        <v>6285</v>
      </c>
      <c r="D47" s="5">
        <v>11.343946285466753</v>
      </c>
      <c r="E47" s="6">
        <v>19996</v>
      </c>
      <c r="F47" s="5">
        <v>36.091256948956755</v>
      </c>
      <c r="G47" s="6">
        <v>5820</v>
      </c>
      <c r="H47" s="5">
        <v>10.504656703487113</v>
      </c>
      <c r="I47" s="6">
        <v>15001</v>
      </c>
      <c r="J47" s="5">
        <v>27.075662407046426</v>
      </c>
      <c r="K47" s="6">
        <v>8302</v>
      </c>
      <c r="L47" s="5">
        <v>14.984477655042957</v>
      </c>
      <c r="M47" s="6">
        <v>55404</v>
      </c>
      <c r="N47" s="5">
        <v>100</v>
      </c>
      <c r="O47" s="6">
        <v>1778</v>
      </c>
      <c r="P47" s="5">
        <v>6.7231339332980404</v>
      </c>
      <c r="Q47" s="6">
        <v>4774</v>
      </c>
      <c r="R47" s="5">
        <v>18.051879301217575</v>
      </c>
      <c r="S47" s="6">
        <v>4669</v>
      </c>
      <c r="T47" s="5">
        <v>17.654843832715724</v>
      </c>
      <c r="U47" s="6">
        <v>8773</v>
      </c>
      <c r="V47" s="5">
        <v>33.173258715873857</v>
      </c>
      <c r="W47" s="6">
        <v>6452</v>
      </c>
      <c r="X47" s="5">
        <v>24.396884216894804</v>
      </c>
      <c r="Y47" s="6">
        <v>26446</v>
      </c>
      <c r="Z47" s="5">
        <v>100</v>
      </c>
    </row>
    <row r="48" spans="2:26" x14ac:dyDescent="0.35">
      <c r="B48" s="7" t="s">
        <v>43</v>
      </c>
      <c r="C48" s="6">
        <v>15388</v>
      </c>
      <c r="D48" s="5">
        <v>12.806258322237019</v>
      </c>
      <c r="E48" s="6">
        <v>37817</v>
      </c>
      <c r="F48" s="5">
        <v>31.472203728362185</v>
      </c>
      <c r="G48" s="6">
        <v>14781</v>
      </c>
      <c r="H48" s="5">
        <v>12.301098535286286</v>
      </c>
      <c r="I48" s="6">
        <v>27704</v>
      </c>
      <c r="J48" s="5">
        <v>23.055925432756325</v>
      </c>
      <c r="K48" s="6">
        <v>24470</v>
      </c>
      <c r="L48" s="5">
        <v>20.36451398135819</v>
      </c>
      <c r="M48" s="6">
        <v>120160</v>
      </c>
      <c r="N48" s="5">
        <v>100</v>
      </c>
      <c r="O48" s="6">
        <v>4469</v>
      </c>
      <c r="P48" s="5">
        <v>7.260999545070514</v>
      </c>
      <c r="Q48" s="6">
        <v>8473</v>
      </c>
      <c r="R48" s="5">
        <v>13.766491193864953</v>
      </c>
      <c r="S48" s="6">
        <v>12406</v>
      </c>
      <c r="T48" s="5">
        <v>20.156625723012933</v>
      </c>
      <c r="U48" s="6">
        <v>18947</v>
      </c>
      <c r="V48" s="5">
        <v>30.784103463963085</v>
      </c>
      <c r="W48" s="6">
        <v>17253</v>
      </c>
      <c r="X48" s="5">
        <v>28.031780074088513</v>
      </c>
      <c r="Y48" s="6">
        <v>61548</v>
      </c>
      <c r="Z48" s="5">
        <v>100</v>
      </c>
    </row>
    <row r="49" spans="2:28" x14ac:dyDescent="0.35">
      <c r="B49" s="7" t="s">
        <v>42</v>
      </c>
      <c r="C49" s="6">
        <v>1904</v>
      </c>
      <c r="D49" s="5">
        <v>2.3561440415790122</v>
      </c>
      <c r="E49" s="6">
        <v>9366</v>
      </c>
      <c r="F49" s="5">
        <v>11.59014973394382</v>
      </c>
      <c r="G49" s="6">
        <v>12667</v>
      </c>
      <c r="H49" s="5">
        <v>15.675040217794828</v>
      </c>
      <c r="I49" s="6">
        <v>26024</v>
      </c>
      <c r="J49" s="5">
        <v>32.203935156540034</v>
      </c>
      <c r="K49" s="6">
        <v>30849</v>
      </c>
      <c r="L49" s="5">
        <v>38.174730850142311</v>
      </c>
      <c r="M49" s="6">
        <v>80810</v>
      </c>
      <c r="N49" s="5">
        <v>100</v>
      </c>
      <c r="O49" s="6">
        <v>592</v>
      </c>
      <c r="P49" s="5">
        <v>1.4001560984839525</v>
      </c>
      <c r="Q49" s="6">
        <v>2939</v>
      </c>
      <c r="R49" s="5">
        <v>6.9511127929802994</v>
      </c>
      <c r="S49" s="6">
        <v>7880</v>
      </c>
      <c r="T49" s="5">
        <v>18.637212932522882</v>
      </c>
      <c r="U49" s="6">
        <v>14821</v>
      </c>
      <c r="V49" s="5">
        <v>35.053570161538275</v>
      </c>
      <c r="W49" s="6">
        <v>16049</v>
      </c>
      <c r="X49" s="5">
        <v>37.957948014474582</v>
      </c>
      <c r="Y49" s="6">
        <v>42281</v>
      </c>
      <c r="Z49" s="5">
        <v>99.999999999999986</v>
      </c>
    </row>
    <row r="50" spans="2:28" x14ac:dyDescent="0.35">
      <c r="B50" s="7" t="s">
        <v>41</v>
      </c>
      <c r="C50" s="6">
        <v>4895</v>
      </c>
      <c r="D50" s="5">
        <v>11.819674506205631</v>
      </c>
      <c r="E50" s="6">
        <v>10188</v>
      </c>
      <c r="F50" s="5">
        <v>24.600376684213067</v>
      </c>
      <c r="G50" s="6">
        <v>5019</v>
      </c>
      <c r="H50" s="5">
        <v>12.119090162746897</v>
      </c>
      <c r="I50" s="6">
        <v>11639</v>
      </c>
      <c r="J50" s="5">
        <v>28.104022794224175</v>
      </c>
      <c r="K50" s="6">
        <v>9673</v>
      </c>
      <c r="L50" s="5">
        <v>23.356835852610228</v>
      </c>
      <c r="M50" s="6">
        <v>41414</v>
      </c>
      <c r="N50" s="5">
        <v>100</v>
      </c>
      <c r="O50" s="6">
        <v>1055</v>
      </c>
      <c r="P50" s="5">
        <v>5.0718715446372773</v>
      </c>
      <c r="Q50" s="6">
        <v>4311</v>
      </c>
      <c r="R50" s="5">
        <v>20.724965145906445</v>
      </c>
      <c r="S50" s="6">
        <v>3231</v>
      </c>
      <c r="T50" s="5">
        <v>15.532907071775396</v>
      </c>
      <c r="U50" s="6">
        <v>5463</v>
      </c>
      <c r="V50" s="5">
        <v>26.263160424979571</v>
      </c>
      <c r="W50" s="6">
        <v>6741</v>
      </c>
      <c r="X50" s="5">
        <v>32.407095812701314</v>
      </c>
      <c r="Y50" s="6">
        <v>20801</v>
      </c>
      <c r="Z50" s="5">
        <v>100</v>
      </c>
    </row>
    <row r="51" spans="2:28" x14ac:dyDescent="0.35">
      <c r="B51" s="4" t="s">
        <v>2</v>
      </c>
      <c r="C51" s="3">
        <f>SUM(C47:C50)</f>
        <v>28472</v>
      </c>
      <c r="D51" s="2">
        <f>C51/M51*100</f>
        <v>9.5611643182398218</v>
      </c>
      <c r="E51" s="3">
        <f>SUM(E47:E50)</f>
        <v>77367</v>
      </c>
      <c r="F51" s="2">
        <f>E51/M51*100</f>
        <v>25.980563353795315</v>
      </c>
      <c r="G51" s="3">
        <f>SUM(G47:G50)</f>
        <v>38287</v>
      </c>
      <c r="H51" s="2">
        <f>G51/M51*100</f>
        <v>12.857133262589493</v>
      </c>
      <c r="I51" s="3">
        <f>SUM(I47:I50)</f>
        <v>80368</v>
      </c>
      <c r="J51" s="2">
        <f>I51/M51*100</f>
        <v>26.988327266377421</v>
      </c>
      <c r="K51" s="3">
        <f>SUM(K47:K50)</f>
        <v>73294</v>
      </c>
      <c r="L51" s="2">
        <f>K51/M51*100</f>
        <v>24.612811798997942</v>
      </c>
      <c r="M51" s="3">
        <f>SUM(M47:M50)</f>
        <v>297788</v>
      </c>
      <c r="N51" s="2">
        <v>100</v>
      </c>
      <c r="O51" s="3">
        <f>SUM(O47:O50)</f>
        <v>7894</v>
      </c>
      <c r="P51" s="2">
        <f>O51/Y51*100</f>
        <v>5.2251846752627822</v>
      </c>
      <c r="Q51" s="3">
        <f>SUM(Q47:Q50)</f>
        <v>20497</v>
      </c>
      <c r="R51" s="2">
        <f>Q51/Y51*100</f>
        <v>13.567343588657366</v>
      </c>
      <c r="S51" s="3">
        <f>SUM(S47:S50)</f>
        <v>28186</v>
      </c>
      <c r="T51" s="2">
        <f>S51/Y51*100</f>
        <v>18.656834970478435</v>
      </c>
      <c r="U51" s="3">
        <f>SUM(U47:U50)</f>
        <v>48004</v>
      </c>
      <c r="V51" s="2">
        <f>U51/Y51*100</f>
        <v>31.774735894516663</v>
      </c>
      <c r="W51" s="3">
        <f>SUM(W47:W50)</f>
        <v>46495</v>
      </c>
      <c r="X51" s="2">
        <f>W51/Y51*100</f>
        <v>30.775900871084755</v>
      </c>
      <c r="Y51" s="3">
        <f>SUM(Y47:Y50)</f>
        <v>151076</v>
      </c>
      <c r="Z51" s="2">
        <v>100</v>
      </c>
    </row>
    <row r="54" spans="2:28" x14ac:dyDescent="0.35">
      <c r="B54" s="10" t="s">
        <v>40</v>
      </c>
    </row>
    <row r="56" spans="2:28" x14ac:dyDescent="0.35">
      <c r="B56" s="60" t="s">
        <v>23</v>
      </c>
      <c r="C56" s="61" t="s">
        <v>22</v>
      </c>
      <c r="D56" s="61" t="s">
        <v>22</v>
      </c>
      <c r="F56" s="60" t="s">
        <v>23</v>
      </c>
      <c r="G56" s="61" t="s">
        <v>21</v>
      </c>
      <c r="H56" s="61" t="s">
        <v>21</v>
      </c>
    </row>
    <row r="57" spans="2:28" x14ac:dyDescent="0.35">
      <c r="B57" s="60" t="s">
        <v>23</v>
      </c>
      <c r="C57" s="8" t="s">
        <v>14</v>
      </c>
      <c r="D57" s="8" t="s">
        <v>13</v>
      </c>
      <c r="F57" s="60" t="s">
        <v>23</v>
      </c>
      <c r="G57" s="8" t="s">
        <v>14</v>
      </c>
      <c r="H57" s="8" t="s">
        <v>13</v>
      </c>
    </row>
    <row r="58" spans="2:28" x14ac:dyDescent="0.35">
      <c r="B58" s="7" t="s">
        <v>38</v>
      </c>
      <c r="C58" s="6">
        <v>91797</v>
      </c>
      <c r="D58" s="9">
        <v>30.83</v>
      </c>
      <c r="F58" s="7" t="s">
        <v>38</v>
      </c>
      <c r="G58" s="6">
        <v>118632</v>
      </c>
      <c r="H58" s="9">
        <v>56.66</v>
      </c>
    </row>
    <row r="59" spans="2:28" x14ac:dyDescent="0.35">
      <c r="B59" s="7" t="s">
        <v>37</v>
      </c>
      <c r="C59" s="6">
        <v>205991</v>
      </c>
      <c r="D59" s="9">
        <v>69.17</v>
      </c>
      <c r="F59" s="7" t="s">
        <v>37</v>
      </c>
      <c r="G59" s="6">
        <v>90514</v>
      </c>
      <c r="H59" s="9">
        <v>43.23</v>
      </c>
    </row>
    <row r="60" spans="2:28" x14ac:dyDescent="0.35">
      <c r="B60" s="7" t="s">
        <v>2</v>
      </c>
      <c r="C60" s="3">
        <v>297788</v>
      </c>
      <c r="D60" s="2">
        <v>100</v>
      </c>
      <c r="F60" s="7" t="s">
        <v>36</v>
      </c>
      <c r="G60" s="6">
        <v>230</v>
      </c>
      <c r="H60" s="9">
        <v>0.11</v>
      </c>
    </row>
    <row r="61" spans="2:28" x14ac:dyDescent="0.35">
      <c r="F61" s="7" t="s">
        <v>2</v>
      </c>
      <c r="G61" s="3">
        <v>209376</v>
      </c>
      <c r="H61" s="2">
        <v>100</v>
      </c>
    </row>
    <row r="64" spans="2:28" x14ac:dyDescent="0.35">
      <c r="B64" s="62" t="s">
        <v>39</v>
      </c>
      <c r="C64" s="61" t="s">
        <v>22</v>
      </c>
      <c r="D64" s="61" t="s">
        <v>22</v>
      </c>
      <c r="E64" s="61" t="s">
        <v>22</v>
      </c>
      <c r="F64" s="61" t="s">
        <v>22</v>
      </c>
      <c r="G64" s="61" t="s">
        <v>22</v>
      </c>
      <c r="H64" s="61" t="s">
        <v>22</v>
      </c>
      <c r="I64" s="61" t="s">
        <v>22</v>
      </c>
      <c r="J64" s="61" t="s">
        <v>22</v>
      </c>
      <c r="K64" s="61" t="s">
        <v>22</v>
      </c>
      <c r="L64" s="61" t="s">
        <v>22</v>
      </c>
      <c r="M64" s="61" t="s">
        <v>22</v>
      </c>
      <c r="N64" s="61" t="s">
        <v>22</v>
      </c>
      <c r="P64" s="62" t="s">
        <v>39</v>
      </c>
      <c r="Q64" s="61" t="s">
        <v>21</v>
      </c>
      <c r="R64" s="61" t="s">
        <v>21</v>
      </c>
      <c r="S64" s="61" t="s">
        <v>21</v>
      </c>
      <c r="T64" s="61" t="s">
        <v>21</v>
      </c>
      <c r="U64" s="61" t="s">
        <v>21</v>
      </c>
      <c r="V64" s="61" t="s">
        <v>21</v>
      </c>
      <c r="W64" s="61" t="s">
        <v>21</v>
      </c>
      <c r="X64" s="61" t="s">
        <v>21</v>
      </c>
      <c r="Y64" s="61" t="s">
        <v>21</v>
      </c>
      <c r="Z64" s="61" t="s">
        <v>21</v>
      </c>
      <c r="AA64" s="61" t="s">
        <v>21</v>
      </c>
      <c r="AB64" s="61" t="s">
        <v>21</v>
      </c>
    </row>
    <row r="65" spans="2:28" x14ac:dyDescent="0.35">
      <c r="B65" s="62" t="s">
        <v>39</v>
      </c>
      <c r="C65" s="61" t="s">
        <v>20</v>
      </c>
      <c r="D65" s="61" t="s">
        <v>20</v>
      </c>
      <c r="E65" s="61" t="s">
        <v>19</v>
      </c>
      <c r="F65" s="61" t="s">
        <v>19</v>
      </c>
      <c r="G65" s="61" t="s">
        <v>18</v>
      </c>
      <c r="H65" s="61" t="s">
        <v>18</v>
      </c>
      <c r="I65" s="61" t="s">
        <v>17</v>
      </c>
      <c r="J65" s="61" t="s">
        <v>17</v>
      </c>
      <c r="K65" s="61" t="s">
        <v>16</v>
      </c>
      <c r="L65" s="61" t="s">
        <v>16</v>
      </c>
      <c r="M65" s="61" t="s">
        <v>2</v>
      </c>
      <c r="N65" s="61" t="s">
        <v>2</v>
      </c>
      <c r="P65" s="62" t="s">
        <v>39</v>
      </c>
      <c r="Q65" s="61" t="s">
        <v>20</v>
      </c>
      <c r="R65" s="61" t="s">
        <v>20</v>
      </c>
      <c r="S65" s="61" t="s">
        <v>19</v>
      </c>
      <c r="T65" s="61" t="s">
        <v>19</v>
      </c>
      <c r="U65" s="61" t="s">
        <v>18</v>
      </c>
      <c r="V65" s="61" t="s">
        <v>18</v>
      </c>
      <c r="W65" s="61" t="s">
        <v>17</v>
      </c>
      <c r="X65" s="61" t="s">
        <v>17</v>
      </c>
      <c r="Y65" s="61" t="s">
        <v>16</v>
      </c>
      <c r="Z65" s="61" t="s">
        <v>16</v>
      </c>
      <c r="AA65" s="61" t="s">
        <v>2</v>
      </c>
      <c r="AB65" s="61" t="s">
        <v>2</v>
      </c>
    </row>
    <row r="66" spans="2:28" x14ac:dyDescent="0.35">
      <c r="B66" s="62" t="s">
        <v>39</v>
      </c>
      <c r="C66" s="8" t="s">
        <v>14</v>
      </c>
      <c r="D66" s="8" t="s">
        <v>13</v>
      </c>
      <c r="E66" s="8" t="s">
        <v>14</v>
      </c>
      <c r="F66" s="8" t="s">
        <v>13</v>
      </c>
      <c r="G66" s="8" t="s">
        <v>14</v>
      </c>
      <c r="H66" s="8" t="s">
        <v>13</v>
      </c>
      <c r="I66" s="8" t="s">
        <v>14</v>
      </c>
      <c r="J66" s="8" t="s">
        <v>13</v>
      </c>
      <c r="K66" s="8" t="s">
        <v>14</v>
      </c>
      <c r="L66" s="8" t="s">
        <v>13</v>
      </c>
      <c r="M66" s="8" t="s">
        <v>14</v>
      </c>
      <c r="N66" s="8" t="s">
        <v>13</v>
      </c>
      <c r="P66" s="62" t="s">
        <v>39</v>
      </c>
      <c r="Q66" s="8" t="s">
        <v>14</v>
      </c>
      <c r="R66" s="8" t="s">
        <v>13</v>
      </c>
      <c r="S66" s="8" t="s">
        <v>14</v>
      </c>
      <c r="T66" s="8" t="s">
        <v>13</v>
      </c>
      <c r="U66" s="8" t="s">
        <v>14</v>
      </c>
      <c r="V66" s="8" t="s">
        <v>13</v>
      </c>
      <c r="W66" s="8" t="s">
        <v>14</v>
      </c>
      <c r="X66" s="8" t="s">
        <v>13</v>
      </c>
      <c r="Y66" s="8" t="s">
        <v>14</v>
      </c>
      <c r="Z66" s="8" t="s">
        <v>13</v>
      </c>
      <c r="AA66" s="8" t="s">
        <v>14</v>
      </c>
      <c r="AB66" s="8" t="s">
        <v>13</v>
      </c>
    </row>
    <row r="67" spans="2:28" x14ac:dyDescent="0.35">
      <c r="B67" s="7" t="s">
        <v>38</v>
      </c>
      <c r="C67" s="6">
        <v>9224</v>
      </c>
      <c r="D67" s="5">
        <v>10.048258657690338</v>
      </c>
      <c r="E67" s="6">
        <v>24179</v>
      </c>
      <c r="F67" s="5">
        <v>26.339640728999857</v>
      </c>
      <c r="G67" s="6">
        <v>12307</v>
      </c>
      <c r="H67" s="5">
        <v>13.406756212076647</v>
      </c>
      <c r="I67" s="6">
        <v>26823</v>
      </c>
      <c r="J67" s="5">
        <v>29.219909147357757</v>
      </c>
      <c r="K67" s="6">
        <v>19264</v>
      </c>
      <c r="L67" s="5">
        <v>20.985435253875398</v>
      </c>
      <c r="M67" s="6">
        <v>91797</v>
      </c>
      <c r="N67" s="5">
        <v>99.999999999999986</v>
      </c>
      <c r="P67" s="7" t="s">
        <v>38</v>
      </c>
      <c r="Q67" s="6">
        <v>2889</v>
      </c>
      <c r="R67" s="5">
        <v>2.4352619866477845</v>
      </c>
      <c r="S67" s="6">
        <v>10460</v>
      </c>
      <c r="T67" s="5">
        <v>8.8171825477105674</v>
      </c>
      <c r="U67" s="6">
        <v>24197</v>
      </c>
      <c r="V67" s="5">
        <v>20.396688920358759</v>
      </c>
      <c r="W67" s="6">
        <v>40991</v>
      </c>
      <c r="X67" s="5">
        <v>34.553071683862704</v>
      </c>
      <c r="Y67" s="6">
        <v>40095</v>
      </c>
      <c r="Z67" s="5">
        <v>33.797794861420186</v>
      </c>
      <c r="AA67" s="6">
        <v>118632</v>
      </c>
      <c r="AB67" s="5">
        <v>100</v>
      </c>
    </row>
    <row r="68" spans="2:28" x14ac:dyDescent="0.35">
      <c r="B68" s="7" t="s">
        <v>37</v>
      </c>
      <c r="C68" s="6">
        <v>19248</v>
      </c>
      <c r="D68" s="5">
        <v>9.3440975576602856</v>
      </c>
      <c r="E68" s="6">
        <v>53188</v>
      </c>
      <c r="F68" s="5">
        <v>25.820545557815635</v>
      </c>
      <c r="G68" s="6">
        <v>25980</v>
      </c>
      <c r="H68" s="5">
        <v>12.612201503949203</v>
      </c>
      <c r="I68" s="6">
        <v>53545</v>
      </c>
      <c r="J68" s="5">
        <v>25.993854100421864</v>
      </c>
      <c r="K68" s="6">
        <v>54030</v>
      </c>
      <c r="L68" s="5">
        <v>26.229301280153017</v>
      </c>
      <c r="M68" s="6">
        <v>205991</v>
      </c>
      <c r="N68" s="5">
        <v>100</v>
      </c>
      <c r="P68" s="7" t="s">
        <v>37</v>
      </c>
      <c r="Q68" s="6">
        <v>5259</v>
      </c>
      <c r="R68" s="5">
        <v>5.8101509158804161</v>
      </c>
      <c r="S68" s="6">
        <v>12283</v>
      </c>
      <c r="T68" s="5">
        <v>13.570276421327087</v>
      </c>
      <c r="U68" s="6">
        <v>14710</v>
      </c>
      <c r="V68" s="5">
        <v>16.251629582164085</v>
      </c>
      <c r="W68" s="6">
        <v>30114</v>
      </c>
      <c r="X68" s="5">
        <v>33.269991382548561</v>
      </c>
      <c r="Y68" s="6">
        <v>28148</v>
      </c>
      <c r="Z68" s="5">
        <v>31.097951698079857</v>
      </c>
      <c r="AA68" s="6">
        <v>90514</v>
      </c>
      <c r="AB68" s="5">
        <v>100.00000000000001</v>
      </c>
    </row>
    <row r="69" spans="2:28" x14ac:dyDescent="0.35">
      <c r="B69" s="4" t="s">
        <v>2</v>
      </c>
      <c r="C69" s="3">
        <f>SUM(C67:C68)</f>
        <v>28472</v>
      </c>
      <c r="D69" s="2">
        <f>C69/M69*100</f>
        <v>9.5611643182398218</v>
      </c>
      <c r="E69" s="3">
        <f>SUM(E67:E68)</f>
        <v>77367</v>
      </c>
      <c r="F69" s="2">
        <f>E69/M69*100</f>
        <v>25.980563353795315</v>
      </c>
      <c r="G69" s="3">
        <f>SUM(G67:G68)</f>
        <v>38287</v>
      </c>
      <c r="H69" s="2">
        <f>G69/M69*100</f>
        <v>12.857133262589493</v>
      </c>
      <c r="I69" s="3">
        <f>SUM(I67:I68)</f>
        <v>80368</v>
      </c>
      <c r="J69" s="2">
        <f>I69/M69*100</f>
        <v>26.988327266377421</v>
      </c>
      <c r="K69" s="3">
        <f>SUM(K67:K68)</f>
        <v>73294</v>
      </c>
      <c r="L69" s="2">
        <f>K69/M69*100</f>
        <v>24.612811798997942</v>
      </c>
      <c r="M69" s="3">
        <f>SUM(M67:M68)</f>
        <v>297788</v>
      </c>
      <c r="N69" s="2">
        <v>100</v>
      </c>
      <c r="P69" s="7" t="s">
        <v>36</v>
      </c>
      <c r="Q69" s="6">
        <v>0</v>
      </c>
      <c r="R69" s="5">
        <v>0</v>
      </c>
      <c r="S69" s="6">
        <v>0</v>
      </c>
      <c r="T69" s="5">
        <v>0</v>
      </c>
      <c r="U69" s="6">
        <v>0</v>
      </c>
      <c r="V69" s="5">
        <v>0</v>
      </c>
      <c r="W69" s="6">
        <v>0</v>
      </c>
      <c r="X69" s="5">
        <v>0</v>
      </c>
      <c r="Y69" s="6">
        <v>230</v>
      </c>
      <c r="Z69" s="5">
        <v>100</v>
      </c>
      <c r="AA69" s="6">
        <v>230</v>
      </c>
      <c r="AB69" s="5">
        <v>100</v>
      </c>
    </row>
    <row r="70" spans="2:28" x14ac:dyDescent="0.35">
      <c r="P70" s="4" t="s">
        <v>2</v>
      </c>
      <c r="Q70" s="3">
        <f>SUM(Q67:Q69)</f>
        <v>8148</v>
      </c>
      <c r="R70" s="2">
        <f>Q70/AA70*100</f>
        <v>3.8915635029802846</v>
      </c>
      <c r="S70" s="3">
        <f>SUM(S67:S69)</f>
        <v>22743</v>
      </c>
      <c r="T70" s="2">
        <f>S70/AA70*100</f>
        <v>10.862276478679505</v>
      </c>
      <c r="U70" s="3">
        <f>SUM(U67:U69)</f>
        <v>38907</v>
      </c>
      <c r="V70" s="2">
        <f>U70/AA70*100</f>
        <v>18.582359009628611</v>
      </c>
      <c r="W70" s="3">
        <f>SUM(W67:W69)</f>
        <v>71105</v>
      </c>
      <c r="X70" s="2">
        <f>W70/AA70*100</f>
        <v>33.960434815833715</v>
      </c>
      <c r="Y70" s="3">
        <f>SUM(Y67:Y69)</f>
        <v>68473</v>
      </c>
      <c r="Z70" s="2">
        <f>Y70/AA70*100</f>
        <v>32.703366192877887</v>
      </c>
      <c r="AA70" s="3">
        <f>SUM(AA67:AA69)</f>
        <v>209376</v>
      </c>
      <c r="AB70" s="2">
        <v>100</v>
      </c>
    </row>
    <row r="72" spans="2:28" x14ac:dyDescent="0.35">
      <c r="B72" s="10" t="s">
        <v>35</v>
      </c>
    </row>
    <row r="74" spans="2:28" x14ac:dyDescent="0.35">
      <c r="B74" s="60" t="s">
        <v>23</v>
      </c>
      <c r="C74" s="61" t="s">
        <v>22</v>
      </c>
      <c r="D74" s="61" t="s">
        <v>22</v>
      </c>
      <c r="E74" s="61" t="s">
        <v>21</v>
      </c>
      <c r="F74" s="61" t="s">
        <v>21</v>
      </c>
    </row>
    <row r="75" spans="2:28" x14ac:dyDescent="0.35">
      <c r="B75" s="60" t="s">
        <v>23</v>
      </c>
      <c r="C75" s="8" t="s">
        <v>14</v>
      </c>
      <c r="D75" s="8" t="s">
        <v>13</v>
      </c>
      <c r="E75" s="8" t="s">
        <v>14</v>
      </c>
      <c r="F75" s="8" t="s">
        <v>13</v>
      </c>
    </row>
    <row r="76" spans="2:28" x14ac:dyDescent="0.35">
      <c r="B76" s="7" t="s">
        <v>33</v>
      </c>
      <c r="C76" s="6">
        <v>49051</v>
      </c>
      <c r="D76" s="9">
        <v>16.55</v>
      </c>
      <c r="E76" s="6">
        <v>24739</v>
      </c>
      <c r="F76" s="9">
        <v>11.86</v>
      </c>
    </row>
    <row r="77" spans="2:28" x14ac:dyDescent="0.35">
      <c r="B77" s="7" t="s">
        <v>32</v>
      </c>
      <c r="C77" s="6">
        <v>247378</v>
      </c>
      <c r="D77" s="9">
        <v>83.45</v>
      </c>
      <c r="E77" s="6">
        <v>183804</v>
      </c>
      <c r="F77" s="9">
        <v>88.14</v>
      </c>
    </row>
    <row r="78" spans="2:28" x14ac:dyDescent="0.35">
      <c r="B78" s="7" t="s">
        <v>2</v>
      </c>
      <c r="C78" s="3">
        <v>296429</v>
      </c>
      <c r="D78" s="2">
        <v>100</v>
      </c>
      <c r="E78" s="3">
        <v>208543</v>
      </c>
      <c r="F78" s="2">
        <v>100</v>
      </c>
    </row>
    <row r="81" spans="2:26" x14ac:dyDescent="0.35">
      <c r="B81" s="62" t="s">
        <v>34</v>
      </c>
      <c r="C81" s="61" t="s">
        <v>22</v>
      </c>
      <c r="D81" s="61" t="s">
        <v>22</v>
      </c>
      <c r="E81" s="61" t="s">
        <v>22</v>
      </c>
      <c r="F81" s="61" t="s">
        <v>22</v>
      </c>
      <c r="G81" s="61" t="s">
        <v>22</v>
      </c>
      <c r="H81" s="61" t="s">
        <v>22</v>
      </c>
      <c r="I81" s="61" t="s">
        <v>22</v>
      </c>
      <c r="J81" s="61" t="s">
        <v>22</v>
      </c>
      <c r="K81" s="61" t="s">
        <v>22</v>
      </c>
      <c r="L81" s="61" t="s">
        <v>22</v>
      </c>
      <c r="M81" s="61" t="s">
        <v>22</v>
      </c>
      <c r="N81" s="61" t="s">
        <v>22</v>
      </c>
      <c r="O81" s="61" t="s">
        <v>21</v>
      </c>
      <c r="P81" s="61" t="s">
        <v>21</v>
      </c>
      <c r="Q81" s="61" t="s">
        <v>21</v>
      </c>
      <c r="R81" s="61" t="s">
        <v>21</v>
      </c>
      <c r="S81" s="61" t="s">
        <v>21</v>
      </c>
      <c r="T81" s="61" t="s">
        <v>21</v>
      </c>
      <c r="U81" s="61" t="s">
        <v>21</v>
      </c>
      <c r="V81" s="61" t="s">
        <v>21</v>
      </c>
      <c r="W81" s="61" t="s">
        <v>21</v>
      </c>
      <c r="X81" s="61" t="s">
        <v>21</v>
      </c>
      <c r="Y81" s="61" t="s">
        <v>21</v>
      </c>
      <c r="Z81" s="61" t="s">
        <v>21</v>
      </c>
    </row>
    <row r="82" spans="2:26" x14ac:dyDescent="0.35">
      <c r="B82" s="62" t="s">
        <v>34</v>
      </c>
      <c r="C82" s="61" t="s">
        <v>20</v>
      </c>
      <c r="D82" s="61" t="s">
        <v>20</v>
      </c>
      <c r="E82" s="61" t="s">
        <v>19</v>
      </c>
      <c r="F82" s="61" t="s">
        <v>19</v>
      </c>
      <c r="G82" s="61" t="s">
        <v>18</v>
      </c>
      <c r="H82" s="61" t="s">
        <v>18</v>
      </c>
      <c r="I82" s="61" t="s">
        <v>17</v>
      </c>
      <c r="J82" s="61" t="s">
        <v>17</v>
      </c>
      <c r="K82" s="61" t="s">
        <v>16</v>
      </c>
      <c r="L82" s="61" t="s">
        <v>16</v>
      </c>
      <c r="M82" s="61" t="s">
        <v>2</v>
      </c>
      <c r="N82" s="61" t="s">
        <v>2</v>
      </c>
      <c r="O82" s="61" t="s">
        <v>20</v>
      </c>
      <c r="P82" s="61" t="s">
        <v>20</v>
      </c>
      <c r="Q82" s="61" t="s">
        <v>19</v>
      </c>
      <c r="R82" s="61" t="s">
        <v>19</v>
      </c>
      <c r="S82" s="61" t="s">
        <v>18</v>
      </c>
      <c r="T82" s="61" t="s">
        <v>18</v>
      </c>
      <c r="U82" s="61" t="s">
        <v>17</v>
      </c>
      <c r="V82" s="61" t="s">
        <v>17</v>
      </c>
      <c r="W82" s="61" t="s">
        <v>16</v>
      </c>
      <c r="X82" s="61" t="s">
        <v>16</v>
      </c>
      <c r="Y82" s="61" t="s">
        <v>2</v>
      </c>
      <c r="Z82" s="61" t="s">
        <v>2</v>
      </c>
    </row>
    <row r="83" spans="2:26" x14ac:dyDescent="0.35">
      <c r="B83" s="62" t="s">
        <v>34</v>
      </c>
      <c r="C83" s="8" t="s">
        <v>14</v>
      </c>
      <c r="D83" s="8" t="s">
        <v>13</v>
      </c>
      <c r="E83" s="8" t="s">
        <v>14</v>
      </c>
      <c r="F83" s="8" t="s">
        <v>13</v>
      </c>
      <c r="G83" s="8" t="s">
        <v>14</v>
      </c>
      <c r="H83" s="8" t="s">
        <v>13</v>
      </c>
      <c r="I83" s="8" t="s">
        <v>14</v>
      </c>
      <c r="J83" s="8" t="s">
        <v>13</v>
      </c>
      <c r="K83" s="8" t="s">
        <v>14</v>
      </c>
      <c r="L83" s="8" t="s">
        <v>13</v>
      </c>
      <c r="M83" s="8" t="s">
        <v>14</v>
      </c>
      <c r="N83" s="8" t="s">
        <v>13</v>
      </c>
      <c r="O83" s="8" t="s">
        <v>14</v>
      </c>
      <c r="P83" s="8" t="s">
        <v>13</v>
      </c>
      <c r="Q83" s="8" t="s">
        <v>14</v>
      </c>
      <c r="R83" s="8" t="s">
        <v>13</v>
      </c>
      <c r="S83" s="8" t="s">
        <v>14</v>
      </c>
      <c r="T83" s="8" t="s">
        <v>13</v>
      </c>
      <c r="U83" s="8" t="s">
        <v>14</v>
      </c>
      <c r="V83" s="8" t="s">
        <v>13</v>
      </c>
      <c r="W83" s="8" t="s">
        <v>14</v>
      </c>
      <c r="X83" s="8" t="s">
        <v>13</v>
      </c>
      <c r="Y83" s="8" t="s">
        <v>14</v>
      </c>
      <c r="Z83" s="8" t="s">
        <v>13</v>
      </c>
    </row>
    <row r="84" spans="2:26" x14ac:dyDescent="0.35">
      <c r="B84" s="7" t="s">
        <v>33</v>
      </c>
      <c r="C84" s="6">
        <v>9852</v>
      </c>
      <c r="D84" s="5">
        <v>20.0852174267599</v>
      </c>
      <c r="E84" s="6">
        <v>22555</v>
      </c>
      <c r="F84" s="5">
        <v>45.982752645206013</v>
      </c>
      <c r="G84" s="6">
        <v>7924</v>
      </c>
      <c r="H84" s="5">
        <v>16.154614584819882</v>
      </c>
      <c r="I84" s="6">
        <v>5694</v>
      </c>
      <c r="J84" s="5">
        <v>11.608326028011662</v>
      </c>
      <c r="K84" s="6">
        <v>3026</v>
      </c>
      <c r="L84" s="5">
        <v>6.1690893152025446</v>
      </c>
      <c r="M84" s="6">
        <v>49051</v>
      </c>
      <c r="N84" s="5">
        <v>100</v>
      </c>
      <c r="O84" s="6">
        <v>2238</v>
      </c>
      <c r="P84" s="5">
        <v>9.046444884595175</v>
      </c>
      <c r="Q84" s="6">
        <v>5611</v>
      </c>
      <c r="R84" s="5">
        <v>22.680787420671813</v>
      </c>
      <c r="S84" s="6">
        <v>7593</v>
      </c>
      <c r="T84" s="5">
        <v>30.692428958324914</v>
      </c>
      <c r="U84" s="6">
        <v>6136</v>
      </c>
      <c r="V84" s="5">
        <v>24.802942722017868</v>
      </c>
      <c r="W84" s="6">
        <v>3161</v>
      </c>
      <c r="X84" s="5">
        <v>12.777396014390236</v>
      </c>
      <c r="Y84" s="6">
        <v>24739</v>
      </c>
      <c r="Z84" s="5">
        <v>100</v>
      </c>
    </row>
    <row r="85" spans="2:26" x14ac:dyDescent="0.35">
      <c r="B85" s="7" t="s">
        <v>32</v>
      </c>
      <c r="C85" s="6">
        <v>18559</v>
      </c>
      <c r="D85" s="5">
        <v>7.5022839541107125</v>
      </c>
      <c r="E85" s="6">
        <v>54245</v>
      </c>
      <c r="F85" s="5">
        <v>21.927980661174399</v>
      </c>
      <c r="G85" s="6">
        <v>30220</v>
      </c>
      <c r="H85" s="5">
        <v>12.216122694823307</v>
      </c>
      <c r="I85" s="6">
        <v>74426</v>
      </c>
      <c r="J85" s="5">
        <v>30.085941352909312</v>
      </c>
      <c r="K85" s="6">
        <v>69928</v>
      </c>
      <c r="L85" s="5">
        <v>28.267671336982268</v>
      </c>
      <c r="M85" s="6">
        <v>247378</v>
      </c>
      <c r="N85" s="5">
        <v>100</v>
      </c>
      <c r="O85" s="6">
        <v>5897</v>
      </c>
      <c r="P85" s="5">
        <v>3.2083088507323021</v>
      </c>
      <c r="Q85" s="6">
        <v>17096</v>
      </c>
      <c r="R85" s="5">
        <v>9.3012121607799614</v>
      </c>
      <c r="S85" s="6">
        <v>31287</v>
      </c>
      <c r="T85" s="5">
        <v>17.021936410524255</v>
      </c>
      <c r="U85" s="6">
        <v>64596</v>
      </c>
      <c r="V85" s="5">
        <v>35.143957694065421</v>
      </c>
      <c r="W85" s="6">
        <v>64928</v>
      </c>
      <c r="X85" s="5">
        <v>35.324584883898062</v>
      </c>
      <c r="Y85" s="6">
        <v>183804</v>
      </c>
      <c r="Z85" s="5">
        <v>100</v>
      </c>
    </row>
    <row r="86" spans="2:26" x14ac:dyDescent="0.35">
      <c r="B86" s="4" t="s">
        <v>2</v>
      </c>
      <c r="C86" s="3">
        <f>SUM(C84:C85)</f>
        <v>28411</v>
      </c>
      <c r="D86" s="2">
        <f>C86/M86*100</f>
        <v>9.5844198779471643</v>
      </c>
      <c r="E86" s="3">
        <f>SUM(E84:E85)</f>
        <v>76800</v>
      </c>
      <c r="F86" s="2">
        <f>E86/M86*100</f>
        <v>25.908396277017431</v>
      </c>
      <c r="G86" s="3">
        <f>SUM(G84:G85)</f>
        <v>38144</v>
      </c>
      <c r="H86" s="2">
        <f>G86/M86*100</f>
        <v>12.867836817585324</v>
      </c>
      <c r="I86" s="3">
        <f>SUM(I84:I85)</f>
        <v>80120</v>
      </c>
      <c r="J86" s="2">
        <f>I86/M86*100</f>
        <v>27.028394657742666</v>
      </c>
      <c r="K86" s="3">
        <f>SUM(K84:K85)</f>
        <v>72954</v>
      </c>
      <c r="L86" s="2">
        <f>K86/M86*100</f>
        <v>24.610952369707416</v>
      </c>
      <c r="M86" s="3">
        <f>SUM(M84:M85)</f>
        <v>296429</v>
      </c>
      <c r="N86" s="2">
        <v>100</v>
      </c>
      <c r="O86" s="3">
        <f>SUM(O84:O85)</f>
        <v>8135</v>
      </c>
      <c r="P86" s="2">
        <f>O86/Y86*100</f>
        <v>3.9008741602451291</v>
      </c>
      <c r="Q86" s="3">
        <f>SUM(Q84:Q85)</f>
        <v>22707</v>
      </c>
      <c r="R86" s="2">
        <f>Q86/Y86*100</f>
        <v>10.888401912315446</v>
      </c>
      <c r="S86" s="3">
        <f>SUM(S84:S85)</f>
        <v>38880</v>
      </c>
      <c r="T86" s="2">
        <f>S86/Y86*100</f>
        <v>18.643637043679242</v>
      </c>
      <c r="U86" s="3">
        <f>SUM(U84:U85)</f>
        <v>70732</v>
      </c>
      <c r="V86" s="2">
        <f>U86/Y86*100</f>
        <v>33.91722570405144</v>
      </c>
      <c r="W86" s="3">
        <f>SUM(W84:W85)</f>
        <v>68089</v>
      </c>
      <c r="X86" s="2">
        <f>W86/Y86*100</f>
        <v>32.649861179708736</v>
      </c>
      <c r="Y86" s="3">
        <f>SUM(Y84:Y85)</f>
        <v>208543</v>
      </c>
      <c r="Z86" s="2">
        <v>100</v>
      </c>
    </row>
    <row r="89" spans="2:26" x14ac:dyDescent="0.35">
      <c r="B89" s="10" t="s">
        <v>31</v>
      </c>
    </row>
    <row r="91" spans="2:26" x14ac:dyDescent="0.35">
      <c r="B91" s="60" t="s">
        <v>23</v>
      </c>
      <c r="C91" s="61" t="s">
        <v>22</v>
      </c>
      <c r="D91" s="61" t="s">
        <v>22</v>
      </c>
      <c r="F91" s="60" t="s">
        <v>23</v>
      </c>
      <c r="G91" s="61" t="s">
        <v>21</v>
      </c>
      <c r="H91" s="61" t="s">
        <v>21</v>
      </c>
    </row>
    <row r="92" spans="2:26" x14ac:dyDescent="0.35">
      <c r="B92" s="60" t="s">
        <v>23</v>
      </c>
      <c r="C92" s="8" t="s">
        <v>14</v>
      </c>
      <c r="D92" s="8" t="s">
        <v>13</v>
      </c>
      <c r="F92" s="60" t="s">
        <v>23</v>
      </c>
      <c r="G92" s="8" t="s">
        <v>14</v>
      </c>
      <c r="H92" s="8" t="s">
        <v>13</v>
      </c>
    </row>
    <row r="93" spans="2:26" x14ac:dyDescent="0.35">
      <c r="B93" s="7" t="s">
        <v>27</v>
      </c>
      <c r="C93" s="6">
        <v>75726</v>
      </c>
      <c r="D93" s="9">
        <v>25.43</v>
      </c>
      <c r="F93" s="7" t="s">
        <v>27</v>
      </c>
      <c r="G93" s="6">
        <v>39285</v>
      </c>
      <c r="H93" s="9">
        <v>18.760000000000002</v>
      </c>
    </row>
    <row r="94" spans="2:26" x14ac:dyDescent="0.35">
      <c r="B94" s="7" t="s">
        <v>26</v>
      </c>
      <c r="C94" s="6">
        <v>36851</v>
      </c>
      <c r="D94" s="9">
        <v>12.37</v>
      </c>
      <c r="F94" s="7" t="s">
        <v>26</v>
      </c>
      <c r="G94" s="6">
        <v>18144</v>
      </c>
      <c r="H94" s="9">
        <v>8.67</v>
      </c>
    </row>
    <row r="95" spans="2:26" x14ac:dyDescent="0.35">
      <c r="B95" s="7" t="s">
        <v>25</v>
      </c>
      <c r="C95" s="6">
        <v>185211</v>
      </c>
      <c r="D95" s="9">
        <v>62.2</v>
      </c>
      <c r="F95" s="7" t="s">
        <v>25</v>
      </c>
      <c r="G95" s="6">
        <v>151947</v>
      </c>
      <c r="H95" s="9">
        <v>72.569999999999993</v>
      </c>
    </row>
    <row r="96" spans="2:26" x14ac:dyDescent="0.35">
      <c r="B96" s="7" t="s">
        <v>2</v>
      </c>
      <c r="C96" s="3">
        <v>297788</v>
      </c>
      <c r="D96" s="2">
        <v>100</v>
      </c>
      <c r="F96" s="7" t="s">
        <v>2</v>
      </c>
      <c r="G96" s="3">
        <v>209376</v>
      </c>
      <c r="H96" s="2">
        <v>100</v>
      </c>
    </row>
    <row r="97" spans="2:28" x14ac:dyDescent="0.35">
      <c r="B97" s="11" t="s">
        <v>30</v>
      </c>
    </row>
    <row r="99" spans="2:28" x14ac:dyDescent="0.35">
      <c r="B99" s="62" t="s">
        <v>29</v>
      </c>
      <c r="C99" s="61" t="s">
        <v>22</v>
      </c>
      <c r="D99" s="61" t="s">
        <v>22</v>
      </c>
      <c r="E99" s="61" t="s">
        <v>22</v>
      </c>
      <c r="F99" s="61" t="s">
        <v>22</v>
      </c>
      <c r="G99" s="61" t="s">
        <v>22</v>
      </c>
      <c r="H99" s="61" t="s">
        <v>22</v>
      </c>
      <c r="I99" s="61" t="s">
        <v>22</v>
      </c>
      <c r="J99" s="61" t="s">
        <v>22</v>
      </c>
      <c r="K99" s="61" t="s">
        <v>22</v>
      </c>
      <c r="L99" s="61" t="s">
        <v>22</v>
      </c>
      <c r="M99" s="61" t="s">
        <v>22</v>
      </c>
      <c r="N99" s="61" t="s">
        <v>22</v>
      </c>
      <c r="P99" s="62" t="s">
        <v>28</v>
      </c>
      <c r="Q99" s="61" t="s">
        <v>21</v>
      </c>
      <c r="R99" s="61" t="s">
        <v>21</v>
      </c>
      <c r="S99" s="61" t="s">
        <v>21</v>
      </c>
      <c r="T99" s="61" t="s">
        <v>21</v>
      </c>
      <c r="U99" s="61" t="s">
        <v>21</v>
      </c>
      <c r="V99" s="61" t="s">
        <v>21</v>
      </c>
      <c r="W99" s="61" t="s">
        <v>21</v>
      </c>
      <c r="X99" s="61" t="s">
        <v>21</v>
      </c>
      <c r="Y99" s="61" t="s">
        <v>21</v>
      </c>
      <c r="Z99" s="61" t="s">
        <v>21</v>
      </c>
      <c r="AA99" s="61" t="s">
        <v>21</v>
      </c>
      <c r="AB99" s="61" t="s">
        <v>21</v>
      </c>
    </row>
    <row r="100" spans="2:28" x14ac:dyDescent="0.35">
      <c r="B100" s="62" t="s">
        <v>29</v>
      </c>
      <c r="C100" s="61" t="s">
        <v>20</v>
      </c>
      <c r="D100" s="61" t="s">
        <v>20</v>
      </c>
      <c r="E100" s="61" t="s">
        <v>19</v>
      </c>
      <c r="F100" s="61" t="s">
        <v>19</v>
      </c>
      <c r="G100" s="61" t="s">
        <v>18</v>
      </c>
      <c r="H100" s="61" t="s">
        <v>18</v>
      </c>
      <c r="I100" s="61" t="s">
        <v>17</v>
      </c>
      <c r="J100" s="61" t="s">
        <v>17</v>
      </c>
      <c r="K100" s="61" t="s">
        <v>16</v>
      </c>
      <c r="L100" s="61" t="s">
        <v>16</v>
      </c>
      <c r="M100" s="61" t="s">
        <v>2</v>
      </c>
      <c r="N100" s="61" t="s">
        <v>2</v>
      </c>
      <c r="P100" s="62" t="s">
        <v>28</v>
      </c>
      <c r="Q100" s="61" t="s">
        <v>20</v>
      </c>
      <c r="R100" s="61" t="s">
        <v>20</v>
      </c>
      <c r="S100" s="61" t="s">
        <v>19</v>
      </c>
      <c r="T100" s="61" t="s">
        <v>19</v>
      </c>
      <c r="U100" s="61" t="s">
        <v>18</v>
      </c>
      <c r="V100" s="61" t="s">
        <v>18</v>
      </c>
      <c r="W100" s="61" t="s">
        <v>17</v>
      </c>
      <c r="X100" s="61" t="s">
        <v>17</v>
      </c>
      <c r="Y100" s="61" t="s">
        <v>16</v>
      </c>
      <c r="Z100" s="61" t="s">
        <v>16</v>
      </c>
      <c r="AA100" s="61" t="s">
        <v>2</v>
      </c>
      <c r="AB100" s="61" t="s">
        <v>2</v>
      </c>
    </row>
    <row r="101" spans="2:28" x14ac:dyDescent="0.35">
      <c r="B101" s="62" t="s">
        <v>29</v>
      </c>
      <c r="C101" s="8" t="s">
        <v>14</v>
      </c>
      <c r="D101" s="8" t="s">
        <v>13</v>
      </c>
      <c r="E101" s="8" t="s">
        <v>14</v>
      </c>
      <c r="F101" s="8" t="s">
        <v>13</v>
      </c>
      <c r="G101" s="8" t="s">
        <v>14</v>
      </c>
      <c r="H101" s="8" t="s">
        <v>13</v>
      </c>
      <c r="I101" s="8" t="s">
        <v>14</v>
      </c>
      <c r="J101" s="8" t="s">
        <v>13</v>
      </c>
      <c r="K101" s="8" t="s">
        <v>14</v>
      </c>
      <c r="L101" s="8" t="s">
        <v>13</v>
      </c>
      <c r="M101" s="8" t="s">
        <v>14</v>
      </c>
      <c r="N101" s="8" t="s">
        <v>13</v>
      </c>
      <c r="P101" s="62" t="s">
        <v>28</v>
      </c>
      <c r="Q101" s="8" t="s">
        <v>14</v>
      </c>
      <c r="R101" s="8" t="s">
        <v>13</v>
      </c>
      <c r="S101" s="8" t="s">
        <v>14</v>
      </c>
      <c r="T101" s="8" t="s">
        <v>13</v>
      </c>
      <c r="U101" s="8" t="s">
        <v>14</v>
      </c>
      <c r="V101" s="8" t="s">
        <v>13</v>
      </c>
      <c r="W101" s="8" t="s">
        <v>14</v>
      </c>
      <c r="X101" s="8" t="s">
        <v>13</v>
      </c>
      <c r="Y101" s="8" t="s">
        <v>14</v>
      </c>
      <c r="Z101" s="8" t="s">
        <v>13</v>
      </c>
      <c r="AA101" s="8" t="s">
        <v>14</v>
      </c>
      <c r="AB101" s="8" t="s">
        <v>13</v>
      </c>
    </row>
    <row r="102" spans="2:28" x14ac:dyDescent="0.35">
      <c r="B102" s="7" t="s">
        <v>27</v>
      </c>
      <c r="C102" s="6">
        <v>8581</v>
      </c>
      <c r="D102" s="5">
        <v>11.33164302881441</v>
      </c>
      <c r="E102" s="6">
        <v>19924</v>
      </c>
      <c r="F102" s="5">
        <v>26.310646277368406</v>
      </c>
      <c r="G102" s="6">
        <v>11027</v>
      </c>
      <c r="H102" s="5">
        <v>14.561709320444759</v>
      </c>
      <c r="I102" s="6">
        <v>18158</v>
      </c>
      <c r="J102" s="5">
        <v>23.978554261416157</v>
      </c>
      <c r="K102" s="6">
        <v>18036</v>
      </c>
      <c r="L102" s="5">
        <v>23.817447111956263</v>
      </c>
      <c r="M102" s="6">
        <v>75726</v>
      </c>
      <c r="N102" s="5">
        <v>100</v>
      </c>
      <c r="P102" s="7" t="s">
        <v>27</v>
      </c>
      <c r="Q102" s="6">
        <v>2024</v>
      </c>
      <c r="R102" s="5">
        <v>5.1520936744304437</v>
      </c>
      <c r="S102" s="6">
        <v>3941</v>
      </c>
      <c r="T102" s="5">
        <v>10.031818760341098</v>
      </c>
      <c r="U102" s="6">
        <v>8280</v>
      </c>
      <c r="V102" s="5">
        <v>21.076746849942726</v>
      </c>
      <c r="W102" s="6">
        <v>13937</v>
      </c>
      <c r="X102" s="5">
        <v>35.476645029909633</v>
      </c>
      <c r="Y102" s="6">
        <v>11103</v>
      </c>
      <c r="Z102" s="5">
        <v>28.262695685376098</v>
      </c>
      <c r="AA102" s="6">
        <v>39285</v>
      </c>
      <c r="AB102" s="5">
        <v>100</v>
      </c>
    </row>
    <row r="103" spans="2:28" x14ac:dyDescent="0.35">
      <c r="B103" s="7" t="s">
        <v>26</v>
      </c>
      <c r="C103" s="6">
        <v>3471</v>
      </c>
      <c r="D103" s="5">
        <v>9.4190116957477414</v>
      </c>
      <c r="E103" s="6">
        <v>10680</v>
      </c>
      <c r="F103" s="5">
        <v>28.981574448454587</v>
      </c>
      <c r="G103" s="6">
        <v>4399</v>
      </c>
      <c r="H103" s="5">
        <v>11.93726086130634</v>
      </c>
      <c r="I103" s="6">
        <v>11491</v>
      </c>
      <c r="J103" s="5">
        <v>31.182328837752028</v>
      </c>
      <c r="K103" s="6">
        <v>6810</v>
      </c>
      <c r="L103" s="5">
        <v>18.479824156739301</v>
      </c>
      <c r="M103" s="6">
        <v>36851</v>
      </c>
      <c r="N103" s="5">
        <v>100</v>
      </c>
      <c r="P103" s="7" t="s">
        <v>26</v>
      </c>
      <c r="Q103" s="6">
        <v>974</v>
      </c>
      <c r="R103" s="5">
        <v>5.3681657848324518</v>
      </c>
      <c r="S103" s="6">
        <v>2645</v>
      </c>
      <c r="T103" s="5">
        <v>14.577821869488536</v>
      </c>
      <c r="U103" s="6">
        <v>2891</v>
      </c>
      <c r="V103" s="5">
        <v>15.933641975308642</v>
      </c>
      <c r="W103" s="6">
        <v>4905</v>
      </c>
      <c r="X103" s="5">
        <v>27.033730158730158</v>
      </c>
      <c r="Y103" s="6">
        <v>6729</v>
      </c>
      <c r="Z103" s="5">
        <v>37.086640211640209</v>
      </c>
      <c r="AA103" s="6">
        <v>18144</v>
      </c>
      <c r="AB103" s="5">
        <v>100</v>
      </c>
    </row>
    <row r="104" spans="2:28" x14ac:dyDescent="0.35">
      <c r="B104" s="7" t="s">
        <v>25</v>
      </c>
      <c r="C104" s="6">
        <v>16420</v>
      </c>
      <c r="D104" s="5">
        <v>8.865564140358833</v>
      </c>
      <c r="E104" s="6">
        <v>46763</v>
      </c>
      <c r="F104" s="5">
        <v>25.248500359049945</v>
      </c>
      <c r="G104" s="6">
        <v>22861</v>
      </c>
      <c r="H104" s="5">
        <v>12.343219355221882</v>
      </c>
      <c r="I104" s="6">
        <v>50719</v>
      </c>
      <c r="J104" s="5">
        <v>27.384442608700351</v>
      </c>
      <c r="K104" s="6">
        <v>48448</v>
      </c>
      <c r="L104" s="5">
        <v>26.158273536668986</v>
      </c>
      <c r="M104" s="6">
        <v>185211</v>
      </c>
      <c r="N104" s="5">
        <v>100</v>
      </c>
      <c r="P104" s="7" t="s">
        <v>25</v>
      </c>
      <c r="Q104" s="6">
        <v>5150</v>
      </c>
      <c r="R104" s="5">
        <v>3.3893397039757285</v>
      </c>
      <c r="S104" s="6">
        <v>16157</v>
      </c>
      <c r="T104" s="5">
        <v>10.633312931482688</v>
      </c>
      <c r="U104" s="6">
        <v>27736</v>
      </c>
      <c r="V104" s="5">
        <v>18.253733209605983</v>
      </c>
      <c r="W104" s="6">
        <v>52263</v>
      </c>
      <c r="X104" s="5">
        <v>34.395545815317185</v>
      </c>
      <c r="Y104" s="6">
        <v>50641</v>
      </c>
      <c r="Z104" s="5">
        <v>33.328068339618419</v>
      </c>
      <c r="AA104" s="6">
        <v>151947</v>
      </c>
      <c r="AB104" s="5">
        <v>100</v>
      </c>
    </row>
    <row r="105" spans="2:28" x14ac:dyDescent="0.35">
      <c r="B105" s="4" t="s">
        <v>2</v>
      </c>
      <c r="C105" s="3">
        <f>SUM(C102:C104)</f>
        <v>28472</v>
      </c>
      <c r="D105" s="2">
        <f>C105/M105*100</f>
        <v>9.5611643182398218</v>
      </c>
      <c r="E105" s="3">
        <f>SUM(E102:E104)</f>
        <v>77367</v>
      </c>
      <c r="F105" s="2">
        <f>E105/M105*100</f>
        <v>25.980563353795315</v>
      </c>
      <c r="G105" s="3">
        <f>SUM(G102:G104)</f>
        <v>38287</v>
      </c>
      <c r="H105" s="2">
        <f>G105/M105*100</f>
        <v>12.857133262589493</v>
      </c>
      <c r="I105" s="3">
        <f>SUM(I102:I104)</f>
        <v>80368</v>
      </c>
      <c r="J105" s="2">
        <f>I105/M105*100</f>
        <v>26.988327266377421</v>
      </c>
      <c r="K105" s="3">
        <f>SUM(K102:K104)</f>
        <v>73294</v>
      </c>
      <c r="L105" s="2">
        <f>K105/M105*100</f>
        <v>24.612811798997942</v>
      </c>
      <c r="M105" s="3">
        <f>SUM(M102:M104)</f>
        <v>297788</v>
      </c>
      <c r="N105" s="2">
        <v>100</v>
      </c>
      <c r="P105" s="4" t="s">
        <v>2</v>
      </c>
      <c r="Q105" s="3">
        <f>SUM(Q102:Q104)</f>
        <v>8148</v>
      </c>
      <c r="R105" s="2">
        <f>Q105/AA105*100</f>
        <v>3.8915635029802846</v>
      </c>
      <c r="S105" s="3">
        <f>SUM(S102:S104)</f>
        <v>22743</v>
      </c>
      <c r="T105" s="2">
        <f>S105/AA105*100</f>
        <v>10.862276478679505</v>
      </c>
      <c r="U105" s="3">
        <f>SUM(U102:U104)</f>
        <v>38907</v>
      </c>
      <c r="V105" s="2">
        <f>U105/AA105*100</f>
        <v>18.582359009628611</v>
      </c>
      <c r="W105" s="3">
        <f>SUM(W102:W104)</f>
        <v>71105</v>
      </c>
      <c r="X105" s="2">
        <f>W105/AA105*100</f>
        <v>33.960434815833715</v>
      </c>
      <c r="Y105" s="3">
        <f>SUM(Y102:Y104)</f>
        <v>68473</v>
      </c>
      <c r="Z105" s="2">
        <f>Y105/AA105*100</f>
        <v>32.703366192877887</v>
      </c>
      <c r="AA105" s="3">
        <f>SUM(AA102:AA104)</f>
        <v>209376</v>
      </c>
      <c r="AB105" s="2">
        <v>100</v>
      </c>
    </row>
    <row r="108" spans="2:28" x14ac:dyDescent="0.35">
      <c r="B108" s="10" t="s">
        <v>24</v>
      </c>
    </row>
    <row r="110" spans="2:28" x14ac:dyDescent="0.35">
      <c r="B110" s="60" t="s">
        <v>23</v>
      </c>
      <c r="C110" s="61" t="s">
        <v>22</v>
      </c>
      <c r="D110" s="61" t="s">
        <v>22</v>
      </c>
      <c r="E110" s="61" t="s">
        <v>21</v>
      </c>
      <c r="F110" s="61" t="s">
        <v>21</v>
      </c>
    </row>
    <row r="111" spans="2:28" x14ac:dyDescent="0.35">
      <c r="B111" s="60" t="s">
        <v>23</v>
      </c>
      <c r="C111" s="8" t="s">
        <v>14</v>
      </c>
      <c r="D111" s="8" t="s">
        <v>13</v>
      </c>
      <c r="E111" s="8" t="s">
        <v>14</v>
      </c>
      <c r="F111" s="8" t="s">
        <v>13</v>
      </c>
    </row>
    <row r="112" spans="2:28" x14ac:dyDescent="0.35">
      <c r="B112" s="7" t="s">
        <v>12</v>
      </c>
      <c r="C112" s="6">
        <v>12250</v>
      </c>
      <c r="D112" s="9">
        <v>4.1100000000000003</v>
      </c>
      <c r="E112" s="6">
        <v>7905</v>
      </c>
      <c r="F112" s="9">
        <v>3.78</v>
      </c>
    </row>
    <row r="113" spans="2:26" x14ac:dyDescent="0.35">
      <c r="B113" s="7" t="s">
        <v>11</v>
      </c>
      <c r="C113" s="6">
        <v>36224</v>
      </c>
      <c r="D113" s="9">
        <v>12.16</v>
      </c>
      <c r="E113" s="6">
        <v>25856</v>
      </c>
      <c r="F113" s="9">
        <v>12.35</v>
      </c>
    </row>
    <row r="114" spans="2:26" x14ac:dyDescent="0.35">
      <c r="B114" s="7" t="s">
        <v>10</v>
      </c>
      <c r="C114" s="6">
        <v>50529</v>
      </c>
      <c r="D114" s="9">
        <v>16.97</v>
      </c>
      <c r="E114" s="6">
        <v>34434</v>
      </c>
      <c r="F114" s="9">
        <v>16.45</v>
      </c>
    </row>
    <row r="115" spans="2:26" x14ac:dyDescent="0.35">
      <c r="B115" s="7" t="s">
        <v>9</v>
      </c>
      <c r="C115" s="6">
        <v>15557</v>
      </c>
      <c r="D115" s="9">
        <v>5.22</v>
      </c>
      <c r="E115" s="6">
        <v>10167</v>
      </c>
      <c r="F115" s="9">
        <v>4.8600000000000003</v>
      </c>
    </row>
    <row r="116" spans="2:26" x14ac:dyDescent="0.35">
      <c r="B116" s="7" t="s">
        <v>8</v>
      </c>
      <c r="C116" s="6">
        <v>13312</v>
      </c>
      <c r="D116" s="9">
        <v>4.47</v>
      </c>
      <c r="E116" s="6">
        <v>8462</v>
      </c>
      <c r="F116" s="9">
        <v>4.04</v>
      </c>
    </row>
    <row r="117" spans="2:26" x14ac:dyDescent="0.35">
      <c r="B117" s="7" t="s">
        <v>7</v>
      </c>
      <c r="C117" s="6">
        <v>16605</v>
      </c>
      <c r="D117" s="9">
        <v>5.58</v>
      </c>
      <c r="E117" s="6">
        <v>11627</v>
      </c>
      <c r="F117" s="9">
        <v>5.55</v>
      </c>
    </row>
    <row r="118" spans="2:26" x14ac:dyDescent="0.35">
      <c r="B118" s="7" t="s">
        <v>6</v>
      </c>
      <c r="C118" s="6">
        <v>102027</v>
      </c>
      <c r="D118" s="9">
        <v>34.26</v>
      </c>
      <c r="E118" s="6">
        <v>72705</v>
      </c>
      <c r="F118" s="9">
        <v>34.72</v>
      </c>
    </row>
    <row r="119" spans="2:26" x14ac:dyDescent="0.35">
      <c r="B119" s="7" t="s">
        <v>5</v>
      </c>
      <c r="C119" s="6">
        <v>10813</v>
      </c>
      <c r="D119" s="9">
        <v>3.63</v>
      </c>
      <c r="E119" s="6">
        <v>7645</v>
      </c>
      <c r="F119" s="9">
        <v>3.65</v>
      </c>
    </row>
    <row r="120" spans="2:26" x14ac:dyDescent="0.35">
      <c r="B120" s="7" t="s">
        <v>4</v>
      </c>
      <c r="C120" s="6">
        <v>2015</v>
      </c>
      <c r="D120" s="9">
        <v>0.68</v>
      </c>
      <c r="E120" s="6">
        <v>1379</v>
      </c>
      <c r="F120" s="9">
        <v>0.66</v>
      </c>
    </row>
    <row r="121" spans="2:26" x14ac:dyDescent="0.35">
      <c r="B121" s="7" t="s">
        <v>3</v>
      </c>
      <c r="C121" s="6">
        <v>38456</v>
      </c>
      <c r="D121" s="9">
        <v>12.91</v>
      </c>
      <c r="E121" s="6">
        <v>29196</v>
      </c>
      <c r="F121" s="9">
        <v>13.94</v>
      </c>
    </row>
    <row r="122" spans="2:26" x14ac:dyDescent="0.35">
      <c r="B122" s="7" t="s">
        <v>2</v>
      </c>
      <c r="C122" s="3">
        <v>297788</v>
      </c>
      <c r="D122" s="2">
        <v>100</v>
      </c>
      <c r="E122" s="3">
        <v>209376</v>
      </c>
      <c r="F122" s="2">
        <v>100</v>
      </c>
    </row>
    <row r="125" spans="2:26" x14ac:dyDescent="0.35">
      <c r="B125" s="62" t="s">
        <v>15</v>
      </c>
      <c r="C125" s="61" t="s">
        <v>22</v>
      </c>
      <c r="D125" s="61" t="s">
        <v>22</v>
      </c>
      <c r="E125" s="61" t="s">
        <v>22</v>
      </c>
      <c r="F125" s="61" t="s">
        <v>22</v>
      </c>
      <c r="G125" s="61" t="s">
        <v>22</v>
      </c>
      <c r="H125" s="61" t="s">
        <v>22</v>
      </c>
      <c r="I125" s="61" t="s">
        <v>22</v>
      </c>
      <c r="J125" s="61" t="s">
        <v>22</v>
      </c>
      <c r="K125" s="61" t="s">
        <v>22</v>
      </c>
      <c r="L125" s="61" t="s">
        <v>22</v>
      </c>
      <c r="M125" s="61" t="s">
        <v>22</v>
      </c>
      <c r="N125" s="61" t="s">
        <v>22</v>
      </c>
      <c r="O125" s="61" t="s">
        <v>21</v>
      </c>
      <c r="P125" s="61" t="s">
        <v>21</v>
      </c>
      <c r="Q125" s="61" t="s">
        <v>21</v>
      </c>
      <c r="R125" s="61" t="s">
        <v>21</v>
      </c>
      <c r="S125" s="61" t="s">
        <v>21</v>
      </c>
      <c r="T125" s="61" t="s">
        <v>21</v>
      </c>
      <c r="U125" s="61" t="s">
        <v>21</v>
      </c>
      <c r="V125" s="61" t="s">
        <v>21</v>
      </c>
      <c r="W125" s="61" t="s">
        <v>21</v>
      </c>
      <c r="X125" s="61" t="s">
        <v>21</v>
      </c>
      <c r="Y125" s="61" t="s">
        <v>21</v>
      </c>
      <c r="Z125" s="61" t="s">
        <v>21</v>
      </c>
    </row>
    <row r="126" spans="2:26" x14ac:dyDescent="0.35">
      <c r="B126" s="62" t="s">
        <v>15</v>
      </c>
      <c r="C126" s="61" t="s">
        <v>20</v>
      </c>
      <c r="D126" s="61" t="s">
        <v>20</v>
      </c>
      <c r="E126" s="61" t="s">
        <v>19</v>
      </c>
      <c r="F126" s="61" t="s">
        <v>19</v>
      </c>
      <c r="G126" s="61" t="s">
        <v>18</v>
      </c>
      <c r="H126" s="61" t="s">
        <v>18</v>
      </c>
      <c r="I126" s="61" t="s">
        <v>17</v>
      </c>
      <c r="J126" s="61" t="s">
        <v>17</v>
      </c>
      <c r="K126" s="61" t="s">
        <v>16</v>
      </c>
      <c r="L126" s="61" t="s">
        <v>16</v>
      </c>
      <c r="M126" s="61" t="s">
        <v>2</v>
      </c>
      <c r="N126" s="61" t="s">
        <v>2</v>
      </c>
      <c r="O126" s="61" t="s">
        <v>20</v>
      </c>
      <c r="P126" s="61" t="s">
        <v>20</v>
      </c>
      <c r="Q126" s="61" t="s">
        <v>19</v>
      </c>
      <c r="R126" s="61" t="s">
        <v>19</v>
      </c>
      <c r="S126" s="61" t="s">
        <v>18</v>
      </c>
      <c r="T126" s="61" t="s">
        <v>18</v>
      </c>
      <c r="U126" s="61" t="s">
        <v>17</v>
      </c>
      <c r="V126" s="61" t="s">
        <v>17</v>
      </c>
      <c r="W126" s="61" t="s">
        <v>16</v>
      </c>
      <c r="X126" s="61" t="s">
        <v>16</v>
      </c>
      <c r="Y126" s="61" t="s">
        <v>2</v>
      </c>
      <c r="Z126" s="61" t="s">
        <v>2</v>
      </c>
    </row>
    <row r="127" spans="2:26" x14ac:dyDescent="0.35">
      <c r="B127" s="62" t="s">
        <v>15</v>
      </c>
      <c r="C127" s="8" t="s">
        <v>14</v>
      </c>
      <c r="D127" s="8" t="s">
        <v>13</v>
      </c>
      <c r="E127" s="8" t="s">
        <v>14</v>
      </c>
      <c r="F127" s="8" t="s">
        <v>13</v>
      </c>
      <c r="G127" s="8" t="s">
        <v>14</v>
      </c>
      <c r="H127" s="8" t="s">
        <v>13</v>
      </c>
      <c r="I127" s="8" t="s">
        <v>14</v>
      </c>
      <c r="J127" s="8" t="s">
        <v>13</v>
      </c>
      <c r="K127" s="8" t="s">
        <v>14</v>
      </c>
      <c r="L127" s="8" t="s">
        <v>13</v>
      </c>
      <c r="M127" s="8" t="s">
        <v>14</v>
      </c>
      <c r="N127" s="8" t="s">
        <v>13</v>
      </c>
      <c r="O127" s="8" t="s">
        <v>14</v>
      </c>
      <c r="P127" s="8" t="s">
        <v>13</v>
      </c>
      <c r="Q127" s="8" t="s">
        <v>14</v>
      </c>
      <c r="R127" s="8" t="s">
        <v>13</v>
      </c>
      <c r="S127" s="8" t="s">
        <v>14</v>
      </c>
      <c r="T127" s="8" t="s">
        <v>13</v>
      </c>
      <c r="U127" s="8" t="s">
        <v>14</v>
      </c>
      <c r="V127" s="8" t="s">
        <v>13</v>
      </c>
      <c r="W127" s="8" t="s">
        <v>14</v>
      </c>
      <c r="X127" s="8" t="s">
        <v>13</v>
      </c>
      <c r="Y127" s="8" t="s">
        <v>14</v>
      </c>
      <c r="Z127" s="8" t="s">
        <v>13</v>
      </c>
    </row>
    <row r="128" spans="2:26" x14ac:dyDescent="0.35">
      <c r="B128" s="7" t="s">
        <v>12</v>
      </c>
      <c r="C128" s="6">
        <v>781</v>
      </c>
      <c r="D128" s="5">
        <v>6.3755102040816327</v>
      </c>
      <c r="E128" s="6">
        <v>1326</v>
      </c>
      <c r="F128" s="5">
        <v>10.824489795918367</v>
      </c>
      <c r="G128" s="6">
        <v>2246</v>
      </c>
      <c r="H128" s="5">
        <v>18.334693877551018</v>
      </c>
      <c r="I128" s="6">
        <v>4258</v>
      </c>
      <c r="J128" s="5">
        <v>34.759183673469387</v>
      </c>
      <c r="K128" s="6">
        <v>3639</v>
      </c>
      <c r="L128" s="5">
        <v>29.706122448979595</v>
      </c>
      <c r="M128" s="6">
        <v>12250</v>
      </c>
      <c r="N128" s="5">
        <v>100.00000000000001</v>
      </c>
      <c r="O128" s="6">
        <v>459</v>
      </c>
      <c r="P128" s="5">
        <v>5.806451612903226</v>
      </c>
      <c r="Q128" s="6">
        <v>624</v>
      </c>
      <c r="R128" s="5">
        <v>7.8937381404174571</v>
      </c>
      <c r="S128" s="6">
        <v>1039</v>
      </c>
      <c r="T128" s="5">
        <v>13.143580012650222</v>
      </c>
      <c r="U128" s="6">
        <v>3071</v>
      </c>
      <c r="V128" s="5">
        <v>38.848829854522457</v>
      </c>
      <c r="W128" s="6">
        <v>2712</v>
      </c>
      <c r="X128" s="5">
        <v>34.307400379506639</v>
      </c>
      <c r="Y128" s="6">
        <v>7905</v>
      </c>
      <c r="Z128" s="5">
        <v>100</v>
      </c>
    </row>
    <row r="129" spans="2:26" x14ac:dyDescent="0.35">
      <c r="B129" s="7" t="s">
        <v>11</v>
      </c>
      <c r="C129" s="6">
        <v>1755</v>
      </c>
      <c r="D129" s="5">
        <v>4.8448542402826851</v>
      </c>
      <c r="E129" s="6">
        <v>6789</v>
      </c>
      <c r="F129" s="5">
        <v>18.741718197879859</v>
      </c>
      <c r="G129" s="6">
        <v>4880</v>
      </c>
      <c r="H129" s="5">
        <v>13.471731448763252</v>
      </c>
      <c r="I129" s="6">
        <v>8698</v>
      </c>
      <c r="J129" s="5">
        <v>24.011704946996467</v>
      </c>
      <c r="K129" s="6">
        <v>14102</v>
      </c>
      <c r="L129" s="5">
        <v>38.929991166077741</v>
      </c>
      <c r="M129" s="6">
        <v>36224</v>
      </c>
      <c r="N129" s="5">
        <v>100</v>
      </c>
      <c r="O129" s="6">
        <v>412</v>
      </c>
      <c r="P129" s="5">
        <v>1.5934405940594059</v>
      </c>
      <c r="Q129" s="6">
        <v>1739</v>
      </c>
      <c r="R129" s="5">
        <v>6.7257116336633658</v>
      </c>
      <c r="S129" s="6">
        <v>4062</v>
      </c>
      <c r="T129" s="5">
        <v>15.710086633663368</v>
      </c>
      <c r="U129" s="6">
        <v>8278</v>
      </c>
      <c r="V129" s="5">
        <v>32.015779702970299</v>
      </c>
      <c r="W129" s="6">
        <v>11365</v>
      </c>
      <c r="X129" s="5">
        <v>43.954981435643568</v>
      </c>
      <c r="Y129" s="6">
        <v>25856</v>
      </c>
      <c r="Z129" s="5">
        <v>100</v>
      </c>
    </row>
    <row r="130" spans="2:26" x14ac:dyDescent="0.35">
      <c r="B130" s="7" t="s">
        <v>10</v>
      </c>
      <c r="C130" s="6">
        <v>3096</v>
      </c>
      <c r="D130" s="5">
        <v>6.1271744938550139</v>
      </c>
      <c r="E130" s="6">
        <v>12843</v>
      </c>
      <c r="F130" s="5">
        <v>25.417087217241587</v>
      </c>
      <c r="G130" s="6">
        <v>7278</v>
      </c>
      <c r="H130" s="5">
        <v>14.403609808228937</v>
      </c>
      <c r="I130" s="6">
        <v>15978</v>
      </c>
      <c r="J130" s="5">
        <v>31.621445110728491</v>
      </c>
      <c r="K130" s="6">
        <v>11334</v>
      </c>
      <c r="L130" s="5">
        <v>22.430683369945971</v>
      </c>
      <c r="M130" s="6">
        <v>50529</v>
      </c>
      <c r="N130" s="5">
        <v>100</v>
      </c>
      <c r="O130" s="6">
        <v>423</v>
      </c>
      <c r="P130" s="5">
        <v>1.2284370099320439</v>
      </c>
      <c r="Q130" s="6">
        <v>3426</v>
      </c>
      <c r="R130" s="5">
        <v>9.9494685485276175</v>
      </c>
      <c r="S130" s="6">
        <v>7776</v>
      </c>
      <c r="T130" s="5">
        <v>22.582331416623106</v>
      </c>
      <c r="U130" s="6">
        <v>12708</v>
      </c>
      <c r="V130" s="5">
        <v>36.905384213277578</v>
      </c>
      <c r="W130" s="6">
        <v>10101</v>
      </c>
      <c r="X130" s="5">
        <v>29.33437881163966</v>
      </c>
      <c r="Y130" s="6">
        <v>34434</v>
      </c>
      <c r="Z130" s="5">
        <v>100</v>
      </c>
    </row>
    <row r="131" spans="2:26" x14ac:dyDescent="0.35">
      <c r="B131" s="7" t="s">
        <v>9</v>
      </c>
      <c r="C131" s="6">
        <v>1332</v>
      </c>
      <c r="D131" s="5">
        <v>8.5620620942341077</v>
      </c>
      <c r="E131" s="6">
        <v>4882</v>
      </c>
      <c r="F131" s="5">
        <v>31.381371729767949</v>
      </c>
      <c r="G131" s="6">
        <v>1515</v>
      </c>
      <c r="H131" s="5">
        <v>9.7383814360095133</v>
      </c>
      <c r="I131" s="6">
        <v>4218</v>
      </c>
      <c r="J131" s="5">
        <v>27.113196631741339</v>
      </c>
      <c r="K131" s="6">
        <v>3610</v>
      </c>
      <c r="L131" s="5">
        <v>23.20498810824709</v>
      </c>
      <c r="M131" s="6">
        <v>15557</v>
      </c>
      <c r="N131" s="5">
        <v>100</v>
      </c>
      <c r="O131" s="6">
        <v>452</v>
      </c>
      <c r="P131" s="5">
        <v>4.445755876856496</v>
      </c>
      <c r="Q131" s="6">
        <v>1784</v>
      </c>
      <c r="R131" s="5">
        <v>17.546965673256615</v>
      </c>
      <c r="S131" s="6">
        <v>1527</v>
      </c>
      <c r="T131" s="5">
        <v>15.01917969902626</v>
      </c>
      <c r="U131" s="6">
        <v>3113</v>
      </c>
      <c r="V131" s="5">
        <v>30.61866824038556</v>
      </c>
      <c r="W131" s="6">
        <v>3291</v>
      </c>
      <c r="X131" s="5">
        <v>32.36943051047507</v>
      </c>
      <c r="Y131" s="6">
        <v>10167</v>
      </c>
      <c r="Z131" s="5">
        <v>100</v>
      </c>
    </row>
    <row r="132" spans="2:26" x14ac:dyDescent="0.35">
      <c r="B132" s="7" t="s">
        <v>8</v>
      </c>
      <c r="C132" s="6">
        <v>822</v>
      </c>
      <c r="D132" s="5">
        <v>6.1748798076923084</v>
      </c>
      <c r="E132" s="6">
        <v>2788</v>
      </c>
      <c r="F132" s="5">
        <v>20.943509615384613</v>
      </c>
      <c r="G132" s="6">
        <v>1991</v>
      </c>
      <c r="H132" s="5">
        <v>14.956430288461538</v>
      </c>
      <c r="I132" s="6">
        <v>3688</v>
      </c>
      <c r="J132" s="5">
        <v>27.704326923076923</v>
      </c>
      <c r="K132" s="6">
        <v>4023</v>
      </c>
      <c r="L132" s="5">
        <v>30.220853365384613</v>
      </c>
      <c r="M132" s="6">
        <v>13312</v>
      </c>
      <c r="N132" s="5">
        <v>100</v>
      </c>
      <c r="O132" s="6">
        <v>274</v>
      </c>
      <c r="P132" s="5">
        <v>3.2380051997163788</v>
      </c>
      <c r="Q132" s="6">
        <v>1540</v>
      </c>
      <c r="R132" s="5">
        <v>18.19900732687308</v>
      </c>
      <c r="S132" s="6">
        <v>1096</v>
      </c>
      <c r="T132" s="5">
        <v>12.952020798865515</v>
      </c>
      <c r="U132" s="6">
        <v>3236</v>
      </c>
      <c r="V132" s="5">
        <v>38.24155046088395</v>
      </c>
      <c r="W132" s="6">
        <v>2316</v>
      </c>
      <c r="X132" s="5">
        <v>27.369416213661076</v>
      </c>
      <c r="Y132" s="6">
        <v>8462</v>
      </c>
      <c r="Z132" s="5">
        <v>100</v>
      </c>
    </row>
    <row r="133" spans="2:26" x14ac:dyDescent="0.35">
      <c r="B133" s="7" t="s">
        <v>7</v>
      </c>
      <c r="C133" s="6">
        <v>2413</v>
      </c>
      <c r="D133" s="5">
        <v>14.531767539897622</v>
      </c>
      <c r="E133" s="6">
        <v>2476</v>
      </c>
      <c r="F133" s="5">
        <v>14.911171333935561</v>
      </c>
      <c r="G133" s="6">
        <v>1607</v>
      </c>
      <c r="H133" s="5">
        <v>9.677807889190003</v>
      </c>
      <c r="I133" s="6">
        <v>6248</v>
      </c>
      <c r="J133" s="5">
        <v>37.627220716651607</v>
      </c>
      <c r="K133" s="6">
        <v>3861</v>
      </c>
      <c r="L133" s="5">
        <v>23.252032520325201</v>
      </c>
      <c r="M133" s="6">
        <v>16605</v>
      </c>
      <c r="N133" s="5">
        <v>100</v>
      </c>
      <c r="O133" s="6">
        <v>1011</v>
      </c>
      <c r="P133" s="5">
        <v>8.6952782317020727</v>
      </c>
      <c r="Q133" s="6">
        <v>2180</v>
      </c>
      <c r="R133" s="5">
        <v>18.749462458071729</v>
      </c>
      <c r="S133" s="6">
        <v>1270</v>
      </c>
      <c r="T133" s="5">
        <v>10.922851982454631</v>
      </c>
      <c r="U133" s="6">
        <v>4153</v>
      </c>
      <c r="V133" s="5">
        <v>35.718586049711874</v>
      </c>
      <c r="W133" s="6">
        <v>3013</v>
      </c>
      <c r="X133" s="5">
        <v>25.913821278059689</v>
      </c>
      <c r="Y133" s="6">
        <v>11627</v>
      </c>
      <c r="Z133" s="5">
        <v>100</v>
      </c>
    </row>
    <row r="134" spans="2:26" x14ac:dyDescent="0.35">
      <c r="B134" s="7" t="s">
        <v>6</v>
      </c>
      <c r="C134" s="6">
        <v>14611</v>
      </c>
      <c r="D134" s="5">
        <v>14.320719025356032</v>
      </c>
      <c r="E134" s="6">
        <v>34850</v>
      </c>
      <c r="F134" s="5">
        <v>34.1576249424172</v>
      </c>
      <c r="G134" s="6">
        <v>11233</v>
      </c>
      <c r="H134" s="5">
        <v>11.009830731080989</v>
      </c>
      <c r="I134" s="6">
        <v>24779</v>
      </c>
      <c r="J134" s="5">
        <v>24.28670842032011</v>
      </c>
      <c r="K134" s="6">
        <v>16554</v>
      </c>
      <c r="L134" s="5">
        <v>16.225116880825663</v>
      </c>
      <c r="M134" s="6">
        <v>102027</v>
      </c>
      <c r="N134" s="5">
        <v>100</v>
      </c>
      <c r="O134" s="6">
        <v>4062</v>
      </c>
      <c r="P134" s="5">
        <v>5.5869610068083349</v>
      </c>
      <c r="Q134" s="6">
        <v>7002</v>
      </c>
      <c r="R134" s="5">
        <v>9.6306994016917677</v>
      </c>
      <c r="S134" s="6">
        <v>14287</v>
      </c>
      <c r="T134" s="5">
        <v>19.650643009421636</v>
      </c>
      <c r="U134" s="6">
        <v>26296</v>
      </c>
      <c r="V134" s="5">
        <v>36.168076473419987</v>
      </c>
      <c r="W134" s="6">
        <v>21058</v>
      </c>
      <c r="X134" s="5">
        <v>28.963620108658279</v>
      </c>
      <c r="Y134" s="6">
        <v>72705</v>
      </c>
      <c r="Z134" s="5">
        <v>100</v>
      </c>
    </row>
    <row r="135" spans="2:26" x14ac:dyDescent="0.35">
      <c r="B135" s="7" t="s">
        <v>5</v>
      </c>
      <c r="C135" s="6">
        <v>1411</v>
      </c>
      <c r="D135" s="5">
        <v>13.049107555719965</v>
      </c>
      <c r="E135" s="6">
        <v>2818</v>
      </c>
      <c r="F135" s="5">
        <v>26.061222602423012</v>
      </c>
      <c r="G135" s="6">
        <v>1564</v>
      </c>
      <c r="H135" s="5">
        <v>14.464071025617312</v>
      </c>
      <c r="I135" s="6">
        <v>3279</v>
      </c>
      <c r="J135" s="5">
        <v>30.324609266623508</v>
      </c>
      <c r="K135" s="6">
        <v>1741</v>
      </c>
      <c r="L135" s="5">
        <v>16.100989549616202</v>
      </c>
      <c r="M135" s="6">
        <v>10813</v>
      </c>
      <c r="N135" s="5">
        <v>100</v>
      </c>
      <c r="O135" s="6">
        <v>700</v>
      </c>
      <c r="P135" s="5">
        <v>9.1563113145846966</v>
      </c>
      <c r="Q135" s="6">
        <v>1632</v>
      </c>
      <c r="R135" s="5">
        <v>21.347285807717462</v>
      </c>
      <c r="S135" s="6">
        <v>1796</v>
      </c>
      <c r="T135" s="5">
        <v>23.492478744277307</v>
      </c>
      <c r="U135" s="6">
        <v>2126</v>
      </c>
      <c r="V135" s="5">
        <v>27.809025506867236</v>
      </c>
      <c r="W135" s="6">
        <v>1391</v>
      </c>
      <c r="X135" s="5">
        <v>18.194898626553304</v>
      </c>
      <c r="Y135" s="6">
        <v>7645</v>
      </c>
      <c r="Z135" s="5">
        <v>100</v>
      </c>
    </row>
    <row r="136" spans="2:26" x14ac:dyDescent="0.35">
      <c r="B136" s="7" t="s">
        <v>4</v>
      </c>
      <c r="C136" s="6">
        <v>166</v>
      </c>
      <c r="D136" s="5">
        <v>8.2382133995037208</v>
      </c>
      <c r="E136" s="6">
        <v>460</v>
      </c>
      <c r="F136" s="5">
        <v>22.8287841191067</v>
      </c>
      <c r="G136" s="6">
        <v>503</v>
      </c>
      <c r="H136" s="5">
        <v>24.962779156327546</v>
      </c>
      <c r="I136" s="6">
        <v>488</v>
      </c>
      <c r="J136" s="5">
        <v>24.21836228287841</v>
      </c>
      <c r="K136" s="6">
        <v>398</v>
      </c>
      <c r="L136" s="5">
        <v>19.75186104218362</v>
      </c>
      <c r="M136" s="6">
        <v>2015</v>
      </c>
      <c r="N136" s="5">
        <v>99.999999999999986</v>
      </c>
      <c r="O136" s="6">
        <v>133</v>
      </c>
      <c r="P136" s="5">
        <v>9.6446700507614214</v>
      </c>
      <c r="Q136" s="6">
        <v>266</v>
      </c>
      <c r="R136" s="5">
        <v>19.289340101522843</v>
      </c>
      <c r="S136" s="6">
        <v>327</v>
      </c>
      <c r="T136" s="5">
        <v>23.71283538796229</v>
      </c>
      <c r="U136" s="6">
        <v>327</v>
      </c>
      <c r="V136" s="5">
        <v>23.71283538796229</v>
      </c>
      <c r="W136" s="6">
        <v>326</v>
      </c>
      <c r="X136" s="5">
        <v>23.640319071791151</v>
      </c>
      <c r="Y136" s="6">
        <v>1379</v>
      </c>
      <c r="Z136" s="5">
        <v>100</v>
      </c>
    </row>
    <row r="137" spans="2:26" x14ac:dyDescent="0.35">
      <c r="B137" s="7" t="s">
        <v>3</v>
      </c>
      <c r="C137" s="6">
        <v>2085</v>
      </c>
      <c r="D137" s="5">
        <v>5.4217807364260455</v>
      </c>
      <c r="E137" s="6">
        <v>8135</v>
      </c>
      <c r="F137" s="5">
        <v>21.154046182650301</v>
      </c>
      <c r="G137" s="6">
        <v>5470</v>
      </c>
      <c r="H137" s="5">
        <v>14.224048262949864</v>
      </c>
      <c r="I137" s="6">
        <v>8734</v>
      </c>
      <c r="J137" s="5">
        <v>22.711670480549198</v>
      </c>
      <c r="K137" s="6">
        <v>14032</v>
      </c>
      <c r="L137" s="5">
        <v>36.488454337424592</v>
      </c>
      <c r="M137" s="6">
        <v>38456</v>
      </c>
      <c r="N137" s="5">
        <v>100</v>
      </c>
      <c r="O137" s="6">
        <v>222</v>
      </c>
      <c r="P137" s="5">
        <v>0.76037813399095766</v>
      </c>
      <c r="Q137" s="6">
        <v>2550</v>
      </c>
      <c r="R137" s="5">
        <v>8.7340731607069451</v>
      </c>
      <c r="S137" s="6">
        <v>5727</v>
      </c>
      <c r="T137" s="5">
        <v>19.615700780928893</v>
      </c>
      <c r="U137" s="6">
        <v>7797</v>
      </c>
      <c r="V137" s="5">
        <v>26.705713111385123</v>
      </c>
      <c r="W137" s="6">
        <v>12900</v>
      </c>
      <c r="X137" s="5">
        <v>44.184134812988077</v>
      </c>
      <c r="Y137" s="6">
        <v>29196</v>
      </c>
      <c r="Z137" s="5">
        <v>100</v>
      </c>
    </row>
    <row r="138" spans="2:26" x14ac:dyDescent="0.35">
      <c r="B138" s="4" t="s">
        <v>2</v>
      </c>
      <c r="C138" s="3">
        <f>SUM(C128:C137)</f>
        <v>28472</v>
      </c>
      <c r="D138" s="2">
        <f>C138/M138*100</f>
        <v>9.5611643182398218</v>
      </c>
      <c r="E138" s="3">
        <f>SUM(E128:E137)</f>
        <v>77367</v>
      </c>
      <c r="F138" s="2">
        <f>E138/M138*100</f>
        <v>25.980563353795315</v>
      </c>
      <c r="G138" s="3">
        <f>SUM(G128:G137)</f>
        <v>38287</v>
      </c>
      <c r="H138" s="2">
        <f>G138/M138*100</f>
        <v>12.857133262589493</v>
      </c>
      <c r="I138" s="3">
        <f>SUM(I128:I137)</f>
        <v>80368</v>
      </c>
      <c r="J138" s="2">
        <f>I138/M138*100</f>
        <v>26.988327266377421</v>
      </c>
      <c r="K138" s="3">
        <f>SUM(K128:K137)</f>
        <v>73294</v>
      </c>
      <c r="L138" s="2">
        <f>K138/M138*100</f>
        <v>24.612811798997942</v>
      </c>
      <c r="M138" s="3">
        <f>SUM(M128:M137)</f>
        <v>297788</v>
      </c>
      <c r="N138" s="2">
        <v>100</v>
      </c>
      <c r="O138" s="3">
        <f>SUM(O128:O137)</f>
        <v>8148</v>
      </c>
      <c r="P138" s="2">
        <f>O138/Y138*100</f>
        <v>3.8915635029802846</v>
      </c>
      <c r="Q138" s="3">
        <f>SUM(Q128:Q137)</f>
        <v>22743</v>
      </c>
      <c r="R138" s="2">
        <f>Q138/Y138*100</f>
        <v>10.862276478679505</v>
      </c>
      <c r="S138" s="3">
        <f>SUM(S128:S137)</f>
        <v>38907</v>
      </c>
      <c r="T138" s="2">
        <f>S138/Y138*100</f>
        <v>18.582359009628611</v>
      </c>
      <c r="U138" s="3">
        <f>SUM(U128:U137)</f>
        <v>71105</v>
      </c>
      <c r="V138" s="2">
        <f>U138/Y138*100</f>
        <v>33.960434815833715</v>
      </c>
      <c r="W138" s="3">
        <f>SUM(W128:W137)</f>
        <v>68473</v>
      </c>
      <c r="X138" s="2">
        <f>W138/Y138*100</f>
        <v>32.703366192877887</v>
      </c>
      <c r="Y138" s="3">
        <f>SUM(Y128:Y137)</f>
        <v>209376</v>
      </c>
      <c r="Z138" s="2">
        <v>100</v>
      </c>
    </row>
  </sheetData>
  <mergeCells count="115">
    <mergeCell ref="B4:B5"/>
    <mergeCell ref="C4:D4"/>
    <mergeCell ref="E4:F4"/>
    <mergeCell ref="B16:B17"/>
    <mergeCell ref="C16:D16"/>
    <mergeCell ref="W25:X25"/>
    <mergeCell ref="Y25:Z25"/>
    <mergeCell ref="B35:B36"/>
    <mergeCell ref="C35:D35"/>
    <mergeCell ref="E35:F35"/>
    <mergeCell ref="B24:B26"/>
    <mergeCell ref="C24:N24"/>
    <mergeCell ref="O24:Z24"/>
    <mergeCell ref="C25:D25"/>
    <mergeCell ref="E25:F25"/>
    <mergeCell ref="E16:F16"/>
    <mergeCell ref="Q25:R25"/>
    <mergeCell ref="S25:T25"/>
    <mergeCell ref="U25:V25"/>
    <mergeCell ref="G25:H25"/>
    <mergeCell ref="I25:J25"/>
    <mergeCell ref="K25:L25"/>
    <mergeCell ref="M25:N25"/>
    <mergeCell ref="O25:P25"/>
    <mergeCell ref="O44:Z44"/>
    <mergeCell ref="C45:D45"/>
    <mergeCell ref="E45:F45"/>
    <mergeCell ref="G45:H45"/>
    <mergeCell ref="I45:J45"/>
    <mergeCell ref="K45:L45"/>
    <mergeCell ref="M45:N45"/>
    <mergeCell ref="O45:P45"/>
    <mergeCell ref="B56:B57"/>
    <mergeCell ref="C56:D56"/>
    <mergeCell ref="F56:F57"/>
    <mergeCell ref="G56:H56"/>
    <mergeCell ref="B44:B46"/>
    <mergeCell ref="C44:N44"/>
    <mergeCell ref="Q45:R45"/>
    <mergeCell ref="S45:T45"/>
    <mergeCell ref="U45:V45"/>
    <mergeCell ref="W45:X45"/>
    <mergeCell ref="Y45:Z45"/>
    <mergeCell ref="AA65:AB65"/>
    <mergeCell ref="B64:B66"/>
    <mergeCell ref="C64:N64"/>
    <mergeCell ref="P64:P66"/>
    <mergeCell ref="Q64:AB64"/>
    <mergeCell ref="C65:D65"/>
    <mergeCell ref="E65:F65"/>
    <mergeCell ref="G65:H65"/>
    <mergeCell ref="I65:J65"/>
    <mergeCell ref="K65:L65"/>
    <mergeCell ref="Q65:R65"/>
    <mergeCell ref="S65:T65"/>
    <mergeCell ref="U65:V65"/>
    <mergeCell ref="W65:X65"/>
    <mergeCell ref="Y65:Z65"/>
    <mergeCell ref="O82:P82"/>
    <mergeCell ref="Q82:R82"/>
    <mergeCell ref="S82:T82"/>
    <mergeCell ref="M65:N65"/>
    <mergeCell ref="B74:B75"/>
    <mergeCell ref="C74:D74"/>
    <mergeCell ref="E74:F74"/>
    <mergeCell ref="B81:B83"/>
    <mergeCell ref="C81:N81"/>
    <mergeCell ref="O81:Z81"/>
    <mergeCell ref="C82:D82"/>
    <mergeCell ref="W82:X82"/>
    <mergeCell ref="Y82:Z82"/>
    <mergeCell ref="U82:V82"/>
    <mergeCell ref="B91:B92"/>
    <mergeCell ref="C91:D91"/>
    <mergeCell ref="F91:F92"/>
    <mergeCell ref="G91:H91"/>
    <mergeCell ref="K82:L82"/>
    <mergeCell ref="M82:N82"/>
    <mergeCell ref="E82:F82"/>
    <mergeCell ref="G82:H82"/>
    <mergeCell ref="I82:J82"/>
    <mergeCell ref="B99:B101"/>
    <mergeCell ref="C99:N99"/>
    <mergeCell ref="P99:P101"/>
    <mergeCell ref="Q99:AB99"/>
    <mergeCell ref="C100:D100"/>
    <mergeCell ref="E100:F100"/>
    <mergeCell ref="G100:H100"/>
    <mergeCell ref="I100:J100"/>
    <mergeCell ref="K100:L100"/>
    <mergeCell ref="M100:N100"/>
    <mergeCell ref="Q100:R100"/>
    <mergeCell ref="S100:T100"/>
    <mergeCell ref="U100:V100"/>
    <mergeCell ref="W100:X100"/>
    <mergeCell ref="Y100:Z100"/>
    <mergeCell ref="AA100:AB100"/>
    <mergeCell ref="B110:B111"/>
    <mergeCell ref="C110:D110"/>
    <mergeCell ref="E110:F110"/>
    <mergeCell ref="B125:B127"/>
    <mergeCell ref="C125:N125"/>
    <mergeCell ref="O125:Z125"/>
    <mergeCell ref="C126:D126"/>
    <mergeCell ref="E126:F126"/>
    <mergeCell ref="G126:H126"/>
    <mergeCell ref="I126:J126"/>
    <mergeCell ref="W126:X126"/>
    <mergeCell ref="Y126:Z126"/>
    <mergeCell ref="K126:L126"/>
    <mergeCell ref="M126:N126"/>
    <mergeCell ref="O126:P126"/>
    <mergeCell ref="Q126:R126"/>
    <mergeCell ref="S126:T126"/>
    <mergeCell ref="U126:V12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35FB3-7C04-458E-8027-E88AF01F736C}">
  <dimension ref="B2:J139"/>
  <sheetViews>
    <sheetView workbookViewId="0"/>
  </sheetViews>
  <sheetFormatPr defaultColWidth="9.1796875" defaultRowHeight="14.5" x14ac:dyDescent="0.35"/>
  <cols>
    <col min="1" max="16384" width="9.1796875" style="19"/>
  </cols>
  <sheetData>
    <row r="2" spans="2:6" x14ac:dyDescent="0.35">
      <c r="B2" s="22" t="s">
        <v>106</v>
      </c>
    </row>
    <row r="4" spans="2:6" x14ac:dyDescent="0.35">
      <c r="B4" s="63" t="s">
        <v>23</v>
      </c>
      <c r="C4" s="64" t="s">
        <v>21</v>
      </c>
      <c r="D4" s="64" t="s">
        <v>21</v>
      </c>
    </row>
    <row r="5" spans="2:6" x14ac:dyDescent="0.35">
      <c r="B5" s="63" t="s">
        <v>23</v>
      </c>
      <c r="C5" s="17" t="s">
        <v>14</v>
      </c>
      <c r="D5" s="17" t="s">
        <v>13</v>
      </c>
    </row>
    <row r="6" spans="2:6" x14ac:dyDescent="0.35">
      <c r="B6" s="14" t="s">
        <v>105</v>
      </c>
      <c r="C6" s="16">
        <v>82557</v>
      </c>
      <c r="D6" s="15">
        <v>39.43</v>
      </c>
    </row>
    <row r="7" spans="2:6" x14ac:dyDescent="0.35">
      <c r="B7" s="14" t="s">
        <v>104</v>
      </c>
      <c r="C7" s="16">
        <v>53533</v>
      </c>
      <c r="D7" s="15">
        <v>25.57</v>
      </c>
    </row>
    <row r="8" spans="2:6" x14ac:dyDescent="0.35">
      <c r="B8" s="14" t="s">
        <v>103</v>
      </c>
      <c r="C8" s="16">
        <v>73286</v>
      </c>
      <c r="D8" s="15">
        <v>35</v>
      </c>
    </row>
    <row r="9" spans="2:6" x14ac:dyDescent="0.35">
      <c r="B9" s="14" t="s">
        <v>2</v>
      </c>
      <c r="C9" s="13">
        <v>209376</v>
      </c>
      <c r="D9"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0" x14ac:dyDescent="0.35">
      <c r="B17" s="14" t="s">
        <v>49</v>
      </c>
      <c r="C17" s="16">
        <v>46307</v>
      </c>
      <c r="D17" s="15">
        <v>15.55</v>
      </c>
      <c r="E17" s="16">
        <v>40741</v>
      </c>
      <c r="F17" s="15">
        <v>19.46</v>
      </c>
    </row>
    <row r="18" spans="2:10" x14ac:dyDescent="0.35">
      <c r="B18" s="14" t="s">
        <v>48</v>
      </c>
      <c r="C18" s="16">
        <v>10218</v>
      </c>
      <c r="D18" s="15">
        <v>3.43</v>
      </c>
      <c r="E18" s="16">
        <v>6316</v>
      </c>
      <c r="F18" s="15">
        <v>3.02</v>
      </c>
    </row>
    <row r="19" spans="2:10" x14ac:dyDescent="0.35">
      <c r="B19" s="14" t="s">
        <v>2</v>
      </c>
      <c r="C19" s="13">
        <v>297788</v>
      </c>
      <c r="D19" s="12">
        <v>100</v>
      </c>
      <c r="E19" s="13">
        <v>209376</v>
      </c>
      <c r="F19" s="12">
        <v>100</v>
      </c>
    </row>
    <row r="22" spans="2:10" x14ac:dyDescent="0.35">
      <c r="B22" s="65" t="s">
        <v>1</v>
      </c>
      <c r="C22" s="64" t="s">
        <v>21</v>
      </c>
      <c r="D22" s="64" t="s">
        <v>21</v>
      </c>
      <c r="E22" s="64" t="s">
        <v>21</v>
      </c>
      <c r="F22" s="64" t="s">
        <v>21</v>
      </c>
      <c r="G22" s="64" t="s">
        <v>21</v>
      </c>
      <c r="H22" s="64" t="s">
        <v>21</v>
      </c>
      <c r="I22" s="64" t="s">
        <v>21</v>
      </c>
      <c r="J22" s="64" t="s">
        <v>21</v>
      </c>
    </row>
    <row r="23" spans="2:10" x14ac:dyDescent="0.35">
      <c r="B23" s="65" t="s">
        <v>1</v>
      </c>
      <c r="C23" s="64" t="s">
        <v>105</v>
      </c>
      <c r="D23" s="64" t="s">
        <v>105</v>
      </c>
      <c r="E23" s="64" t="s">
        <v>104</v>
      </c>
      <c r="F23" s="64" t="s">
        <v>104</v>
      </c>
      <c r="G23" s="64" t="s">
        <v>103</v>
      </c>
      <c r="H23" s="64" t="s">
        <v>103</v>
      </c>
      <c r="I23" s="64" t="s">
        <v>2</v>
      </c>
      <c r="J23" s="64" t="s">
        <v>2</v>
      </c>
    </row>
    <row r="24" spans="2:10" x14ac:dyDescent="0.35">
      <c r="B24" s="65" t="s">
        <v>1</v>
      </c>
      <c r="C24" s="17" t="s">
        <v>14</v>
      </c>
      <c r="D24" s="17" t="s">
        <v>13</v>
      </c>
      <c r="E24" s="17" t="s">
        <v>14</v>
      </c>
      <c r="F24" s="17" t="s">
        <v>13</v>
      </c>
      <c r="G24" s="17" t="s">
        <v>14</v>
      </c>
      <c r="H24" s="17" t="s">
        <v>13</v>
      </c>
      <c r="I24" s="17" t="s">
        <v>14</v>
      </c>
      <c r="J24" s="17" t="s">
        <v>13</v>
      </c>
    </row>
    <row r="25" spans="2:10" x14ac:dyDescent="0.35">
      <c r="B25" s="14" t="s">
        <v>50</v>
      </c>
      <c r="C25" s="16">
        <v>52015</v>
      </c>
      <c r="D25" s="21">
        <v>32.044923884449759</v>
      </c>
      <c r="E25" s="16">
        <v>46870</v>
      </c>
      <c r="F25" s="21">
        <v>28.875239497532633</v>
      </c>
      <c r="G25" s="16">
        <v>63434</v>
      </c>
      <c r="H25" s="21">
        <v>39.079836618017602</v>
      </c>
      <c r="I25" s="16">
        <v>162319</v>
      </c>
      <c r="J25" s="21">
        <v>100</v>
      </c>
    </row>
    <row r="26" spans="2:10" x14ac:dyDescent="0.35">
      <c r="B26" s="14" t="s">
        <v>49</v>
      </c>
      <c r="C26" s="16">
        <v>26208</v>
      </c>
      <c r="D26" s="21">
        <v>64.3283179107042</v>
      </c>
      <c r="E26" s="16">
        <v>5757</v>
      </c>
      <c r="F26" s="21">
        <v>14.130728259001987</v>
      </c>
      <c r="G26" s="16">
        <v>8776</v>
      </c>
      <c r="H26" s="21">
        <v>21.540953830293809</v>
      </c>
      <c r="I26" s="16">
        <v>40741</v>
      </c>
      <c r="J26" s="21">
        <v>100</v>
      </c>
    </row>
    <row r="27" spans="2:10" x14ac:dyDescent="0.35">
      <c r="B27" s="14" t="s">
        <v>48</v>
      </c>
      <c r="C27" s="16">
        <v>4334</v>
      </c>
      <c r="D27" s="21">
        <v>68.619379354021532</v>
      </c>
      <c r="E27" s="16">
        <v>906</v>
      </c>
      <c r="F27" s="21">
        <v>14.344521849271691</v>
      </c>
      <c r="G27" s="16">
        <v>1076</v>
      </c>
      <c r="H27" s="21">
        <v>17.036098796706774</v>
      </c>
      <c r="I27" s="16">
        <v>6316</v>
      </c>
      <c r="J27" s="21">
        <v>100</v>
      </c>
    </row>
    <row r="28" spans="2:10" x14ac:dyDescent="0.35">
      <c r="B28" s="20" t="s">
        <v>2</v>
      </c>
      <c r="C28" s="13">
        <f>SUM(C25:C27)</f>
        <v>82557</v>
      </c>
      <c r="D28" s="12">
        <f>SUM(D25:D27)/3</f>
        <v>54.997540383058492</v>
      </c>
      <c r="E28" s="13">
        <f>SUM(E25:E27)</f>
        <v>53533</v>
      </c>
      <c r="F28" s="12">
        <f>SUM(F25:F27)/3</f>
        <v>19.116829868602103</v>
      </c>
      <c r="G28" s="13">
        <f>SUM(G25:G27)</f>
        <v>73286</v>
      </c>
      <c r="H28" s="12">
        <f>SUM(H25:H27)/3</f>
        <v>25.885629748339397</v>
      </c>
      <c r="I28" s="13">
        <f>SUM(I25:I27)</f>
        <v>209376</v>
      </c>
      <c r="J28" s="12">
        <f>SUM(J25:J27)/3</f>
        <v>100</v>
      </c>
    </row>
    <row r="31" spans="2:10" x14ac:dyDescent="0.35">
      <c r="B31" s="22" t="s">
        <v>47</v>
      </c>
    </row>
    <row r="33" spans="2:10" x14ac:dyDescent="0.35">
      <c r="B33" s="63" t="s">
        <v>23</v>
      </c>
      <c r="C33" s="64" t="s">
        <v>22</v>
      </c>
      <c r="D33" s="64" t="s">
        <v>22</v>
      </c>
      <c r="E33" s="64" t="s">
        <v>21</v>
      </c>
      <c r="F33" s="64" t="s">
        <v>21</v>
      </c>
    </row>
    <row r="34" spans="2:10" x14ac:dyDescent="0.35">
      <c r="B34" s="63" t="s">
        <v>23</v>
      </c>
      <c r="C34" s="17" t="s">
        <v>14</v>
      </c>
      <c r="D34" s="17" t="s">
        <v>13</v>
      </c>
      <c r="E34" s="17" t="s">
        <v>14</v>
      </c>
      <c r="F34" s="17" t="s">
        <v>13</v>
      </c>
    </row>
    <row r="35" spans="2:10" x14ac:dyDescent="0.35">
      <c r="B35" s="14" t="s">
        <v>44</v>
      </c>
      <c r="C35" s="16">
        <v>55404</v>
      </c>
      <c r="D35" s="15">
        <v>18.61</v>
      </c>
      <c r="E35" s="16">
        <v>26446</v>
      </c>
      <c r="F35" s="15">
        <v>17.510000000000002</v>
      </c>
    </row>
    <row r="36" spans="2:10" x14ac:dyDescent="0.35">
      <c r="B36" s="14" t="s">
        <v>43</v>
      </c>
      <c r="C36" s="16">
        <v>120160</v>
      </c>
      <c r="D36" s="15">
        <v>40.35</v>
      </c>
      <c r="E36" s="16">
        <v>61548</v>
      </c>
      <c r="F36" s="15">
        <v>40.74</v>
      </c>
    </row>
    <row r="37" spans="2:10" x14ac:dyDescent="0.35">
      <c r="B37" s="14" t="s">
        <v>42</v>
      </c>
      <c r="C37" s="16">
        <v>80810</v>
      </c>
      <c r="D37" s="15">
        <v>27.14</v>
      </c>
      <c r="E37" s="16">
        <v>42281</v>
      </c>
      <c r="F37" s="15">
        <v>27.99</v>
      </c>
    </row>
    <row r="38" spans="2:10" x14ac:dyDescent="0.35">
      <c r="B38" s="14" t="s">
        <v>41</v>
      </c>
      <c r="C38" s="16">
        <v>41414</v>
      </c>
      <c r="D38" s="15">
        <v>13.91</v>
      </c>
      <c r="E38" s="16">
        <v>20801</v>
      </c>
      <c r="F38" s="15">
        <v>13.77</v>
      </c>
    </row>
    <row r="39" spans="2:10" x14ac:dyDescent="0.35">
      <c r="B39" s="14" t="s">
        <v>2</v>
      </c>
      <c r="C39" s="13">
        <v>297788</v>
      </c>
      <c r="D39" s="12">
        <v>100</v>
      </c>
      <c r="E39" s="13">
        <v>151076</v>
      </c>
      <c r="F39" s="12">
        <v>100</v>
      </c>
    </row>
    <row r="40" spans="2:10" x14ac:dyDescent="0.35">
      <c r="B40" s="23" t="s">
        <v>46</v>
      </c>
    </row>
    <row r="42" spans="2:10" x14ac:dyDescent="0.35">
      <c r="B42" s="65" t="s">
        <v>45</v>
      </c>
      <c r="C42" s="64" t="s">
        <v>21</v>
      </c>
      <c r="D42" s="64" t="s">
        <v>21</v>
      </c>
      <c r="E42" s="64" t="s">
        <v>21</v>
      </c>
      <c r="F42" s="64" t="s">
        <v>21</v>
      </c>
      <c r="G42" s="64" t="s">
        <v>21</v>
      </c>
      <c r="H42" s="64" t="s">
        <v>21</v>
      </c>
      <c r="I42" s="64" t="s">
        <v>21</v>
      </c>
      <c r="J42" s="64" t="s">
        <v>21</v>
      </c>
    </row>
    <row r="43" spans="2:10" x14ac:dyDescent="0.35">
      <c r="B43" s="65" t="s">
        <v>45</v>
      </c>
      <c r="C43" s="64" t="s">
        <v>105</v>
      </c>
      <c r="D43" s="64" t="s">
        <v>105</v>
      </c>
      <c r="E43" s="64" t="s">
        <v>104</v>
      </c>
      <c r="F43" s="64" t="s">
        <v>104</v>
      </c>
      <c r="G43" s="64" t="s">
        <v>103</v>
      </c>
      <c r="H43" s="64" t="s">
        <v>103</v>
      </c>
      <c r="I43" s="64" t="s">
        <v>2</v>
      </c>
      <c r="J43" s="64" t="s">
        <v>2</v>
      </c>
    </row>
    <row r="44" spans="2:10" x14ac:dyDescent="0.35">
      <c r="B44" s="65" t="s">
        <v>45</v>
      </c>
      <c r="C44" s="17" t="s">
        <v>14</v>
      </c>
      <c r="D44" s="17" t="s">
        <v>13</v>
      </c>
      <c r="E44" s="17" t="s">
        <v>14</v>
      </c>
      <c r="F44" s="17" t="s">
        <v>13</v>
      </c>
      <c r="G44" s="17" t="s">
        <v>14</v>
      </c>
      <c r="H44" s="17" t="s">
        <v>13</v>
      </c>
      <c r="I44" s="17" t="s">
        <v>14</v>
      </c>
      <c r="J44" s="17" t="s">
        <v>13</v>
      </c>
    </row>
    <row r="45" spans="2:10" x14ac:dyDescent="0.35">
      <c r="B45" s="14" t="s">
        <v>44</v>
      </c>
      <c r="C45" s="16">
        <v>11629</v>
      </c>
      <c r="D45" s="21">
        <v>43.972623459124257</v>
      </c>
      <c r="E45" s="16">
        <v>7565</v>
      </c>
      <c r="F45" s="21">
        <v>28.605460183014447</v>
      </c>
      <c r="G45" s="16">
        <v>7252</v>
      </c>
      <c r="H45" s="21">
        <v>27.421916357861303</v>
      </c>
      <c r="I45" s="16">
        <v>26446</v>
      </c>
      <c r="J45" s="21">
        <v>100.00000000000001</v>
      </c>
    </row>
    <row r="46" spans="2:10" x14ac:dyDescent="0.35">
      <c r="B46" s="14" t="s">
        <v>43</v>
      </c>
      <c r="C46" s="16">
        <v>28550</v>
      </c>
      <c r="D46" s="21">
        <v>46.386560083187106</v>
      </c>
      <c r="E46" s="16">
        <v>14800</v>
      </c>
      <c r="F46" s="21">
        <v>24.046272827711704</v>
      </c>
      <c r="G46" s="16">
        <v>18198</v>
      </c>
      <c r="H46" s="21">
        <v>29.567167089101186</v>
      </c>
      <c r="I46" s="16">
        <v>61548</v>
      </c>
      <c r="J46" s="21">
        <v>100</v>
      </c>
    </row>
    <row r="47" spans="2:10" x14ac:dyDescent="0.35">
      <c r="B47" s="14" t="s">
        <v>42</v>
      </c>
      <c r="C47" s="16">
        <v>8373</v>
      </c>
      <c r="D47" s="21">
        <v>19.80322130507793</v>
      </c>
      <c r="E47" s="16">
        <v>14952</v>
      </c>
      <c r="F47" s="21">
        <v>35.363402000898745</v>
      </c>
      <c r="G47" s="16">
        <v>18956</v>
      </c>
      <c r="H47" s="21">
        <v>44.833376694023322</v>
      </c>
      <c r="I47" s="16">
        <v>42281</v>
      </c>
      <c r="J47" s="21">
        <v>100</v>
      </c>
    </row>
    <row r="48" spans="2:10" x14ac:dyDescent="0.35">
      <c r="B48" s="14" t="s">
        <v>41</v>
      </c>
      <c r="C48" s="16">
        <v>9921</v>
      </c>
      <c r="D48" s="21">
        <v>47.69482236430941</v>
      </c>
      <c r="E48" s="16">
        <v>5494</v>
      </c>
      <c r="F48" s="21">
        <v>26.412191721551849</v>
      </c>
      <c r="G48" s="16">
        <v>5386</v>
      </c>
      <c r="H48" s="21">
        <v>25.892985914138745</v>
      </c>
      <c r="I48" s="16">
        <v>20801</v>
      </c>
      <c r="J48" s="21">
        <v>100.00000000000001</v>
      </c>
    </row>
    <row r="49" spans="2:10" x14ac:dyDescent="0.35">
      <c r="B49" s="20" t="s">
        <v>2</v>
      </c>
      <c r="C49" s="13">
        <f>SUM(C45:C48)</f>
        <v>58473</v>
      </c>
      <c r="D49" s="12">
        <f>SUM(D45:D48)/4</f>
        <v>39.464306802924675</v>
      </c>
      <c r="E49" s="13">
        <f>SUM(E45:E48)</f>
        <v>42811</v>
      </c>
      <c r="F49" s="12">
        <f>SUM(F45:F48)/4</f>
        <v>28.606831683294185</v>
      </c>
      <c r="G49" s="13">
        <f>SUM(G45:G48)</f>
        <v>49792</v>
      </c>
      <c r="H49" s="12">
        <f>SUM(H45:H48)/4</f>
        <v>31.92886151378114</v>
      </c>
      <c r="I49" s="13">
        <f>SUM(I45:I48)</f>
        <v>151076</v>
      </c>
      <c r="J49" s="12">
        <f>SUM(J45:J48)/4</f>
        <v>100</v>
      </c>
    </row>
    <row r="52" spans="2:10" x14ac:dyDescent="0.35">
      <c r="B52" s="22" t="s">
        <v>40</v>
      </c>
    </row>
    <row r="54" spans="2:10" x14ac:dyDescent="0.35">
      <c r="B54" s="63" t="s">
        <v>23</v>
      </c>
      <c r="C54" s="64" t="s">
        <v>22</v>
      </c>
      <c r="D54" s="64" t="s">
        <v>22</v>
      </c>
      <c r="F54" s="63" t="s">
        <v>23</v>
      </c>
      <c r="G54" s="64" t="s">
        <v>21</v>
      </c>
      <c r="H54" s="64" t="s">
        <v>21</v>
      </c>
    </row>
    <row r="55" spans="2:10" x14ac:dyDescent="0.35">
      <c r="B55" s="63" t="s">
        <v>23</v>
      </c>
      <c r="C55" s="17" t="s">
        <v>14</v>
      </c>
      <c r="D55" s="17" t="s">
        <v>13</v>
      </c>
      <c r="F55" s="63" t="s">
        <v>23</v>
      </c>
      <c r="G55" s="17" t="s">
        <v>14</v>
      </c>
      <c r="H55" s="17" t="s">
        <v>13</v>
      </c>
    </row>
    <row r="56" spans="2:10" x14ac:dyDescent="0.35">
      <c r="B56" s="14" t="s">
        <v>38</v>
      </c>
      <c r="C56" s="16">
        <v>91797</v>
      </c>
      <c r="D56" s="15">
        <v>30.83</v>
      </c>
      <c r="F56" s="14" t="s">
        <v>38</v>
      </c>
      <c r="G56" s="16">
        <v>118632</v>
      </c>
      <c r="H56" s="15">
        <v>56.66</v>
      </c>
    </row>
    <row r="57" spans="2:10" x14ac:dyDescent="0.35">
      <c r="B57" s="14" t="s">
        <v>37</v>
      </c>
      <c r="C57" s="16">
        <v>205991</v>
      </c>
      <c r="D57" s="15">
        <v>69.17</v>
      </c>
      <c r="F57" s="14" t="s">
        <v>37</v>
      </c>
      <c r="G57" s="16">
        <v>90514</v>
      </c>
      <c r="H57" s="15">
        <v>43.23</v>
      </c>
    </row>
    <row r="58" spans="2:10" x14ac:dyDescent="0.35">
      <c r="B58" s="14" t="s">
        <v>2</v>
      </c>
      <c r="C58" s="13">
        <v>297788</v>
      </c>
      <c r="D58" s="12">
        <v>100</v>
      </c>
      <c r="F58" s="14" t="s">
        <v>36</v>
      </c>
      <c r="G58" s="16">
        <v>230</v>
      </c>
      <c r="H58" s="15">
        <v>0.11</v>
      </c>
    </row>
    <row r="59" spans="2:10" x14ac:dyDescent="0.35">
      <c r="F59" s="14" t="s">
        <v>2</v>
      </c>
      <c r="G59" s="13">
        <v>209376</v>
      </c>
      <c r="H59" s="12">
        <v>100</v>
      </c>
    </row>
    <row r="63" spans="2:10" x14ac:dyDescent="0.35">
      <c r="B63" s="65" t="s">
        <v>39</v>
      </c>
      <c r="C63" s="64" t="s">
        <v>21</v>
      </c>
      <c r="D63" s="64" t="s">
        <v>21</v>
      </c>
      <c r="E63" s="64" t="s">
        <v>21</v>
      </c>
      <c r="F63" s="64" t="s">
        <v>21</v>
      </c>
      <c r="G63" s="64" t="s">
        <v>21</v>
      </c>
      <c r="H63" s="64" t="s">
        <v>21</v>
      </c>
      <c r="I63" s="64" t="s">
        <v>21</v>
      </c>
      <c r="J63" s="64" t="s">
        <v>21</v>
      </c>
    </row>
    <row r="64" spans="2:10" x14ac:dyDescent="0.35">
      <c r="B64" s="65" t="s">
        <v>39</v>
      </c>
      <c r="C64" s="64" t="s">
        <v>105</v>
      </c>
      <c r="D64" s="64" t="s">
        <v>105</v>
      </c>
      <c r="E64" s="64" t="s">
        <v>104</v>
      </c>
      <c r="F64" s="64" t="s">
        <v>104</v>
      </c>
      <c r="G64" s="64" t="s">
        <v>103</v>
      </c>
      <c r="H64" s="64" t="s">
        <v>103</v>
      </c>
      <c r="I64" s="64" t="s">
        <v>2</v>
      </c>
      <c r="J64" s="64" t="s">
        <v>2</v>
      </c>
    </row>
    <row r="65" spans="2:10" x14ac:dyDescent="0.35">
      <c r="B65" s="65" t="s">
        <v>39</v>
      </c>
      <c r="C65" s="17" t="s">
        <v>14</v>
      </c>
      <c r="D65" s="17" t="s">
        <v>13</v>
      </c>
      <c r="E65" s="17" t="s">
        <v>14</v>
      </c>
      <c r="F65" s="17" t="s">
        <v>13</v>
      </c>
      <c r="G65" s="17" t="s">
        <v>14</v>
      </c>
      <c r="H65" s="17" t="s">
        <v>13</v>
      </c>
      <c r="I65" s="17" t="s">
        <v>14</v>
      </c>
      <c r="J65" s="17" t="s">
        <v>13</v>
      </c>
    </row>
    <row r="66" spans="2:10" x14ac:dyDescent="0.35">
      <c r="B66" s="14" t="s">
        <v>38</v>
      </c>
      <c r="C66" s="16">
        <v>37615</v>
      </c>
      <c r="D66" s="21">
        <v>31.70729651358824</v>
      </c>
      <c r="E66" s="16">
        <v>30936</v>
      </c>
      <c r="F66" s="21">
        <v>26.077281003439207</v>
      </c>
      <c r="G66" s="16">
        <v>50081</v>
      </c>
      <c r="H66" s="21">
        <v>42.215422482972556</v>
      </c>
      <c r="I66" s="16">
        <v>118632</v>
      </c>
      <c r="J66" s="21">
        <v>100</v>
      </c>
    </row>
    <row r="67" spans="2:10" x14ac:dyDescent="0.35">
      <c r="B67" s="14" t="s">
        <v>37</v>
      </c>
      <c r="C67" s="16">
        <v>44712</v>
      </c>
      <c r="D67" s="21">
        <v>49.39788320038889</v>
      </c>
      <c r="E67" s="16">
        <v>22597</v>
      </c>
      <c r="F67" s="21">
        <v>24.965198753783945</v>
      </c>
      <c r="G67" s="16">
        <v>23205</v>
      </c>
      <c r="H67" s="21">
        <v>25.636918045827166</v>
      </c>
      <c r="I67" s="16">
        <v>90514</v>
      </c>
      <c r="J67" s="21">
        <v>100</v>
      </c>
    </row>
    <row r="68" spans="2:10" x14ac:dyDescent="0.35">
      <c r="B68" s="14" t="s">
        <v>36</v>
      </c>
      <c r="C68" s="16">
        <v>230</v>
      </c>
      <c r="D68" s="21">
        <v>100</v>
      </c>
      <c r="E68" s="16">
        <v>0</v>
      </c>
      <c r="F68" s="21">
        <v>0</v>
      </c>
      <c r="G68" s="16">
        <v>0</v>
      </c>
      <c r="H68" s="21">
        <v>0</v>
      </c>
      <c r="I68" s="16">
        <v>230</v>
      </c>
      <c r="J68" s="21">
        <v>100</v>
      </c>
    </row>
    <row r="69" spans="2:10" x14ac:dyDescent="0.35">
      <c r="B69" s="20" t="s">
        <v>2</v>
      </c>
      <c r="C69" s="13">
        <f>SUM(C66:C68)</f>
        <v>82557</v>
      </c>
      <c r="D69" s="12">
        <f>SUM(D66:D68)/3</f>
        <v>60.368393237992372</v>
      </c>
      <c r="E69" s="13">
        <f>SUM(E66:E68)</f>
        <v>53533</v>
      </c>
      <c r="F69" s="12">
        <f>SUM(F66:F68)/3</f>
        <v>17.014159919074384</v>
      </c>
      <c r="G69" s="13">
        <f>SUM(G66:G68)</f>
        <v>73286</v>
      </c>
      <c r="H69" s="12">
        <f>SUM(H66:H68)/3</f>
        <v>22.617446842933237</v>
      </c>
      <c r="I69" s="13">
        <f>SUM(I66:I68)</f>
        <v>209376</v>
      </c>
      <c r="J69" s="12">
        <f>SUM(J66:J68)/3</f>
        <v>100</v>
      </c>
    </row>
    <row r="72" spans="2:10" x14ac:dyDescent="0.35">
      <c r="B72" s="22" t="s">
        <v>35</v>
      </c>
    </row>
    <row r="74" spans="2:10" x14ac:dyDescent="0.35">
      <c r="B74" s="63" t="s">
        <v>23</v>
      </c>
      <c r="C74" s="64" t="s">
        <v>21</v>
      </c>
      <c r="D74" s="64" t="s">
        <v>21</v>
      </c>
      <c r="E74" s="64" t="s">
        <v>21</v>
      </c>
      <c r="F74" s="64" t="s">
        <v>21</v>
      </c>
    </row>
    <row r="75" spans="2:10" x14ac:dyDescent="0.35">
      <c r="B75" s="63" t="s">
        <v>23</v>
      </c>
      <c r="C75" s="17" t="s">
        <v>14</v>
      </c>
      <c r="D75" s="17" t="s">
        <v>13</v>
      </c>
      <c r="E75" s="17" t="s">
        <v>14</v>
      </c>
      <c r="F75" s="17" t="s">
        <v>13</v>
      </c>
    </row>
    <row r="76" spans="2:10" x14ac:dyDescent="0.35">
      <c r="B76" s="14" t="s">
        <v>33</v>
      </c>
      <c r="C76" s="16">
        <v>49051</v>
      </c>
      <c r="D76" s="15">
        <v>16.55</v>
      </c>
      <c r="E76" s="16">
        <v>24739</v>
      </c>
      <c r="F76" s="15">
        <v>11.86</v>
      </c>
    </row>
    <row r="77" spans="2:10" x14ac:dyDescent="0.35">
      <c r="B77" s="14" t="s">
        <v>32</v>
      </c>
      <c r="C77" s="16">
        <v>247378</v>
      </c>
      <c r="D77" s="15">
        <v>83.45</v>
      </c>
      <c r="E77" s="16">
        <v>183804</v>
      </c>
      <c r="F77" s="15">
        <v>88.14</v>
      </c>
    </row>
    <row r="78" spans="2:10" x14ac:dyDescent="0.35">
      <c r="B78" s="14" t="s">
        <v>2</v>
      </c>
      <c r="C78" s="13">
        <v>296429</v>
      </c>
      <c r="D78" s="12">
        <v>100</v>
      </c>
      <c r="E78" s="13">
        <v>208543</v>
      </c>
      <c r="F78" s="12">
        <v>100</v>
      </c>
    </row>
    <row r="81" spans="2:10" x14ac:dyDescent="0.35">
      <c r="B81" s="65" t="s">
        <v>34</v>
      </c>
      <c r="C81" s="64" t="s">
        <v>21</v>
      </c>
      <c r="D81" s="64" t="s">
        <v>21</v>
      </c>
      <c r="E81" s="64" t="s">
        <v>21</v>
      </c>
      <c r="F81" s="64" t="s">
        <v>21</v>
      </c>
      <c r="G81" s="64" t="s">
        <v>21</v>
      </c>
      <c r="H81" s="64" t="s">
        <v>21</v>
      </c>
      <c r="I81" s="64" t="s">
        <v>21</v>
      </c>
      <c r="J81" s="64" t="s">
        <v>21</v>
      </c>
    </row>
    <row r="82" spans="2:10" x14ac:dyDescent="0.35">
      <c r="B82" s="65" t="s">
        <v>34</v>
      </c>
      <c r="C82" s="64" t="s">
        <v>105</v>
      </c>
      <c r="D82" s="64" t="s">
        <v>105</v>
      </c>
      <c r="E82" s="64" t="s">
        <v>104</v>
      </c>
      <c r="F82" s="64" t="s">
        <v>104</v>
      </c>
      <c r="G82" s="64" t="s">
        <v>103</v>
      </c>
      <c r="H82" s="64" t="s">
        <v>103</v>
      </c>
      <c r="I82" s="64" t="s">
        <v>2</v>
      </c>
      <c r="J82" s="64" t="s">
        <v>2</v>
      </c>
    </row>
    <row r="83" spans="2:10" x14ac:dyDescent="0.35">
      <c r="B83" s="65" t="s">
        <v>34</v>
      </c>
      <c r="C83" s="17" t="s">
        <v>14</v>
      </c>
      <c r="D83" s="17" t="s">
        <v>13</v>
      </c>
      <c r="E83" s="17" t="s">
        <v>14</v>
      </c>
      <c r="F83" s="17" t="s">
        <v>13</v>
      </c>
      <c r="G83" s="17" t="s">
        <v>14</v>
      </c>
      <c r="H83" s="17" t="s">
        <v>13</v>
      </c>
      <c r="I83" s="17" t="s">
        <v>14</v>
      </c>
      <c r="J83" s="17" t="s">
        <v>13</v>
      </c>
    </row>
    <row r="84" spans="2:10" x14ac:dyDescent="0.35">
      <c r="B84" s="14" t="s">
        <v>33</v>
      </c>
      <c r="C84" s="16">
        <v>10029</v>
      </c>
      <c r="D84" s="21">
        <v>40.539229556570596</v>
      </c>
      <c r="E84" s="16">
        <v>6212</v>
      </c>
      <c r="F84" s="21">
        <v>25.110149965641291</v>
      </c>
      <c r="G84" s="16">
        <v>8498</v>
      </c>
      <c r="H84" s="21">
        <v>34.350620477788105</v>
      </c>
      <c r="I84" s="16">
        <v>24739</v>
      </c>
      <c r="J84" s="21">
        <v>100</v>
      </c>
    </row>
    <row r="85" spans="2:10" x14ac:dyDescent="0.35">
      <c r="B85" s="14" t="s">
        <v>32</v>
      </c>
      <c r="C85" s="16">
        <v>72226</v>
      </c>
      <c r="D85" s="21">
        <v>39.295118713412116</v>
      </c>
      <c r="E85" s="16">
        <v>47137</v>
      </c>
      <c r="F85" s="21">
        <v>25.645252551631089</v>
      </c>
      <c r="G85" s="16">
        <v>64441</v>
      </c>
      <c r="H85" s="21">
        <v>35.059628734956796</v>
      </c>
      <c r="I85" s="16">
        <v>183804</v>
      </c>
      <c r="J85" s="21">
        <v>100</v>
      </c>
    </row>
    <row r="86" spans="2:10" x14ac:dyDescent="0.35">
      <c r="B86" s="20" t="s">
        <v>2</v>
      </c>
      <c r="C86" s="13">
        <f>SUM(C84:C85)</f>
        <v>82255</v>
      </c>
      <c r="D86" s="12">
        <f>SUM(D84:D85)/2</f>
        <v>39.917174134991356</v>
      </c>
      <c r="E86" s="13">
        <f>SUM(E84:E85)</f>
        <v>53349</v>
      </c>
      <c r="F86" s="12">
        <f>SUM(F84:F85)/2</f>
        <v>25.37770125863619</v>
      </c>
      <c r="G86" s="13">
        <f>SUM(G84:G85)</f>
        <v>72939</v>
      </c>
      <c r="H86" s="12">
        <f>SUM(H84:H85)/2</f>
        <v>34.705124606372451</v>
      </c>
      <c r="I86" s="13">
        <f>SUM(I84:I85)</f>
        <v>208543</v>
      </c>
      <c r="J86" s="12">
        <f>SUM(J84:J85)/2</f>
        <v>100</v>
      </c>
    </row>
    <row r="89" spans="2:10" x14ac:dyDescent="0.35">
      <c r="B89" s="22" t="s">
        <v>31</v>
      </c>
    </row>
    <row r="91" spans="2:10" x14ac:dyDescent="0.35">
      <c r="B91" s="63" t="s">
        <v>23</v>
      </c>
      <c r="C91" s="64" t="s">
        <v>22</v>
      </c>
      <c r="D91" s="64" t="s">
        <v>22</v>
      </c>
      <c r="F91" s="63" t="s">
        <v>23</v>
      </c>
      <c r="G91" s="64" t="s">
        <v>21</v>
      </c>
      <c r="H91" s="64" t="s">
        <v>21</v>
      </c>
    </row>
    <row r="92" spans="2:10" x14ac:dyDescent="0.35">
      <c r="B92" s="63" t="s">
        <v>23</v>
      </c>
      <c r="C92" s="17" t="s">
        <v>14</v>
      </c>
      <c r="D92" s="17" t="s">
        <v>13</v>
      </c>
      <c r="F92" s="63" t="s">
        <v>23</v>
      </c>
      <c r="G92" s="17" t="s">
        <v>14</v>
      </c>
      <c r="H92" s="17" t="s">
        <v>13</v>
      </c>
    </row>
    <row r="93" spans="2:10" x14ac:dyDescent="0.35">
      <c r="B93" s="14" t="s">
        <v>27</v>
      </c>
      <c r="C93" s="16">
        <v>75726</v>
      </c>
      <c r="D93" s="15">
        <v>25.43</v>
      </c>
      <c r="F93" s="14" t="s">
        <v>27</v>
      </c>
      <c r="G93" s="16">
        <v>39285</v>
      </c>
      <c r="H93" s="15">
        <v>18.760000000000002</v>
      </c>
    </row>
    <row r="94" spans="2:10" x14ac:dyDescent="0.35">
      <c r="B94" s="14" t="s">
        <v>26</v>
      </c>
      <c r="C94" s="16">
        <v>36851</v>
      </c>
      <c r="D94" s="15">
        <v>12.37</v>
      </c>
      <c r="F94" s="14" t="s">
        <v>26</v>
      </c>
      <c r="G94" s="16">
        <v>18144</v>
      </c>
      <c r="H94" s="15">
        <v>8.67</v>
      </c>
    </row>
    <row r="95" spans="2:10" x14ac:dyDescent="0.35">
      <c r="B95" s="14" t="s">
        <v>25</v>
      </c>
      <c r="C95" s="16">
        <v>185211</v>
      </c>
      <c r="D95" s="15">
        <v>62.2</v>
      </c>
      <c r="F95" s="14" t="s">
        <v>25</v>
      </c>
      <c r="G95" s="16">
        <v>151947</v>
      </c>
      <c r="H95" s="15">
        <v>72.569999999999993</v>
      </c>
    </row>
    <row r="96" spans="2:10" x14ac:dyDescent="0.35">
      <c r="B96" s="14" t="s">
        <v>2</v>
      </c>
      <c r="C96" s="13">
        <v>297788</v>
      </c>
      <c r="D96" s="12">
        <v>100</v>
      </c>
      <c r="F96" s="14" t="s">
        <v>2</v>
      </c>
      <c r="G96" s="13">
        <v>209376</v>
      </c>
      <c r="H96" s="12">
        <v>100</v>
      </c>
    </row>
    <row r="97" spans="2:10" x14ac:dyDescent="0.35">
      <c r="B97" s="23" t="s">
        <v>30</v>
      </c>
    </row>
    <row r="99" spans="2:10" x14ac:dyDescent="0.35">
      <c r="B99" s="65" t="s">
        <v>29</v>
      </c>
      <c r="C99" s="64" t="s">
        <v>21</v>
      </c>
      <c r="D99" s="64" t="s">
        <v>21</v>
      </c>
      <c r="E99" s="64" t="s">
        <v>21</v>
      </c>
      <c r="F99" s="64" t="s">
        <v>21</v>
      </c>
      <c r="G99" s="64" t="s">
        <v>21</v>
      </c>
      <c r="H99" s="64" t="s">
        <v>21</v>
      </c>
      <c r="I99" s="64" t="s">
        <v>21</v>
      </c>
      <c r="J99" s="64" t="s">
        <v>21</v>
      </c>
    </row>
    <row r="100" spans="2:10" x14ac:dyDescent="0.35">
      <c r="B100" s="65" t="s">
        <v>29</v>
      </c>
      <c r="C100" s="64" t="s">
        <v>105</v>
      </c>
      <c r="D100" s="64" t="s">
        <v>105</v>
      </c>
      <c r="E100" s="64" t="s">
        <v>104</v>
      </c>
      <c r="F100" s="64" t="s">
        <v>104</v>
      </c>
      <c r="G100" s="64" t="s">
        <v>103</v>
      </c>
      <c r="H100" s="64" t="s">
        <v>103</v>
      </c>
      <c r="I100" s="64" t="s">
        <v>2</v>
      </c>
      <c r="J100" s="64" t="s">
        <v>2</v>
      </c>
    </row>
    <row r="101" spans="2:10" x14ac:dyDescent="0.35">
      <c r="B101" s="65" t="s">
        <v>29</v>
      </c>
      <c r="C101" s="17" t="s">
        <v>14</v>
      </c>
      <c r="D101" s="17" t="s">
        <v>13</v>
      </c>
      <c r="E101" s="17" t="s">
        <v>14</v>
      </c>
      <c r="F101" s="17" t="s">
        <v>13</v>
      </c>
      <c r="G101" s="17" t="s">
        <v>14</v>
      </c>
      <c r="H101" s="17" t="s">
        <v>13</v>
      </c>
      <c r="I101" s="17" t="s">
        <v>14</v>
      </c>
      <c r="J101" s="17" t="s">
        <v>13</v>
      </c>
    </row>
    <row r="102" spans="2:10" x14ac:dyDescent="0.35">
      <c r="B102" s="14" t="s">
        <v>27</v>
      </c>
      <c r="C102" s="16">
        <v>20218</v>
      </c>
      <c r="D102" s="21">
        <v>51.464935726104109</v>
      </c>
      <c r="E102" s="16">
        <v>8396</v>
      </c>
      <c r="F102" s="21">
        <v>21.372024945908109</v>
      </c>
      <c r="G102" s="16">
        <v>10671</v>
      </c>
      <c r="H102" s="21">
        <v>27.163039327987782</v>
      </c>
      <c r="I102" s="16">
        <v>39285</v>
      </c>
      <c r="J102" s="21">
        <v>100</v>
      </c>
    </row>
    <row r="103" spans="2:10" x14ac:dyDescent="0.35">
      <c r="B103" s="14" t="s">
        <v>26</v>
      </c>
      <c r="C103" s="16">
        <v>10322</v>
      </c>
      <c r="D103" s="21">
        <v>56.889329805996468</v>
      </c>
      <c r="E103" s="16">
        <v>3599</v>
      </c>
      <c r="F103" s="21">
        <v>19.835758377425044</v>
      </c>
      <c r="G103" s="16">
        <v>4223</v>
      </c>
      <c r="H103" s="21">
        <v>23.274911816578484</v>
      </c>
      <c r="I103" s="16">
        <v>18144</v>
      </c>
      <c r="J103" s="21">
        <v>100</v>
      </c>
    </row>
    <row r="104" spans="2:10" x14ac:dyDescent="0.35">
      <c r="B104" s="14" t="s">
        <v>25</v>
      </c>
      <c r="C104" s="16">
        <v>52017</v>
      </c>
      <c r="D104" s="21">
        <v>34.233647258583581</v>
      </c>
      <c r="E104" s="16">
        <v>41538</v>
      </c>
      <c r="F104" s="21">
        <v>27.337163616260934</v>
      </c>
      <c r="G104" s="16">
        <v>58392</v>
      </c>
      <c r="H104" s="21">
        <v>38.429189125155482</v>
      </c>
      <c r="I104" s="16">
        <v>151947</v>
      </c>
      <c r="J104" s="21">
        <v>100</v>
      </c>
    </row>
    <row r="105" spans="2:10" x14ac:dyDescent="0.35">
      <c r="B105" s="20" t="s">
        <v>2</v>
      </c>
      <c r="C105" s="13">
        <f>SUM(C102:C104)</f>
        <v>82557</v>
      </c>
      <c r="D105" s="12">
        <f>SUM(D102:D104)/3</f>
        <v>47.529304263561386</v>
      </c>
      <c r="E105" s="13">
        <f>SUM(E102:E104)</f>
        <v>53533</v>
      </c>
      <c r="F105" s="12">
        <f>SUM(F102:F104)/3</f>
        <v>22.848315646531361</v>
      </c>
      <c r="G105" s="13">
        <f>SUM(G102:G104)</f>
        <v>73286</v>
      </c>
      <c r="H105" s="12">
        <f>SUM(H102:H104)/3</f>
        <v>29.622380089907249</v>
      </c>
      <c r="I105" s="13">
        <f>SUM(I102:I104)</f>
        <v>209376</v>
      </c>
      <c r="J105" s="12">
        <f>SUM(J102:J104)/3</f>
        <v>100</v>
      </c>
    </row>
    <row r="109" spans="2:10" x14ac:dyDescent="0.35">
      <c r="B109" s="22" t="s">
        <v>24</v>
      </c>
    </row>
    <row r="111" spans="2:10" x14ac:dyDescent="0.35">
      <c r="B111" s="63" t="s">
        <v>23</v>
      </c>
      <c r="C111" s="64" t="s">
        <v>22</v>
      </c>
      <c r="D111" s="64" t="s">
        <v>22</v>
      </c>
      <c r="E111" s="64" t="s">
        <v>21</v>
      </c>
      <c r="F111" s="64" t="s">
        <v>21</v>
      </c>
    </row>
    <row r="112" spans="2:10" x14ac:dyDescent="0.35">
      <c r="B112" s="63" t="s">
        <v>23</v>
      </c>
      <c r="C112" s="17" t="s">
        <v>14</v>
      </c>
      <c r="D112" s="17" t="s">
        <v>13</v>
      </c>
      <c r="E112" s="17" t="s">
        <v>14</v>
      </c>
      <c r="F112" s="17" t="s">
        <v>13</v>
      </c>
    </row>
    <row r="113" spans="2:10" x14ac:dyDescent="0.35">
      <c r="B113" s="14" t="s">
        <v>12</v>
      </c>
      <c r="C113" s="16">
        <v>12250</v>
      </c>
      <c r="D113" s="15">
        <v>4.1100000000000003</v>
      </c>
      <c r="E113" s="16">
        <v>7905</v>
      </c>
      <c r="F113" s="15">
        <v>3.78</v>
      </c>
    </row>
    <row r="114" spans="2:10" x14ac:dyDescent="0.35">
      <c r="B114" s="14" t="s">
        <v>11</v>
      </c>
      <c r="C114" s="16">
        <v>36224</v>
      </c>
      <c r="D114" s="15">
        <v>12.16</v>
      </c>
      <c r="E114" s="16">
        <v>25856</v>
      </c>
      <c r="F114" s="15">
        <v>12.35</v>
      </c>
    </row>
    <row r="115" spans="2:10" x14ac:dyDescent="0.35">
      <c r="B115" s="14" t="s">
        <v>10</v>
      </c>
      <c r="C115" s="16">
        <v>50529</v>
      </c>
      <c r="D115" s="15">
        <v>16.97</v>
      </c>
      <c r="E115" s="16">
        <v>34434</v>
      </c>
      <c r="F115" s="15">
        <v>16.45</v>
      </c>
    </row>
    <row r="116" spans="2:10" x14ac:dyDescent="0.35">
      <c r="B116" s="14" t="s">
        <v>9</v>
      </c>
      <c r="C116" s="16">
        <v>15557</v>
      </c>
      <c r="D116" s="15">
        <v>5.22</v>
      </c>
      <c r="E116" s="16">
        <v>10167</v>
      </c>
      <c r="F116" s="15">
        <v>4.8600000000000003</v>
      </c>
    </row>
    <row r="117" spans="2:10" x14ac:dyDescent="0.35">
      <c r="B117" s="14" t="s">
        <v>8</v>
      </c>
      <c r="C117" s="16">
        <v>13312</v>
      </c>
      <c r="D117" s="15">
        <v>4.47</v>
      </c>
      <c r="E117" s="16">
        <v>8462</v>
      </c>
      <c r="F117" s="15">
        <v>4.04</v>
      </c>
    </row>
    <row r="118" spans="2:10" x14ac:dyDescent="0.35">
      <c r="B118" s="14" t="s">
        <v>7</v>
      </c>
      <c r="C118" s="16">
        <v>16605</v>
      </c>
      <c r="D118" s="15">
        <v>5.58</v>
      </c>
      <c r="E118" s="16">
        <v>11627</v>
      </c>
      <c r="F118" s="15">
        <v>5.55</v>
      </c>
    </row>
    <row r="119" spans="2:10" x14ac:dyDescent="0.35">
      <c r="B119" s="14" t="s">
        <v>6</v>
      </c>
      <c r="C119" s="16">
        <v>102027</v>
      </c>
      <c r="D119" s="15">
        <v>34.26</v>
      </c>
      <c r="E119" s="16">
        <v>72705</v>
      </c>
      <c r="F119" s="15">
        <v>34.72</v>
      </c>
    </row>
    <row r="120" spans="2:10" x14ac:dyDescent="0.35">
      <c r="B120" s="14" t="s">
        <v>5</v>
      </c>
      <c r="C120" s="16">
        <v>10813</v>
      </c>
      <c r="D120" s="15">
        <v>3.63</v>
      </c>
      <c r="E120" s="16">
        <v>7645</v>
      </c>
      <c r="F120" s="15">
        <v>3.65</v>
      </c>
    </row>
    <row r="121" spans="2:10" x14ac:dyDescent="0.35">
      <c r="B121" s="14" t="s">
        <v>4</v>
      </c>
      <c r="C121" s="16">
        <v>2015</v>
      </c>
      <c r="D121" s="15">
        <v>0.68</v>
      </c>
      <c r="E121" s="16">
        <v>1379</v>
      </c>
      <c r="F121" s="15">
        <v>0.66</v>
      </c>
    </row>
    <row r="122" spans="2:10" x14ac:dyDescent="0.35">
      <c r="B122" s="14" t="s">
        <v>3</v>
      </c>
      <c r="C122" s="16">
        <v>38456</v>
      </c>
      <c r="D122" s="15">
        <v>12.91</v>
      </c>
      <c r="E122" s="16">
        <v>29196</v>
      </c>
      <c r="F122" s="15">
        <v>13.94</v>
      </c>
    </row>
    <row r="123" spans="2:10" x14ac:dyDescent="0.35">
      <c r="B123" s="14" t="s">
        <v>2</v>
      </c>
      <c r="C123" s="13">
        <v>297788</v>
      </c>
      <c r="D123" s="12">
        <v>100</v>
      </c>
      <c r="E123" s="13">
        <v>209376</v>
      </c>
      <c r="F123" s="12">
        <v>100</v>
      </c>
    </row>
    <row r="126" spans="2:10" x14ac:dyDescent="0.35">
      <c r="B126" s="65" t="s">
        <v>15</v>
      </c>
      <c r="C126" s="64" t="s">
        <v>21</v>
      </c>
      <c r="D126" s="64" t="s">
        <v>21</v>
      </c>
      <c r="E126" s="64" t="s">
        <v>21</v>
      </c>
      <c r="F126" s="64" t="s">
        <v>21</v>
      </c>
      <c r="G126" s="64" t="s">
        <v>21</v>
      </c>
      <c r="H126" s="64" t="s">
        <v>21</v>
      </c>
      <c r="I126" s="64" t="s">
        <v>21</v>
      </c>
      <c r="J126" s="64" t="s">
        <v>21</v>
      </c>
    </row>
    <row r="127" spans="2:10" x14ac:dyDescent="0.35">
      <c r="B127" s="65" t="s">
        <v>15</v>
      </c>
      <c r="C127" s="64" t="s">
        <v>105</v>
      </c>
      <c r="D127" s="64" t="s">
        <v>105</v>
      </c>
      <c r="E127" s="64" t="s">
        <v>104</v>
      </c>
      <c r="F127" s="64" t="s">
        <v>104</v>
      </c>
      <c r="G127" s="64" t="s">
        <v>103</v>
      </c>
      <c r="H127" s="64" t="s">
        <v>103</v>
      </c>
      <c r="I127" s="64" t="s">
        <v>2</v>
      </c>
      <c r="J127" s="64" t="s">
        <v>2</v>
      </c>
    </row>
    <row r="128" spans="2:10" x14ac:dyDescent="0.35">
      <c r="B128" s="65" t="s">
        <v>15</v>
      </c>
      <c r="C128" s="17" t="s">
        <v>14</v>
      </c>
      <c r="D128" s="17" t="s">
        <v>13</v>
      </c>
      <c r="E128" s="17" t="s">
        <v>14</v>
      </c>
      <c r="F128" s="17" t="s">
        <v>13</v>
      </c>
      <c r="G128" s="17" t="s">
        <v>14</v>
      </c>
      <c r="H128" s="17" t="s">
        <v>13</v>
      </c>
      <c r="I128" s="17" t="s">
        <v>14</v>
      </c>
      <c r="J128" s="17" t="s">
        <v>13</v>
      </c>
    </row>
    <row r="129" spans="2:10" x14ac:dyDescent="0.35">
      <c r="B129" s="14" t="s">
        <v>12</v>
      </c>
      <c r="C129" s="16">
        <v>2641</v>
      </c>
      <c r="D129" s="21">
        <v>33.409234661606583</v>
      </c>
      <c r="E129" s="16">
        <v>1859</v>
      </c>
      <c r="F129" s="21">
        <v>23.516761543327007</v>
      </c>
      <c r="G129" s="16">
        <v>3405</v>
      </c>
      <c r="H129" s="21">
        <v>43.07400379506641</v>
      </c>
      <c r="I129" s="16">
        <v>7905</v>
      </c>
      <c r="J129" s="21">
        <v>100</v>
      </c>
    </row>
    <row r="130" spans="2:10" x14ac:dyDescent="0.35">
      <c r="B130" s="14" t="s">
        <v>11</v>
      </c>
      <c r="C130" s="16">
        <v>7319</v>
      </c>
      <c r="D130" s="21">
        <v>28.306775990099009</v>
      </c>
      <c r="E130" s="16">
        <v>5970</v>
      </c>
      <c r="F130" s="21">
        <v>23.089418316831683</v>
      </c>
      <c r="G130" s="16">
        <v>12567</v>
      </c>
      <c r="H130" s="21">
        <v>48.603805693069305</v>
      </c>
      <c r="I130" s="16">
        <v>25856</v>
      </c>
      <c r="J130" s="21">
        <v>100</v>
      </c>
    </row>
    <row r="131" spans="2:10" x14ac:dyDescent="0.35">
      <c r="B131" s="14" t="s">
        <v>10</v>
      </c>
      <c r="C131" s="16">
        <v>11817</v>
      </c>
      <c r="D131" s="21">
        <v>34.317825405122839</v>
      </c>
      <c r="E131" s="16">
        <v>8229</v>
      </c>
      <c r="F131" s="21">
        <v>23.897891618748911</v>
      </c>
      <c r="G131" s="16">
        <v>14388</v>
      </c>
      <c r="H131" s="21">
        <v>41.784282976128246</v>
      </c>
      <c r="I131" s="16">
        <v>34434</v>
      </c>
      <c r="J131" s="21">
        <v>100</v>
      </c>
    </row>
    <row r="132" spans="2:10" x14ac:dyDescent="0.35">
      <c r="B132" s="14" t="s">
        <v>9</v>
      </c>
      <c r="C132" s="16">
        <v>2826</v>
      </c>
      <c r="D132" s="21">
        <v>27.795809973443493</v>
      </c>
      <c r="E132" s="16">
        <v>4698</v>
      </c>
      <c r="F132" s="21">
        <v>46.208321038654468</v>
      </c>
      <c r="G132" s="16">
        <v>2643</v>
      </c>
      <c r="H132" s="21">
        <v>25.995868987902039</v>
      </c>
      <c r="I132" s="16">
        <v>10167</v>
      </c>
      <c r="J132" s="21">
        <v>100</v>
      </c>
    </row>
    <row r="133" spans="2:10" x14ac:dyDescent="0.35">
      <c r="B133" s="14" t="s">
        <v>8</v>
      </c>
      <c r="C133" s="16">
        <v>2888</v>
      </c>
      <c r="D133" s="21">
        <v>34.129047506499646</v>
      </c>
      <c r="E133" s="16">
        <v>4046</v>
      </c>
      <c r="F133" s="21">
        <v>47.81375561333018</v>
      </c>
      <c r="G133" s="16">
        <v>1528</v>
      </c>
      <c r="H133" s="21">
        <v>18.057196880170174</v>
      </c>
      <c r="I133" s="16">
        <v>8462</v>
      </c>
      <c r="J133" s="21">
        <v>100</v>
      </c>
    </row>
    <row r="134" spans="2:10" x14ac:dyDescent="0.35">
      <c r="B134" s="14" t="s">
        <v>7</v>
      </c>
      <c r="C134" s="16">
        <v>8677</v>
      </c>
      <c r="D134" s="21">
        <v>74.62802098563688</v>
      </c>
      <c r="E134" s="16">
        <v>1112</v>
      </c>
      <c r="F134" s="21">
        <v>9.5639459877870472</v>
      </c>
      <c r="G134" s="16">
        <v>1838</v>
      </c>
      <c r="H134" s="21">
        <v>15.808033026576073</v>
      </c>
      <c r="I134" s="16">
        <v>11627</v>
      </c>
      <c r="J134" s="21">
        <v>100</v>
      </c>
    </row>
    <row r="135" spans="2:10" x14ac:dyDescent="0.35">
      <c r="B135" s="14" t="s">
        <v>6</v>
      </c>
      <c r="C135" s="16">
        <v>35372</v>
      </c>
      <c r="D135" s="21">
        <v>48.651399491094146</v>
      </c>
      <c r="E135" s="16">
        <v>15266</v>
      </c>
      <c r="F135" s="21">
        <v>20.997180386493362</v>
      </c>
      <c r="G135" s="16">
        <v>22067</v>
      </c>
      <c r="H135" s="21">
        <v>30.351420122412488</v>
      </c>
      <c r="I135" s="16">
        <v>72705</v>
      </c>
      <c r="J135" s="21">
        <v>100</v>
      </c>
    </row>
    <row r="136" spans="2:10" x14ac:dyDescent="0.35">
      <c r="B136" s="14" t="s">
        <v>5</v>
      </c>
      <c r="C136" s="16">
        <v>3985</v>
      </c>
      <c r="D136" s="21">
        <v>52.125572269457166</v>
      </c>
      <c r="E136" s="16">
        <v>1794</v>
      </c>
      <c r="F136" s="21">
        <v>23.466317854807066</v>
      </c>
      <c r="G136" s="16">
        <v>1866</v>
      </c>
      <c r="H136" s="21">
        <v>24.408109875735775</v>
      </c>
      <c r="I136" s="16">
        <v>7645</v>
      </c>
      <c r="J136" s="21">
        <v>100.00000000000001</v>
      </c>
    </row>
    <row r="137" spans="2:10" x14ac:dyDescent="0.35">
      <c r="B137" s="14" t="s">
        <v>4</v>
      </c>
      <c r="C137" s="16">
        <v>1086</v>
      </c>
      <c r="D137" s="21">
        <v>78.752719361856421</v>
      </c>
      <c r="E137" s="16">
        <v>137</v>
      </c>
      <c r="F137" s="21">
        <v>9.934735315445975</v>
      </c>
      <c r="G137" s="16">
        <v>156</v>
      </c>
      <c r="H137" s="21">
        <v>11.312545322697606</v>
      </c>
      <c r="I137" s="16">
        <v>1379</v>
      </c>
      <c r="J137" s="21">
        <v>100</v>
      </c>
    </row>
    <row r="138" spans="2:10" x14ac:dyDescent="0.35">
      <c r="B138" s="14" t="s">
        <v>3</v>
      </c>
      <c r="C138" s="16">
        <v>5946</v>
      </c>
      <c r="D138" s="21">
        <v>20.365803534730787</v>
      </c>
      <c r="E138" s="16">
        <v>10422</v>
      </c>
      <c r="F138" s="21">
        <v>35.696670776818742</v>
      </c>
      <c r="G138" s="16">
        <v>12828</v>
      </c>
      <c r="H138" s="21">
        <v>43.937525688450471</v>
      </c>
      <c r="I138" s="16">
        <v>29196</v>
      </c>
      <c r="J138" s="21">
        <v>100</v>
      </c>
    </row>
    <row r="139" spans="2:10" x14ac:dyDescent="0.35">
      <c r="B139" s="20" t="s">
        <v>2</v>
      </c>
      <c r="C139" s="13">
        <f>SUM(C129:C138)</f>
        <v>82557</v>
      </c>
      <c r="D139" s="12">
        <f>SUM(D129:D138)/10</f>
        <v>43.248220917954697</v>
      </c>
      <c r="E139" s="13">
        <f>SUM(E129:E138)</f>
        <v>53533</v>
      </c>
      <c r="F139" s="12">
        <f>SUM(F129:F138)/10</f>
        <v>26.418499845224449</v>
      </c>
      <c r="G139" s="13">
        <f>SUM(G129:G138)</f>
        <v>73286</v>
      </c>
      <c r="H139" s="12">
        <f>SUM(H129:H138)/10</f>
        <v>30.333279236820864</v>
      </c>
      <c r="I139" s="13">
        <f>SUM(I129:I138)</f>
        <v>209376</v>
      </c>
      <c r="J139" s="12">
        <f>SUM(J129:J138)/10</f>
        <v>100</v>
      </c>
    </row>
  </sheetData>
  <mergeCells count="58">
    <mergeCell ref="B22:B24"/>
    <mergeCell ref="C22:J22"/>
    <mergeCell ref="C23:D23"/>
    <mergeCell ref="E23:F23"/>
    <mergeCell ref="G23:H23"/>
    <mergeCell ref="I23:J23"/>
    <mergeCell ref="B4:B5"/>
    <mergeCell ref="C4:D4"/>
    <mergeCell ref="B14:B15"/>
    <mergeCell ref="C14:D14"/>
    <mergeCell ref="E14:F14"/>
    <mergeCell ref="B33:B34"/>
    <mergeCell ref="C33:D33"/>
    <mergeCell ref="E33:F33"/>
    <mergeCell ref="B42:B44"/>
    <mergeCell ref="C42:J42"/>
    <mergeCell ref="C43:D43"/>
    <mergeCell ref="E43:F43"/>
    <mergeCell ref="G43:H43"/>
    <mergeCell ref="I43:J43"/>
    <mergeCell ref="B54:B55"/>
    <mergeCell ref="C54:D54"/>
    <mergeCell ref="F54:F55"/>
    <mergeCell ref="G54:H54"/>
    <mergeCell ref="B63:B65"/>
    <mergeCell ref="C63:J63"/>
    <mergeCell ref="C64:D64"/>
    <mergeCell ref="E64:F64"/>
    <mergeCell ref="G64:H64"/>
    <mergeCell ref="I64:J64"/>
    <mergeCell ref="B74:B75"/>
    <mergeCell ref="C74:D74"/>
    <mergeCell ref="E74:F74"/>
    <mergeCell ref="B81:B83"/>
    <mergeCell ref="C81:J81"/>
    <mergeCell ref="C82:D82"/>
    <mergeCell ref="E82:F82"/>
    <mergeCell ref="G82:H82"/>
    <mergeCell ref="I82:J82"/>
    <mergeCell ref="B91:B92"/>
    <mergeCell ref="C91:D91"/>
    <mergeCell ref="F91:F92"/>
    <mergeCell ref="G91:H91"/>
    <mergeCell ref="B99:B101"/>
    <mergeCell ref="C99:J99"/>
    <mergeCell ref="C100:D100"/>
    <mergeCell ref="E100:F100"/>
    <mergeCell ref="G100:H100"/>
    <mergeCell ref="I100:J100"/>
    <mergeCell ref="B111:B112"/>
    <mergeCell ref="C111:D111"/>
    <mergeCell ref="E111:F111"/>
    <mergeCell ref="B126:B128"/>
    <mergeCell ref="C126:J126"/>
    <mergeCell ref="C127:D127"/>
    <mergeCell ref="E127:F127"/>
    <mergeCell ref="G127:H127"/>
    <mergeCell ref="I127:J12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3AFC2-6386-4E99-9361-69F556CAE61F}">
  <dimension ref="B2:P138"/>
  <sheetViews>
    <sheetView workbookViewId="0"/>
  </sheetViews>
  <sheetFormatPr defaultColWidth="8.81640625" defaultRowHeight="14.5" x14ac:dyDescent="0.35"/>
  <cols>
    <col min="1" max="16384" width="8.81640625" style="19"/>
  </cols>
  <sheetData>
    <row r="2" spans="2:6" x14ac:dyDescent="0.35">
      <c r="B2" s="22" t="s">
        <v>107</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27</v>
      </c>
      <c r="C6" s="16">
        <v>60514</v>
      </c>
      <c r="D6" s="15">
        <v>20.32</v>
      </c>
      <c r="E6" s="16">
        <v>64315</v>
      </c>
      <c r="F6" s="15">
        <v>30.72</v>
      </c>
    </row>
    <row r="7" spans="2:6" x14ac:dyDescent="0.35">
      <c r="B7" s="14" t="s">
        <v>74</v>
      </c>
      <c r="C7" s="16">
        <v>237274</v>
      </c>
      <c r="D7" s="15">
        <v>79.680000000000007</v>
      </c>
      <c r="E7" s="16">
        <v>145061</v>
      </c>
      <c r="F7" s="15">
        <v>69.28</v>
      </c>
    </row>
    <row r="8" spans="2:6" x14ac:dyDescent="0.35">
      <c r="B8" s="14" t="s">
        <v>2</v>
      </c>
      <c r="C8" s="13">
        <v>297788</v>
      </c>
      <c r="D8" s="12">
        <v>100</v>
      </c>
      <c r="E8" s="13">
        <v>209376</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27</v>
      </c>
      <c r="D23" s="64" t="s">
        <v>27</v>
      </c>
      <c r="E23" s="64" t="s">
        <v>74</v>
      </c>
      <c r="F23" s="64" t="s">
        <v>74</v>
      </c>
      <c r="G23" s="64" t="s">
        <v>2</v>
      </c>
      <c r="H23" s="64" t="s">
        <v>2</v>
      </c>
      <c r="I23" s="64" t="s">
        <v>27</v>
      </c>
      <c r="J23" s="64" t="s">
        <v>27</v>
      </c>
      <c r="K23" s="64" t="s">
        <v>74</v>
      </c>
      <c r="L23" s="64" t="s">
        <v>74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36347</v>
      </c>
      <c r="D25" s="21">
        <v>15.065302180607883</v>
      </c>
      <c r="E25" s="16">
        <v>204916</v>
      </c>
      <c r="F25" s="21">
        <v>84.934697819392113</v>
      </c>
      <c r="G25" s="16">
        <v>241263</v>
      </c>
      <c r="H25" s="21">
        <v>100</v>
      </c>
      <c r="I25" s="16">
        <v>41472</v>
      </c>
      <c r="J25" s="21">
        <v>25.549689192269543</v>
      </c>
      <c r="K25" s="16">
        <v>120847</v>
      </c>
      <c r="L25" s="21">
        <v>74.45031080773046</v>
      </c>
      <c r="M25" s="16">
        <v>162319</v>
      </c>
      <c r="N25" s="21">
        <v>100</v>
      </c>
    </row>
    <row r="26" spans="2:14" x14ac:dyDescent="0.35">
      <c r="B26" s="14" t="s">
        <v>49</v>
      </c>
      <c r="C26" s="16">
        <v>17837</v>
      </c>
      <c r="D26" s="21">
        <v>38.519014403869825</v>
      </c>
      <c r="E26" s="16">
        <v>28470</v>
      </c>
      <c r="F26" s="21">
        <v>61.480985596130175</v>
      </c>
      <c r="G26" s="16">
        <v>46307</v>
      </c>
      <c r="H26" s="21">
        <v>100</v>
      </c>
      <c r="I26" s="16">
        <v>18594</v>
      </c>
      <c r="J26" s="21">
        <v>45.639527748459784</v>
      </c>
      <c r="K26" s="16">
        <v>22147</v>
      </c>
      <c r="L26" s="21">
        <v>54.360472251540216</v>
      </c>
      <c r="M26" s="16">
        <v>40741</v>
      </c>
      <c r="N26" s="21">
        <v>100</v>
      </c>
    </row>
    <row r="27" spans="2:14" x14ac:dyDescent="0.35">
      <c r="B27" s="14" t="s">
        <v>48</v>
      </c>
      <c r="C27" s="16">
        <v>6330</v>
      </c>
      <c r="D27" s="21">
        <v>61.949500880798588</v>
      </c>
      <c r="E27" s="16">
        <v>3888</v>
      </c>
      <c r="F27" s="21">
        <v>38.050499119201412</v>
      </c>
      <c r="G27" s="16">
        <v>10218</v>
      </c>
      <c r="H27" s="21">
        <v>100</v>
      </c>
      <c r="I27" s="16">
        <v>4249</v>
      </c>
      <c r="J27" s="21">
        <v>67.273590880303985</v>
      </c>
      <c r="K27" s="16">
        <v>2067</v>
      </c>
      <c r="L27" s="21">
        <v>32.726409119696008</v>
      </c>
      <c r="M27" s="16">
        <v>6316</v>
      </c>
      <c r="N27" s="21">
        <v>100</v>
      </c>
    </row>
    <row r="28" spans="2:14" x14ac:dyDescent="0.35">
      <c r="B28" s="20" t="s">
        <v>2</v>
      </c>
      <c r="C28" s="13">
        <f>SUM(C25:C27)</f>
        <v>60514</v>
      </c>
      <c r="D28" s="12">
        <v>20.32</v>
      </c>
      <c r="E28" s="13">
        <f>SUM(E25:E27)</f>
        <v>237274</v>
      </c>
      <c r="F28" s="12">
        <v>79.678831920695259</v>
      </c>
      <c r="G28" s="13">
        <f>SUM(G25:G27)</f>
        <v>297788</v>
      </c>
      <c r="H28" s="12">
        <f>SUM(H25:H27)/3</f>
        <v>100</v>
      </c>
      <c r="I28" s="13">
        <f>SUM(I25:I27)</f>
        <v>64315</v>
      </c>
      <c r="J28" s="12">
        <f>I28/M28*100</f>
        <v>30.71746523001681</v>
      </c>
      <c r="K28" s="13">
        <f>SUM(K25:K27)</f>
        <v>145061</v>
      </c>
      <c r="L28" s="12">
        <f>K28/M28*100</f>
        <v>69.282534769983187</v>
      </c>
      <c r="M28" s="13">
        <f>SUM(M25:M27)</f>
        <v>209376</v>
      </c>
      <c r="N28" s="12">
        <f>SUM(N25:N27)/3</f>
        <v>100</v>
      </c>
    </row>
    <row r="32" spans="2:14" x14ac:dyDescent="0.35">
      <c r="B32" s="22" t="s">
        <v>47</v>
      </c>
    </row>
    <row r="34" spans="2:14" x14ac:dyDescent="0.35">
      <c r="B34" s="63" t="s">
        <v>23</v>
      </c>
      <c r="C34" s="64" t="s">
        <v>22</v>
      </c>
      <c r="D34" s="64" t="s">
        <v>22</v>
      </c>
      <c r="E34" s="64" t="s">
        <v>21</v>
      </c>
      <c r="F34" s="64" t="s">
        <v>21</v>
      </c>
    </row>
    <row r="35" spans="2:14" x14ac:dyDescent="0.35">
      <c r="B35" s="63" t="s">
        <v>23</v>
      </c>
      <c r="C35" s="17" t="s">
        <v>14</v>
      </c>
      <c r="D35" s="17" t="s">
        <v>13</v>
      </c>
      <c r="E35" s="17" t="s">
        <v>14</v>
      </c>
      <c r="F35" s="17" t="s">
        <v>13</v>
      </c>
    </row>
    <row r="36" spans="2:14" x14ac:dyDescent="0.35">
      <c r="B36" s="14" t="s">
        <v>44</v>
      </c>
      <c r="C36" s="16">
        <v>55404</v>
      </c>
      <c r="D36" s="15">
        <v>18.61</v>
      </c>
      <c r="E36" s="16">
        <v>26446</v>
      </c>
      <c r="F36" s="15">
        <v>17.510000000000002</v>
      </c>
    </row>
    <row r="37" spans="2:14" x14ac:dyDescent="0.35">
      <c r="B37" s="14" t="s">
        <v>43</v>
      </c>
      <c r="C37" s="16">
        <v>120160</v>
      </c>
      <c r="D37" s="15">
        <v>40.35</v>
      </c>
      <c r="E37" s="16">
        <v>61548</v>
      </c>
      <c r="F37" s="15">
        <v>40.74</v>
      </c>
    </row>
    <row r="38" spans="2:14" x14ac:dyDescent="0.35">
      <c r="B38" s="14" t="s">
        <v>42</v>
      </c>
      <c r="C38" s="16">
        <v>80810</v>
      </c>
      <c r="D38" s="15">
        <v>27.14</v>
      </c>
      <c r="E38" s="16">
        <v>42281</v>
      </c>
      <c r="F38" s="15">
        <v>27.99</v>
      </c>
    </row>
    <row r="39" spans="2:14" x14ac:dyDescent="0.35">
      <c r="B39" s="14" t="s">
        <v>41</v>
      </c>
      <c r="C39" s="16">
        <v>41414</v>
      </c>
      <c r="D39" s="15">
        <v>13.91</v>
      </c>
      <c r="E39" s="16">
        <v>20801</v>
      </c>
      <c r="F39" s="15">
        <v>13.77</v>
      </c>
    </row>
    <row r="40" spans="2:14" x14ac:dyDescent="0.35">
      <c r="B40" s="14" t="s">
        <v>2</v>
      </c>
      <c r="C40" s="13">
        <v>297788</v>
      </c>
      <c r="D40" s="12">
        <v>100</v>
      </c>
      <c r="E40" s="13">
        <v>151076</v>
      </c>
      <c r="F40" s="12">
        <v>100</v>
      </c>
    </row>
    <row r="41" spans="2:14" x14ac:dyDescent="0.35">
      <c r="B41" s="23" t="s">
        <v>46</v>
      </c>
    </row>
    <row r="43" spans="2:14" x14ac:dyDescent="0.35">
      <c r="B43" s="65" t="s">
        <v>45</v>
      </c>
      <c r="C43" s="64" t="s">
        <v>22</v>
      </c>
      <c r="D43" s="64" t="s">
        <v>22</v>
      </c>
      <c r="E43" s="64" t="s">
        <v>22</v>
      </c>
      <c r="F43" s="64" t="s">
        <v>22</v>
      </c>
      <c r="G43" s="64" t="s">
        <v>22</v>
      </c>
      <c r="H43" s="64" t="s">
        <v>22</v>
      </c>
      <c r="I43" s="64" t="s">
        <v>21</v>
      </c>
      <c r="J43" s="64" t="s">
        <v>21</v>
      </c>
      <c r="K43" s="64" t="s">
        <v>21</v>
      </c>
      <c r="L43" s="64" t="s">
        <v>21</v>
      </c>
      <c r="M43" s="64" t="s">
        <v>21</v>
      </c>
      <c r="N43" s="64" t="s">
        <v>21</v>
      </c>
    </row>
    <row r="44" spans="2:14" x14ac:dyDescent="0.35">
      <c r="B44" s="65" t="s">
        <v>45</v>
      </c>
      <c r="C44" s="64" t="s">
        <v>27</v>
      </c>
      <c r="D44" s="64" t="s">
        <v>27</v>
      </c>
      <c r="E44" s="64" t="s">
        <v>74</v>
      </c>
      <c r="F44" s="64" t="s">
        <v>74</v>
      </c>
      <c r="G44" s="64" t="s">
        <v>2</v>
      </c>
      <c r="H44" s="64" t="s">
        <v>2</v>
      </c>
      <c r="I44" s="64" t="s">
        <v>27</v>
      </c>
      <c r="J44" s="64" t="s">
        <v>27</v>
      </c>
      <c r="K44" s="64" t="s">
        <v>74</v>
      </c>
      <c r="L44" s="64" t="s">
        <v>74</v>
      </c>
      <c r="M44" s="64" t="s">
        <v>2</v>
      </c>
      <c r="N44" s="64" t="s">
        <v>2</v>
      </c>
    </row>
    <row r="45" spans="2:14" x14ac:dyDescent="0.35">
      <c r="B45" s="65" t="s">
        <v>45</v>
      </c>
      <c r="C45" s="17" t="s">
        <v>14</v>
      </c>
      <c r="D45" s="17" t="s">
        <v>13</v>
      </c>
      <c r="E45" s="17" t="s">
        <v>14</v>
      </c>
      <c r="F45" s="17" t="s">
        <v>13</v>
      </c>
      <c r="G45" s="17" t="s">
        <v>14</v>
      </c>
      <c r="H45" s="17" t="s">
        <v>13</v>
      </c>
      <c r="I45" s="17" t="s">
        <v>14</v>
      </c>
      <c r="J45" s="17" t="s">
        <v>13</v>
      </c>
      <c r="K45" s="17" t="s">
        <v>14</v>
      </c>
      <c r="L45" s="17" t="s">
        <v>13</v>
      </c>
      <c r="M45" s="17" t="s">
        <v>14</v>
      </c>
      <c r="N45" s="17" t="s">
        <v>13</v>
      </c>
    </row>
    <row r="46" spans="2:14" x14ac:dyDescent="0.35">
      <c r="B46" s="14" t="s">
        <v>44</v>
      </c>
      <c r="C46" s="16">
        <v>10486</v>
      </c>
      <c r="D46" s="21">
        <v>18.926431304598946</v>
      </c>
      <c r="E46" s="16">
        <v>44918</v>
      </c>
      <c r="F46" s="21">
        <v>81.07356869540105</v>
      </c>
      <c r="G46" s="16">
        <v>55404</v>
      </c>
      <c r="H46" s="21">
        <v>100</v>
      </c>
      <c r="I46" s="16">
        <v>5921</v>
      </c>
      <c r="J46" s="21">
        <v>22.38901913332829</v>
      </c>
      <c r="K46" s="16">
        <v>20525</v>
      </c>
      <c r="L46" s="21">
        <v>77.61098086667171</v>
      </c>
      <c r="M46" s="16">
        <v>26446</v>
      </c>
      <c r="N46" s="21">
        <v>100</v>
      </c>
    </row>
    <row r="47" spans="2:14" x14ac:dyDescent="0.35">
      <c r="B47" s="14" t="s">
        <v>43</v>
      </c>
      <c r="C47" s="16">
        <v>27727</v>
      </c>
      <c r="D47" s="21">
        <v>23.075066577896138</v>
      </c>
      <c r="E47" s="16">
        <v>92433</v>
      </c>
      <c r="F47" s="21">
        <v>76.924933422103862</v>
      </c>
      <c r="G47" s="16">
        <v>120160</v>
      </c>
      <c r="H47" s="21">
        <v>100</v>
      </c>
      <c r="I47" s="16">
        <v>19606</v>
      </c>
      <c r="J47" s="21">
        <v>31.854812504061869</v>
      </c>
      <c r="K47" s="16">
        <v>41942</v>
      </c>
      <c r="L47" s="21">
        <v>68.145187495938131</v>
      </c>
      <c r="M47" s="16">
        <v>61548</v>
      </c>
      <c r="N47" s="21">
        <v>100</v>
      </c>
    </row>
    <row r="48" spans="2:14" x14ac:dyDescent="0.35">
      <c r="B48" s="14" t="s">
        <v>42</v>
      </c>
      <c r="C48" s="16">
        <v>7927</v>
      </c>
      <c r="D48" s="21">
        <v>9.8094295260487563</v>
      </c>
      <c r="E48" s="16">
        <v>72883</v>
      </c>
      <c r="F48" s="21">
        <v>90.190570473951254</v>
      </c>
      <c r="G48" s="16">
        <v>80810</v>
      </c>
      <c r="H48" s="21">
        <v>100.00000000000001</v>
      </c>
      <c r="I48" s="16">
        <v>4918</v>
      </c>
      <c r="J48" s="21">
        <v>11.631702183013646</v>
      </c>
      <c r="K48" s="16">
        <v>37363</v>
      </c>
      <c r="L48" s="21">
        <v>88.368297816986356</v>
      </c>
      <c r="M48" s="16">
        <v>42281</v>
      </c>
      <c r="N48" s="21">
        <v>100</v>
      </c>
    </row>
    <row r="49" spans="2:16" x14ac:dyDescent="0.35">
      <c r="B49" s="14" t="s">
        <v>41</v>
      </c>
      <c r="C49" s="16">
        <v>14374</v>
      </c>
      <c r="D49" s="21">
        <v>34.708069734872268</v>
      </c>
      <c r="E49" s="16">
        <v>27040</v>
      </c>
      <c r="F49" s="21">
        <v>65.291930265127746</v>
      </c>
      <c r="G49" s="16">
        <v>41414</v>
      </c>
      <c r="H49" s="21">
        <v>100.00000000000001</v>
      </c>
      <c r="I49" s="16">
        <v>6756</v>
      </c>
      <c r="J49" s="21">
        <v>32.479207730397576</v>
      </c>
      <c r="K49" s="16">
        <v>14045</v>
      </c>
      <c r="L49" s="21">
        <v>67.520792269602424</v>
      </c>
      <c r="M49" s="16">
        <v>20801</v>
      </c>
      <c r="N49" s="21">
        <v>100</v>
      </c>
    </row>
    <row r="50" spans="2:16" x14ac:dyDescent="0.35">
      <c r="B50" s="20" t="s">
        <v>2</v>
      </c>
      <c r="C50" s="13">
        <f>SUM(C46:C49)</f>
        <v>60514</v>
      </c>
      <c r="D50" s="12">
        <f>C50/G50*100</f>
        <v>20.321168079304741</v>
      </c>
      <c r="E50" s="13">
        <f>SUM(E46:E49)</f>
        <v>237274</v>
      </c>
      <c r="F50" s="12">
        <f>E50/G50*100</f>
        <v>79.678831920695259</v>
      </c>
      <c r="G50" s="13">
        <f>SUM(G46:G49)</f>
        <v>297788</v>
      </c>
      <c r="H50" s="12">
        <v>100</v>
      </c>
      <c r="I50" s="13">
        <f>SUM(I46:I49)</f>
        <v>37201</v>
      </c>
      <c r="J50" s="12">
        <f>I50/M50*100</f>
        <v>24.62403028939077</v>
      </c>
      <c r="K50" s="13">
        <f>SUM(K46:K49)</f>
        <v>113875</v>
      </c>
      <c r="L50" s="12">
        <f>K50/M50*100</f>
        <v>75.375969710609226</v>
      </c>
      <c r="M50" s="13">
        <f>SUM(M46:M49)</f>
        <v>151076</v>
      </c>
      <c r="N50" s="12">
        <v>100</v>
      </c>
    </row>
    <row r="53" spans="2:16" x14ac:dyDescent="0.35">
      <c r="B53" s="22" t="s">
        <v>40</v>
      </c>
    </row>
    <row r="55" spans="2:16" x14ac:dyDescent="0.35">
      <c r="B55" s="63" t="s">
        <v>23</v>
      </c>
      <c r="C55" s="64" t="s">
        <v>22</v>
      </c>
      <c r="D55" s="64" t="s">
        <v>22</v>
      </c>
      <c r="F55" s="63" t="s">
        <v>23</v>
      </c>
      <c r="G55" s="64" t="s">
        <v>21</v>
      </c>
      <c r="H55" s="64" t="s">
        <v>21</v>
      </c>
    </row>
    <row r="56" spans="2:16" x14ac:dyDescent="0.35">
      <c r="B56" s="63" t="s">
        <v>23</v>
      </c>
      <c r="C56" s="17" t="s">
        <v>14</v>
      </c>
      <c r="D56" s="17" t="s">
        <v>13</v>
      </c>
      <c r="F56" s="63" t="s">
        <v>23</v>
      </c>
      <c r="G56" s="17" t="s">
        <v>14</v>
      </c>
      <c r="H56" s="17" t="s">
        <v>13</v>
      </c>
    </row>
    <row r="57" spans="2:16" x14ac:dyDescent="0.35">
      <c r="B57" s="14" t="s">
        <v>38</v>
      </c>
      <c r="C57" s="16">
        <v>91797</v>
      </c>
      <c r="D57" s="15">
        <v>30.83</v>
      </c>
      <c r="F57" s="14" t="s">
        <v>38</v>
      </c>
      <c r="G57" s="16">
        <v>118632</v>
      </c>
      <c r="H57" s="15">
        <v>56.66</v>
      </c>
    </row>
    <row r="58" spans="2:16" x14ac:dyDescent="0.35">
      <c r="B58" s="14" t="s">
        <v>37</v>
      </c>
      <c r="C58" s="16">
        <v>205991</v>
      </c>
      <c r="D58" s="15">
        <v>69.17</v>
      </c>
      <c r="F58" s="14" t="s">
        <v>37</v>
      </c>
      <c r="G58" s="16">
        <v>90514</v>
      </c>
      <c r="H58" s="15">
        <v>43.23</v>
      </c>
    </row>
    <row r="59" spans="2:16" x14ac:dyDescent="0.35">
      <c r="B59" s="14" t="s">
        <v>2</v>
      </c>
      <c r="C59" s="13">
        <v>297788</v>
      </c>
      <c r="D59" s="12">
        <v>100</v>
      </c>
      <c r="F59" s="14" t="s">
        <v>36</v>
      </c>
      <c r="G59" s="16">
        <v>230</v>
      </c>
      <c r="H59" s="15">
        <v>0.11</v>
      </c>
    </row>
    <row r="60" spans="2:16" x14ac:dyDescent="0.35">
      <c r="F60" s="14" t="s">
        <v>2</v>
      </c>
      <c r="G60" s="13">
        <v>209376</v>
      </c>
      <c r="H60" s="12">
        <v>100</v>
      </c>
    </row>
    <row r="63" spans="2:16" x14ac:dyDescent="0.35">
      <c r="B63" s="65" t="s">
        <v>39</v>
      </c>
      <c r="C63" s="64" t="s">
        <v>22</v>
      </c>
      <c r="D63" s="64" t="s">
        <v>22</v>
      </c>
      <c r="E63" s="64" t="s">
        <v>22</v>
      </c>
      <c r="F63" s="64" t="s">
        <v>22</v>
      </c>
      <c r="G63" s="64" t="s">
        <v>22</v>
      </c>
      <c r="H63" s="64" t="s">
        <v>22</v>
      </c>
      <c r="J63" s="65" t="s">
        <v>39</v>
      </c>
      <c r="K63" s="64" t="s">
        <v>21</v>
      </c>
      <c r="L63" s="64" t="s">
        <v>21</v>
      </c>
      <c r="M63" s="64" t="s">
        <v>21</v>
      </c>
      <c r="N63" s="64" t="s">
        <v>21</v>
      </c>
      <c r="O63" s="64" t="s">
        <v>21</v>
      </c>
      <c r="P63" s="64" t="s">
        <v>21</v>
      </c>
    </row>
    <row r="64" spans="2:16" x14ac:dyDescent="0.35">
      <c r="B64" s="65" t="s">
        <v>39</v>
      </c>
      <c r="C64" s="64" t="s">
        <v>27</v>
      </c>
      <c r="D64" s="64" t="s">
        <v>27</v>
      </c>
      <c r="E64" s="64" t="s">
        <v>74</v>
      </c>
      <c r="F64" s="64" t="s">
        <v>74</v>
      </c>
      <c r="G64" s="64" t="s">
        <v>2</v>
      </c>
      <c r="H64" s="64" t="s">
        <v>2</v>
      </c>
      <c r="J64" s="65" t="s">
        <v>39</v>
      </c>
      <c r="K64" s="64" t="s">
        <v>27</v>
      </c>
      <c r="L64" s="64" t="s">
        <v>27</v>
      </c>
      <c r="M64" s="64" t="s">
        <v>74</v>
      </c>
      <c r="N64" s="64" t="s">
        <v>74</v>
      </c>
      <c r="O64" s="64" t="s">
        <v>2</v>
      </c>
      <c r="P64" s="64" t="s">
        <v>2</v>
      </c>
    </row>
    <row r="65" spans="2:16" x14ac:dyDescent="0.35">
      <c r="B65" s="65" t="s">
        <v>39</v>
      </c>
      <c r="C65" s="17" t="s">
        <v>14</v>
      </c>
      <c r="D65" s="17" t="s">
        <v>13</v>
      </c>
      <c r="E65" s="17" t="s">
        <v>14</v>
      </c>
      <c r="F65" s="17" t="s">
        <v>13</v>
      </c>
      <c r="G65" s="17" t="s">
        <v>14</v>
      </c>
      <c r="H65" s="17" t="s">
        <v>13</v>
      </c>
      <c r="J65" s="65" t="s">
        <v>39</v>
      </c>
      <c r="K65" s="17" t="s">
        <v>14</v>
      </c>
      <c r="L65" s="17" t="s">
        <v>13</v>
      </c>
      <c r="M65" s="17" t="s">
        <v>14</v>
      </c>
      <c r="N65" s="17" t="s">
        <v>13</v>
      </c>
      <c r="O65" s="17" t="s">
        <v>14</v>
      </c>
      <c r="P65" s="17" t="s">
        <v>13</v>
      </c>
    </row>
    <row r="66" spans="2:16" x14ac:dyDescent="0.35">
      <c r="B66" s="14" t="s">
        <v>38</v>
      </c>
      <c r="C66" s="16">
        <v>16113</v>
      </c>
      <c r="D66" s="21">
        <v>17.55286120461453</v>
      </c>
      <c r="E66" s="16">
        <v>75684</v>
      </c>
      <c r="F66" s="21">
        <v>82.44713879538547</v>
      </c>
      <c r="G66" s="16">
        <v>91797</v>
      </c>
      <c r="H66" s="21">
        <v>100</v>
      </c>
      <c r="J66" s="14" t="s">
        <v>38</v>
      </c>
      <c r="K66" s="16">
        <v>35110</v>
      </c>
      <c r="L66" s="21">
        <v>29.595724593701533</v>
      </c>
      <c r="M66" s="16">
        <v>83522</v>
      </c>
      <c r="N66" s="21">
        <v>70.404275406298467</v>
      </c>
      <c r="O66" s="16">
        <v>118632</v>
      </c>
      <c r="P66" s="21">
        <v>100</v>
      </c>
    </row>
    <row r="67" spans="2:16" x14ac:dyDescent="0.35">
      <c r="B67" s="14" t="s">
        <v>37</v>
      </c>
      <c r="C67" s="16">
        <v>44401</v>
      </c>
      <c r="D67" s="21">
        <v>21.554825210810179</v>
      </c>
      <c r="E67" s="16">
        <v>161590</v>
      </c>
      <c r="F67" s="21">
        <v>78.445174789189821</v>
      </c>
      <c r="G67" s="16">
        <v>205991</v>
      </c>
      <c r="H67" s="21">
        <v>100</v>
      </c>
      <c r="J67" s="14" t="s">
        <v>37</v>
      </c>
      <c r="K67" s="16">
        <v>29090</v>
      </c>
      <c r="L67" s="21">
        <v>32.138674680159973</v>
      </c>
      <c r="M67" s="16">
        <v>61424</v>
      </c>
      <c r="N67" s="21">
        <v>67.86132531984002</v>
      </c>
      <c r="O67" s="16">
        <v>90514</v>
      </c>
      <c r="P67" s="21">
        <v>100</v>
      </c>
    </row>
    <row r="68" spans="2:16" x14ac:dyDescent="0.35">
      <c r="B68" s="20" t="s">
        <v>2</v>
      </c>
      <c r="C68" s="13">
        <f>SUM(C66:C67)</f>
        <v>60514</v>
      </c>
      <c r="D68" s="12">
        <f>C68/G68*100</f>
        <v>20.321168079304741</v>
      </c>
      <c r="E68" s="13">
        <f>SUM(E66:E67)</f>
        <v>237274</v>
      </c>
      <c r="F68" s="12">
        <f>E68/G68*100</f>
        <v>79.678831920695259</v>
      </c>
      <c r="G68" s="13">
        <f>SUM(G66:G67)</f>
        <v>297788</v>
      </c>
      <c r="H68" s="12">
        <f>SUM(H66:H67)/2</f>
        <v>100</v>
      </c>
      <c r="J68" s="14" t="s">
        <v>36</v>
      </c>
      <c r="K68" s="16">
        <v>115</v>
      </c>
      <c r="L68" s="21">
        <v>50</v>
      </c>
      <c r="M68" s="16">
        <v>115</v>
      </c>
      <c r="N68" s="21">
        <v>50</v>
      </c>
      <c r="O68" s="16">
        <v>230</v>
      </c>
      <c r="P68" s="21">
        <v>100</v>
      </c>
    </row>
    <row r="69" spans="2:16" x14ac:dyDescent="0.35">
      <c r="J69" s="20" t="s">
        <v>2</v>
      </c>
      <c r="K69" s="13">
        <f>SUM(K66:K68)</f>
        <v>64315</v>
      </c>
      <c r="L69" s="12">
        <f>K69/O69*100</f>
        <v>30.71746523001681</v>
      </c>
      <c r="M69" s="13">
        <f>SUM(M66:M68)</f>
        <v>145061</v>
      </c>
      <c r="N69" s="12">
        <f>M69/O69*100</f>
        <v>69.282534769983187</v>
      </c>
      <c r="O69" s="13">
        <f>SUM(O66:O68)</f>
        <v>209376</v>
      </c>
      <c r="P69" s="12">
        <f>SUM(P66:P68)/3</f>
        <v>100</v>
      </c>
    </row>
    <row r="72" spans="2:16" x14ac:dyDescent="0.35">
      <c r="B72" s="22" t="s">
        <v>35</v>
      </c>
    </row>
    <row r="74" spans="2:16" x14ac:dyDescent="0.35">
      <c r="B74" s="63" t="s">
        <v>23</v>
      </c>
      <c r="C74" s="64" t="s">
        <v>22</v>
      </c>
      <c r="D74" s="64" t="s">
        <v>22</v>
      </c>
      <c r="E74" s="64" t="s">
        <v>21</v>
      </c>
      <c r="F74" s="64" t="s">
        <v>21</v>
      </c>
    </row>
    <row r="75" spans="2:16" x14ac:dyDescent="0.35">
      <c r="B75" s="63" t="s">
        <v>23</v>
      </c>
      <c r="C75" s="17" t="s">
        <v>14</v>
      </c>
      <c r="D75" s="17" t="s">
        <v>13</v>
      </c>
      <c r="E75" s="17" t="s">
        <v>14</v>
      </c>
      <c r="F75" s="17" t="s">
        <v>13</v>
      </c>
    </row>
    <row r="76" spans="2:16" x14ac:dyDescent="0.35">
      <c r="B76" s="14" t="s">
        <v>33</v>
      </c>
      <c r="C76" s="16">
        <v>49051</v>
      </c>
      <c r="D76" s="15">
        <v>16.55</v>
      </c>
      <c r="E76" s="16">
        <v>24739</v>
      </c>
      <c r="F76" s="15">
        <v>11.86</v>
      </c>
    </row>
    <row r="77" spans="2:16" x14ac:dyDescent="0.35">
      <c r="B77" s="14" t="s">
        <v>32</v>
      </c>
      <c r="C77" s="16">
        <v>247378</v>
      </c>
      <c r="D77" s="15">
        <v>83.45</v>
      </c>
      <c r="E77" s="16">
        <v>183804</v>
      </c>
      <c r="F77" s="15">
        <v>88.14</v>
      </c>
    </row>
    <row r="78" spans="2:16" x14ac:dyDescent="0.35">
      <c r="B78" s="14" t="s">
        <v>2</v>
      </c>
      <c r="C78" s="13">
        <v>296429</v>
      </c>
      <c r="D78" s="12">
        <v>100</v>
      </c>
      <c r="E78" s="13">
        <v>208543</v>
      </c>
      <c r="F78" s="12">
        <v>100</v>
      </c>
    </row>
    <row r="81" spans="2:14" x14ac:dyDescent="0.35">
      <c r="B81" s="65" t="s">
        <v>34</v>
      </c>
      <c r="C81" s="64" t="s">
        <v>22</v>
      </c>
      <c r="D81" s="64" t="s">
        <v>22</v>
      </c>
      <c r="E81" s="64" t="s">
        <v>22</v>
      </c>
      <c r="F81" s="64" t="s">
        <v>22</v>
      </c>
      <c r="G81" s="64" t="s">
        <v>22</v>
      </c>
      <c r="H81" s="64" t="s">
        <v>22</v>
      </c>
      <c r="I81" s="64" t="s">
        <v>21</v>
      </c>
      <c r="J81" s="64" t="s">
        <v>21</v>
      </c>
      <c r="K81" s="64" t="s">
        <v>21</v>
      </c>
      <c r="L81" s="64" t="s">
        <v>21</v>
      </c>
      <c r="M81" s="64" t="s">
        <v>21</v>
      </c>
      <c r="N81" s="64" t="s">
        <v>21</v>
      </c>
    </row>
    <row r="82" spans="2:14" x14ac:dyDescent="0.35">
      <c r="B82" s="65" t="s">
        <v>34</v>
      </c>
      <c r="C82" s="64" t="s">
        <v>27</v>
      </c>
      <c r="D82" s="64" t="s">
        <v>27</v>
      </c>
      <c r="E82" s="64" t="s">
        <v>74</v>
      </c>
      <c r="F82" s="64" t="s">
        <v>74</v>
      </c>
      <c r="G82" s="64" t="s">
        <v>2</v>
      </c>
      <c r="H82" s="64" t="s">
        <v>2</v>
      </c>
      <c r="I82" s="64" t="s">
        <v>27</v>
      </c>
      <c r="J82" s="64" t="s">
        <v>27</v>
      </c>
      <c r="K82" s="64" t="s">
        <v>74</v>
      </c>
      <c r="L82" s="64" t="s">
        <v>74</v>
      </c>
      <c r="M82" s="64" t="s">
        <v>2</v>
      </c>
      <c r="N82" s="64" t="s">
        <v>2</v>
      </c>
    </row>
    <row r="83" spans="2:14" x14ac:dyDescent="0.35">
      <c r="B83" s="65" t="s">
        <v>34</v>
      </c>
      <c r="C83" s="17" t="s">
        <v>14</v>
      </c>
      <c r="D83" s="17" t="s">
        <v>13</v>
      </c>
      <c r="E83" s="17" t="s">
        <v>14</v>
      </c>
      <c r="F83" s="17" t="s">
        <v>13</v>
      </c>
      <c r="G83" s="17" t="s">
        <v>14</v>
      </c>
      <c r="H83" s="17" t="s">
        <v>13</v>
      </c>
      <c r="I83" s="17" t="s">
        <v>14</v>
      </c>
      <c r="J83" s="17" t="s">
        <v>13</v>
      </c>
      <c r="K83" s="17" t="s">
        <v>14</v>
      </c>
      <c r="L83" s="17" t="s">
        <v>13</v>
      </c>
      <c r="M83" s="17" t="s">
        <v>14</v>
      </c>
      <c r="N83" s="17" t="s">
        <v>13</v>
      </c>
    </row>
    <row r="84" spans="2:14" x14ac:dyDescent="0.35">
      <c r="B84" s="14" t="s">
        <v>33</v>
      </c>
      <c r="C84" s="16">
        <v>7676</v>
      </c>
      <c r="D84" s="21">
        <v>15.649018368636725</v>
      </c>
      <c r="E84" s="16">
        <v>41375</v>
      </c>
      <c r="F84" s="21">
        <v>84.350981631363283</v>
      </c>
      <c r="G84" s="16">
        <v>49051</v>
      </c>
      <c r="H84" s="21">
        <v>100</v>
      </c>
      <c r="I84" s="16">
        <v>7570</v>
      </c>
      <c r="J84" s="21">
        <v>30.599458345123086</v>
      </c>
      <c r="K84" s="16">
        <v>17169</v>
      </c>
      <c r="L84" s="21">
        <v>69.400541654876918</v>
      </c>
      <c r="M84" s="16">
        <v>24739</v>
      </c>
      <c r="N84" s="21">
        <v>100</v>
      </c>
    </row>
    <row r="85" spans="2:14" x14ac:dyDescent="0.35">
      <c r="B85" s="14" t="s">
        <v>32</v>
      </c>
      <c r="C85" s="16">
        <v>52573</v>
      </c>
      <c r="D85" s="21">
        <v>21.252091940269548</v>
      </c>
      <c r="E85" s="16">
        <v>194805</v>
      </c>
      <c r="F85" s="21">
        <v>78.747908059730449</v>
      </c>
      <c r="G85" s="16">
        <v>247378</v>
      </c>
      <c r="H85" s="21">
        <v>100</v>
      </c>
      <c r="I85" s="16">
        <v>56554</v>
      </c>
      <c r="J85" s="21">
        <v>30.768644860830012</v>
      </c>
      <c r="K85" s="16">
        <v>127250</v>
      </c>
      <c r="L85" s="21">
        <v>69.231355139169978</v>
      </c>
      <c r="M85" s="16">
        <v>183804</v>
      </c>
      <c r="N85" s="21">
        <v>99.999999999999986</v>
      </c>
    </row>
    <row r="86" spans="2:14" x14ac:dyDescent="0.35">
      <c r="B86" s="20" t="s">
        <v>2</v>
      </c>
      <c r="C86" s="13">
        <f>SUM(C84:C85)</f>
        <v>60249</v>
      </c>
      <c r="D86" s="12">
        <f>C86/G86*100</f>
        <v>20.324934469974259</v>
      </c>
      <c r="E86" s="13">
        <f>SUM(E84:E85)</f>
        <v>236180</v>
      </c>
      <c r="F86" s="12">
        <f>E86/G86*100</f>
        <v>79.675065530025734</v>
      </c>
      <c r="G86" s="13">
        <f>SUM(G84:G85)</f>
        <v>296429</v>
      </c>
      <c r="H86" s="12">
        <v>100</v>
      </c>
      <c r="I86" s="13">
        <f>SUM(I84:I85)</f>
        <v>64124</v>
      </c>
      <c r="J86" s="12">
        <f>I86/M86*100</f>
        <v>30.748574634487852</v>
      </c>
      <c r="K86" s="13">
        <f>SUM(K84:K85)</f>
        <v>144419</v>
      </c>
      <c r="L86" s="12">
        <f>K86/M86*100</f>
        <v>69.251425365512148</v>
      </c>
      <c r="M86" s="13">
        <f>SUM(M84:M85)</f>
        <v>208543</v>
      </c>
      <c r="N86" s="12">
        <v>100</v>
      </c>
    </row>
    <row r="89" spans="2:14" x14ac:dyDescent="0.35">
      <c r="B89" s="22" t="s">
        <v>31</v>
      </c>
    </row>
    <row r="91" spans="2:14" x14ac:dyDescent="0.35">
      <c r="B91" s="63" t="s">
        <v>23</v>
      </c>
      <c r="C91" s="64" t="s">
        <v>22</v>
      </c>
      <c r="D91" s="64" t="s">
        <v>22</v>
      </c>
      <c r="F91" s="63" t="s">
        <v>23</v>
      </c>
      <c r="G91" s="64" t="s">
        <v>21</v>
      </c>
      <c r="H91" s="64" t="s">
        <v>21</v>
      </c>
    </row>
    <row r="92" spans="2:14" x14ac:dyDescent="0.35">
      <c r="B92" s="63" t="s">
        <v>23</v>
      </c>
      <c r="C92" s="17" t="s">
        <v>14</v>
      </c>
      <c r="D92" s="17" t="s">
        <v>13</v>
      </c>
      <c r="F92" s="63" t="s">
        <v>23</v>
      </c>
      <c r="G92" s="17" t="s">
        <v>14</v>
      </c>
      <c r="H92" s="17" t="s">
        <v>13</v>
      </c>
    </row>
    <row r="93" spans="2:14" x14ac:dyDescent="0.35">
      <c r="B93" s="14" t="s">
        <v>27</v>
      </c>
      <c r="C93" s="16">
        <v>75726</v>
      </c>
      <c r="D93" s="15">
        <v>25.43</v>
      </c>
      <c r="F93" s="14" t="s">
        <v>27</v>
      </c>
      <c r="G93" s="16">
        <v>39285</v>
      </c>
      <c r="H93" s="15">
        <v>18.760000000000002</v>
      </c>
    </row>
    <row r="94" spans="2:14" x14ac:dyDescent="0.35">
      <c r="B94" s="14" t="s">
        <v>26</v>
      </c>
      <c r="C94" s="16">
        <v>36851</v>
      </c>
      <c r="D94" s="15">
        <v>12.37</v>
      </c>
      <c r="F94" s="14" t="s">
        <v>26</v>
      </c>
      <c r="G94" s="16">
        <v>18144</v>
      </c>
      <c r="H94" s="15">
        <v>8.67</v>
      </c>
    </row>
    <row r="95" spans="2:14" x14ac:dyDescent="0.35">
      <c r="B95" s="14" t="s">
        <v>25</v>
      </c>
      <c r="C95" s="16">
        <v>185211</v>
      </c>
      <c r="D95" s="15">
        <v>62.2</v>
      </c>
      <c r="F95" s="14" t="s">
        <v>25</v>
      </c>
      <c r="G95" s="16">
        <v>151947</v>
      </c>
      <c r="H95" s="15">
        <v>72.569999999999993</v>
      </c>
    </row>
    <row r="96" spans="2:14" x14ac:dyDescent="0.35">
      <c r="B96" s="14" t="s">
        <v>2</v>
      </c>
      <c r="C96" s="13">
        <v>297788</v>
      </c>
      <c r="D96" s="12">
        <v>100</v>
      </c>
      <c r="F96" s="14" t="s">
        <v>2</v>
      </c>
      <c r="G96" s="13">
        <v>209376</v>
      </c>
      <c r="H96" s="12">
        <v>100</v>
      </c>
    </row>
    <row r="97" spans="2:16" x14ac:dyDescent="0.35">
      <c r="B97" s="23" t="s">
        <v>30</v>
      </c>
    </row>
    <row r="99" spans="2:16" x14ac:dyDescent="0.35">
      <c r="B99" s="65" t="s">
        <v>29</v>
      </c>
      <c r="C99" s="64" t="s">
        <v>22</v>
      </c>
      <c r="D99" s="64" t="s">
        <v>22</v>
      </c>
      <c r="E99" s="64" t="s">
        <v>22</v>
      </c>
      <c r="F99" s="64" t="s">
        <v>22</v>
      </c>
      <c r="G99" s="64" t="s">
        <v>22</v>
      </c>
      <c r="H99" s="64" t="s">
        <v>22</v>
      </c>
      <c r="J99" s="65" t="s">
        <v>28</v>
      </c>
      <c r="K99" s="64" t="s">
        <v>21</v>
      </c>
      <c r="L99" s="64" t="s">
        <v>21</v>
      </c>
      <c r="M99" s="64" t="s">
        <v>21</v>
      </c>
      <c r="N99" s="64" t="s">
        <v>21</v>
      </c>
      <c r="O99" s="64" t="s">
        <v>21</v>
      </c>
      <c r="P99" s="64" t="s">
        <v>21</v>
      </c>
    </row>
    <row r="100" spans="2:16" x14ac:dyDescent="0.35">
      <c r="B100" s="65" t="s">
        <v>29</v>
      </c>
      <c r="C100" s="64" t="s">
        <v>27</v>
      </c>
      <c r="D100" s="64" t="s">
        <v>27</v>
      </c>
      <c r="E100" s="64" t="s">
        <v>74</v>
      </c>
      <c r="F100" s="64" t="s">
        <v>74</v>
      </c>
      <c r="G100" s="64" t="s">
        <v>2</v>
      </c>
      <c r="H100" s="64" t="s">
        <v>2</v>
      </c>
      <c r="J100" s="65" t="s">
        <v>28</v>
      </c>
      <c r="K100" s="64" t="s">
        <v>27</v>
      </c>
      <c r="L100" s="64" t="s">
        <v>27</v>
      </c>
      <c r="M100" s="64" t="s">
        <v>74</v>
      </c>
      <c r="N100" s="64" t="s">
        <v>74</v>
      </c>
      <c r="O100" s="64" t="s">
        <v>2</v>
      </c>
      <c r="P100" s="64" t="s">
        <v>2</v>
      </c>
    </row>
    <row r="101" spans="2:16" x14ac:dyDescent="0.35">
      <c r="B101" s="65" t="s">
        <v>29</v>
      </c>
      <c r="C101" s="17" t="s">
        <v>14</v>
      </c>
      <c r="D101" s="17" t="s">
        <v>13</v>
      </c>
      <c r="E101" s="17" t="s">
        <v>14</v>
      </c>
      <c r="F101" s="17" t="s">
        <v>13</v>
      </c>
      <c r="G101" s="17" t="s">
        <v>14</v>
      </c>
      <c r="H101" s="17" t="s">
        <v>13</v>
      </c>
      <c r="J101" s="65" t="s">
        <v>28</v>
      </c>
      <c r="K101" s="17" t="s">
        <v>14</v>
      </c>
      <c r="L101" s="17" t="s">
        <v>13</v>
      </c>
      <c r="M101" s="17" t="s">
        <v>14</v>
      </c>
      <c r="N101" s="17" t="s">
        <v>13</v>
      </c>
      <c r="O101" s="17" t="s">
        <v>14</v>
      </c>
      <c r="P101" s="17" t="s">
        <v>13</v>
      </c>
    </row>
    <row r="102" spans="2:16" x14ac:dyDescent="0.35">
      <c r="B102" s="14" t="s">
        <v>27</v>
      </c>
      <c r="C102" s="16">
        <v>12512</v>
      </c>
      <c r="D102" s="21">
        <v>16.522726672477088</v>
      </c>
      <c r="E102" s="16">
        <v>63214</v>
      </c>
      <c r="F102" s="21">
        <v>83.477273327522923</v>
      </c>
      <c r="G102" s="16">
        <v>75726</v>
      </c>
      <c r="H102" s="21">
        <v>100.00000000000001</v>
      </c>
      <c r="J102" s="14" t="s">
        <v>27</v>
      </c>
      <c r="K102" s="16">
        <v>16539</v>
      </c>
      <c r="L102" s="21">
        <v>42.100038182512414</v>
      </c>
      <c r="M102" s="16">
        <v>22746</v>
      </c>
      <c r="N102" s="21">
        <v>57.899961817487586</v>
      </c>
      <c r="O102" s="16">
        <v>39285</v>
      </c>
      <c r="P102" s="21">
        <v>100</v>
      </c>
    </row>
    <row r="103" spans="2:16" x14ac:dyDescent="0.35">
      <c r="B103" s="14" t="s">
        <v>26</v>
      </c>
      <c r="C103" s="16">
        <v>13430</v>
      </c>
      <c r="D103" s="21">
        <v>36.444058505875013</v>
      </c>
      <c r="E103" s="16">
        <v>23421</v>
      </c>
      <c r="F103" s="21">
        <v>63.555941494124987</v>
      </c>
      <c r="G103" s="16">
        <v>36851</v>
      </c>
      <c r="H103" s="21">
        <v>100</v>
      </c>
      <c r="J103" s="14" t="s">
        <v>26</v>
      </c>
      <c r="K103" s="16">
        <v>8517</v>
      </c>
      <c r="L103" s="21">
        <v>46.941137566137563</v>
      </c>
      <c r="M103" s="16">
        <v>9627</v>
      </c>
      <c r="N103" s="21">
        <v>53.05886243386243</v>
      </c>
      <c r="O103" s="16">
        <v>18144</v>
      </c>
      <c r="P103" s="21">
        <v>100</v>
      </c>
    </row>
    <row r="104" spans="2:16" x14ac:dyDescent="0.35">
      <c r="B104" s="14" t="s">
        <v>25</v>
      </c>
      <c r="C104" s="16">
        <v>34572</v>
      </c>
      <c r="D104" s="21">
        <v>18.666277920857834</v>
      </c>
      <c r="E104" s="16">
        <v>150639</v>
      </c>
      <c r="F104" s="21">
        <v>81.333722079142163</v>
      </c>
      <c r="G104" s="16">
        <v>185211</v>
      </c>
      <c r="H104" s="21">
        <v>100</v>
      </c>
      <c r="J104" s="14" t="s">
        <v>25</v>
      </c>
      <c r="K104" s="16">
        <v>39259</v>
      </c>
      <c r="L104" s="21">
        <v>25.83729853172488</v>
      </c>
      <c r="M104" s="16">
        <v>112688</v>
      </c>
      <c r="N104" s="21">
        <v>74.162701468275131</v>
      </c>
      <c r="O104" s="16">
        <v>151947</v>
      </c>
      <c r="P104" s="21">
        <v>100.00000000000001</v>
      </c>
    </row>
    <row r="105" spans="2:16" x14ac:dyDescent="0.35">
      <c r="B105" s="20" t="s">
        <v>2</v>
      </c>
      <c r="C105" s="13">
        <f>SUM(C102:C104)</f>
        <v>60514</v>
      </c>
      <c r="D105" s="12">
        <f>C105/G105*100</f>
        <v>20.321168079304741</v>
      </c>
      <c r="E105" s="13">
        <f>SUM(E102:E104)</f>
        <v>237274</v>
      </c>
      <c r="F105" s="12">
        <f>E105/G105*100</f>
        <v>79.678831920695259</v>
      </c>
      <c r="G105" s="13">
        <f>SUM(G102:G104)</f>
        <v>297788</v>
      </c>
      <c r="H105" s="12">
        <v>100</v>
      </c>
      <c r="J105" s="20" t="s">
        <v>2</v>
      </c>
      <c r="K105" s="13">
        <f>SUM(K102:K104)</f>
        <v>64315</v>
      </c>
      <c r="L105" s="12">
        <f>K105/O105*100</f>
        <v>30.71746523001681</v>
      </c>
      <c r="M105" s="13">
        <f>SUM(M102:M104)</f>
        <v>145061</v>
      </c>
      <c r="N105" s="12">
        <f>M105/O105*100</f>
        <v>69.282534769983187</v>
      </c>
      <c r="O105" s="13">
        <f>SUM(O102:O104)</f>
        <v>209376</v>
      </c>
      <c r="P105" s="12">
        <v>100</v>
      </c>
    </row>
    <row r="108" spans="2:16" x14ac:dyDescent="0.35">
      <c r="B108" s="22" t="s">
        <v>24</v>
      </c>
    </row>
    <row r="110" spans="2:16" x14ac:dyDescent="0.35">
      <c r="B110" s="63" t="s">
        <v>23</v>
      </c>
      <c r="C110" s="64" t="s">
        <v>22</v>
      </c>
      <c r="D110" s="64" t="s">
        <v>22</v>
      </c>
      <c r="E110" s="64" t="s">
        <v>21</v>
      </c>
      <c r="F110" s="64" t="s">
        <v>21</v>
      </c>
    </row>
    <row r="111" spans="2:16" x14ac:dyDescent="0.35">
      <c r="B111" s="63" t="s">
        <v>23</v>
      </c>
      <c r="C111" s="17" t="s">
        <v>14</v>
      </c>
      <c r="D111" s="17" t="s">
        <v>13</v>
      </c>
      <c r="E111" s="17" t="s">
        <v>14</v>
      </c>
      <c r="F111" s="17" t="s">
        <v>13</v>
      </c>
    </row>
    <row r="112" spans="2:16" x14ac:dyDescent="0.35">
      <c r="B112" s="14" t="s">
        <v>12</v>
      </c>
      <c r="C112" s="16">
        <v>12250</v>
      </c>
      <c r="D112" s="15">
        <v>4.1100000000000003</v>
      </c>
      <c r="E112" s="16">
        <v>7905</v>
      </c>
      <c r="F112" s="15">
        <v>3.78</v>
      </c>
    </row>
    <row r="113" spans="2:14" x14ac:dyDescent="0.35">
      <c r="B113" s="14" t="s">
        <v>11</v>
      </c>
      <c r="C113" s="16">
        <v>36224</v>
      </c>
      <c r="D113" s="15">
        <v>12.16</v>
      </c>
      <c r="E113" s="16">
        <v>25856</v>
      </c>
      <c r="F113" s="15">
        <v>12.35</v>
      </c>
    </row>
    <row r="114" spans="2:14" x14ac:dyDescent="0.35">
      <c r="B114" s="14" t="s">
        <v>10</v>
      </c>
      <c r="C114" s="16">
        <v>50529</v>
      </c>
      <c r="D114" s="15">
        <v>16.97</v>
      </c>
      <c r="E114" s="16">
        <v>34434</v>
      </c>
      <c r="F114" s="15">
        <v>16.45</v>
      </c>
    </row>
    <row r="115" spans="2:14" x14ac:dyDescent="0.35">
      <c r="B115" s="14" t="s">
        <v>9</v>
      </c>
      <c r="C115" s="16">
        <v>15557</v>
      </c>
      <c r="D115" s="15">
        <v>5.22</v>
      </c>
      <c r="E115" s="16">
        <v>10167</v>
      </c>
      <c r="F115" s="15">
        <v>4.8600000000000003</v>
      </c>
    </row>
    <row r="116" spans="2:14" x14ac:dyDescent="0.35">
      <c r="B116" s="14" t="s">
        <v>8</v>
      </c>
      <c r="C116" s="16">
        <v>13312</v>
      </c>
      <c r="D116" s="15">
        <v>4.47</v>
      </c>
      <c r="E116" s="16">
        <v>8462</v>
      </c>
      <c r="F116" s="15">
        <v>4.04</v>
      </c>
    </row>
    <row r="117" spans="2:14" x14ac:dyDescent="0.35">
      <c r="B117" s="14" t="s">
        <v>7</v>
      </c>
      <c r="C117" s="16">
        <v>16605</v>
      </c>
      <c r="D117" s="15">
        <v>5.58</v>
      </c>
      <c r="E117" s="16">
        <v>11627</v>
      </c>
      <c r="F117" s="15">
        <v>5.55</v>
      </c>
    </row>
    <row r="118" spans="2:14" x14ac:dyDescent="0.35">
      <c r="B118" s="14" t="s">
        <v>6</v>
      </c>
      <c r="C118" s="16">
        <v>102027</v>
      </c>
      <c r="D118" s="15">
        <v>34.26</v>
      </c>
      <c r="E118" s="16">
        <v>72705</v>
      </c>
      <c r="F118" s="15">
        <v>34.72</v>
      </c>
    </row>
    <row r="119" spans="2:14" x14ac:dyDescent="0.35">
      <c r="B119" s="14" t="s">
        <v>5</v>
      </c>
      <c r="C119" s="16">
        <v>10813</v>
      </c>
      <c r="D119" s="15">
        <v>3.63</v>
      </c>
      <c r="E119" s="16">
        <v>7645</v>
      </c>
      <c r="F119" s="15">
        <v>3.65</v>
      </c>
    </row>
    <row r="120" spans="2:14" x14ac:dyDescent="0.35">
      <c r="B120" s="14" t="s">
        <v>4</v>
      </c>
      <c r="C120" s="16">
        <v>2015</v>
      </c>
      <c r="D120" s="15">
        <v>0.68</v>
      </c>
      <c r="E120" s="16">
        <v>1379</v>
      </c>
      <c r="F120" s="15">
        <v>0.66</v>
      </c>
    </row>
    <row r="121" spans="2:14" x14ac:dyDescent="0.35">
      <c r="B121" s="14" t="s">
        <v>3</v>
      </c>
      <c r="C121" s="16">
        <v>38456</v>
      </c>
      <c r="D121" s="15">
        <v>12.91</v>
      </c>
      <c r="E121" s="16">
        <v>29196</v>
      </c>
      <c r="F121" s="15">
        <v>13.94</v>
      </c>
    </row>
    <row r="122" spans="2:14" x14ac:dyDescent="0.35">
      <c r="B122" s="14" t="s">
        <v>2</v>
      </c>
      <c r="C122" s="13">
        <v>297788</v>
      </c>
      <c r="D122" s="12">
        <v>100</v>
      </c>
      <c r="E122" s="13">
        <v>209376</v>
      </c>
      <c r="F122" s="12">
        <v>100</v>
      </c>
    </row>
    <row r="125" spans="2:14" x14ac:dyDescent="0.35">
      <c r="B125" s="65" t="s">
        <v>15</v>
      </c>
      <c r="C125" s="64" t="s">
        <v>22</v>
      </c>
      <c r="D125" s="64" t="s">
        <v>22</v>
      </c>
      <c r="E125" s="64" t="s">
        <v>22</v>
      </c>
      <c r="F125" s="64" t="s">
        <v>22</v>
      </c>
      <c r="G125" s="64" t="s">
        <v>22</v>
      </c>
      <c r="H125" s="64" t="s">
        <v>22</v>
      </c>
      <c r="I125" s="64" t="s">
        <v>21</v>
      </c>
      <c r="J125" s="64" t="s">
        <v>21</v>
      </c>
      <c r="K125" s="64" t="s">
        <v>21</v>
      </c>
      <c r="L125" s="64" t="s">
        <v>21</v>
      </c>
      <c r="M125" s="64" t="s">
        <v>21</v>
      </c>
      <c r="N125" s="64" t="s">
        <v>21</v>
      </c>
    </row>
    <row r="126" spans="2:14" x14ac:dyDescent="0.35">
      <c r="B126" s="65" t="s">
        <v>15</v>
      </c>
      <c r="C126" s="64" t="s">
        <v>27</v>
      </c>
      <c r="D126" s="64" t="s">
        <v>27</v>
      </c>
      <c r="E126" s="64" t="s">
        <v>74</v>
      </c>
      <c r="F126" s="64" t="s">
        <v>74</v>
      </c>
      <c r="G126" s="64" t="s">
        <v>2</v>
      </c>
      <c r="H126" s="64" t="s">
        <v>2</v>
      </c>
      <c r="I126" s="64" t="s">
        <v>27</v>
      </c>
      <c r="J126" s="64" t="s">
        <v>27</v>
      </c>
      <c r="K126" s="64" t="s">
        <v>74</v>
      </c>
      <c r="L126" s="64" t="s">
        <v>74</v>
      </c>
      <c r="M126" s="64" t="s">
        <v>2</v>
      </c>
      <c r="N126" s="64" t="s">
        <v>2</v>
      </c>
    </row>
    <row r="127" spans="2:14" x14ac:dyDescent="0.35">
      <c r="B127" s="65" t="s">
        <v>15</v>
      </c>
      <c r="C127" s="17" t="s">
        <v>14</v>
      </c>
      <c r="D127" s="17" t="s">
        <v>13</v>
      </c>
      <c r="E127" s="17" t="s">
        <v>14</v>
      </c>
      <c r="F127" s="17" t="s">
        <v>13</v>
      </c>
      <c r="G127" s="17" t="s">
        <v>14</v>
      </c>
      <c r="H127" s="17" t="s">
        <v>13</v>
      </c>
      <c r="I127" s="17" t="s">
        <v>14</v>
      </c>
      <c r="J127" s="17" t="s">
        <v>13</v>
      </c>
      <c r="K127" s="17" t="s">
        <v>14</v>
      </c>
      <c r="L127" s="17" t="s">
        <v>13</v>
      </c>
      <c r="M127" s="17" t="s">
        <v>14</v>
      </c>
      <c r="N127" s="17" t="s">
        <v>13</v>
      </c>
    </row>
    <row r="128" spans="2:14" x14ac:dyDescent="0.35">
      <c r="B128" s="14" t="s">
        <v>12</v>
      </c>
      <c r="C128" s="16">
        <v>1427</v>
      </c>
      <c r="D128" s="21">
        <v>11.648979591836735</v>
      </c>
      <c r="E128" s="16">
        <v>10823</v>
      </c>
      <c r="F128" s="21">
        <v>88.351020408163265</v>
      </c>
      <c r="G128" s="16">
        <v>12250</v>
      </c>
      <c r="H128" s="21">
        <v>100</v>
      </c>
      <c r="I128" s="16">
        <v>848</v>
      </c>
      <c r="J128" s="21">
        <v>10.727387729285262</v>
      </c>
      <c r="K128" s="16">
        <v>7057</v>
      </c>
      <c r="L128" s="21">
        <v>89.272612270714731</v>
      </c>
      <c r="M128" s="16">
        <v>7905</v>
      </c>
      <c r="N128" s="21">
        <v>100</v>
      </c>
    </row>
    <row r="129" spans="2:14" x14ac:dyDescent="0.35">
      <c r="B129" s="14" t="s">
        <v>11</v>
      </c>
      <c r="C129" s="16">
        <v>8247</v>
      </c>
      <c r="D129" s="21">
        <v>22.766674028268554</v>
      </c>
      <c r="E129" s="16">
        <v>27977</v>
      </c>
      <c r="F129" s="21">
        <v>77.233325971731446</v>
      </c>
      <c r="G129" s="16">
        <v>36224</v>
      </c>
      <c r="H129" s="21">
        <v>100</v>
      </c>
      <c r="I129" s="16">
        <v>7849</v>
      </c>
      <c r="J129" s="21">
        <v>30.356590346534652</v>
      </c>
      <c r="K129" s="16">
        <v>18007</v>
      </c>
      <c r="L129" s="21">
        <v>69.643409653465355</v>
      </c>
      <c r="M129" s="16">
        <v>25856</v>
      </c>
      <c r="N129" s="21">
        <v>100</v>
      </c>
    </row>
    <row r="130" spans="2:14" x14ac:dyDescent="0.35">
      <c r="B130" s="14" t="s">
        <v>10</v>
      </c>
      <c r="C130" s="16">
        <v>10701</v>
      </c>
      <c r="D130" s="21">
        <v>21.177937422074454</v>
      </c>
      <c r="E130" s="16">
        <v>39828</v>
      </c>
      <c r="F130" s="21">
        <v>78.82206257792555</v>
      </c>
      <c r="G130" s="16">
        <v>50529</v>
      </c>
      <c r="H130" s="21">
        <v>100</v>
      </c>
      <c r="I130" s="16">
        <v>9942</v>
      </c>
      <c r="J130" s="21">
        <v>28.872625893012721</v>
      </c>
      <c r="K130" s="16">
        <v>24492</v>
      </c>
      <c r="L130" s="21">
        <v>71.12737410698729</v>
      </c>
      <c r="M130" s="16">
        <v>34434</v>
      </c>
      <c r="N130" s="21">
        <v>100.00000000000001</v>
      </c>
    </row>
    <row r="131" spans="2:14" x14ac:dyDescent="0.35">
      <c r="B131" s="14" t="s">
        <v>9</v>
      </c>
      <c r="C131" s="16">
        <v>2608</v>
      </c>
      <c r="D131" s="21">
        <v>16.764157613935847</v>
      </c>
      <c r="E131" s="16">
        <v>12949</v>
      </c>
      <c r="F131" s="21">
        <v>83.235842386064149</v>
      </c>
      <c r="G131" s="16">
        <v>15557</v>
      </c>
      <c r="H131" s="21">
        <v>100</v>
      </c>
      <c r="I131" s="16">
        <v>2348</v>
      </c>
      <c r="J131" s="21">
        <v>23.094324776236842</v>
      </c>
      <c r="K131" s="16">
        <v>7819</v>
      </c>
      <c r="L131" s="21">
        <v>76.905675223763154</v>
      </c>
      <c r="M131" s="16">
        <v>10167</v>
      </c>
      <c r="N131" s="21">
        <v>100</v>
      </c>
    </row>
    <row r="132" spans="2:14" x14ac:dyDescent="0.35">
      <c r="B132" s="14" t="s">
        <v>8</v>
      </c>
      <c r="C132" s="16">
        <v>2066</v>
      </c>
      <c r="D132" s="21">
        <v>15.519831730769232</v>
      </c>
      <c r="E132" s="16">
        <v>11246</v>
      </c>
      <c r="F132" s="21">
        <v>84.480168269230774</v>
      </c>
      <c r="G132" s="16">
        <v>13312</v>
      </c>
      <c r="H132" s="21">
        <v>100</v>
      </c>
      <c r="I132" s="16">
        <v>1141</v>
      </c>
      <c r="J132" s="21">
        <v>13.483809974001417</v>
      </c>
      <c r="K132" s="16">
        <v>7321</v>
      </c>
      <c r="L132" s="21">
        <v>86.516190025998583</v>
      </c>
      <c r="M132" s="16">
        <v>8462</v>
      </c>
      <c r="N132" s="21">
        <v>100</v>
      </c>
    </row>
    <row r="133" spans="2:14" x14ac:dyDescent="0.35">
      <c r="B133" s="14" t="s">
        <v>7</v>
      </c>
      <c r="C133" s="16">
        <v>3814</v>
      </c>
      <c r="D133" s="21">
        <v>22.96898524540801</v>
      </c>
      <c r="E133" s="16">
        <v>12791</v>
      </c>
      <c r="F133" s="21">
        <v>77.031014754591993</v>
      </c>
      <c r="G133" s="16">
        <v>16605</v>
      </c>
      <c r="H133" s="21">
        <v>100</v>
      </c>
      <c r="I133" s="16">
        <v>3168</v>
      </c>
      <c r="J133" s="21">
        <v>27.246925260170297</v>
      </c>
      <c r="K133" s="16">
        <v>8459</v>
      </c>
      <c r="L133" s="21">
        <v>72.7530747398297</v>
      </c>
      <c r="M133" s="16">
        <v>11627</v>
      </c>
      <c r="N133" s="21">
        <v>100</v>
      </c>
    </row>
    <row r="134" spans="2:14" x14ac:dyDescent="0.35">
      <c r="B134" s="14" t="s">
        <v>6</v>
      </c>
      <c r="C134" s="16">
        <v>23244</v>
      </c>
      <c r="D134" s="21">
        <v>22.782204710517803</v>
      </c>
      <c r="E134" s="16">
        <v>78783</v>
      </c>
      <c r="F134" s="21">
        <v>77.217795289482197</v>
      </c>
      <c r="G134" s="16">
        <v>102027</v>
      </c>
      <c r="H134" s="21">
        <v>100</v>
      </c>
      <c r="I134" s="16">
        <v>29211</v>
      </c>
      <c r="J134" s="21">
        <v>40.177429337734679</v>
      </c>
      <c r="K134" s="16">
        <v>43494</v>
      </c>
      <c r="L134" s="21">
        <v>59.822570662265321</v>
      </c>
      <c r="M134" s="16">
        <v>72705</v>
      </c>
      <c r="N134" s="21">
        <v>100</v>
      </c>
    </row>
    <row r="135" spans="2:14" x14ac:dyDescent="0.35">
      <c r="B135" s="14" t="s">
        <v>5</v>
      </c>
      <c r="C135" s="16">
        <v>1770</v>
      </c>
      <c r="D135" s="21">
        <v>16.369185239988902</v>
      </c>
      <c r="E135" s="16">
        <v>9043</v>
      </c>
      <c r="F135" s="21">
        <v>83.630814760011091</v>
      </c>
      <c r="G135" s="16">
        <v>10813</v>
      </c>
      <c r="H135" s="21">
        <v>100</v>
      </c>
      <c r="I135" s="16">
        <v>1960</v>
      </c>
      <c r="J135" s="21">
        <v>25.637671680837148</v>
      </c>
      <c r="K135" s="16">
        <v>5685</v>
      </c>
      <c r="L135" s="21">
        <v>74.362328319162856</v>
      </c>
      <c r="M135" s="16">
        <v>7645</v>
      </c>
      <c r="N135" s="21">
        <v>100</v>
      </c>
    </row>
    <row r="136" spans="2:14" x14ac:dyDescent="0.35">
      <c r="B136" s="14" t="s">
        <v>4</v>
      </c>
      <c r="C136" s="16">
        <v>577</v>
      </c>
      <c r="D136" s="21">
        <v>28.635235732009928</v>
      </c>
      <c r="E136" s="16">
        <v>1438</v>
      </c>
      <c r="F136" s="21">
        <v>71.364764267990083</v>
      </c>
      <c r="G136" s="16">
        <v>2015</v>
      </c>
      <c r="H136" s="21">
        <v>100.00000000000001</v>
      </c>
      <c r="I136" s="16">
        <v>492</v>
      </c>
      <c r="J136" s="21">
        <v>35.678027556200142</v>
      </c>
      <c r="K136" s="16">
        <v>887</v>
      </c>
      <c r="L136" s="21">
        <v>64.321972443799851</v>
      </c>
      <c r="M136" s="16">
        <v>1379</v>
      </c>
      <c r="N136" s="21">
        <v>100</v>
      </c>
    </row>
    <row r="137" spans="2:14" x14ac:dyDescent="0.35">
      <c r="B137" s="14" t="s">
        <v>3</v>
      </c>
      <c r="C137" s="16">
        <v>6060</v>
      </c>
      <c r="D137" s="21">
        <v>15.758269190763469</v>
      </c>
      <c r="E137" s="16">
        <v>32396</v>
      </c>
      <c r="F137" s="21">
        <v>84.241730809236529</v>
      </c>
      <c r="G137" s="16">
        <v>38456</v>
      </c>
      <c r="H137" s="21">
        <v>100</v>
      </c>
      <c r="I137" s="16">
        <v>7356</v>
      </c>
      <c r="J137" s="21">
        <v>25.195232223592274</v>
      </c>
      <c r="K137" s="16">
        <v>21840</v>
      </c>
      <c r="L137" s="21">
        <v>74.804767776407729</v>
      </c>
      <c r="M137" s="16">
        <v>29196</v>
      </c>
      <c r="N137" s="21">
        <v>100</v>
      </c>
    </row>
    <row r="138" spans="2:14" x14ac:dyDescent="0.35">
      <c r="B138" s="20" t="s">
        <v>2</v>
      </c>
      <c r="C138" s="13">
        <f>SUM(C128:C137)</f>
        <v>60514</v>
      </c>
      <c r="D138" s="12">
        <f>C138/G138*100</f>
        <v>20.321168079304741</v>
      </c>
      <c r="E138" s="13">
        <f>SUM(E128:E137)</f>
        <v>237274</v>
      </c>
      <c r="F138" s="12">
        <f>E138/G138*100</f>
        <v>79.678831920695259</v>
      </c>
      <c r="G138" s="13">
        <f>SUM(G128:G137)</f>
        <v>297788</v>
      </c>
      <c r="H138" s="12">
        <v>100</v>
      </c>
      <c r="I138" s="13">
        <f>SUM(I128:I137)</f>
        <v>64315</v>
      </c>
      <c r="J138" s="12">
        <f>I138/M138*100</f>
        <v>30.71746523001681</v>
      </c>
      <c r="K138" s="13">
        <f>SUM(K128:K137)</f>
        <v>145061</v>
      </c>
      <c r="L138" s="12">
        <f>K138/M138*100</f>
        <v>69.282534769983187</v>
      </c>
      <c r="M138" s="13">
        <f>SUM(M128:M137)</f>
        <v>209376</v>
      </c>
      <c r="N138" s="12">
        <v>100</v>
      </c>
    </row>
  </sheetData>
  <mergeCells count="79">
    <mergeCell ref="M23:N23"/>
    <mergeCell ref="B4:B5"/>
    <mergeCell ref="C4:D4"/>
    <mergeCell ref="E4:F4"/>
    <mergeCell ref="B14:B15"/>
    <mergeCell ref="C14:D14"/>
    <mergeCell ref="E14:F14"/>
    <mergeCell ref="K44:L44"/>
    <mergeCell ref="M44:N44"/>
    <mergeCell ref="B22:B24"/>
    <mergeCell ref="C22:H22"/>
    <mergeCell ref="I22:N22"/>
    <mergeCell ref="C23:D23"/>
    <mergeCell ref="E23:F23"/>
    <mergeCell ref="G23:H23"/>
    <mergeCell ref="I23:J23"/>
    <mergeCell ref="K23:L23"/>
    <mergeCell ref="B34:B35"/>
    <mergeCell ref="C34:D34"/>
    <mergeCell ref="E34:F34"/>
    <mergeCell ref="B43:B45"/>
    <mergeCell ref="C43:H43"/>
    <mergeCell ref="I43:N43"/>
    <mergeCell ref="C44:D44"/>
    <mergeCell ref="E44:F44"/>
    <mergeCell ref="G44:H44"/>
    <mergeCell ref="I44:J44"/>
    <mergeCell ref="B55:B56"/>
    <mergeCell ref="C55:D55"/>
    <mergeCell ref="F55:F56"/>
    <mergeCell ref="G55:H55"/>
    <mergeCell ref="B63:B65"/>
    <mergeCell ref="C63:H63"/>
    <mergeCell ref="K82:L82"/>
    <mergeCell ref="M82:N82"/>
    <mergeCell ref="J63:J65"/>
    <mergeCell ref="K63:P63"/>
    <mergeCell ref="C64:D64"/>
    <mergeCell ref="E64:F64"/>
    <mergeCell ref="G64:H64"/>
    <mergeCell ref="K64:L64"/>
    <mergeCell ref="M64:N64"/>
    <mergeCell ref="O64:P64"/>
    <mergeCell ref="B74:B75"/>
    <mergeCell ref="C74:D74"/>
    <mergeCell ref="E74:F74"/>
    <mergeCell ref="B81:B83"/>
    <mergeCell ref="C81:H81"/>
    <mergeCell ref="I81:N81"/>
    <mergeCell ref="C82:D82"/>
    <mergeCell ref="E82:F82"/>
    <mergeCell ref="G82:H82"/>
    <mergeCell ref="I82:J82"/>
    <mergeCell ref="B91:B92"/>
    <mergeCell ref="C91:D91"/>
    <mergeCell ref="F91:F92"/>
    <mergeCell ref="G91:H91"/>
    <mergeCell ref="B99:B101"/>
    <mergeCell ref="C99:H99"/>
    <mergeCell ref="I126:J126"/>
    <mergeCell ref="J99:J101"/>
    <mergeCell ref="K99:P99"/>
    <mergeCell ref="C100:D100"/>
    <mergeCell ref="E100:F100"/>
    <mergeCell ref="G100:H100"/>
    <mergeCell ref="K100:L100"/>
    <mergeCell ref="M100:N100"/>
    <mergeCell ref="O100:P100"/>
    <mergeCell ref="K126:L126"/>
    <mergeCell ref="M126:N126"/>
    <mergeCell ref="I125:N125"/>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E470-3E6A-4562-A37C-54921FF754D2}">
  <dimension ref="B2:I75"/>
  <sheetViews>
    <sheetView zoomScale="99" workbookViewId="0"/>
  </sheetViews>
  <sheetFormatPr defaultColWidth="9.1796875" defaultRowHeight="14.5" x14ac:dyDescent="0.35"/>
  <cols>
    <col min="1" max="5" width="9.1796875" style="19"/>
    <col min="6" max="6" width="16.7265625" style="19" bestFit="1" customWidth="1"/>
    <col min="7" max="7" width="9.1796875" style="19"/>
    <col min="8" max="8" width="10.26953125" style="19" customWidth="1"/>
    <col min="9" max="9" width="16.7265625" style="19" bestFit="1" customWidth="1"/>
    <col min="10" max="16384" width="9.1796875" style="19"/>
  </cols>
  <sheetData>
    <row r="2" spans="2:9" x14ac:dyDescent="0.35">
      <c r="B2" s="22" t="s">
        <v>133</v>
      </c>
    </row>
    <row r="7" spans="2:9" x14ac:dyDescent="0.35">
      <c r="C7" s="66"/>
      <c r="D7" s="64" t="s">
        <v>22</v>
      </c>
      <c r="E7" s="64" t="s">
        <v>22</v>
      </c>
      <c r="F7" s="64" t="s">
        <v>22</v>
      </c>
      <c r="G7" s="64" t="s">
        <v>21</v>
      </c>
      <c r="H7" s="64" t="s">
        <v>21</v>
      </c>
      <c r="I7" s="64" t="s">
        <v>21</v>
      </c>
    </row>
    <row r="8" spans="2:9" x14ac:dyDescent="0.35">
      <c r="C8" s="66"/>
      <c r="D8" s="17" t="s">
        <v>120</v>
      </c>
      <c r="E8" s="17" t="s">
        <v>119</v>
      </c>
      <c r="F8" s="17" t="s">
        <v>118</v>
      </c>
      <c r="G8" s="17" t="s">
        <v>120</v>
      </c>
      <c r="H8" s="17" t="s">
        <v>119</v>
      </c>
      <c r="I8" s="17" t="s">
        <v>118</v>
      </c>
    </row>
    <row r="9" spans="2:9" x14ac:dyDescent="0.35">
      <c r="C9" s="14" t="s">
        <v>132</v>
      </c>
      <c r="D9" s="30">
        <v>4231</v>
      </c>
      <c r="E9" s="18">
        <v>26653.75</v>
      </c>
      <c r="F9" s="18">
        <v>393900.3</v>
      </c>
      <c r="G9" s="30">
        <v>1714</v>
      </c>
      <c r="H9" s="18">
        <v>21579.08</v>
      </c>
      <c r="I9" s="18">
        <v>58662.67</v>
      </c>
    </row>
    <row r="12" spans="2:9" x14ac:dyDescent="0.35">
      <c r="B12" s="22" t="s">
        <v>51</v>
      </c>
    </row>
    <row r="14" spans="2:9" x14ac:dyDescent="0.35">
      <c r="C14" s="65" t="s">
        <v>131</v>
      </c>
      <c r="D14" s="64" t="s">
        <v>22</v>
      </c>
      <c r="E14" s="64" t="s">
        <v>22</v>
      </c>
      <c r="F14" s="64" t="s">
        <v>22</v>
      </c>
      <c r="G14" s="64" t="s">
        <v>21</v>
      </c>
      <c r="H14" s="64" t="s">
        <v>21</v>
      </c>
      <c r="I14" s="64" t="s">
        <v>21</v>
      </c>
    </row>
    <row r="15" spans="2:9" x14ac:dyDescent="0.35">
      <c r="C15" s="65" t="s">
        <v>131</v>
      </c>
      <c r="D15" s="17" t="s">
        <v>120</v>
      </c>
      <c r="E15" s="17" t="s">
        <v>119</v>
      </c>
      <c r="F15" s="17" t="s">
        <v>118</v>
      </c>
      <c r="G15" s="17" t="s">
        <v>120</v>
      </c>
      <c r="H15" s="17" t="s">
        <v>119</v>
      </c>
      <c r="I15" s="17" t="s">
        <v>118</v>
      </c>
    </row>
    <row r="16" spans="2:9" x14ac:dyDescent="0.35">
      <c r="C16" s="14" t="s">
        <v>50</v>
      </c>
      <c r="D16" s="30">
        <v>2935</v>
      </c>
      <c r="E16" s="18">
        <v>10180.39</v>
      </c>
      <c r="F16" s="18">
        <v>35724.99</v>
      </c>
      <c r="G16" s="30">
        <v>1200</v>
      </c>
      <c r="H16" s="18">
        <v>11889.82</v>
      </c>
      <c r="I16" s="18">
        <v>38352.75</v>
      </c>
    </row>
    <row r="17" spans="2:9" x14ac:dyDescent="0.35">
      <c r="C17" s="14" t="s">
        <v>49</v>
      </c>
      <c r="D17" s="30">
        <v>174</v>
      </c>
      <c r="E17" s="18">
        <v>13885.63</v>
      </c>
      <c r="F17" s="18">
        <v>25339.759999999998</v>
      </c>
      <c r="G17" s="30">
        <v>102</v>
      </c>
      <c r="H17" s="18">
        <v>17427.54</v>
      </c>
      <c r="I17" s="18">
        <v>29815.88</v>
      </c>
    </row>
    <row r="18" spans="2:9" x14ac:dyDescent="0.35">
      <c r="C18" s="14" t="s">
        <v>48</v>
      </c>
      <c r="D18" s="30">
        <v>1122</v>
      </c>
      <c r="E18" s="18">
        <v>71861.42</v>
      </c>
      <c r="F18" s="18">
        <v>761063.9</v>
      </c>
      <c r="G18" s="18">
        <v>412</v>
      </c>
      <c r="H18" s="18">
        <v>50828.03</v>
      </c>
      <c r="I18" s="18">
        <v>93259.99</v>
      </c>
    </row>
    <row r="21" spans="2:9" x14ac:dyDescent="0.35">
      <c r="B21" s="22" t="s">
        <v>47</v>
      </c>
    </row>
    <row r="23" spans="2:9" x14ac:dyDescent="0.35">
      <c r="C23" s="65" t="s">
        <v>130</v>
      </c>
      <c r="D23" s="64" t="s">
        <v>22</v>
      </c>
      <c r="E23" s="64" t="s">
        <v>22</v>
      </c>
      <c r="F23" s="64" t="s">
        <v>22</v>
      </c>
      <c r="G23" s="64" t="s">
        <v>21</v>
      </c>
      <c r="H23" s="64" t="s">
        <v>21</v>
      </c>
      <c r="I23" s="64" t="s">
        <v>21</v>
      </c>
    </row>
    <row r="24" spans="2:9" x14ac:dyDescent="0.35">
      <c r="C24" s="65" t="s">
        <v>130</v>
      </c>
      <c r="D24" s="17" t="s">
        <v>120</v>
      </c>
      <c r="E24" s="17" t="s">
        <v>119</v>
      </c>
      <c r="F24" s="17" t="s">
        <v>118</v>
      </c>
      <c r="G24" s="17" t="s">
        <v>120</v>
      </c>
      <c r="H24" s="17" t="s">
        <v>119</v>
      </c>
      <c r="I24" s="17" t="s">
        <v>118</v>
      </c>
    </row>
    <row r="25" spans="2:9" x14ac:dyDescent="0.35">
      <c r="C25" s="14" t="s">
        <v>44</v>
      </c>
      <c r="D25" s="18">
        <v>850</v>
      </c>
      <c r="E25" s="18">
        <v>15070.03</v>
      </c>
      <c r="F25" s="18">
        <v>43955.44</v>
      </c>
      <c r="G25" s="18">
        <v>295</v>
      </c>
      <c r="H25" s="18">
        <v>22335.41</v>
      </c>
      <c r="I25" s="18">
        <v>50775.28</v>
      </c>
    </row>
    <row r="26" spans="2:9" x14ac:dyDescent="0.35">
      <c r="C26" s="14" t="s">
        <v>43</v>
      </c>
      <c r="D26" s="30">
        <v>1607</v>
      </c>
      <c r="E26" s="18">
        <v>18836.21</v>
      </c>
      <c r="F26" s="18">
        <v>91553.52</v>
      </c>
      <c r="G26" s="18">
        <v>541</v>
      </c>
      <c r="H26" s="18">
        <v>20560.87</v>
      </c>
      <c r="I26" s="18">
        <v>58241.4</v>
      </c>
    </row>
    <row r="27" spans="2:9" x14ac:dyDescent="0.35">
      <c r="C27" s="14" t="s">
        <v>42</v>
      </c>
      <c r="D27" s="30">
        <v>1042</v>
      </c>
      <c r="E27" s="18">
        <v>8976.74</v>
      </c>
      <c r="F27" s="18">
        <v>20805.810000000001</v>
      </c>
      <c r="G27" s="18">
        <v>351</v>
      </c>
      <c r="H27" s="18">
        <v>12523.49</v>
      </c>
      <c r="I27" s="18">
        <v>55987.61</v>
      </c>
    </row>
    <row r="28" spans="2:9" x14ac:dyDescent="0.35">
      <c r="C28" s="14" t="s">
        <v>41</v>
      </c>
      <c r="D28" s="18">
        <v>732</v>
      </c>
      <c r="E28" s="18">
        <v>82313.89</v>
      </c>
      <c r="F28" s="18">
        <v>934107.33</v>
      </c>
      <c r="G28" s="18">
        <v>251</v>
      </c>
      <c r="H28" s="18">
        <v>30699.49</v>
      </c>
      <c r="I28" s="18">
        <v>57628.480000000003</v>
      </c>
    </row>
    <row r="30" spans="2:9" x14ac:dyDescent="0.35">
      <c r="B30" s="23" t="s">
        <v>46</v>
      </c>
    </row>
    <row r="33" spans="2:9" x14ac:dyDescent="0.35">
      <c r="B33" s="22" t="s">
        <v>40</v>
      </c>
    </row>
    <row r="35" spans="2:9" x14ac:dyDescent="0.35">
      <c r="C35" s="65" t="s">
        <v>39</v>
      </c>
      <c r="D35" s="64" t="s">
        <v>22</v>
      </c>
      <c r="E35" s="64" t="s">
        <v>22</v>
      </c>
      <c r="F35" s="64" t="s">
        <v>22</v>
      </c>
      <c r="G35" s="64" t="s">
        <v>21</v>
      </c>
      <c r="H35" s="64" t="s">
        <v>21</v>
      </c>
      <c r="I35" s="64" t="s">
        <v>21</v>
      </c>
    </row>
    <row r="36" spans="2:9" x14ac:dyDescent="0.35">
      <c r="C36" s="65" t="s">
        <v>39</v>
      </c>
      <c r="D36" s="17" t="s">
        <v>120</v>
      </c>
      <c r="E36" s="17" t="s">
        <v>119</v>
      </c>
      <c r="F36" s="17" t="s">
        <v>118</v>
      </c>
      <c r="G36" s="17" t="s">
        <v>120</v>
      </c>
      <c r="H36" s="17" t="s">
        <v>119</v>
      </c>
      <c r="I36" s="17" t="s">
        <v>118</v>
      </c>
    </row>
    <row r="37" spans="2:9" x14ac:dyDescent="0.35">
      <c r="C37" s="14" t="s">
        <v>129</v>
      </c>
      <c r="D37" s="30">
        <v>1362</v>
      </c>
      <c r="E37" s="18">
        <v>13749.35</v>
      </c>
      <c r="F37" s="18">
        <v>263648.59999999998</v>
      </c>
      <c r="G37" s="18">
        <v>890</v>
      </c>
      <c r="H37" s="18">
        <v>13315.38</v>
      </c>
      <c r="I37" s="18">
        <v>40941.980000000003</v>
      </c>
    </row>
    <row r="38" spans="2:9" x14ac:dyDescent="0.35">
      <c r="C38" s="14" t="s">
        <v>128</v>
      </c>
      <c r="D38" s="30">
        <v>2869</v>
      </c>
      <c r="E38" s="18">
        <v>12764.22</v>
      </c>
      <c r="F38" s="18">
        <v>43813.88</v>
      </c>
      <c r="G38" s="18">
        <v>823</v>
      </c>
      <c r="H38" s="18">
        <v>16148.66</v>
      </c>
      <c r="I38" s="18">
        <v>36887.360000000001</v>
      </c>
    </row>
    <row r="39" spans="2:9" x14ac:dyDescent="0.35">
      <c r="C39" s="14" t="s">
        <v>127</v>
      </c>
      <c r="D39" s="18" t="s">
        <v>126</v>
      </c>
      <c r="E39" s="18" t="s">
        <v>126</v>
      </c>
      <c r="F39" s="18" t="s">
        <v>126</v>
      </c>
      <c r="G39" s="31">
        <v>1</v>
      </c>
      <c r="H39" s="31">
        <v>15000</v>
      </c>
      <c r="I39" s="31"/>
    </row>
    <row r="43" spans="2:9" x14ac:dyDescent="0.35">
      <c r="B43" s="22" t="s">
        <v>35</v>
      </c>
    </row>
    <row r="45" spans="2:9" x14ac:dyDescent="0.35">
      <c r="C45" s="65" t="s">
        <v>125</v>
      </c>
      <c r="D45" s="64" t="s">
        <v>22</v>
      </c>
      <c r="E45" s="64" t="s">
        <v>22</v>
      </c>
      <c r="F45" s="64" t="s">
        <v>22</v>
      </c>
      <c r="G45" s="64" t="s">
        <v>21</v>
      </c>
      <c r="H45" s="64" t="s">
        <v>21</v>
      </c>
      <c r="I45" s="64" t="s">
        <v>21</v>
      </c>
    </row>
    <row r="46" spans="2:9" x14ac:dyDescent="0.35">
      <c r="C46" s="65" t="s">
        <v>125</v>
      </c>
      <c r="D46" s="17" t="s">
        <v>120</v>
      </c>
      <c r="E46" s="17" t="s">
        <v>119</v>
      </c>
      <c r="F46" s="17" t="s">
        <v>118</v>
      </c>
      <c r="G46" s="17" t="s">
        <v>120</v>
      </c>
      <c r="H46" s="17" t="s">
        <v>119</v>
      </c>
      <c r="I46" s="17" t="s">
        <v>118</v>
      </c>
    </row>
    <row r="47" spans="2:9" x14ac:dyDescent="0.35">
      <c r="C47" s="14" t="s">
        <v>124</v>
      </c>
      <c r="D47" s="18">
        <v>645</v>
      </c>
      <c r="E47" s="18">
        <v>8945.5939999999991</v>
      </c>
      <c r="F47" s="18">
        <v>38167.97</v>
      </c>
      <c r="G47" s="18">
        <v>208</v>
      </c>
      <c r="H47" s="18">
        <v>12463.19</v>
      </c>
      <c r="I47" s="18">
        <v>52862.31</v>
      </c>
    </row>
    <row r="48" spans="2:9" x14ac:dyDescent="0.35">
      <c r="C48" s="14" t="s">
        <v>123</v>
      </c>
      <c r="D48" s="30">
        <v>3586</v>
      </c>
      <c r="E48" s="18">
        <v>13879.54</v>
      </c>
      <c r="F48" s="18">
        <v>164034.79999999999</v>
      </c>
      <c r="G48" s="30">
        <v>1506</v>
      </c>
      <c r="H48" s="18">
        <v>14984.02</v>
      </c>
      <c r="I48" s="18">
        <v>36702.61</v>
      </c>
    </row>
    <row r="50" spans="2:9" x14ac:dyDescent="0.35">
      <c r="B50" s="22" t="s">
        <v>31</v>
      </c>
    </row>
    <row r="52" spans="2:9" x14ac:dyDescent="0.35">
      <c r="C52" s="65" t="s">
        <v>122</v>
      </c>
      <c r="D52" s="64" t="s">
        <v>22</v>
      </c>
      <c r="E52" s="64" t="s">
        <v>22</v>
      </c>
      <c r="F52" s="64" t="s">
        <v>22</v>
      </c>
      <c r="G52" s="64" t="s">
        <v>21</v>
      </c>
      <c r="H52" s="64" t="s">
        <v>21</v>
      </c>
      <c r="I52" s="64" t="s">
        <v>21</v>
      </c>
    </row>
    <row r="53" spans="2:9" x14ac:dyDescent="0.35">
      <c r="C53" s="65" t="s">
        <v>122</v>
      </c>
      <c r="D53" s="17" t="s">
        <v>120</v>
      </c>
      <c r="E53" s="17" t="s">
        <v>119</v>
      </c>
      <c r="F53" s="17" t="s">
        <v>118</v>
      </c>
      <c r="G53" s="17" t="s">
        <v>120</v>
      </c>
      <c r="H53" s="17" t="s">
        <v>119</v>
      </c>
      <c r="I53" s="17" t="s">
        <v>118</v>
      </c>
    </row>
    <row r="54" spans="2:9" x14ac:dyDescent="0.35">
      <c r="C54" s="14" t="s">
        <v>121</v>
      </c>
      <c r="D54" s="16">
        <v>1053</v>
      </c>
      <c r="E54" s="15">
        <v>14788.77</v>
      </c>
      <c r="F54" s="15">
        <v>269693.09999999998</v>
      </c>
      <c r="G54" s="15">
        <v>401</v>
      </c>
      <c r="H54" s="15">
        <v>20070.48</v>
      </c>
      <c r="I54" s="15">
        <v>42542.29</v>
      </c>
    </row>
    <row r="55" spans="2:9" x14ac:dyDescent="0.35">
      <c r="C55" s="14" t="s">
        <v>26</v>
      </c>
      <c r="D55" s="15">
        <v>764</v>
      </c>
      <c r="E55" s="15">
        <v>17263.29</v>
      </c>
      <c r="F55" s="15">
        <v>166580.20000000001</v>
      </c>
      <c r="G55" s="15">
        <v>199</v>
      </c>
      <c r="H55" s="15">
        <v>18522.919999999998</v>
      </c>
      <c r="I55" s="15">
        <v>35291.96</v>
      </c>
    </row>
    <row r="56" spans="2:9" x14ac:dyDescent="0.35">
      <c r="C56" s="14" t="s">
        <v>25</v>
      </c>
      <c r="D56" s="21">
        <v>2414</v>
      </c>
      <c r="E56" s="21">
        <v>11539.76</v>
      </c>
      <c r="F56" s="21">
        <v>36847.17</v>
      </c>
      <c r="G56" s="21">
        <v>1114</v>
      </c>
      <c r="H56" s="21">
        <v>12679.21</v>
      </c>
      <c r="I56" s="21">
        <v>38401.51</v>
      </c>
    </row>
    <row r="59" spans="2:9" x14ac:dyDescent="0.35">
      <c r="B59" s="23" t="s">
        <v>30</v>
      </c>
    </row>
    <row r="62" spans="2:9" x14ac:dyDescent="0.35">
      <c r="B62" s="22" t="s">
        <v>24</v>
      </c>
    </row>
    <row r="64" spans="2:9" x14ac:dyDescent="0.35">
      <c r="C64" s="14"/>
      <c r="D64" s="64" t="s">
        <v>22</v>
      </c>
      <c r="E64" s="64" t="s">
        <v>22</v>
      </c>
      <c r="F64" s="64" t="s">
        <v>22</v>
      </c>
      <c r="G64" s="64" t="s">
        <v>21</v>
      </c>
      <c r="H64" s="64" t="s">
        <v>21</v>
      </c>
      <c r="I64" s="64" t="s">
        <v>21</v>
      </c>
    </row>
    <row r="65" spans="3:9" x14ac:dyDescent="0.35">
      <c r="C65" s="14" t="s">
        <v>0</v>
      </c>
      <c r="D65" s="17" t="s">
        <v>120</v>
      </c>
      <c r="E65" s="17" t="s">
        <v>119</v>
      </c>
      <c r="F65" s="17" t="s">
        <v>118</v>
      </c>
      <c r="G65" s="17" t="s">
        <v>120</v>
      </c>
      <c r="H65" s="17" t="s">
        <v>119</v>
      </c>
      <c r="I65" s="17" t="s">
        <v>118</v>
      </c>
    </row>
    <row r="66" spans="3:9" x14ac:dyDescent="0.35">
      <c r="C66" s="14" t="s">
        <v>117</v>
      </c>
      <c r="D66" s="27">
        <v>252</v>
      </c>
      <c r="E66" s="27">
        <v>6956.4219999999996</v>
      </c>
      <c r="F66" s="27">
        <v>14204.44</v>
      </c>
      <c r="G66" s="27">
        <v>95</v>
      </c>
      <c r="H66" s="27">
        <v>6133.875</v>
      </c>
      <c r="I66" s="27">
        <v>15259.34</v>
      </c>
    </row>
    <row r="67" spans="3:9" x14ac:dyDescent="0.35">
      <c r="C67" s="14" t="s">
        <v>116</v>
      </c>
      <c r="D67" s="27">
        <v>591</v>
      </c>
      <c r="E67" s="27">
        <v>16721.23</v>
      </c>
      <c r="F67" s="27">
        <v>67800.06</v>
      </c>
      <c r="G67" s="27">
        <v>239</v>
      </c>
      <c r="H67" s="27">
        <v>16787.86</v>
      </c>
      <c r="I67" s="27">
        <v>48114.81</v>
      </c>
    </row>
    <row r="68" spans="3:9" x14ac:dyDescent="0.35">
      <c r="C68" s="14" t="s">
        <v>115</v>
      </c>
      <c r="D68" s="27">
        <v>816</v>
      </c>
      <c r="E68" s="27">
        <v>13036.14</v>
      </c>
      <c r="F68" s="27">
        <v>137661.6</v>
      </c>
      <c r="G68" s="27">
        <v>293</v>
      </c>
      <c r="H68" s="27">
        <v>14608.98</v>
      </c>
      <c r="I68" s="27">
        <v>29841.1</v>
      </c>
    </row>
    <row r="69" spans="3:9" x14ac:dyDescent="0.35">
      <c r="C69" s="14" t="s">
        <v>114</v>
      </c>
      <c r="D69" s="27">
        <v>256</v>
      </c>
      <c r="E69" s="27">
        <v>9049.652</v>
      </c>
      <c r="F69" s="27">
        <v>19154.259999999998</v>
      </c>
      <c r="G69" s="27">
        <v>94</v>
      </c>
      <c r="H69" s="28">
        <v>9196.48</v>
      </c>
      <c r="I69" s="27">
        <v>18876.61</v>
      </c>
    </row>
    <row r="70" spans="3:9" x14ac:dyDescent="0.35">
      <c r="C70" s="14" t="s">
        <v>113</v>
      </c>
      <c r="D70" s="27">
        <v>192</v>
      </c>
      <c r="E70" s="28">
        <v>32511.61</v>
      </c>
      <c r="F70" s="27">
        <v>632211.5</v>
      </c>
      <c r="G70" s="27">
        <v>98</v>
      </c>
      <c r="H70" s="28">
        <v>17718.07</v>
      </c>
      <c r="I70" s="27">
        <v>36583.67</v>
      </c>
    </row>
    <row r="71" spans="3:9" x14ac:dyDescent="0.35">
      <c r="C71" s="14" t="s">
        <v>112</v>
      </c>
      <c r="D71" s="27">
        <v>238</v>
      </c>
      <c r="E71" s="28">
        <v>9007.8989999999994</v>
      </c>
      <c r="F71" s="27">
        <v>24545.94</v>
      </c>
      <c r="G71" s="27">
        <v>144</v>
      </c>
      <c r="H71" s="28">
        <v>10450.35</v>
      </c>
      <c r="I71" s="27">
        <v>31464.81</v>
      </c>
    </row>
    <row r="72" spans="3:9" x14ac:dyDescent="0.35">
      <c r="C72" s="14" t="s">
        <v>111</v>
      </c>
      <c r="D72" s="29">
        <v>1206</v>
      </c>
      <c r="E72" s="28">
        <v>12302.84</v>
      </c>
      <c r="F72" s="27">
        <v>46338.33</v>
      </c>
      <c r="G72" s="27">
        <v>451</v>
      </c>
      <c r="H72" s="28">
        <v>17809.189999999999</v>
      </c>
      <c r="I72" s="27">
        <v>36889.78</v>
      </c>
    </row>
    <row r="73" spans="3:9" x14ac:dyDescent="0.35">
      <c r="C73" s="14" t="s">
        <v>110</v>
      </c>
      <c r="D73" s="27">
        <v>154</v>
      </c>
      <c r="E73" s="28">
        <v>13377.84</v>
      </c>
      <c r="F73" s="27">
        <v>61650.79</v>
      </c>
      <c r="G73" s="27">
        <v>79</v>
      </c>
      <c r="H73" s="28">
        <v>15812.47</v>
      </c>
      <c r="I73" s="27">
        <v>88044.52</v>
      </c>
    </row>
    <row r="74" spans="3:9" x14ac:dyDescent="0.35">
      <c r="C74" s="14" t="s">
        <v>109</v>
      </c>
      <c r="D74" s="27">
        <v>104</v>
      </c>
      <c r="E74" s="28">
        <v>17803.919999999998</v>
      </c>
      <c r="F74" s="27">
        <v>58453.11</v>
      </c>
      <c r="G74" s="27">
        <v>61</v>
      </c>
      <c r="H74" s="28">
        <v>21332.33</v>
      </c>
      <c r="I74" s="27">
        <v>73780.179999999993</v>
      </c>
    </row>
    <row r="75" spans="3:9" x14ac:dyDescent="0.35">
      <c r="C75" s="14" t="s">
        <v>108</v>
      </c>
      <c r="D75" s="27">
        <v>422</v>
      </c>
      <c r="E75" s="27">
        <v>9931.9240000000009</v>
      </c>
      <c r="F75" s="27">
        <v>29544.87</v>
      </c>
      <c r="G75" s="27">
        <v>160</v>
      </c>
      <c r="H75" s="28">
        <v>9158.8940000000002</v>
      </c>
      <c r="I75" s="27">
        <v>19085.990000000002</v>
      </c>
    </row>
  </sheetData>
  <mergeCells count="20">
    <mergeCell ref="C7:C8"/>
    <mergeCell ref="D7:F7"/>
    <mergeCell ref="G7:I7"/>
    <mergeCell ref="C14:C15"/>
    <mergeCell ref="D14:F14"/>
    <mergeCell ref="G14:I14"/>
    <mergeCell ref="C23:C24"/>
    <mergeCell ref="D23:F23"/>
    <mergeCell ref="G23:I23"/>
    <mergeCell ref="C35:C36"/>
    <mergeCell ref="D35:F35"/>
    <mergeCell ref="G35:I35"/>
    <mergeCell ref="D64:F64"/>
    <mergeCell ref="G64:I64"/>
    <mergeCell ref="C45:C46"/>
    <mergeCell ref="D45:F45"/>
    <mergeCell ref="G45:I45"/>
    <mergeCell ref="C52:C53"/>
    <mergeCell ref="D52:F52"/>
    <mergeCell ref="G52:I5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4FC2B-7063-4AC3-A581-7D25C7DE053B}">
  <dimension ref="B2:I76"/>
  <sheetViews>
    <sheetView zoomScale="98" workbookViewId="0"/>
  </sheetViews>
  <sheetFormatPr defaultColWidth="9.1796875" defaultRowHeight="14.5" x14ac:dyDescent="0.35"/>
  <cols>
    <col min="1" max="3" width="9.1796875" style="19"/>
    <col min="4" max="4" width="7.7265625" style="19" bestFit="1" customWidth="1"/>
    <col min="5" max="5" width="8.81640625" style="19" bestFit="1" customWidth="1"/>
    <col min="6" max="6" width="16.7265625" style="19" bestFit="1" customWidth="1"/>
    <col min="7" max="7" width="7.7265625" style="19" bestFit="1" customWidth="1"/>
    <col min="8" max="8" width="9.7265625" style="19" bestFit="1" customWidth="1"/>
    <col min="9" max="9" width="16.7265625" style="19" bestFit="1" customWidth="1"/>
    <col min="10" max="16384" width="9.1796875" style="19"/>
  </cols>
  <sheetData>
    <row r="2" spans="2:9" x14ac:dyDescent="0.35">
      <c r="B2" s="22" t="s">
        <v>134</v>
      </c>
    </row>
    <row r="7" spans="2:9" x14ac:dyDescent="0.35">
      <c r="C7" s="66"/>
      <c r="D7" s="64" t="s">
        <v>22</v>
      </c>
      <c r="E7" s="64" t="s">
        <v>22</v>
      </c>
      <c r="F7" s="64" t="s">
        <v>22</v>
      </c>
      <c r="G7" s="64" t="s">
        <v>21</v>
      </c>
      <c r="H7" s="64" t="s">
        <v>21</v>
      </c>
      <c r="I7" s="64" t="s">
        <v>21</v>
      </c>
    </row>
    <row r="8" spans="2:9" x14ac:dyDescent="0.35">
      <c r="C8" s="66"/>
      <c r="D8" s="17" t="s">
        <v>120</v>
      </c>
      <c r="E8" s="17" t="s">
        <v>119</v>
      </c>
      <c r="F8" s="17" t="s">
        <v>118</v>
      </c>
      <c r="G8" s="17" t="s">
        <v>120</v>
      </c>
      <c r="H8" s="17" t="s">
        <v>119</v>
      </c>
      <c r="I8" s="17" t="s">
        <v>118</v>
      </c>
    </row>
    <row r="9" spans="2:9" x14ac:dyDescent="0.35">
      <c r="C9" s="14" t="s">
        <v>132</v>
      </c>
      <c r="D9" s="30">
        <v>4231</v>
      </c>
      <c r="E9" s="18">
        <v>5825.52</v>
      </c>
      <c r="F9" s="18">
        <v>34797.949999999997</v>
      </c>
      <c r="G9" s="30">
        <v>1752</v>
      </c>
      <c r="H9" s="18">
        <v>13233.53</v>
      </c>
      <c r="I9" s="18">
        <v>47482.43</v>
      </c>
    </row>
    <row r="12" spans="2:9" x14ac:dyDescent="0.35">
      <c r="B12" s="22" t="s">
        <v>51</v>
      </c>
    </row>
    <row r="14" spans="2:9" x14ac:dyDescent="0.35">
      <c r="C14" s="65" t="s">
        <v>131</v>
      </c>
      <c r="D14" s="64" t="s">
        <v>22</v>
      </c>
      <c r="E14" s="64" t="s">
        <v>22</v>
      </c>
      <c r="F14" s="64" t="s">
        <v>22</v>
      </c>
      <c r="G14" s="64" t="s">
        <v>21</v>
      </c>
      <c r="H14" s="64" t="s">
        <v>21</v>
      </c>
      <c r="I14" s="64" t="s">
        <v>21</v>
      </c>
    </row>
    <row r="15" spans="2:9" x14ac:dyDescent="0.35">
      <c r="C15" s="65" t="s">
        <v>131</v>
      </c>
      <c r="D15" s="17" t="s">
        <v>120</v>
      </c>
      <c r="E15" s="17" t="s">
        <v>119</v>
      </c>
      <c r="F15" s="17" t="s">
        <v>118</v>
      </c>
      <c r="G15" s="17" t="s">
        <v>120</v>
      </c>
      <c r="H15" s="17" t="s">
        <v>119</v>
      </c>
      <c r="I15" s="17" t="s">
        <v>118</v>
      </c>
    </row>
    <row r="16" spans="2:9" x14ac:dyDescent="0.35">
      <c r="C16" s="14" t="s">
        <v>50</v>
      </c>
      <c r="D16" s="30">
        <v>2935</v>
      </c>
      <c r="E16" s="18">
        <v>3349.8380000000002</v>
      </c>
      <c r="F16" s="18">
        <v>14949.2</v>
      </c>
      <c r="G16" s="30">
        <v>1218</v>
      </c>
      <c r="H16" s="18">
        <v>9949.27</v>
      </c>
      <c r="I16" s="18">
        <v>29176.76</v>
      </c>
    </row>
    <row r="17" spans="2:9" x14ac:dyDescent="0.35">
      <c r="C17" s="14" t="s">
        <v>49</v>
      </c>
      <c r="D17" s="30">
        <v>174</v>
      </c>
      <c r="E17" s="18">
        <v>12788.6</v>
      </c>
      <c r="F17" s="18">
        <v>62074.34</v>
      </c>
      <c r="G17" s="30">
        <v>104</v>
      </c>
      <c r="H17" s="18">
        <v>19705.43</v>
      </c>
      <c r="I17" s="18">
        <v>78251</v>
      </c>
    </row>
    <row r="18" spans="2:9" x14ac:dyDescent="0.35">
      <c r="C18" s="14" t="s">
        <v>48</v>
      </c>
      <c r="D18" s="30">
        <v>1122</v>
      </c>
      <c r="E18" s="18">
        <v>32445.68</v>
      </c>
      <c r="F18" s="18">
        <v>107103.6</v>
      </c>
      <c r="G18" s="18">
        <v>430</v>
      </c>
      <c r="H18" s="18">
        <v>47789.26</v>
      </c>
      <c r="I18" s="18">
        <v>87887.09</v>
      </c>
    </row>
    <row r="22" spans="2:9" x14ac:dyDescent="0.35">
      <c r="B22" s="22" t="s">
        <v>47</v>
      </c>
    </row>
    <row r="24" spans="2:9" x14ac:dyDescent="0.35">
      <c r="C24" s="65" t="s">
        <v>130</v>
      </c>
      <c r="D24" s="64" t="s">
        <v>22</v>
      </c>
      <c r="E24" s="64" t="s">
        <v>22</v>
      </c>
      <c r="F24" s="64" t="s">
        <v>22</v>
      </c>
      <c r="G24" s="64" t="s">
        <v>21</v>
      </c>
      <c r="H24" s="64" t="s">
        <v>21</v>
      </c>
      <c r="I24" s="64" t="s">
        <v>21</v>
      </c>
    </row>
    <row r="25" spans="2:9" x14ac:dyDescent="0.35">
      <c r="C25" s="65" t="s">
        <v>130</v>
      </c>
      <c r="D25" s="17" t="s">
        <v>120</v>
      </c>
      <c r="E25" s="17" t="s">
        <v>119</v>
      </c>
      <c r="F25" s="17" t="s">
        <v>118</v>
      </c>
      <c r="G25" s="17" t="s">
        <v>120</v>
      </c>
      <c r="H25" s="17" t="s">
        <v>119</v>
      </c>
      <c r="I25" s="17" t="s">
        <v>118</v>
      </c>
    </row>
    <row r="26" spans="2:9" x14ac:dyDescent="0.35">
      <c r="C26" s="14" t="s">
        <v>44</v>
      </c>
      <c r="D26" s="18">
        <v>850</v>
      </c>
      <c r="E26" s="18">
        <v>4450.0259999999998</v>
      </c>
      <c r="F26" s="31">
        <v>15010.64</v>
      </c>
      <c r="G26" s="18">
        <v>301</v>
      </c>
      <c r="H26" s="18">
        <v>7844.87</v>
      </c>
      <c r="I26" s="31">
        <v>19119.97</v>
      </c>
    </row>
    <row r="27" spans="2:9" x14ac:dyDescent="0.35">
      <c r="C27" s="14" t="s">
        <v>43</v>
      </c>
      <c r="D27" s="30">
        <v>1605</v>
      </c>
      <c r="E27" s="18">
        <v>7659.0839999999998</v>
      </c>
      <c r="F27" s="31">
        <v>50058.66</v>
      </c>
      <c r="G27" s="18">
        <v>555</v>
      </c>
      <c r="H27" s="18">
        <v>14137.1</v>
      </c>
      <c r="I27" s="31">
        <v>65822.8</v>
      </c>
    </row>
    <row r="28" spans="2:9" x14ac:dyDescent="0.35">
      <c r="C28" s="14" t="s">
        <v>42</v>
      </c>
      <c r="D28" s="30">
        <v>1042</v>
      </c>
      <c r="E28" s="18">
        <v>2185.7429999999999</v>
      </c>
      <c r="F28" s="31">
        <v>8650.7340000000004</v>
      </c>
      <c r="G28" s="18">
        <v>351</v>
      </c>
      <c r="H28" s="18">
        <v>4685.29</v>
      </c>
      <c r="I28" s="31">
        <v>1650.02</v>
      </c>
    </row>
    <row r="29" spans="2:9" x14ac:dyDescent="0.35">
      <c r="C29" s="14" t="s">
        <v>41</v>
      </c>
      <c r="D29" s="18">
        <v>734</v>
      </c>
      <c r="E29" s="18">
        <v>9479.7759999999998</v>
      </c>
      <c r="F29" s="31">
        <v>30990.15</v>
      </c>
      <c r="G29" s="31">
        <v>259</v>
      </c>
      <c r="H29" s="31">
        <v>12633.32</v>
      </c>
      <c r="I29" s="31">
        <v>29967.68</v>
      </c>
    </row>
    <row r="31" spans="2:9" x14ac:dyDescent="0.35">
      <c r="B31" s="23" t="s">
        <v>46</v>
      </c>
    </row>
    <row r="33" spans="2:9" x14ac:dyDescent="0.35">
      <c r="B33" s="22" t="s">
        <v>40</v>
      </c>
    </row>
    <row r="35" spans="2:9" x14ac:dyDescent="0.35">
      <c r="C35" s="65" t="s">
        <v>39</v>
      </c>
      <c r="D35" s="64" t="s">
        <v>22</v>
      </c>
      <c r="E35" s="64" t="s">
        <v>22</v>
      </c>
      <c r="F35" s="64" t="s">
        <v>22</v>
      </c>
      <c r="G35" s="64" t="s">
        <v>21</v>
      </c>
      <c r="H35" s="64" t="s">
        <v>21</v>
      </c>
      <c r="I35" s="64" t="s">
        <v>21</v>
      </c>
    </row>
    <row r="36" spans="2:9" x14ac:dyDescent="0.35">
      <c r="C36" s="65" t="s">
        <v>39</v>
      </c>
      <c r="D36" s="17" t="s">
        <v>120</v>
      </c>
      <c r="E36" s="17" t="s">
        <v>119</v>
      </c>
      <c r="F36" s="17" t="s">
        <v>118</v>
      </c>
      <c r="G36" s="17" t="s">
        <v>120</v>
      </c>
      <c r="H36" s="17" t="s">
        <v>119</v>
      </c>
      <c r="I36" s="17" t="s">
        <v>118</v>
      </c>
    </row>
    <row r="37" spans="2:9" x14ac:dyDescent="0.35">
      <c r="C37" s="14" t="s">
        <v>129</v>
      </c>
      <c r="D37" s="30">
        <v>1360</v>
      </c>
      <c r="E37" s="18">
        <v>4188.4920000000002</v>
      </c>
      <c r="F37" s="31">
        <v>17402.62</v>
      </c>
      <c r="G37" s="18">
        <v>902</v>
      </c>
      <c r="H37" s="18">
        <v>12388.05</v>
      </c>
      <c r="I37" s="31">
        <v>32200.22</v>
      </c>
    </row>
    <row r="38" spans="2:9" x14ac:dyDescent="0.35">
      <c r="C38" s="14" t="s">
        <v>128</v>
      </c>
      <c r="D38" s="32">
        <v>2871</v>
      </c>
      <c r="E38" s="19">
        <v>6551.1790000000001</v>
      </c>
      <c r="F38" s="31">
        <v>40149.040000000001</v>
      </c>
      <c r="G38" s="18">
        <v>848</v>
      </c>
      <c r="H38" s="18">
        <v>14168.54</v>
      </c>
      <c r="I38" s="31">
        <v>59822.86</v>
      </c>
    </row>
    <row r="39" spans="2:9" x14ac:dyDescent="0.35">
      <c r="C39" s="14" t="s">
        <v>127</v>
      </c>
      <c r="D39" s="18" t="s">
        <v>126</v>
      </c>
      <c r="E39" s="18" t="s">
        <v>126</v>
      </c>
      <c r="F39" s="18" t="s">
        <v>126</v>
      </c>
      <c r="G39" s="18">
        <v>2</v>
      </c>
      <c r="H39" s="18">
        <v>7290</v>
      </c>
      <c r="I39" s="31">
        <v>9065.1090000000004</v>
      </c>
    </row>
    <row r="43" spans="2:9" x14ac:dyDescent="0.35">
      <c r="B43" s="22" t="s">
        <v>35</v>
      </c>
    </row>
    <row r="45" spans="2:9" x14ac:dyDescent="0.35">
      <c r="C45" s="65" t="s">
        <v>125</v>
      </c>
      <c r="D45" s="64" t="s">
        <v>22</v>
      </c>
      <c r="E45" s="64" t="s">
        <v>22</v>
      </c>
      <c r="F45" s="64" t="s">
        <v>22</v>
      </c>
      <c r="G45" s="64" t="s">
        <v>21</v>
      </c>
      <c r="H45" s="64" t="s">
        <v>21</v>
      </c>
      <c r="I45" s="64" t="s">
        <v>21</v>
      </c>
    </row>
    <row r="46" spans="2:9" x14ac:dyDescent="0.35">
      <c r="C46" s="65" t="s">
        <v>125</v>
      </c>
      <c r="D46" s="17" t="s">
        <v>120</v>
      </c>
      <c r="E46" s="17" t="s">
        <v>119</v>
      </c>
      <c r="F46" s="17" t="s">
        <v>118</v>
      </c>
      <c r="G46" s="17" t="s">
        <v>120</v>
      </c>
      <c r="H46" s="17" t="s">
        <v>119</v>
      </c>
      <c r="I46" s="17" t="s">
        <v>118</v>
      </c>
    </row>
    <row r="47" spans="2:9" x14ac:dyDescent="0.35">
      <c r="C47" s="14" t="s">
        <v>124</v>
      </c>
      <c r="D47" s="18">
        <v>645</v>
      </c>
      <c r="E47" s="18">
        <v>4341.6909999999998</v>
      </c>
      <c r="F47" s="31">
        <v>13921.55</v>
      </c>
      <c r="G47" s="18">
        <v>216</v>
      </c>
      <c r="H47" s="18">
        <v>8281.58</v>
      </c>
      <c r="I47" s="31">
        <v>15357.02</v>
      </c>
    </row>
    <row r="48" spans="2:9" x14ac:dyDescent="0.35">
      <c r="C48" s="14" t="s">
        <v>123</v>
      </c>
      <c r="D48" s="30">
        <v>3586</v>
      </c>
      <c r="E48" s="18">
        <v>6117.84</v>
      </c>
      <c r="F48" s="31">
        <v>37561.4</v>
      </c>
      <c r="G48" s="30">
        <v>1536</v>
      </c>
      <c r="H48" s="18">
        <v>13937.5</v>
      </c>
      <c r="I48" s="31">
        <v>50377.5</v>
      </c>
    </row>
    <row r="51" spans="2:9" x14ac:dyDescent="0.35">
      <c r="B51" s="22" t="s">
        <v>31</v>
      </c>
    </row>
    <row r="53" spans="2:9" x14ac:dyDescent="0.35">
      <c r="C53" s="65" t="s">
        <v>122</v>
      </c>
      <c r="D53" s="64" t="s">
        <v>22</v>
      </c>
      <c r="E53" s="64" t="s">
        <v>22</v>
      </c>
      <c r="F53" s="64" t="s">
        <v>22</v>
      </c>
      <c r="G53" s="64" t="s">
        <v>21</v>
      </c>
      <c r="H53" s="64" t="s">
        <v>21</v>
      </c>
      <c r="I53" s="64" t="s">
        <v>21</v>
      </c>
    </row>
    <row r="54" spans="2:9" x14ac:dyDescent="0.35">
      <c r="C54" s="65" t="s">
        <v>122</v>
      </c>
      <c r="D54" s="17" t="s">
        <v>120</v>
      </c>
      <c r="E54" s="17" t="s">
        <v>119</v>
      </c>
      <c r="F54" s="17" t="s">
        <v>118</v>
      </c>
      <c r="G54" s="17" t="s">
        <v>120</v>
      </c>
      <c r="H54" s="17" t="s">
        <v>119</v>
      </c>
      <c r="I54" s="17" t="s">
        <v>118</v>
      </c>
    </row>
    <row r="55" spans="2:9" x14ac:dyDescent="0.35">
      <c r="C55" s="14" t="s">
        <v>121</v>
      </c>
      <c r="D55" s="30">
        <v>1052</v>
      </c>
      <c r="E55" s="18">
        <v>4600.1329999999998</v>
      </c>
      <c r="F55" s="31">
        <v>19717.18</v>
      </c>
      <c r="G55" s="18">
        <v>413</v>
      </c>
      <c r="H55" s="18">
        <v>19040.580000000002</v>
      </c>
      <c r="I55" s="31">
        <v>48439.91</v>
      </c>
    </row>
    <row r="56" spans="2:9" x14ac:dyDescent="0.35">
      <c r="C56" s="14" t="s">
        <v>26</v>
      </c>
      <c r="D56" s="18">
        <v>764</v>
      </c>
      <c r="E56" s="18">
        <v>9123.9410000000007</v>
      </c>
      <c r="F56" s="31">
        <v>50995.13</v>
      </c>
      <c r="G56" s="18">
        <v>208</v>
      </c>
      <c r="H56" s="18">
        <v>17848.79</v>
      </c>
      <c r="I56" s="31">
        <v>37625.78</v>
      </c>
    </row>
    <row r="57" spans="2:9" x14ac:dyDescent="0.35">
      <c r="C57" s="14" t="s">
        <v>25</v>
      </c>
      <c r="D57" s="31">
        <v>2415</v>
      </c>
      <c r="E57" s="31">
        <v>5675.22</v>
      </c>
      <c r="F57" s="31">
        <v>35634.129999999997</v>
      </c>
      <c r="G57" s="31">
        <v>1131</v>
      </c>
      <c r="H57" s="31">
        <v>10959.65</v>
      </c>
      <c r="I57" s="31">
        <v>48261.8</v>
      </c>
    </row>
    <row r="60" spans="2:9" x14ac:dyDescent="0.35">
      <c r="B60" s="23" t="s">
        <v>30</v>
      </c>
    </row>
    <row r="63" spans="2:9" x14ac:dyDescent="0.35">
      <c r="B63" s="22" t="s">
        <v>24</v>
      </c>
    </row>
    <row r="65" spans="3:9" x14ac:dyDescent="0.35">
      <c r="C65" s="14"/>
      <c r="D65" s="64" t="s">
        <v>22</v>
      </c>
      <c r="E65" s="64" t="s">
        <v>22</v>
      </c>
      <c r="F65" s="64" t="s">
        <v>22</v>
      </c>
      <c r="G65" s="64" t="s">
        <v>21</v>
      </c>
      <c r="H65" s="64" t="s">
        <v>21</v>
      </c>
      <c r="I65" s="64" t="s">
        <v>21</v>
      </c>
    </row>
    <row r="66" spans="3:9" x14ac:dyDescent="0.35">
      <c r="C66" s="14" t="s">
        <v>0</v>
      </c>
      <c r="D66" s="17" t="s">
        <v>120</v>
      </c>
      <c r="E66" s="17" t="s">
        <v>119</v>
      </c>
      <c r="F66" s="17" t="s">
        <v>118</v>
      </c>
      <c r="G66" s="17" t="s">
        <v>120</v>
      </c>
      <c r="H66" s="17" t="s">
        <v>119</v>
      </c>
      <c r="I66" s="17" t="s">
        <v>118</v>
      </c>
    </row>
    <row r="67" spans="3:9" x14ac:dyDescent="0.35">
      <c r="C67" s="14" t="s">
        <v>117</v>
      </c>
      <c r="D67" s="18">
        <v>252</v>
      </c>
      <c r="E67" s="18">
        <v>2520.2399999999998</v>
      </c>
      <c r="F67" s="31">
        <v>11940.1</v>
      </c>
      <c r="G67" s="18">
        <v>93</v>
      </c>
      <c r="H67" s="18">
        <v>3757</v>
      </c>
      <c r="I67" s="31">
        <v>8206.86</v>
      </c>
    </row>
    <row r="68" spans="3:9" x14ac:dyDescent="0.35">
      <c r="C68" s="14" t="s">
        <v>116</v>
      </c>
      <c r="D68" s="30">
        <v>591</v>
      </c>
      <c r="E68" s="18">
        <v>6872.97</v>
      </c>
      <c r="F68" s="31">
        <v>50907.13</v>
      </c>
      <c r="G68" s="18">
        <v>244</v>
      </c>
      <c r="H68" s="18">
        <v>11571.44</v>
      </c>
      <c r="I68" s="31">
        <v>33642.49</v>
      </c>
    </row>
    <row r="69" spans="3:9" x14ac:dyDescent="0.35">
      <c r="C69" s="14" t="s">
        <v>115</v>
      </c>
      <c r="D69" s="32">
        <v>816</v>
      </c>
      <c r="E69" s="18">
        <v>4721.57</v>
      </c>
      <c r="F69" s="31">
        <v>18975.55</v>
      </c>
      <c r="G69" s="18">
        <v>310</v>
      </c>
      <c r="H69" s="18">
        <v>10826.34</v>
      </c>
      <c r="I69" s="31">
        <v>23895.439999999999</v>
      </c>
    </row>
    <row r="70" spans="3:9" x14ac:dyDescent="0.35">
      <c r="C70" s="14" t="s">
        <v>114</v>
      </c>
      <c r="D70" s="18">
        <v>256</v>
      </c>
      <c r="E70" s="18">
        <v>4132.21</v>
      </c>
      <c r="F70" s="31">
        <v>15283.57</v>
      </c>
      <c r="G70" s="31">
        <v>98</v>
      </c>
      <c r="H70" s="31">
        <v>6567.88</v>
      </c>
      <c r="I70" s="31">
        <v>14927.79</v>
      </c>
    </row>
    <row r="71" spans="3:9" x14ac:dyDescent="0.35">
      <c r="C71" s="14" t="s">
        <v>113</v>
      </c>
      <c r="D71" s="31">
        <v>192</v>
      </c>
      <c r="E71" s="31">
        <v>6732.09</v>
      </c>
      <c r="F71" s="31">
        <v>18042.689999999999</v>
      </c>
      <c r="G71" s="31">
        <v>99</v>
      </c>
      <c r="H71" s="31">
        <v>7708.09</v>
      </c>
      <c r="I71" s="31">
        <v>17806.98</v>
      </c>
    </row>
    <row r="72" spans="3:9" x14ac:dyDescent="0.35">
      <c r="C72" s="14" t="s">
        <v>112</v>
      </c>
      <c r="D72" s="31">
        <v>238</v>
      </c>
      <c r="E72" s="31">
        <v>4408.07</v>
      </c>
      <c r="F72" s="31">
        <v>20430.2</v>
      </c>
      <c r="G72" s="31">
        <v>144</v>
      </c>
      <c r="H72" s="31">
        <v>6797.27</v>
      </c>
      <c r="I72" s="31">
        <v>25309.84</v>
      </c>
    </row>
    <row r="73" spans="3:9" x14ac:dyDescent="0.35">
      <c r="C73" s="14" t="s">
        <v>111</v>
      </c>
      <c r="D73" s="31">
        <v>1206</v>
      </c>
      <c r="E73" s="31">
        <v>7810.71</v>
      </c>
      <c r="F73" s="31">
        <v>46710.26</v>
      </c>
      <c r="G73" s="31">
        <v>457</v>
      </c>
      <c r="H73" s="31">
        <v>21866.560000000001</v>
      </c>
      <c r="I73" s="31">
        <v>74891.570000000007</v>
      </c>
    </row>
    <row r="74" spans="3:9" x14ac:dyDescent="0.35">
      <c r="C74" s="14" t="s">
        <v>110</v>
      </c>
      <c r="D74" s="31">
        <v>154</v>
      </c>
      <c r="E74" s="31">
        <v>3522.81</v>
      </c>
      <c r="F74" s="31">
        <v>8995.8799999999992</v>
      </c>
      <c r="G74" s="31">
        <v>80</v>
      </c>
      <c r="H74" s="31">
        <v>3528.81</v>
      </c>
      <c r="I74" s="31">
        <v>8297.19</v>
      </c>
    </row>
    <row r="75" spans="3:9" x14ac:dyDescent="0.35">
      <c r="C75" s="14" t="s">
        <v>109</v>
      </c>
      <c r="D75" s="31">
        <v>104</v>
      </c>
      <c r="E75" s="31">
        <v>6240.47</v>
      </c>
      <c r="F75" s="31">
        <v>25164.35</v>
      </c>
      <c r="G75" s="31">
        <v>60</v>
      </c>
      <c r="H75" s="31">
        <v>12367.99</v>
      </c>
      <c r="I75" s="31">
        <v>55174.35</v>
      </c>
    </row>
    <row r="76" spans="3:9" x14ac:dyDescent="0.35">
      <c r="C76" s="14" t="s">
        <v>108</v>
      </c>
      <c r="D76" s="18">
        <v>422</v>
      </c>
      <c r="E76" s="18">
        <v>3743.45</v>
      </c>
      <c r="F76" s="31">
        <v>14128.12</v>
      </c>
      <c r="G76" s="31">
        <v>167</v>
      </c>
      <c r="H76" s="31">
        <v>11055.62</v>
      </c>
      <c r="I76" s="31">
        <v>22038.45</v>
      </c>
    </row>
  </sheetData>
  <mergeCells count="20">
    <mergeCell ref="C7:C8"/>
    <mergeCell ref="D7:F7"/>
    <mergeCell ref="G7:I7"/>
    <mergeCell ref="C14:C15"/>
    <mergeCell ref="D14:F14"/>
    <mergeCell ref="G14:I14"/>
    <mergeCell ref="C24:C25"/>
    <mergeCell ref="D24:F24"/>
    <mergeCell ref="G24:I24"/>
    <mergeCell ref="C35:C36"/>
    <mergeCell ref="D35:F35"/>
    <mergeCell ref="G35:I35"/>
    <mergeCell ref="D65:F65"/>
    <mergeCell ref="G65:I65"/>
    <mergeCell ref="C45:C46"/>
    <mergeCell ref="D45:F45"/>
    <mergeCell ref="G45:I45"/>
    <mergeCell ref="C53:C54"/>
    <mergeCell ref="D53:F53"/>
    <mergeCell ref="G53:I5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65088-2705-4D3D-9C80-D4978FB70F0C}">
  <dimension ref="B2:L139"/>
  <sheetViews>
    <sheetView workbookViewId="0"/>
  </sheetViews>
  <sheetFormatPr defaultColWidth="9.1796875" defaultRowHeight="14.5" x14ac:dyDescent="0.35"/>
  <cols>
    <col min="1" max="16384" width="9.1796875" style="19"/>
  </cols>
  <sheetData>
    <row r="2" spans="2:6" x14ac:dyDescent="0.35">
      <c r="B2" s="22" t="s">
        <v>137</v>
      </c>
    </row>
    <row r="4" spans="2:6" x14ac:dyDescent="0.35">
      <c r="B4" s="63" t="s">
        <v>23</v>
      </c>
      <c r="C4" s="64" t="s">
        <v>22</v>
      </c>
      <c r="D4" s="64" t="s">
        <v>22</v>
      </c>
    </row>
    <row r="5" spans="2:6" x14ac:dyDescent="0.35">
      <c r="B5" s="63" t="s">
        <v>23</v>
      </c>
      <c r="C5" s="17" t="s">
        <v>14</v>
      </c>
      <c r="D5" s="17" t="s">
        <v>13</v>
      </c>
    </row>
    <row r="6" spans="2:6" x14ac:dyDescent="0.35">
      <c r="B6" s="14" t="s">
        <v>136</v>
      </c>
      <c r="C6" s="16">
        <v>54876</v>
      </c>
      <c r="D6" s="15">
        <v>18.43</v>
      </c>
    </row>
    <row r="7" spans="2:6" x14ac:dyDescent="0.35">
      <c r="B7" s="14" t="s">
        <v>104</v>
      </c>
      <c r="C7" s="16">
        <v>26629</v>
      </c>
      <c r="D7" s="15">
        <v>8.94</v>
      </c>
    </row>
    <row r="8" spans="2:6" x14ac:dyDescent="0.35">
      <c r="B8" s="14" t="s">
        <v>103</v>
      </c>
      <c r="C8" s="16">
        <v>187873</v>
      </c>
      <c r="D8" s="15">
        <v>63.09</v>
      </c>
    </row>
    <row r="9" spans="2:6" x14ac:dyDescent="0.35">
      <c r="B9" s="14" t="s">
        <v>135</v>
      </c>
      <c r="C9" s="16">
        <v>28410</v>
      </c>
      <c r="D9" s="15">
        <v>9.5399999999999991</v>
      </c>
    </row>
    <row r="10" spans="2:6" x14ac:dyDescent="0.35">
      <c r="B10" s="14" t="s">
        <v>2</v>
      </c>
      <c r="C10" s="13">
        <v>297788</v>
      </c>
      <c r="D10" s="12">
        <v>100</v>
      </c>
    </row>
    <row r="13" spans="2:6" x14ac:dyDescent="0.35">
      <c r="B13" s="22" t="s">
        <v>51</v>
      </c>
    </row>
    <row r="15" spans="2:6" x14ac:dyDescent="0.35">
      <c r="B15" s="63" t="s">
        <v>23</v>
      </c>
      <c r="C15" s="64" t="s">
        <v>22</v>
      </c>
      <c r="D15" s="64" t="s">
        <v>22</v>
      </c>
      <c r="E15" s="64" t="s">
        <v>21</v>
      </c>
      <c r="F15" s="64" t="s">
        <v>21</v>
      </c>
    </row>
    <row r="16" spans="2:6" x14ac:dyDescent="0.35">
      <c r="B16" s="63" t="s">
        <v>23</v>
      </c>
      <c r="C16" s="17" t="s">
        <v>14</v>
      </c>
      <c r="D16" s="17" t="s">
        <v>13</v>
      </c>
      <c r="E16" s="17" t="s">
        <v>14</v>
      </c>
      <c r="F16" s="17" t="s">
        <v>13</v>
      </c>
    </row>
    <row r="17" spans="2:12" x14ac:dyDescent="0.35">
      <c r="B17" s="14" t="s">
        <v>50</v>
      </c>
      <c r="C17" s="16">
        <v>241263</v>
      </c>
      <c r="D17" s="15">
        <v>81.02</v>
      </c>
      <c r="E17" s="16">
        <v>162319</v>
      </c>
      <c r="F17" s="15">
        <v>77.53</v>
      </c>
    </row>
    <row r="18" spans="2:12" x14ac:dyDescent="0.35">
      <c r="B18" s="14" t="s">
        <v>49</v>
      </c>
      <c r="C18" s="16">
        <v>46307</v>
      </c>
      <c r="D18" s="15">
        <v>15.55</v>
      </c>
      <c r="E18" s="16">
        <v>40741</v>
      </c>
      <c r="F18" s="15">
        <v>19.46</v>
      </c>
    </row>
    <row r="19" spans="2:12" x14ac:dyDescent="0.35">
      <c r="B19" s="14" t="s">
        <v>48</v>
      </c>
      <c r="C19" s="16">
        <v>10218</v>
      </c>
      <c r="D19" s="15">
        <v>3.43</v>
      </c>
      <c r="E19" s="16">
        <v>6316</v>
      </c>
      <c r="F19" s="15">
        <v>3.02</v>
      </c>
    </row>
    <row r="20" spans="2:12" x14ac:dyDescent="0.35">
      <c r="B20" s="14" t="s">
        <v>2</v>
      </c>
      <c r="C20" s="13">
        <v>297788</v>
      </c>
      <c r="D20" s="12">
        <v>100</v>
      </c>
      <c r="E20" s="13">
        <v>209376</v>
      </c>
      <c r="F20" s="12">
        <v>100</v>
      </c>
    </row>
    <row r="23" spans="2:12" x14ac:dyDescent="0.35">
      <c r="B23" s="65" t="s">
        <v>1</v>
      </c>
      <c r="C23" s="64" t="s">
        <v>22</v>
      </c>
      <c r="D23" s="64" t="s">
        <v>22</v>
      </c>
      <c r="E23" s="64" t="s">
        <v>22</v>
      </c>
      <c r="F23" s="64" t="s">
        <v>22</v>
      </c>
      <c r="G23" s="64" t="s">
        <v>22</v>
      </c>
      <c r="H23" s="64" t="s">
        <v>22</v>
      </c>
      <c r="I23" s="64" t="s">
        <v>22</v>
      </c>
      <c r="J23" s="64" t="s">
        <v>22</v>
      </c>
      <c r="K23" s="64" t="s">
        <v>22</v>
      </c>
      <c r="L23" s="64" t="s">
        <v>22</v>
      </c>
    </row>
    <row r="24" spans="2:12" x14ac:dyDescent="0.35">
      <c r="B24" s="65" t="s">
        <v>1</v>
      </c>
      <c r="C24" s="64" t="s">
        <v>136</v>
      </c>
      <c r="D24" s="64" t="s">
        <v>136</v>
      </c>
      <c r="E24" s="64" t="s">
        <v>104</v>
      </c>
      <c r="F24" s="64" t="s">
        <v>104</v>
      </c>
      <c r="G24" s="64" t="s">
        <v>103</v>
      </c>
      <c r="H24" s="64" t="s">
        <v>103</v>
      </c>
      <c r="I24" s="64" t="s">
        <v>135</v>
      </c>
      <c r="J24" s="64" t="s">
        <v>135</v>
      </c>
      <c r="K24" s="64" t="s">
        <v>2</v>
      </c>
      <c r="L24" s="64" t="s">
        <v>2</v>
      </c>
    </row>
    <row r="25" spans="2:12" x14ac:dyDescent="0.35">
      <c r="B25" s="65" t="s">
        <v>1</v>
      </c>
      <c r="C25" s="17" t="s">
        <v>14</v>
      </c>
      <c r="D25" s="17" t="s">
        <v>13</v>
      </c>
      <c r="E25" s="17" t="s">
        <v>14</v>
      </c>
      <c r="F25" s="17" t="s">
        <v>13</v>
      </c>
      <c r="G25" s="17" t="s">
        <v>14</v>
      </c>
      <c r="H25" s="17" t="s">
        <v>13</v>
      </c>
      <c r="I25" s="17" t="s">
        <v>14</v>
      </c>
      <c r="J25" s="17" t="s">
        <v>13</v>
      </c>
      <c r="K25" s="17" t="s">
        <v>14</v>
      </c>
      <c r="L25" s="17" t="s">
        <v>13</v>
      </c>
    </row>
    <row r="26" spans="2:12" x14ac:dyDescent="0.35">
      <c r="B26" s="14" t="s">
        <v>50</v>
      </c>
      <c r="C26" s="16">
        <v>31235</v>
      </c>
      <c r="D26" s="21">
        <v>12.946452626386973</v>
      </c>
      <c r="E26" s="16">
        <v>25510</v>
      </c>
      <c r="F26" s="21">
        <v>10.573523499251854</v>
      </c>
      <c r="G26" s="16">
        <v>158427</v>
      </c>
      <c r="H26" s="21">
        <v>65.665684336180846</v>
      </c>
      <c r="I26" s="16">
        <v>26091</v>
      </c>
      <c r="J26" s="21">
        <v>10.814339538180326</v>
      </c>
      <c r="K26" s="16">
        <v>241263</v>
      </c>
      <c r="L26" s="21">
        <v>100</v>
      </c>
    </row>
    <row r="27" spans="2:12" x14ac:dyDescent="0.35">
      <c r="B27" s="14" t="s">
        <v>49</v>
      </c>
      <c r="C27" s="16">
        <v>17748</v>
      </c>
      <c r="D27" s="21">
        <v>38.326818839484311</v>
      </c>
      <c r="E27" s="16">
        <v>889</v>
      </c>
      <c r="F27" s="21">
        <v>1.9197961431317079</v>
      </c>
      <c r="G27" s="16">
        <v>25854</v>
      </c>
      <c r="H27" s="21">
        <v>55.831731703630119</v>
      </c>
      <c r="I27" s="16">
        <v>1816</v>
      </c>
      <c r="J27" s="21">
        <v>3.9216533137538603</v>
      </c>
      <c r="K27" s="16">
        <v>46307</v>
      </c>
      <c r="L27" s="21">
        <v>100</v>
      </c>
    </row>
    <row r="28" spans="2:12" x14ac:dyDescent="0.35">
      <c r="B28" s="14" t="s">
        <v>48</v>
      </c>
      <c r="C28" s="16">
        <v>5893</v>
      </c>
      <c r="D28" s="21">
        <v>57.672734390291645</v>
      </c>
      <c r="E28" s="16">
        <v>230</v>
      </c>
      <c r="F28" s="21">
        <v>2.2509297318457624</v>
      </c>
      <c r="G28" s="16">
        <v>3592</v>
      </c>
      <c r="H28" s="21">
        <v>35.153650420825997</v>
      </c>
      <c r="I28" s="16">
        <v>503</v>
      </c>
      <c r="J28" s="21">
        <v>4.9226854570366019</v>
      </c>
      <c r="K28" s="16">
        <v>10218</v>
      </c>
      <c r="L28" s="21">
        <v>100.00000000000001</v>
      </c>
    </row>
    <row r="29" spans="2:12" x14ac:dyDescent="0.35">
      <c r="B29" s="20" t="s">
        <v>2</v>
      </c>
      <c r="C29" s="13">
        <f>SUM(C26:C28)</f>
        <v>54876</v>
      </c>
      <c r="D29" s="12">
        <f>C29/K29*100</f>
        <v>18.427874863997207</v>
      </c>
      <c r="E29" s="13">
        <f>SUM(E26:E28)</f>
        <v>26629</v>
      </c>
      <c r="F29" s="12">
        <f>E29/K29*100</f>
        <v>8.9422676534984618</v>
      </c>
      <c r="G29" s="13">
        <f>SUM(G26:G28)</f>
        <v>187873</v>
      </c>
      <c r="H29" s="12">
        <f>G29/K29*100</f>
        <v>63.089513345064276</v>
      </c>
      <c r="I29" s="13">
        <f>SUM(I26:I28)</f>
        <v>28410</v>
      </c>
      <c r="J29" s="12">
        <f>I29/K29*100</f>
        <v>9.5403441374400586</v>
      </c>
      <c r="K29" s="13">
        <f>SUM(K26:K28)</f>
        <v>297788</v>
      </c>
      <c r="L29" s="12">
        <v>100</v>
      </c>
    </row>
    <row r="32" spans="2:12" x14ac:dyDescent="0.35">
      <c r="B32" s="22" t="s">
        <v>47</v>
      </c>
    </row>
    <row r="34" spans="2:12" x14ac:dyDescent="0.35">
      <c r="B34" s="63" t="s">
        <v>23</v>
      </c>
      <c r="C34" s="64" t="s">
        <v>22</v>
      </c>
      <c r="D34" s="64" t="s">
        <v>22</v>
      </c>
      <c r="E34" s="64" t="s">
        <v>21</v>
      </c>
      <c r="F34" s="64" t="s">
        <v>21</v>
      </c>
    </row>
    <row r="35" spans="2:12" x14ac:dyDescent="0.35">
      <c r="B35" s="63" t="s">
        <v>23</v>
      </c>
      <c r="C35" s="17" t="s">
        <v>14</v>
      </c>
      <c r="D35" s="17" t="s">
        <v>13</v>
      </c>
      <c r="E35" s="17" t="s">
        <v>14</v>
      </c>
      <c r="F35" s="17" t="s">
        <v>13</v>
      </c>
    </row>
    <row r="36" spans="2:12" x14ac:dyDescent="0.35">
      <c r="B36" s="14" t="s">
        <v>44</v>
      </c>
      <c r="C36" s="16">
        <v>55404</v>
      </c>
      <c r="D36" s="15">
        <v>18.61</v>
      </c>
      <c r="E36" s="16">
        <v>26446</v>
      </c>
      <c r="F36" s="15">
        <v>17.510000000000002</v>
      </c>
    </row>
    <row r="37" spans="2:12" x14ac:dyDescent="0.35">
      <c r="B37" s="14" t="s">
        <v>43</v>
      </c>
      <c r="C37" s="16">
        <v>120160</v>
      </c>
      <c r="D37" s="15">
        <v>40.35</v>
      </c>
      <c r="E37" s="16">
        <v>61548</v>
      </c>
      <c r="F37" s="15">
        <v>40.74</v>
      </c>
    </row>
    <row r="38" spans="2:12" x14ac:dyDescent="0.35">
      <c r="B38" s="14" t="s">
        <v>42</v>
      </c>
      <c r="C38" s="16">
        <v>80810</v>
      </c>
      <c r="D38" s="15">
        <v>27.14</v>
      </c>
      <c r="E38" s="16">
        <v>42281</v>
      </c>
      <c r="F38" s="15">
        <v>27.99</v>
      </c>
    </row>
    <row r="39" spans="2:12" x14ac:dyDescent="0.35">
      <c r="B39" s="14" t="s">
        <v>41</v>
      </c>
      <c r="C39" s="16">
        <v>41414</v>
      </c>
      <c r="D39" s="15">
        <v>13.91</v>
      </c>
      <c r="E39" s="16">
        <v>20801</v>
      </c>
      <c r="F39" s="15">
        <v>13.77</v>
      </c>
    </row>
    <row r="40" spans="2:12" x14ac:dyDescent="0.35">
      <c r="B40" s="14" t="s">
        <v>2</v>
      </c>
      <c r="C40" s="13">
        <v>297788</v>
      </c>
      <c r="D40" s="12">
        <v>100</v>
      </c>
      <c r="E40" s="13">
        <v>151076</v>
      </c>
      <c r="F40" s="12">
        <v>100</v>
      </c>
    </row>
    <row r="41" spans="2:12" x14ac:dyDescent="0.35">
      <c r="B41" s="23" t="s">
        <v>46</v>
      </c>
    </row>
    <row r="43" spans="2:12" x14ac:dyDescent="0.35">
      <c r="B43" s="65" t="s">
        <v>45</v>
      </c>
      <c r="C43" s="64" t="s">
        <v>22</v>
      </c>
      <c r="D43" s="64" t="s">
        <v>22</v>
      </c>
      <c r="E43" s="64" t="s">
        <v>22</v>
      </c>
      <c r="F43" s="64" t="s">
        <v>22</v>
      </c>
      <c r="G43" s="64" t="s">
        <v>22</v>
      </c>
      <c r="H43" s="64" t="s">
        <v>22</v>
      </c>
      <c r="I43" s="64" t="s">
        <v>22</v>
      </c>
      <c r="J43" s="64" t="s">
        <v>22</v>
      </c>
      <c r="K43" s="64" t="s">
        <v>22</v>
      </c>
      <c r="L43" s="64" t="s">
        <v>22</v>
      </c>
    </row>
    <row r="44" spans="2:12" x14ac:dyDescent="0.35">
      <c r="B44" s="65" t="s">
        <v>45</v>
      </c>
      <c r="C44" s="64" t="s">
        <v>136</v>
      </c>
      <c r="D44" s="64" t="s">
        <v>136</v>
      </c>
      <c r="E44" s="64" t="s">
        <v>104</v>
      </c>
      <c r="F44" s="64" t="s">
        <v>104</v>
      </c>
      <c r="G44" s="64" t="s">
        <v>103</v>
      </c>
      <c r="H44" s="64" t="s">
        <v>103</v>
      </c>
      <c r="I44" s="64" t="s">
        <v>135</v>
      </c>
      <c r="J44" s="64" t="s">
        <v>135</v>
      </c>
      <c r="K44" s="64" t="s">
        <v>2</v>
      </c>
      <c r="L44" s="64" t="s">
        <v>2</v>
      </c>
    </row>
    <row r="45" spans="2:12" x14ac:dyDescent="0.35">
      <c r="B45" s="65" t="s">
        <v>45</v>
      </c>
      <c r="C45" s="17" t="s">
        <v>14</v>
      </c>
      <c r="D45" s="17" t="s">
        <v>13</v>
      </c>
      <c r="E45" s="17" t="s">
        <v>14</v>
      </c>
      <c r="F45" s="17" t="s">
        <v>13</v>
      </c>
      <c r="G45" s="17" t="s">
        <v>14</v>
      </c>
      <c r="H45" s="17" t="s">
        <v>13</v>
      </c>
      <c r="I45" s="17" t="s">
        <v>14</v>
      </c>
      <c r="J45" s="17" t="s">
        <v>13</v>
      </c>
      <c r="K45" s="17" t="s">
        <v>14</v>
      </c>
      <c r="L45" s="17" t="s">
        <v>13</v>
      </c>
    </row>
    <row r="46" spans="2:12" x14ac:dyDescent="0.35">
      <c r="B46" s="14" t="s">
        <v>44</v>
      </c>
      <c r="C46" s="16">
        <v>9744</v>
      </c>
      <c r="D46" s="21">
        <v>17.587177821095949</v>
      </c>
      <c r="E46" s="16">
        <v>4564</v>
      </c>
      <c r="F46" s="21">
        <v>8.237672370225976</v>
      </c>
      <c r="G46" s="16">
        <v>36243</v>
      </c>
      <c r="H46" s="21">
        <v>65.415854450942163</v>
      </c>
      <c r="I46" s="16">
        <v>4853</v>
      </c>
      <c r="J46" s="21">
        <v>8.759295357735903</v>
      </c>
      <c r="K46" s="16">
        <v>55404</v>
      </c>
      <c r="L46" s="21">
        <v>100</v>
      </c>
    </row>
    <row r="47" spans="2:12" x14ac:dyDescent="0.35">
      <c r="B47" s="14" t="s">
        <v>43</v>
      </c>
      <c r="C47" s="16">
        <v>26589</v>
      </c>
      <c r="D47" s="21">
        <v>22.127996005326231</v>
      </c>
      <c r="E47" s="16">
        <v>8904</v>
      </c>
      <c r="F47" s="21">
        <v>7.4101198402130493</v>
      </c>
      <c r="G47" s="16">
        <v>70749</v>
      </c>
      <c r="H47" s="21">
        <v>58.878994673768304</v>
      </c>
      <c r="I47" s="16">
        <v>13918</v>
      </c>
      <c r="J47" s="21">
        <v>11.58288948069241</v>
      </c>
      <c r="K47" s="16">
        <v>120160</v>
      </c>
      <c r="L47" s="21">
        <v>100</v>
      </c>
    </row>
    <row r="48" spans="2:12" x14ac:dyDescent="0.35">
      <c r="B48" s="14" t="s">
        <v>42</v>
      </c>
      <c r="C48" s="16">
        <v>6768</v>
      </c>
      <c r="D48" s="21">
        <v>8.3752010889741371</v>
      </c>
      <c r="E48" s="16">
        <v>9730</v>
      </c>
      <c r="F48" s="21">
        <v>12.040589036010395</v>
      </c>
      <c r="G48" s="16">
        <v>57688</v>
      </c>
      <c r="H48" s="21">
        <v>71.387204553891848</v>
      </c>
      <c r="I48" s="16">
        <v>6624</v>
      </c>
      <c r="J48" s="21">
        <v>8.1970053211236245</v>
      </c>
      <c r="K48" s="16">
        <v>80810</v>
      </c>
      <c r="L48" s="21">
        <v>100.00000000000001</v>
      </c>
    </row>
    <row r="49" spans="2:12" x14ac:dyDescent="0.35">
      <c r="B49" s="14" t="s">
        <v>41</v>
      </c>
      <c r="C49" s="16">
        <v>11775</v>
      </c>
      <c r="D49" s="21">
        <v>28.432414159462983</v>
      </c>
      <c r="E49" s="16">
        <v>3431</v>
      </c>
      <c r="F49" s="21">
        <v>8.2846380451055204</v>
      </c>
      <c r="G49" s="16">
        <v>23193</v>
      </c>
      <c r="H49" s="21">
        <v>56.002800985174098</v>
      </c>
      <c r="I49" s="16">
        <v>3015</v>
      </c>
      <c r="J49" s="21">
        <v>7.280146810257401</v>
      </c>
      <c r="K49" s="16">
        <v>41414</v>
      </c>
      <c r="L49" s="21">
        <v>100</v>
      </c>
    </row>
    <row r="50" spans="2:12" x14ac:dyDescent="0.35">
      <c r="B50" s="20" t="s">
        <v>2</v>
      </c>
      <c r="C50" s="13">
        <f>SUM(C46:C49)</f>
        <v>54876</v>
      </c>
      <c r="D50" s="12">
        <f>C50/K50*100</f>
        <v>18.427874863997207</v>
      </c>
      <c r="E50" s="13">
        <f>SUM(E46:E49)</f>
        <v>26629</v>
      </c>
      <c r="F50" s="12">
        <f>E50/K50*100</f>
        <v>8.9422676534984618</v>
      </c>
      <c r="G50" s="13">
        <f>SUM(G46:G49)</f>
        <v>187873</v>
      </c>
      <c r="H50" s="12">
        <f>G50/K50*100</f>
        <v>63.089513345064276</v>
      </c>
      <c r="I50" s="13">
        <f>SUM(I46:I49)</f>
        <v>28410</v>
      </c>
      <c r="J50" s="12">
        <f>I50/K50*100</f>
        <v>9.5403441374400586</v>
      </c>
      <c r="K50" s="13">
        <f>SUM(K46:K49)</f>
        <v>297788</v>
      </c>
      <c r="L50" s="12">
        <v>100</v>
      </c>
    </row>
    <row r="53" spans="2:12" x14ac:dyDescent="0.35">
      <c r="B53" s="22" t="s">
        <v>40</v>
      </c>
    </row>
    <row r="55" spans="2:12" x14ac:dyDescent="0.35">
      <c r="B55" s="63" t="s">
        <v>23</v>
      </c>
      <c r="C55" s="64" t="s">
        <v>22</v>
      </c>
      <c r="D55" s="64" t="s">
        <v>22</v>
      </c>
      <c r="F55" s="63" t="s">
        <v>23</v>
      </c>
      <c r="G55" s="64" t="s">
        <v>21</v>
      </c>
      <c r="H55" s="64" t="s">
        <v>21</v>
      </c>
    </row>
    <row r="56" spans="2:12" x14ac:dyDescent="0.35">
      <c r="B56" s="63" t="s">
        <v>23</v>
      </c>
      <c r="C56" s="17" t="s">
        <v>14</v>
      </c>
      <c r="D56" s="17" t="s">
        <v>13</v>
      </c>
      <c r="F56" s="63" t="s">
        <v>23</v>
      </c>
      <c r="G56" s="17" t="s">
        <v>14</v>
      </c>
      <c r="H56" s="17" t="s">
        <v>13</v>
      </c>
    </row>
    <row r="57" spans="2:12" x14ac:dyDescent="0.35">
      <c r="B57" s="14" t="s">
        <v>38</v>
      </c>
      <c r="C57" s="16">
        <v>91797</v>
      </c>
      <c r="D57" s="15">
        <v>30.83</v>
      </c>
      <c r="F57" s="14" t="s">
        <v>38</v>
      </c>
      <c r="G57" s="16">
        <v>118632</v>
      </c>
      <c r="H57" s="15">
        <v>56.66</v>
      </c>
    </row>
    <row r="58" spans="2:12" x14ac:dyDescent="0.35">
      <c r="B58" s="14" t="s">
        <v>37</v>
      </c>
      <c r="C58" s="16">
        <v>205991</v>
      </c>
      <c r="D58" s="15">
        <v>69.17</v>
      </c>
      <c r="F58" s="14" t="s">
        <v>37</v>
      </c>
      <c r="G58" s="16">
        <v>90514</v>
      </c>
      <c r="H58" s="15">
        <v>43.23</v>
      </c>
    </row>
    <row r="59" spans="2:12" x14ac:dyDescent="0.35">
      <c r="B59" s="14" t="s">
        <v>2</v>
      </c>
      <c r="C59" s="13">
        <v>297788</v>
      </c>
      <c r="D59" s="12">
        <v>100</v>
      </c>
      <c r="F59" s="14" t="s">
        <v>36</v>
      </c>
      <c r="G59" s="16">
        <v>230</v>
      </c>
      <c r="H59" s="15">
        <v>0.11</v>
      </c>
    </row>
    <row r="60" spans="2:12" x14ac:dyDescent="0.35">
      <c r="F60" s="14" t="s">
        <v>2</v>
      </c>
      <c r="G60" s="13">
        <v>209376</v>
      </c>
      <c r="H60" s="12">
        <v>100</v>
      </c>
    </row>
    <row r="63" spans="2:12" x14ac:dyDescent="0.35">
      <c r="B63" s="65" t="s">
        <v>39</v>
      </c>
      <c r="C63" s="64" t="s">
        <v>22</v>
      </c>
      <c r="D63" s="64" t="s">
        <v>22</v>
      </c>
      <c r="E63" s="64" t="s">
        <v>22</v>
      </c>
      <c r="F63" s="64" t="s">
        <v>22</v>
      </c>
      <c r="G63" s="64" t="s">
        <v>22</v>
      </c>
      <c r="H63" s="64" t="s">
        <v>22</v>
      </c>
      <c r="I63" s="64" t="s">
        <v>22</v>
      </c>
      <c r="J63" s="64" t="s">
        <v>22</v>
      </c>
      <c r="K63" s="64" t="s">
        <v>22</v>
      </c>
      <c r="L63" s="64" t="s">
        <v>22</v>
      </c>
    </row>
    <row r="64" spans="2:12" x14ac:dyDescent="0.35">
      <c r="B64" s="65" t="s">
        <v>39</v>
      </c>
      <c r="C64" s="64" t="s">
        <v>136</v>
      </c>
      <c r="D64" s="64" t="s">
        <v>136</v>
      </c>
      <c r="E64" s="64" t="s">
        <v>104</v>
      </c>
      <c r="F64" s="64" t="s">
        <v>104</v>
      </c>
      <c r="G64" s="64" t="s">
        <v>103</v>
      </c>
      <c r="H64" s="64" t="s">
        <v>103</v>
      </c>
      <c r="I64" s="64" t="s">
        <v>135</v>
      </c>
      <c r="J64" s="64" t="s">
        <v>135</v>
      </c>
      <c r="K64" s="64" t="s">
        <v>2</v>
      </c>
      <c r="L64" s="64" t="s">
        <v>2</v>
      </c>
    </row>
    <row r="65" spans="2:12" x14ac:dyDescent="0.35">
      <c r="B65" s="65" t="s">
        <v>39</v>
      </c>
      <c r="C65" s="17" t="s">
        <v>14</v>
      </c>
      <c r="D65" s="17" t="s">
        <v>13</v>
      </c>
      <c r="E65" s="17" t="s">
        <v>14</v>
      </c>
      <c r="F65" s="17" t="s">
        <v>13</v>
      </c>
      <c r="G65" s="17" t="s">
        <v>14</v>
      </c>
      <c r="H65" s="17" t="s">
        <v>13</v>
      </c>
      <c r="I65" s="17" t="s">
        <v>14</v>
      </c>
      <c r="J65" s="17" t="s">
        <v>13</v>
      </c>
      <c r="K65" s="17" t="s">
        <v>14</v>
      </c>
      <c r="L65" s="17" t="s">
        <v>13</v>
      </c>
    </row>
    <row r="66" spans="2:12" x14ac:dyDescent="0.35">
      <c r="B66" s="14" t="s">
        <v>38</v>
      </c>
      <c r="C66" s="16">
        <v>15535</v>
      </c>
      <c r="D66" s="21">
        <v>16.923210998180767</v>
      </c>
      <c r="E66" s="16">
        <v>7726</v>
      </c>
      <c r="F66" s="21">
        <v>8.4163970500125274</v>
      </c>
      <c r="G66" s="16">
        <v>58453</v>
      </c>
      <c r="H66" s="21">
        <v>63.676372866215672</v>
      </c>
      <c r="I66" s="16">
        <v>10083</v>
      </c>
      <c r="J66" s="21">
        <v>10.984019085591031</v>
      </c>
      <c r="K66" s="16">
        <v>91797</v>
      </c>
      <c r="L66" s="21">
        <v>100</v>
      </c>
    </row>
    <row r="67" spans="2:12" x14ac:dyDescent="0.35">
      <c r="B67" s="14" t="s">
        <v>37</v>
      </c>
      <c r="C67" s="16">
        <v>39341</v>
      </c>
      <c r="D67" s="21">
        <v>19.098407211965572</v>
      </c>
      <c r="E67" s="16">
        <v>18903</v>
      </c>
      <c r="F67" s="21">
        <v>9.1766145122845177</v>
      </c>
      <c r="G67" s="16">
        <v>129420</v>
      </c>
      <c r="H67" s="21">
        <v>62.827987630527545</v>
      </c>
      <c r="I67" s="16">
        <v>18327</v>
      </c>
      <c r="J67" s="21">
        <v>8.8969906452223633</v>
      </c>
      <c r="K67" s="16">
        <v>205991</v>
      </c>
      <c r="L67" s="21">
        <v>100</v>
      </c>
    </row>
    <row r="68" spans="2:12" x14ac:dyDescent="0.35">
      <c r="B68" s="20" t="s">
        <v>2</v>
      </c>
      <c r="C68" s="13">
        <f>SUM(C65:C67)</f>
        <v>54876</v>
      </c>
      <c r="D68" s="12">
        <f>C68/K68*100</f>
        <v>18.427874863997207</v>
      </c>
      <c r="E68" s="13">
        <f>SUM(E65:E67)</f>
        <v>26629</v>
      </c>
      <c r="F68" s="12">
        <f>E68/K68*100</f>
        <v>8.9422676534984618</v>
      </c>
      <c r="G68" s="13">
        <f>SUM(G65:G67)</f>
        <v>187873</v>
      </c>
      <c r="H68" s="12">
        <f>G68/K68*100</f>
        <v>63.089513345064276</v>
      </c>
      <c r="I68" s="13">
        <f>SUM(I65:I67)</f>
        <v>28410</v>
      </c>
      <c r="J68" s="12">
        <f>I68/K68*100</f>
        <v>9.5403441374400586</v>
      </c>
      <c r="K68" s="13">
        <f>SUM(K65:K67)</f>
        <v>297788</v>
      </c>
      <c r="L68" s="12">
        <v>100</v>
      </c>
    </row>
    <row r="73" spans="2:12" x14ac:dyDescent="0.35">
      <c r="B73" s="22" t="s">
        <v>35</v>
      </c>
    </row>
    <row r="75" spans="2:12" x14ac:dyDescent="0.35">
      <c r="B75" s="63" t="s">
        <v>23</v>
      </c>
      <c r="C75" s="64" t="s">
        <v>22</v>
      </c>
      <c r="D75" s="64" t="s">
        <v>22</v>
      </c>
      <c r="E75" s="64" t="s">
        <v>21</v>
      </c>
      <c r="F75" s="64" t="s">
        <v>21</v>
      </c>
    </row>
    <row r="76" spans="2:12" x14ac:dyDescent="0.35">
      <c r="B76" s="63" t="s">
        <v>23</v>
      </c>
      <c r="C76" s="17" t="s">
        <v>14</v>
      </c>
      <c r="D76" s="17" t="s">
        <v>13</v>
      </c>
      <c r="E76" s="17" t="s">
        <v>14</v>
      </c>
      <c r="F76" s="17" t="s">
        <v>13</v>
      </c>
    </row>
    <row r="77" spans="2:12" x14ac:dyDescent="0.35">
      <c r="B77" s="14" t="s">
        <v>33</v>
      </c>
      <c r="C77" s="16">
        <v>49051</v>
      </c>
      <c r="D77" s="15">
        <v>16.55</v>
      </c>
      <c r="E77" s="16">
        <v>24739</v>
      </c>
      <c r="F77" s="15">
        <v>11.86</v>
      </c>
    </row>
    <row r="78" spans="2:12" x14ac:dyDescent="0.35">
      <c r="B78" s="14" t="s">
        <v>32</v>
      </c>
      <c r="C78" s="16">
        <v>247378</v>
      </c>
      <c r="D78" s="15">
        <v>83.45</v>
      </c>
      <c r="E78" s="16">
        <v>183804</v>
      </c>
      <c r="F78" s="15">
        <v>88.14</v>
      </c>
    </row>
    <row r="79" spans="2:12" x14ac:dyDescent="0.35">
      <c r="B79" s="14" t="s">
        <v>2</v>
      </c>
      <c r="C79" s="13">
        <v>296429</v>
      </c>
      <c r="D79" s="12">
        <v>100</v>
      </c>
      <c r="E79" s="13">
        <v>208543</v>
      </c>
      <c r="F79" s="12">
        <v>100</v>
      </c>
    </row>
    <row r="82" spans="2:12" x14ac:dyDescent="0.35">
      <c r="B82" s="65" t="s">
        <v>34</v>
      </c>
      <c r="C82" s="64" t="s">
        <v>22</v>
      </c>
      <c r="D82" s="64" t="s">
        <v>22</v>
      </c>
      <c r="E82" s="64" t="s">
        <v>22</v>
      </c>
      <c r="F82" s="64" t="s">
        <v>22</v>
      </c>
      <c r="G82" s="64" t="s">
        <v>22</v>
      </c>
      <c r="H82" s="64" t="s">
        <v>22</v>
      </c>
      <c r="I82" s="64" t="s">
        <v>22</v>
      </c>
      <c r="J82" s="64" t="s">
        <v>22</v>
      </c>
      <c r="K82" s="64" t="s">
        <v>22</v>
      </c>
      <c r="L82" s="64" t="s">
        <v>22</v>
      </c>
    </row>
    <row r="83" spans="2:12" x14ac:dyDescent="0.35">
      <c r="B83" s="65" t="s">
        <v>34</v>
      </c>
      <c r="C83" s="64" t="s">
        <v>136</v>
      </c>
      <c r="D83" s="64" t="s">
        <v>136</v>
      </c>
      <c r="E83" s="64" t="s">
        <v>104</v>
      </c>
      <c r="F83" s="64" t="s">
        <v>104</v>
      </c>
      <c r="G83" s="64" t="s">
        <v>103</v>
      </c>
      <c r="H83" s="64" t="s">
        <v>103</v>
      </c>
      <c r="I83" s="64" t="s">
        <v>135</v>
      </c>
      <c r="J83" s="64" t="s">
        <v>135</v>
      </c>
      <c r="K83" s="64" t="s">
        <v>2</v>
      </c>
      <c r="L83" s="64" t="s">
        <v>2</v>
      </c>
    </row>
    <row r="84" spans="2:12" x14ac:dyDescent="0.35">
      <c r="B84" s="65" t="s">
        <v>34</v>
      </c>
      <c r="C84" s="17" t="s">
        <v>14</v>
      </c>
      <c r="D84" s="17" t="s">
        <v>13</v>
      </c>
      <c r="E84" s="17" t="s">
        <v>14</v>
      </c>
      <c r="F84" s="17" t="s">
        <v>13</v>
      </c>
      <c r="G84" s="17" t="s">
        <v>14</v>
      </c>
      <c r="H84" s="17" t="s">
        <v>13</v>
      </c>
      <c r="I84" s="17" t="s">
        <v>14</v>
      </c>
      <c r="J84" s="17" t="s">
        <v>13</v>
      </c>
      <c r="K84" s="17" t="s">
        <v>14</v>
      </c>
      <c r="L84" s="17" t="s">
        <v>13</v>
      </c>
    </row>
    <row r="85" spans="2:12" x14ac:dyDescent="0.35">
      <c r="B85" s="14" t="s">
        <v>33</v>
      </c>
      <c r="C85" s="16">
        <v>6910</v>
      </c>
      <c r="D85" s="21">
        <v>14.087378442845203</v>
      </c>
      <c r="E85" s="16">
        <v>3810</v>
      </c>
      <c r="F85" s="21">
        <v>7.7674257405557485</v>
      </c>
      <c r="G85" s="16">
        <v>30967</v>
      </c>
      <c r="H85" s="21">
        <v>63.13225010703146</v>
      </c>
      <c r="I85" s="16">
        <v>7364</v>
      </c>
      <c r="J85" s="21">
        <v>15.012945709567592</v>
      </c>
      <c r="K85" s="16">
        <v>49051</v>
      </c>
      <c r="L85" s="21">
        <v>100</v>
      </c>
    </row>
    <row r="86" spans="2:12" x14ac:dyDescent="0.35">
      <c r="B86" s="14" t="s">
        <v>32</v>
      </c>
      <c r="C86" s="16">
        <v>47701</v>
      </c>
      <c r="D86" s="21">
        <v>19.282636289403264</v>
      </c>
      <c r="E86" s="16">
        <v>22772</v>
      </c>
      <c r="F86" s="21">
        <v>9.2053456653380668</v>
      </c>
      <c r="G86" s="16">
        <v>156309</v>
      </c>
      <c r="H86" s="21">
        <v>63.186297892294384</v>
      </c>
      <c r="I86" s="16">
        <v>20596</v>
      </c>
      <c r="J86" s="21">
        <v>8.3257201529642888</v>
      </c>
      <c r="K86" s="16">
        <v>247378</v>
      </c>
      <c r="L86" s="21">
        <v>100</v>
      </c>
    </row>
    <row r="87" spans="2:12" x14ac:dyDescent="0.35">
      <c r="B87" s="20" t="s">
        <v>2</v>
      </c>
      <c r="C87" s="13">
        <f>SUM(C84:C86)</f>
        <v>54611</v>
      </c>
      <c r="D87" s="12">
        <f>C87/K87*100</f>
        <v>18.422961316200507</v>
      </c>
      <c r="E87" s="13">
        <f>SUM(E84:E86)</f>
        <v>26582</v>
      </c>
      <c r="F87" s="12">
        <f>E87/K87*100</f>
        <v>8.967408721818714</v>
      </c>
      <c r="G87" s="13">
        <f>SUM(G84:G86)</f>
        <v>187276</v>
      </c>
      <c r="H87" s="12">
        <f>G87/K87*100</f>
        <v>63.177354442379119</v>
      </c>
      <c r="I87" s="13">
        <f>SUM(I84:I86)</f>
        <v>27960</v>
      </c>
      <c r="J87" s="12">
        <f>I87/K87*100</f>
        <v>9.4322755196016583</v>
      </c>
      <c r="K87" s="13">
        <f>SUM(K84:K86)</f>
        <v>296429</v>
      </c>
      <c r="L87" s="12">
        <v>100</v>
      </c>
    </row>
    <row r="90" spans="2:12" x14ac:dyDescent="0.35">
      <c r="B90" s="22" t="s">
        <v>31</v>
      </c>
    </row>
    <row r="92" spans="2:12" x14ac:dyDescent="0.35">
      <c r="B92" s="63" t="s">
        <v>23</v>
      </c>
      <c r="C92" s="64" t="s">
        <v>22</v>
      </c>
      <c r="D92" s="64" t="s">
        <v>22</v>
      </c>
      <c r="F92" s="63" t="s">
        <v>23</v>
      </c>
      <c r="G92" s="64" t="s">
        <v>21</v>
      </c>
      <c r="H92" s="64" t="s">
        <v>21</v>
      </c>
    </row>
    <row r="93" spans="2:12" x14ac:dyDescent="0.35">
      <c r="B93" s="63" t="s">
        <v>23</v>
      </c>
      <c r="C93" s="17" t="s">
        <v>14</v>
      </c>
      <c r="D93" s="17" t="s">
        <v>13</v>
      </c>
      <c r="F93" s="63" t="s">
        <v>23</v>
      </c>
      <c r="G93" s="17" t="s">
        <v>14</v>
      </c>
      <c r="H93" s="17" t="s">
        <v>13</v>
      </c>
    </row>
    <row r="94" spans="2:12" x14ac:dyDescent="0.35">
      <c r="B94" s="14" t="s">
        <v>27</v>
      </c>
      <c r="C94" s="16">
        <v>75726</v>
      </c>
      <c r="D94" s="15">
        <v>25.43</v>
      </c>
      <c r="F94" s="14" t="s">
        <v>27</v>
      </c>
      <c r="G94" s="16">
        <v>39285</v>
      </c>
      <c r="H94" s="15">
        <v>18.760000000000002</v>
      </c>
    </row>
    <row r="95" spans="2:12" x14ac:dyDescent="0.35">
      <c r="B95" s="14" t="s">
        <v>26</v>
      </c>
      <c r="C95" s="16">
        <v>36851</v>
      </c>
      <c r="D95" s="15">
        <v>12.37</v>
      </c>
      <c r="F95" s="14" t="s">
        <v>26</v>
      </c>
      <c r="G95" s="16">
        <v>18144</v>
      </c>
      <c r="H95" s="15">
        <v>8.67</v>
      </c>
    </row>
    <row r="96" spans="2:12" x14ac:dyDescent="0.35">
      <c r="B96" s="14" t="s">
        <v>25</v>
      </c>
      <c r="C96" s="16">
        <v>185211</v>
      </c>
      <c r="D96" s="15">
        <v>62.2</v>
      </c>
      <c r="F96" s="14" t="s">
        <v>25</v>
      </c>
      <c r="G96" s="16">
        <v>151947</v>
      </c>
      <c r="H96" s="15">
        <v>72.569999999999993</v>
      </c>
    </row>
    <row r="97" spans="2:12" x14ac:dyDescent="0.35">
      <c r="B97" s="14" t="s">
        <v>2</v>
      </c>
      <c r="C97" s="13">
        <v>297788</v>
      </c>
      <c r="D97" s="12">
        <v>100</v>
      </c>
      <c r="F97" s="14" t="s">
        <v>2</v>
      </c>
      <c r="G97" s="13">
        <v>209376</v>
      </c>
      <c r="H97" s="12">
        <v>100</v>
      </c>
    </row>
    <row r="98" spans="2:12" x14ac:dyDescent="0.35">
      <c r="B98" s="23" t="s">
        <v>30</v>
      </c>
    </row>
    <row r="100" spans="2:12" x14ac:dyDescent="0.35">
      <c r="B100" s="65" t="s">
        <v>29</v>
      </c>
      <c r="C100" s="64" t="s">
        <v>22</v>
      </c>
      <c r="D100" s="64" t="s">
        <v>22</v>
      </c>
      <c r="E100" s="64" t="s">
        <v>22</v>
      </c>
      <c r="F100" s="64" t="s">
        <v>22</v>
      </c>
      <c r="G100" s="64" t="s">
        <v>22</v>
      </c>
      <c r="H100" s="64" t="s">
        <v>22</v>
      </c>
      <c r="I100" s="64" t="s">
        <v>22</v>
      </c>
      <c r="J100" s="64" t="s">
        <v>22</v>
      </c>
      <c r="K100" s="64" t="s">
        <v>22</v>
      </c>
      <c r="L100" s="64" t="s">
        <v>22</v>
      </c>
    </row>
    <row r="101" spans="2:12" x14ac:dyDescent="0.35">
      <c r="B101" s="65" t="s">
        <v>29</v>
      </c>
      <c r="C101" s="64" t="s">
        <v>136</v>
      </c>
      <c r="D101" s="64" t="s">
        <v>136</v>
      </c>
      <c r="E101" s="64" t="s">
        <v>104</v>
      </c>
      <c r="F101" s="64" t="s">
        <v>104</v>
      </c>
      <c r="G101" s="64" t="s">
        <v>103</v>
      </c>
      <c r="H101" s="64" t="s">
        <v>103</v>
      </c>
      <c r="I101" s="64" t="s">
        <v>135</v>
      </c>
      <c r="J101" s="64" t="s">
        <v>135</v>
      </c>
      <c r="K101" s="64" t="s">
        <v>2</v>
      </c>
      <c r="L101" s="64" t="s">
        <v>2</v>
      </c>
    </row>
    <row r="102" spans="2:12" x14ac:dyDescent="0.35">
      <c r="B102" s="65" t="s">
        <v>29</v>
      </c>
      <c r="C102" s="17" t="s">
        <v>14</v>
      </c>
      <c r="D102" s="17" t="s">
        <v>13</v>
      </c>
      <c r="E102" s="17" t="s">
        <v>14</v>
      </c>
      <c r="F102" s="17" t="s">
        <v>13</v>
      </c>
      <c r="G102" s="17" t="s">
        <v>14</v>
      </c>
      <c r="H102" s="17" t="s">
        <v>13</v>
      </c>
      <c r="I102" s="17" t="s">
        <v>14</v>
      </c>
      <c r="J102" s="17" t="s">
        <v>13</v>
      </c>
      <c r="K102" s="17" t="s">
        <v>14</v>
      </c>
      <c r="L102" s="17" t="s">
        <v>13</v>
      </c>
    </row>
    <row r="103" spans="2:12" x14ac:dyDescent="0.35">
      <c r="B103" s="14" t="s">
        <v>27</v>
      </c>
      <c r="C103" s="16">
        <v>12329</v>
      </c>
      <c r="D103" s="21">
        <v>16.281065948287246</v>
      </c>
      <c r="E103" s="16">
        <v>7085</v>
      </c>
      <c r="F103" s="21">
        <v>9.3560996223225832</v>
      </c>
      <c r="G103" s="16">
        <v>46773</v>
      </c>
      <c r="H103" s="21">
        <v>61.766104112193965</v>
      </c>
      <c r="I103" s="16">
        <v>9539</v>
      </c>
      <c r="J103" s="21">
        <v>12.596730317196208</v>
      </c>
      <c r="K103" s="16">
        <v>75726</v>
      </c>
      <c r="L103" s="21">
        <v>100</v>
      </c>
    </row>
    <row r="104" spans="2:12" x14ac:dyDescent="0.35">
      <c r="B104" s="14" t="s">
        <v>26</v>
      </c>
      <c r="C104" s="16">
        <v>11521</v>
      </c>
      <c r="D104" s="21">
        <v>31.263737754742071</v>
      </c>
      <c r="E104" s="16">
        <v>2901</v>
      </c>
      <c r="F104" s="21">
        <v>7.8722422729369619</v>
      </c>
      <c r="G104" s="16">
        <v>18789</v>
      </c>
      <c r="H104" s="21">
        <v>50.986404710862665</v>
      </c>
      <c r="I104" s="16">
        <v>3640</v>
      </c>
      <c r="J104" s="21">
        <v>9.8776152614583062</v>
      </c>
      <c r="K104" s="16">
        <v>36851</v>
      </c>
      <c r="L104" s="21">
        <v>100</v>
      </c>
    </row>
    <row r="105" spans="2:12" x14ac:dyDescent="0.35">
      <c r="B105" s="14" t="s">
        <v>25</v>
      </c>
      <c r="C105" s="16">
        <v>31026</v>
      </c>
      <c r="D105" s="21">
        <v>16.751704812349157</v>
      </c>
      <c r="E105" s="16">
        <v>16643</v>
      </c>
      <c r="F105" s="21">
        <v>8.9859673561505531</v>
      </c>
      <c r="G105" s="16">
        <v>122311</v>
      </c>
      <c r="H105" s="21">
        <v>66.038734200452453</v>
      </c>
      <c r="I105" s="16">
        <v>15231</v>
      </c>
      <c r="J105" s="21">
        <v>8.2235936310478319</v>
      </c>
      <c r="K105" s="16">
        <v>185211</v>
      </c>
      <c r="L105" s="21">
        <v>100</v>
      </c>
    </row>
    <row r="106" spans="2:12" x14ac:dyDescent="0.35">
      <c r="B106" s="20" t="s">
        <v>2</v>
      </c>
      <c r="C106" s="13">
        <f>SUM(C103:C105)</f>
        <v>54876</v>
      </c>
      <c r="D106" s="12">
        <f>C106/K106*100</f>
        <v>18.427874863997207</v>
      </c>
      <c r="E106" s="13">
        <f>SUM(E103:E105)</f>
        <v>26629</v>
      </c>
      <c r="F106" s="12">
        <f>E106/K106*100</f>
        <v>8.9422676534984618</v>
      </c>
      <c r="G106" s="13">
        <f>SUM(G103:G105)</f>
        <v>187873</v>
      </c>
      <c r="H106" s="12">
        <f>G106/K106*100</f>
        <v>63.089513345064276</v>
      </c>
      <c r="I106" s="13">
        <f>SUM(I103:I105)</f>
        <v>28410</v>
      </c>
      <c r="J106" s="12">
        <f>I106/K106*100</f>
        <v>9.5403441374400586</v>
      </c>
      <c r="K106" s="13">
        <f>SUM(K103:K105)</f>
        <v>297788</v>
      </c>
      <c r="L106" s="12">
        <v>100</v>
      </c>
    </row>
    <row r="109" spans="2:12" x14ac:dyDescent="0.35">
      <c r="B109" s="22" t="s">
        <v>24</v>
      </c>
    </row>
    <row r="111" spans="2:12" x14ac:dyDescent="0.35">
      <c r="B111" s="63" t="s">
        <v>23</v>
      </c>
      <c r="C111" s="64" t="s">
        <v>22</v>
      </c>
      <c r="D111" s="64" t="s">
        <v>22</v>
      </c>
      <c r="E111" s="64" t="s">
        <v>21</v>
      </c>
      <c r="F111" s="64" t="s">
        <v>21</v>
      </c>
    </row>
    <row r="112" spans="2:12" x14ac:dyDescent="0.35">
      <c r="B112" s="63" t="s">
        <v>23</v>
      </c>
      <c r="C112" s="17" t="s">
        <v>14</v>
      </c>
      <c r="D112" s="17" t="s">
        <v>13</v>
      </c>
      <c r="E112" s="17" t="s">
        <v>14</v>
      </c>
      <c r="F112" s="17" t="s">
        <v>13</v>
      </c>
    </row>
    <row r="113" spans="2:12" x14ac:dyDescent="0.35">
      <c r="B113" s="14" t="s">
        <v>12</v>
      </c>
      <c r="C113" s="16">
        <v>12250</v>
      </c>
      <c r="D113" s="15">
        <v>4.1100000000000003</v>
      </c>
      <c r="E113" s="16">
        <v>7905</v>
      </c>
      <c r="F113" s="15">
        <v>3.78</v>
      </c>
    </row>
    <row r="114" spans="2:12" x14ac:dyDescent="0.35">
      <c r="B114" s="14" t="s">
        <v>11</v>
      </c>
      <c r="C114" s="16">
        <v>36224</v>
      </c>
      <c r="D114" s="15">
        <v>12.16</v>
      </c>
      <c r="E114" s="16">
        <v>25856</v>
      </c>
      <c r="F114" s="15">
        <v>12.35</v>
      </c>
    </row>
    <row r="115" spans="2:12" x14ac:dyDescent="0.35">
      <c r="B115" s="14" t="s">
        <v>10</v>
      </c>
      <c r="C115" s="16">
        <v>50529</v>
      </c>
      <c r="D115" s="15">
        <v>16.97</v>
      </c>
      <c r="E115" s="16">
        <v>34434</v>
      </c>
      <c r="F115" s="15">
        <v>16.45</v>
      </c>
    </row>
    <row r="116" spans="2:12" x14ac:dyDescent="0.35">
      <c r="B116" s="14" t="s">
        <v>9</v>
      </c>
      <c r="C116" s="16">
        <v>15557</v>
      </c>
      <c r="D116" s="15">
        <v>5.22</v>
      </c>
      <c r="E116" s="16">
        <v>10167</v>
      </c>
      <c r="F116" s="15">
        <v>4.8600000000000003</v>
      </c>
    </row>
    <row r="117" spans="2:12" x14ac:dyDescent="0.35">
      <c r="B117" s="14" t="s">
        <v>8</v>
      </c>
      <c r="C117" s="16">
        <v>13312</v>
      </c>
      <c r="D117" s="15">
        <v>4.47</v>
      </c>
      <c r="E117" s="16">
        <v>8462</v>
      </c>
      <c r="F117" s="15">
        <v>4.04</v>
      </c>
    </row>
    <row r="118" spans="2:12" x14ac:dyDescent="0.35">
      <c r="B118" s="14" t="s">
        <v>7</v>
      </c>
      <c r="C118" s="16">
        <v>16605</v>
      </c>
      <c r="D118" s="15">
        <v>5.58</v>
      </c>
      <c r="E118" s="16">
        <v>11627</v>
      </c>
      <c r="F118" s="15">
        <v>5.55</v>
      </c>
    </row>
    <row r="119" spans="2:12" x14ac:dyDescent="0.35">
      <c r="B119" s="14" t="s">
        <v>6</v>
      </c>
      <c r="C119" s="16">
        <v>102027</v>
      </c>
      <c r="D119" s="15">
        <v>34.26</v>
      </c>
      <c r="E119" s="16">
        <v>72705</v>
      </c>
      <c r="F119" s="15">
        <v>34.72</v>
      </c>
    </row>
    <row r="120" spans="2:12" x14ac:dyDescent="0.35">
      <c r="B120" s="14" t="s">
        <v>5</v>
      </c>
      <c r="C120" s="16">
        <v>10813</v>
      </c>
      <c r="D120" s="15">
        <v>3.63</v>
      </c>
      <c r="E120" s="16">
        <v>7645</v>
      </c>
      <c r="F120" s="15">
        <v>3.65</v>
      </c>
    </row>
    <row r="121" spans="2:12" x14ac:dyDescent="0.35">
      <c r="B121" s="14" t="s">
        <v>4</v>
      </c>
      <c r="C121" s="16">
        <v>2015</v>
      </c>
      <c r="D121" s="15">
        <v>0.68</v>
      </c>
      <c r="E121" s="16">
        <v>1379</v>
      </c>
      <c r="F121" s="15">
        <v>0.66</v>
      </c>
    </row>
    <row r="122" spans="2:12" x14ac:dyDescent="0.35">
      <c r="B122" s="14" t="s">
        <v>3</v>
      </c>
      <c r="C122" s="16">
        <v>38456</v>
      </c>
      <c r="D122" s="15">
        <v>12.91</v>
      </c>
      <c r="E122" s="16">
        <v>29196</v>
      </c>
      <c r="F122" s="15">
        <v>13.94</v>
      </c>
    </row>
    <row r="123" spans="2:12" x14ac:dyDescent="0.35">
      <c r="B123" s="14" t="s">
        <v>2</v>
      </c>
      <c r="C123" s="13">
        <v>297788</v>
      </c>
      <c r="D123" s="12">
        <v>100</v>
      </c>
      <c r="E123" s="13">
        <v>209376</v>
      </c>
      <c r="F123" s="12">
        <v>100</v>
      </c>
    </row>
    <row r="126" spans="2:12" x14ac:dyDescent="0.35">
      <c r="B126" s="65" t="s">
        <v>15</v>
      </c>
      <c r="C126" s="64" t="s">
        <v>22</v>
      </c>
      <c r="D126" s="64" t="s">
        <v>22</v>
      </c>
      <c r="E126" s="64" t="s">
        <v>22</v>
      </c>
      <c r="F126" s="64" t="s">
        <v>22</v>
      </c>
      <c r="G126" s="64" t="s">
        <v>22</v>
      </c>
      <c r="H126" s="64" t="s">
        <v>22</v>
      </c>
      <c r="I126" s="64" t="s">
        <v>22</v>
      </c>
      <c r="J126" s="64" t="s">
        <v>22</v>
      </c>
      <c r="K126" s="64" t="s">
        <v>22</v>
      </c>
      <c r="L126" s="64" t="s">
        <v>22</v>
      </c>
    </row>
    <row r="127" spans="2:12" x14ac:dyDescent="0.35">
      <c r="B127" s="65" t="s">
        <v>15</v>
      </c>
      <c r="C127" s="64" t="s">
        <v>136</v>
      </c>
      <c r="D127" s="64" t="s">
        <v>136</v>
      </c>
      <c r="E127" s="64" t="s">
        <v>104</v>
      </c>
      <c r="F127" s="64" t="s">
        <v>104</v>
      </c>
      <c r="G127" s="64" t="s">
        <v>103</v>
      </c>
      <c r="H127" s="64" t="s">
        <v>103</v>
      </c>
      <c r="I127" s="64" t="s">
        <v>135</v>
      </c>
      <c r="J127" s="64" t="s">
        <v>135</v>
      </c>
      <c r="K127" s="64" t="s">
        <v>2</v>
      </c>
      <c r="L127" s="64" t="s">
        <v>2</v>
      </c>
    </row>
    <row r="128" spans="2:12" x14ac:dyDescent="0.35">
      <c r="B128" s="65" t="s">
        <v>15</v>
      </c>
      <c r="C128" s="17" t="s">
        <v>14</v>
      </c>
      <c r="D128" s="17" t="s">
        <v>13</v>
      </c>
      <c r="E128" s="17" t="s">
        <v>14</v>
      </c>
      <c r="F128" s="17" t="s">
        <v>13</v>
      </c>
      <c r="G128" s="17" t="s">
        <v>14</v>
      </c>
      <c r="H128" s="17" t="s">
        <v>13</v>
      </c>
      <c r="I128" s="17" t="s">
        <v>14</v>
      </c>
      <c r="J128" s="17" t="s">
        <v>13</v>
      </c>
      <c r="K128" s="17" t="s">
        <v>14</v>
      </c>
      <c r="L128" s="17" t="s">
        <v>13</v>
      </c>
    </row>
    <row r="129" spans="2:12" x14ac:dyDescent="0.35">
      <c r="B129" s="14" t="s">
        <v>12</v>
      </c>
      <c r="C129" s="16">
        <v>1379</v>
      </c>
      <c r="D129" s="21">
        <v>11.257142857142858</v>
      </c>
      <c r="E129" s="16">
        <v>1551</v>
      </c>
      <c r="F129" s="21">
        <v>12.66122448979592</v>
      </c>
      <c r="G129" s="16">
        <v>8285</v>
      </c>
      <c r="H129" s="21">
        <v>67.632653061224488</v>
      </c>
      <c r="I129" s="16">
        <v>1035</v>
      </c>
      <c r="J129" s="21">
        <v>8.4489795918367339</v>
      </c>
      <c r="K129" s="16">
        <v>12250</v>
      </c>
      <c r="L129" s="21">
        <v>100</v>
      </c>
    </row>
    <row r="130" spans="2:12" x14ac:dyDescent="0.35">
      <c r="B130" s="14" t="s">
        <v>11</v>
      </c>
      <c r="C130" s="16">
        <v>7427</v>
      </c>
      <c r="D130" s="21">
        <v>20.502981448763251</v>
      </c>
      <c r="E130" s="16">
        <v>2506</v>
      </c>
      <c r="F130" s="21">
        <v>6.9180653710247357</v>
      </c>
      <c r="G130" s="16">
        <v>24091</v>
      </c>
      <c r="H130" s="21">
        <v>66.505631625441694</v>
      </c>
      <c r="I130" s="16">
        <v>2200</v>
      </c>
      <c r="J130" s="21">
        <v>6.0733215547703185</v>
      </c>
      <c r="K130" s="16">
        <v>36224</v>
      </c>
      <c r="L130" s="21">
        <v>100</v>
      </c>
    </row>
    <row r="131" spans="2:12" x14ac:dyDescent="0.35">
      <c r="B131" s="14" t="s">
        <v>10</v>
      </c>
      <c r="C131" s="16">
        <v>9096</v>
      </c>
      <c r="D131" s="21">
        <v>18.001543667992635</v>
      </c>
      <c r="E131" s="16">
        <v>4365</v>
      </c>
      <c r="F131" s="21">
        <v>8.6386035741851224</v>
      </c>
      <c r="G131" s="16">
        <v>33291</v>
      </c>
      <c r="H131" s="21">
        <v>65.884937362702615</v>
      </c>
      <c r="I131" s="16">
        <v>3777</v>
      </c>
      <c r="J131" s="21">
        <v>7.4749153951196341</v>
      </c>
      <c r="K131" s="16">
        <v>50529</v>
      </c>
      <c r="L131" s="21">
        <v>100.00000000000001</v>
      </c>
    </row>
    <row r="132" spans="2:12" x14ac:dyDescent="0.35">
      <c r="B132" s="14" t="s">
        <v>9</v>
      </c>
      <c r="C132" s="16">
        <v>2021</v>
      </c>
      <c r="D132" s="21">
        <v>12.990936555891238</v>
      </c>
      <c r="E132" s="16">
        <v>1612</v>
      </c>
      <c r="F132" s="21">
        <v>10.36189496689593</v>
      </c>
      <c r="G132" s="16">
        <v>10740</v>
      </c>
      <c r="H132" s="21">
        <v>69.036446615671395</v>
      </c>
      <c r="I132" s="16">
        <v>1184</v>
      </c>
      <c r="J132" s="21">
        <v>7.6107218615414283</v>
      </c>
      <c r="K132" s="16">
        <v>15557</v>
      </c>
      <c r="L132" s="21">
        <v>100</v>
      </c>
    </row>
    <row r="133" spans="2:12" x14ac:dyDescent="0.35">
      <c r="B133" s="14" t="s">
        <v>8</v>
      </c>
      <c r="C133" s="16">
        <v>1762</v>
      </c>
      <c r="D133" s="21">
        <v>13.236177884615385</v>
      </c>
      <c r="E133" s="16">
        <v>1284</v>
      </c>
      <c r="F133" s="21">
        <v>9.6454326923076934</v>
      </c>
      <c r="G133" s="16">
        <v>9794</v>
      </c>
      <c r="H133" s="21">
        <v>73.57271634615384</v>
      </c>
      <c r="I133" s="16">
        <v>472</v>
      </c>
      <c r="J133" s="21">
        <v>3.5456730769230766</v>
      </c>
      <c r="K133" s="16">
        <v>13312</v>
      </c>
      <c r="L133" s="21">
        <v>100</v>
      </c>
    </row>
    <row r="134" spans="2:12" x14ac:dyDescent="0.35">
      <c r="B134" s="14" t="s">
        <v>7</v>
      </c>
      <c r="C134" s="16">
        <v>3202</v>
      </c>
      <c r="D134" s="21">
        <v>19.283348389039446</v>
      </c>
      <c r="E134" s="16">
        <v>1470</v>
      </c>
      <c r="F134" s="21">
        <v>8.8527551942186093</v>
      </c>
      <c r="G134" s="16">
        <v>10450</v>
      </c>
      <c r="H134" s="21">
        <v>62.932851550737738</v>
      </c>
      <c r="I134" s="16">
        <v>1483</v>
      </c>
      <c r="J134" s="21">
        <v>8.9310448660042159</v>
      </c>
      <c r="K134" s="16">
        <v>16605</v>
      </c>
      <c r="L134" s="21">
        <v>100</v>
      </c>
    </row>
    <row r="135" spans="2:12" x14ac:dyDescent="0.35">
      <c r="B135" s="14" t="s">
        <v>6</v>
      </c>
      <c r="C135" s="16">
        <v>24632</v>
      </c>
      <c r="D135" s="21">
        <v>24.142628911954677</v>
      </c>
      <c r="E135" s="16">
        <v>7347</v>
      </c>
      <c r="F135" s="21">
        <v>7.2010350201417275</v>
      </c>
      <c r="G135" s="16">
        <v>55549</v>
      </c>
      <c r="H135" s="21">
        <v>54.445391906064074</v>
      </c>
      <c r="I135" s="16">
        <v>14499</v>
      </c>
      <c r="J135" s="21">
        <v>14.210944161839514</v>
      </c>
      <c r="K135" s="16">
        <v>102027</v>
      </c>
      <c r="L135" s="21">
        <v>100</v>
      </c>
    </row>
    <row r="136" spans="2:12" x14ac:dyDescent="0.35">
      <c r="B136" s="14" t="s">
        <v>5</v>
      </c>
      <c r="C136" s="16">
        <v>812</v>
      </c>
      <c r="D136" s="21">
        <v>7.5094793304355871</v>
      </c>
      <c r="E136" s="16">
        <v>1763</v>
      </c>
      <c r="F136" s="21">
        <v>16.304448349209284</v>
      </c>
      <c r="G136" s="16">
        <v>7597</v>
      </c>
      <c r="H136" s="21">
        <v>70.258022750393039</v>
      </c>
      <c r="I136" s="16">
        <v>641</v>
      </c>
      <c r="J136" s="21">
        <v>5.9280495699620825</v>
      </c>
      <c r="K136" s="16">
        <v>10813</v>
      </c>
      <c r="L136" s="21">
        <v>99.999999999999986</v>
      </c>
    </row>
    <row r="137" spans="2:12" x14ac:dyDescent="0.35">
      <c r="B137" s="14" t="s">
        <v>4</v>
      </c>
      <c r="C137" s="16">
        <v>487</v>
      </c>
      <c r="D137" s="21">
        <v>24.168734491315135</v>
      </c>
      <c r="E137" s="16">
        <v>175</v>
      </c>
      <c r="F137" s="21">
        <v>8.6848635235732008</v>
      </c>
      <c r="G137" s="16">
        <v>1182</v>
      </c>
      <c r="H137" s="21">
        <v>58.660049627791565</v>
      </c>
      <c r="I137" s="16">
        <v>171</v>
      </c>
      <c r="J137" s="21">
        <v>8.486352357320099</v>
      </c>
      <c r="K137" s="16">
        <v>2015</v>
      </c>
      <c r="L137" s="21">
        <v>100</v>
      </c>
    </row>
    <row r="138" spans="2:12" x14ac:dyDescent="0.35">
      <c r="B138" s="14" t="s">
        <v>3</v>
      </c>
      <c r="C138" s="16">
        <v>4058</v>
      </c>
      <c r="D138" s="21">
        <v>10.552319534012899</v>
      </c>
      <c r="E138" s="16">
        <v>4556</v>
      </c>
      <c r="F138" s="21">
        <v>11.847306012065738</v>
      </c>
      <c r="G138" s="16">
        <v>26894</v>
      </c>
      <c r="H138" s="21">
        <v>69.934470563761181</v>
      </c>
      <c r="I138" s="16">
        <v>2948</v>
      </c>
      <c r="J138" s="21">
        <v>7.665903890160183</v>
      </c>
      <c r="K138" s="16">
        <v>38456</v>
      </c>
      <c r="L138" s="21">
        <v>100</v>
      </c>
    </row>
    <row r="139" spans="2:12" x14ac:dyDescent="0.35">
      <c r="B139" s="20" t="s">
        <v>2</v>
      </c>
      <c r="C139" s="13">
        <f>SUM(C129:C138)</f>
        <v>54876</v>
      </c>
      <c r="D139" s="12">
        <f>C139/K139*100</f>
        <v>18.427874863997207</v>
      </c>
      <c r="E139" s="13">
        <f>SUM(E129:E138)</f>
        <v>26629</v>
      </c>
      <c r="F139" s="12">
        <f>E139/K139*100</f>
        <v>8.9422676534984618</v>
      </c>
      <c r="G139" s="13">
        <f>SUM(G129:G138)</f>
        <v>187873</v>
      </c>
      <c r="H139" s="12">
        <f>G139/K139*100</f>
        <v>63.089513345064276</v>
      </c>
      <c r="I139" s="13">
        <f>SUM(I129:I138)</f>
        <v>28410</v>
      </c>
      <c r="J139" s="12">
        <f>I139/K139*100</f>
        <v>9.5403441374400586</v>
      </c>
      <c r="K139" s="13">
        <f>SUM(K129:K138)</f>
        <v>297788</v>
      </c>
      <c r="L139" s="12">
        <v>100</v>
      </c>
    </row>
  </sheetData>
  <mergeCells count="64">
    <mergeCell ref="B4:B5"/>
    <mergeCell ref="C4:D4"/>
    <mergeCell ref="B15:B16"/>
    <mergeCell ref="C15:D15"/>
    <mergeCell ref="E15:F15"/>
    <mergeCell ref="I24:J24"/>
    <mergeCell ref="K24:L24"/>
    <mergeCell ref="B34:B35"/>
    <mergeCell ref="C34:D34"/>
    <mergeCell ref="E34:F34"/>
    <mergeCell ref="B23:B25"/>
    <mergeCell ref="C23:L23"/>
    <mergeCell ref="C24:D24"/>
    <mergeCell ref="E24:F24"/>
    <mergeCell ref="G24:H24"/>
    <mergeCell ref="B55:B56"/>
    <mergeCell ref="C55:D55"/>
    <mergeCell ref="F55:F56"/>
    <mergeCell ref="G55:H55"/>
    <mergeCell ref="B43:B45"/>
    <mergeCell ref="C43:L43"/>
    <mergeCell ref="C44:D44"/>
    <mergeCell ref="E44:F44"/>
    <mergeCell ref="G44:H44"/>
    <mergeCell ref="I44:J44"/>
    <mergeCell ref="K44:L44"/>
    <mergeCell ref="B63:B65"/>
    <mergeCell ref="C63:L63"/>
    <mergeCell ref="C64:D64"/>
    <mergeCell ref="E64:F64"/>
    <mergeCell ref="G64:H64"/>
    <mergeCell ref="I64:J64"/>
    <mergeCell ref="K64:L64"/>
    <mergeCell ref="B75:B76"/>
    <mergeCell ref="C75:D75"/>
    <mergeCell ref="E75:F75"/>
    <mergeCell ref="B82:B84"/>
    <mergeCell ref="C82:L82"/>
    <mergeCell ref="C83:D83"/>
    <mergeCell ref="E83:F83"/>
    <mergeCell ref="G83:H83"/>
    <mergeCell ref="I83:J83"/>
    <mergeCell ref="K83:L83"/>
    <mergeCell ref="B111:B112"/>
    <mergeCell ref="C111:D111"/>
    <mergeCell ref="E111:F111"/>
    <mergeCell ref="B126:B128"/>
    <mergeCell ref="I101:J101"/>
    <mergeCell ref="C126:L126"/>
    <mergeCell ref="C127:D127"/>
    <mergeCell ref="E127:F127"/>
    <mergeCell ref="G127:H127"/>
    <mergeCell ref="I127:J127"/>
    <mergeCell ref="K127:L127"/>
    <mergeCell ref="B92:B93"/>
    <mergeCell ref="C92:D92"/>
    <mergeCell ref="F92:F93"/>
    <mergeCell ref="G92:H92"/>
    <mergeCell ref="B100:B102"/>
    <mergeCell ref="C100:L100"/>
    <mergeCell ref="C101:D101"/>
    <mergeCell ref="E101:F101"/>
    <mergeCell ref="G101:H101"/>
    <mergeCell ref="K101:L10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12201-CEF6-4522-B3A9-EF582B1C1F50}">
  <dimension ref="B2:P138"/>
  <sheetViews>
    <sheetView workbookViewId="0"/>
  </sheetViews>
  <sheetFormatPr defaultColWidth="10.1796875" defaultRowHeight="14.5" x14ac:dyDescent="0.35"/>
  <cols>
    <col min="1" max="16384" width="10.1796875" style="19"/>
  </cols>
  <sheetData>
    <row r="2" spans="2:6" x14ac:dyDescent="0.35">
      <c r="B2" s="22" t="s">
        <v>138</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51466</v>
      </c>
      <c r="D6" s="15">
        <v>17.28</v>
      </c>
      <c r="E6" s="16">
        <v>46210</v>
      </c>
      <c r="F6" s="15">
        <v>22.07</v>
      </c>
    </row>
    <row r="7" spans="2:6" x14ac:dyDescent="0.35">
      <c r="B7" s="14" t="s">
        <v>64</v>
      </c>
      <c r="C7" s="16">
        <v>246322</v>
      </c>
      <c r="D7" s="15">
        <v>82.72</v>
      </c>
      <c r="E7" s="16">
        <v>163166</v>
      </c>
      <c r="F7" s="15">
        <v>77.930000000000007</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43044</v>
      </c>
      <c r="D24" s="21">
        <v>17.841111152559655</v>
      </c>
      <c r="E24" s="16">
        <v>198219</v>
      </c>
      <c r="F24" s="21">
        <v>82.158888847440352</v>
      </c>
      <c r="G24" s="16">
        <v>241263</v>
      </c>
      <c r="H24" s="21">
        <v>100</v>
      </c>
      <c r="I24" s="16">
        <v>36055</v>
      </c>
      <c r="J24" s="21">
        <v>22.212433541359918</v>
      </c>
      <c r="K24" s="16">
        <v>126264</v>
      </c>
      <c r="L24" s="21">
        <v>77.787566458640086</v>
      </c>
      <c r="M24" s="16">
        <v>162319</v>
      </c>
      <c r="N24" s="21">
        <v>100</v>
      </c>
    </row>
    <row r="25" spans="2:14" x14ac:dyDescent="0.35">
      <c r="B25" s="14" t="s">
        <v>49</v>
      </c>
      <c r="C25" s="16">
        <v>7237</v>
      </c>
      <c r="D25" s="21">
        <v>15.628306735482756</v>
      </c>
      <c r="E25" s="16">
        <v>39070</v>
      </c>
      <c r="F25" s="21">
        <v>84.371693264517248</v>
      </c>
      <c r="G25" s="16">
        <v>46307</v>
      </c>
      <c r="H25" s="21">
        <v>100</v>
      </c>
      <c r="I25" s="16">
        <v>8939</v>
      </c>
      <c r="J25" s="21">
        <v>21.94104219336786</v>
      </c>
      <c r="K25" s="16">
        <v>31802</v>
      </c>
      <c r="L25" s="21">
        <v>78.058957806632137</v>
      </c>
      <c r="M25" s="16">
        <v>40741</v>
      </c>
      <c r="N25" s="21">
        <v>100</v>
      </c>
    </row>
    <row r="26" spans="2:14" x14ac:dyDescent="0.35">
      <c r="B26" s="14" t="s">
        <v>48</v>
      </c>
      <c r="C26" s="16">
        <v>1185</v>
      </c>
      <c r="D26" s="21">
        <v>11.597181444509689</v>
      </c>
      <c r="E26" s="16">
        <v>9033</v>
      </c>
      <c r="F26" s="21">
        <v>88.402818555490313</v>
      </c>
      <c r="G26" s="16">
        <v>10218</v>
      </c>
      <c r="H26" s="21">
        <v>100</v>
      </c>
      <c r="I26" s="16">
        <v>1216</v>
      </c>
      <c r="J26" s="21">
        <v>19.252691576947434</v>
      </c>
      <c r="K26" s="16">
        <v>5100</v>
      </c>
      <c r="L26" s="21">
        <v>80.747308423052573</v>
      </c>
      <c r="M26" s="16">
        <v>6316</v>
      </c>
      <c r="N26" s="21">
        <v>100</v>
      </c>
    </row>
    <row r="27" spans="2:14" x14ac:dyDescent="0.35">
      <c r="B27" s="20" t="s">
        <v>2</v>
      </c>
      <c r="C27" s="13">
        <f>SUM(C24:C26)</f>
        <v>51466</v>
      </c>
      <c r="D27" s="12">
        <f>C27/G27*100</f>
        <v>17.282764920010209</v>
      </c>
      <c r="E27" s="13">
        <f>SUM(E24:E26)</f>
        <v>246322</v>
      </c>
      <c r="F27" s="12">
        <f>E27/G27*100</f>
        <v>82.717235079989791</v>
      </c>
      <c r="G27" s="13">
        <f>SUM(G24:G26)</f>
        <v>297788</v>
      </c>
      <c r="H27" s="12">
        <f>SUM(H24:H26)/3</f>
        <v>100</v>
      </c>
      <c r="I27" s="13">
        <f>SUM(I24:I26)</f>
        <v>46210</v>
      </c>
      <c r="J27" s="12">
        <f>I27/M27*100</f>
        <v>22.070342350603699</v>
      </c>
      <c r="K27" s="13">
        <f>SUM(K24:K26)</f>
        <v>163166</v>
      </c>
      <c r="L27" s="12">
        <f>K27/M27*100</f>
        <v>77.929657649396304</v>
      </c>
      <c r="M27" s="13">
        <f>SUM(M24:M26)</f>
        <v>209376</v>
      </c>
      <c r="N27" s="12">
        <f>SUM(N24:N26)/3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7164</v>
      </c>
      <c r="D45" s="21">
        <v>12.930474333983105</v>
      </c>
      <c r="E45" s="16">
        <v>48240</v>
      </c>
      <c r="F45" s="21">
        <v>87.069525666016887</v>
      </c>
      <c r="G45" s="16">
        <v>55404</v>
      </c>
      <c r="H45" s="21">
        <v>99.999999999999986</v>
      </c>
      <c r="I45" s="16">
        <v>5376</v>
      </c>
      <c r="J45" s="21">
        <v>20.328215987294865</v>
      </c>
      <c r="K45" s="16">
        <v>21070</v>
      </c>
      <c r="L45" s="21">
        <v>79.671784012705132</v>
      </c>
      <c r="M45" s="16">
        <v>26446</v>
      </c>
      <c r="N45" s="21">
        <v>100</v>
      </c>
    </row>
    <row r="46" spans="2:14" x14ac:dyDescent="0.35">
      <c r="B46" s="14" t="s">
        <v>43</v>
      </c>
      <c r="C46" s="16">
        <v>17745</v>
      </c>
      <c r="D46" s="21">
        <v>14.767809587217043</v>
      </c>
      <c r="E46" s="16">
        <v>102415</v>
      </c>
      <c r="F46" s="21">
        <v>85.232190412782955</v>
      </c>
      <c r="G46" s="16">
        <v>120160</v>
      </c>
      <c r="H46" s="21">
        <v>100</v>
      </c>
      <c r="I46" s="16">
        <v>14387</v>
      </c>
      <c r="J46" s="21">
        <v>23.375251835965425</v>
      </c>
      <c r="K46" s="16">
        <v>47161</v>
      </c>
      <c r="L46" s="21">
        <v>76.624748164034571</v>
      </c>
      <c r="M46" s="16">
        <v>61548</v>
      </c>
      <c r="N46" s="21">
        <v>100</v>
      </c>
    </row>
    <row r="47" spans="2:14" x14ac:dyDescent="0.35">
      <c r="B47" s="14" t="s">
        <v>42</v>
      </c>
      <c r="C47" s="16">
        <v>20126</v>
      </c>
      <c r="D47" s="21">
        <v>24.905333498329416</v>
      </c>
      <c r="E47" s="16">
        <v>60684</v>
      </c>
      <c r="F47" s="21">
        <v>75.094666501670588</v>
      </c>
      <c r="G47" s="16">
        <v>80810</v>
      </c>
      <c r="H47" s="21">
        <v>100</v>
      </c>
      <c r="I47" s="16">
        <v>12458</v>
      </c>
      <c r="J47" s="21">
        <v>29.464771410326151</v>
      </c>
      <c r="K47" s="16">
        <v>29823</v>
      </c>
      <c r="L47" s="21">
        <v>70.535228589673849</v>
      </c>
      <c r="M47" s="16">
        <v>42281</v>
      </c>
      <c r="N47" s="21">
        <v>100</v>
      </c>
    </row>
    <row r="48" spans="2:14" x14ac:dyDescent="0.35">
      <c r="B48" s="14" t="s">
        <v>41</v>
      </c>
      <c r="C48" s="16">
        <v>6431</v>
      </c>
      <c r="D48" s="21">
        <v>15.528565219490995</v>
      </c>
      <c r="E48" s="16">
        <v>34983</v>
      </c>
      <c r="F48" s="21">
        <v>84.471434780509</v>
      </c>
      <c r="G48" s="16">
        <v>41414</v>
      </c>
      <c r="H48" s="21">
        <v>100</v>
      </c>
      <c r="I48" s="16">
        <v>4480</v>
      </c>
      <c r="J48" s="21">
        <v>21.537426085284363</v>
      </c>
      <c r="K48" s="16">
        <v>16321</v>
      </c>
      <c r="L48" s="21">
        <v>78.462573914715634</v>
      </c>
      <c r="M48" s="16">
        <v>20801</v>
      </c>
      <c r="N48" s="21">
        <v>100</v>
      </c>
    </row>
    <row r="49" spans="2:16" x14ac:dyDescent="0.35">
      <c r="B49" s="20" t="s">
        <v>2</v>
      </c>
      <c r="C49" s="13">
        <f>SUM(C45:C48)</f>
        <v>51466</v>
      </c>
      <c r="D49" s="12">
        <f>C49/G49*100</f>
        <v>17.282764920010209</v>
      </c>
      <c r="E49" s="13">
        <f>SUM(E45:E48)</f>
        <v>246322</v>
      </c>
      <c r="F49" s="12">
        <f>E49/G49*100</f>
        <v>82.717235079989791</v>
      </c>
      <c r="G49" s="13">
        <f>SUM(G45:G48)</f>
        <v>297788</v>
      </c>
      <c r="H49" s="12">
        <v>100</v>
      </c>
      <c r="I49" s="13">
        <f>SUM(I45:I48)</f>
        <v>36701</v>
      </c>
      <c r="J49" s="12">
        <f>I49/M49*100</f>
        <v>24.293071037093913</v>
      </c>
      <c r="K49" s="13">
        <f>SUM(K45:K48)</f>
        <v>114375</v>
      </c>
      <c r="L49" s="12">
        <f>K49/M49*100</f>
        <v>75.70692896290609</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15692</v>
      </c>
      <c r="D65" s="21">
        <v>17.094240552523505</v>
      </c>
      <c r="E65" s="16">
        <v>76105</v>
      </c>
      <c r="F65" s="21">
        <v>82.905759447476498</v>
      </c>
      <c r="G65" s="16">
        <v>91797</v>
      </c>
      <c r="H65" s="21">
        <v>100</v>
      </c>
      <c r="J65" s="14" t="s">
        <v>38</v>
      </c>
      <c r="K65" s="16">
        <v>27642</v>
      </c>
      <c r="L65" s="21">
        <v>23.300627149504351</v>
      </c>
      <c r="M65" s="16">
        <v>90990</v>
      </c>
      <c r="N65" s="21">
        <v>76.699372850495649</v>
      </c>
      <c r="O65" s="16">
        <v>118632</v>
      </c>
      <c r="P65" s="21">
        <v>100</v>
      </c>
    </row>
    <row r="66" spans="2:16" x14ac:dyDescent="0.35">
      <c r="B66" s="14" t="s">
        <v>37</v>
      </c>
      <c r="C66" s="16">
        <v>35774</v>
      </c>
      <c r="D66" s="21">
        <v>17.366778160210885</v>
      </c>
      <c r="E66" s="16">
        <v>170217</v>
      </c>
      <c r="F66" s="21">
        <v>82.633221839789115</v>
      </c>
      <c r="G66" s="16">
        <v>205991</v>
      </c>
      <c r="H66" s="21">
        <v>100</v>
      </c>
      <c r="J66" s="14" t="s">
        <v>37</v>
      </c>
      <c r="K66" s="16">
        <v>18568</v>
      </c>
      <c r="L66" s="21">
        <v>20.513953642530439</v>
      </c>
      <c r="M66" s="16">
        <v>71946</v>
      </c>
      <c r="N66" s="21">
        <v>79.486046357469561</v>
      </c>
      <c r="O66" s="16">
        <v>90514</v>
      </c>
      <c r="P66" s="21">
        <v>100</v>
      </c>
    </row>
    <row r="67" spans="2:16" x14ac:dyDescent="0.35">
      <c r="B67" s="20" t="s">
        <v>2</v>
      </c>
      <c r="C67" s="13">
        <f>SUM(C65:C66)</f>
        <v>51466</v>
      </c>
      <c r="D67" s="12">
        <f>C67/G67*100</f>
        <v>17.282764920010209</v>
      </c>
      <c r="E67" s="13">
        <f>SUM(E65:E66)</f>
        <v>246322</v>
      </c>
      <c r="F67" s="12">
        <f>E67/G67*100</f>
        <v>82.717235079989791</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46210</v>
      </c>
      <c r="L68" s="12">
        <f>K68/O68*100</f>
        <v>22.070342350603699</v>
      </c>
      <c r="M68" s="13">
        <f>SUM(M65:M67)</f>
        <v>163166</v>
      </c>
      <c r="N68" s="12">
        <f>M68/O68*100</f>
        <v>77.929657649396304</v>
      </c>
      <c r="O68" s="13">
        <f>SUM(O65:O67)</f>
        <v>209376</v>
      </c>
      <c r="P68" s="12">
        <f>SUM(P65:P67)/3</f>
        <v>100</v>
      </c>
    </row>
    <row r="72" spans="2:16" x14ac:dyDescent="0.35">
      <c r="B72" s="22" t="s">
        <v>35</v>
      </c>
    </row>
    <row r="74" spans="2:16" x14ac:dyDescent="0.35">
      <c r="B74" s="63" t="s">
        <v>23</v>
      </c>
      <c r="C74" s="64" t="s">
        <v>22</v>
      </c>
      <c r="D74" s="64" t="s">
        <v>22</v>
      </c>
      <c r="E74" s="64" t="s">
        <v>21</v>
      </c>
      <c r="F74" s="64" t="s">
        <v>21</v>
      </c>
    </row>
    <row r="75" spans="2:16" x14ac:dyDescent="0.35">
      <c r="B75" s="63" t="s">
        <v>23</v>
      </c>
      <c r="C75" s="17" t="s">
        <v>14</v>
      </c>
      <c r="D75" s="17" t="s">
        <v>13</v>
      </c>
      <c r="E75" s="17" t="s">
        <v>14</v>
      </c>
      <c r="F75" s="17" t="s">
        <v>13</v>
      </c>
    </row>
    <row r="76" spans="2:16" x14ac:dyDescent="0.35">
      <c r="B76" s="14" t="s">
        <v>33</v>
      </c>
      <c r="C76" s="16">
        <v>49051</v>
      </c>
      <c r="D76" s="15">
        <v>16.55</v>
      </c>
      <c r="E76" s="16">
        <v>24739</v>
      </c>
      <c r="F76" s="15">
        <v>11.86</v>
      </c>
    </row>
    <row r="77" spans="2:16" x14ac:dyDescent="0.35">
      <c r="B77" s="14" t="s">
        <v>32</v>
      </c>
      <c r="C77" s="16">
        <v>247378</v>
      </c>
      <c r="D77" s="15">
        <v>83.45</v>
      </c>
      <c r="E77" s="16">
        <v>183804</v>
      </c>
      <c r="F77" s="15">
        <v>88.14</v>
      </c>
    </row>
    <row r="78" spans="2:16" x14ac:dyDescent="0.35">
      <c r="B78" s="14" t="s">
        <v>2</v>
      </c>
      <c r="C78" s="13">
        <v>296429</v>
      </c>
      <c r="D78" s="12">
        <v>100</v>
      </c>
      <c r="E78" s="13">
        <v>208543</v>
      </c>
      <c r="F78" s="12">
        <v>100</v>
      </c>
    </row>
    <row r="81" spans="2:14" x14ac:dyDescent="0.35">
      <c r="B81" s="65" t="s">
        <v>34</v>
      </c>
      <c r="C81" s="64" t="s">
        <v>22</v>
      </c>
      <c r="D81" s="64" t="s">
        <v>22</v>
      </c>
      <c r="E81" s="64" t="s">
        <v>22</v>
      </c>
      <c r="F81" s="64" t="s">
        <v>22</v>
      </c>
      <c r="G81" s="64" t="s">
        <v>22</v>
      </c>
      <c r="H81" s="64" t="s">
        <v>22</v>
      </c>
      <c r="I81" s="64" t="s">
        <v>21</v>
      </c>
      <c r="J81" s="64" t="s">
        <v>21</v>
      </c>
      <c r="K81" s="64" t="s">
        <v>21</v>
      </c>
      <c r="L81" s="64" t="s">
        <v>21</v>
      </c>
      <c r="M81" s="64" t="s">
        <v>21</v>
      </c>
      <c r="N81" s="64" t="s">
        <v>21</v>
      </c>
    </row>
    <row r="82" spans="2:14" x14ac:dyDescent="0.35">
      <c r="B82" s="65" t="s">
        <v>34</v>
      </c>
      <c r="C82" s="64" t="s">
        <v>65</v>
      </c>
      <c r="D82" s="64" t="s">
        <v>65</v>
      </c>
      <c r="E82" s="64" t="s">
        <v>64</v>
      </c>
      <c r="F82" s="64" t="s">
        <v>64</v>
      </c>
      <c r="G82" s="64" t="s">
        <v>2</v>
      </c>
      <c r="H82" s="64" t="s">
        <v>2</v>
      </c>
      <c r="I82" s="64" t="s">
        <v>65</v>
      </c>
      <c r="J82" s="64" t="s">
        <v>65</v>
      </c>
      <c r="K82" s="64" t="s">
        <v>64</v>
      </c>
      <c r="L82" s="64" t="s">
        <v>64</v>
      </c>
      <c r="M82" s="64" t="s">
        <v>2</v>
      </c>
      <c r="N82" s="64" t="s">
        <v>2</v>
      </c>
    </row>
    <row r="83" spans="2:14" x14ac:dyDescent="0.35">
      <c r="B83" s="65" t="s">
        <v>34</v>
      </c>
      <c r="C83" s="17" t="s">
        <v>14</v>
      </c>
      <c r="D83" s="17" t="s">
        <v>13</v>
      </c>
      <c r="E83" s="17" t="s">
        <v>14</v>
      </c>
      <c r="F83" s="17" t="s">
        <v>13</v>
      </c>
      <c r="G83" s="17" t="s">
        <v>14</v>
      </c>
      <c r="H83" s="17" t="s">
        <v>13</v>
      </c>
      <c r="I83" s="17" t="s">
        <v>14</v>
      </c>
      <c r="J83" s="17" t="s">
        <v>13</v>
      </c>
      <c r="K83" s="17" t="s">
        <v>14</v>
      </c>
      <c r="L83" s="17" t="s">
        <v>13</v>
      </c>
      <c r="M83" s="17" t="s">
        <v>14</v>
      </c>
      <c r="N83" s="17" t="s">
        <v>13</v>
      </c>
    </row>
    <row r="84" spans="2:14" x14ac:dyDescent="0.35">
      <c r="B84" s="14" t="s">
        <v>33</v>
      </c>
      <c r="C84" s="16">
        <v>8476</v>
      </c>
      <c r="D84" s="21">
        <v>17.279973904711422</v>
      </c>
      <c r="E84" s="16">
        <v>40575</v>
      </c>
      <c r="F84" s="21">
        <v>82.720026095288574</v>
      </c>
      <c r="G84" s="16">
        <v>49051</v>
      </c>
      <c r="H84" s="21">
        <v>100</v>
      </c>
      <c r="I84" s="16">
        <v>4399</v>
      </c>
      <c r="J84" s="21">
        <v>17.781640324992924</v>
      </c>
      <c r="K84" s="16">
        <v>20340</v>
      </c>
      <c r="L84" s="21">
        <v>82.218359675007065</v>
      </c>
      <c r="M84" s="16">
        <v>24739</v>
      </c>
      <c r="N84" s="21">
        <v>99.999999999999986</v>
      </c>
    </row>
    <row r="85" spans="2:14" x14ac:dyDescent="0.35">
      <c r="B85" s="14" t="s">
        <v>32</v>
      </c>
      <c r="C85" s="16">
        <v>42749</v>
      </c>
      <c r="D85" s="21">
        <v>17.280841465287942</v>
      </c>
      <c r="E85" s="16">
        <v>204629</v>
      </c>
      <c r="F85" s="21">
        <v>82.719158534712051</v>
      </c>
      <c r="G85" s="16">
        <v>247378</v>
      </c>
      <c r="H85" s="21">
        <v>100</v>
      </c>
      <c r="I85" s="16">
        <v>41550</v>
      </c>
      <c r="J85" s="21">
        <v>22.605601619116015</v>
      </c>
      <c r="K85" s="16">
        <v>142254</v>
      </c>
      <c r="L85" s="21">
        <v>77.394398380883985</v>
      </c>
      <c r="M85" s="16">
        <v>183804</v>
      </c>
      <c r="N85" s="21">
        <v>100</v>
      </c>
    </row>
    <row r="86" spans="2:14" x14ac:dyDescent="0.35">
      <c r="B86" s="20" t="s">
        <v>2</v>
      </c>
      <c r="C86" s="13">
        <f>SUM(C84:C85)</f>
        <v>51225</v>
      </c>
      <c r="D86" s="12">
        <f>C86/G86*100</f>
        <v>17.28069790742471</v>
      </c>
      <c r="E86" s="13">
        <f>SUM(E84:E85)</f>
        <v>245204</v>
      </c>
      <c r="F86" s="12">
        <f>E86/G86*100</f>
        <v>82.71930209257529</v>
      </c>
      <c r="G86" s="13">
        <f>SUM(G84:G85)</f>
        <v>296429</v>
      </c>
      <c r="H86" s="12">
        <v>100</v>
      </c>
      <c r="I86" s="13">
        <f>SUM(I84:I85)</f>
        <v>45949</v>
      </c>
      <c r="J86" s="12">
        <f>I86/M86*100</f>
        <v>22.033345640946951</v>
      </c>
      <c r="K86" s="13">
        <f>SUM(K84:K85)</f>
        <v>162594</v>
      </c>
      <c r="L86" s="12">
        <f>K86/M86*100</f>
        <v>77.966654359053038</v>
      </c>
      <c r="M86" s="13">
        <f>SUM(M84:M85)</f>
        <v>208543</v>
      </c>
      <c r="N86" s="12">
        <v>100</v>
      </c>
    </row>
    <row r="89" spans="2:14" x14ac:dyDescent="0.35">
      <c r="B89" s="22" t="s">
        <v>31</v>
      </c>
    </row>
    <row r="91" spans="2:14" x14ac:dyDescent="0.35">
      <c r="B91" s="63" t="s">
        <v>23</v>
      </c>
      <c r="C91" s="64" t="s">
        <v>22</v>
      </c>
      <c r="D91" s="64" t="s">
        <v>22</v>
      </c>
      <c r="F91" s="63" t="s">
        <v>23</v>
      </c>
      <c r="G91" s="64" t="s">
        <v>21</v>
      </c>
      <c r="H91" s="64" t="s">
        <v>21</v>
      </c>
    </row>
    <row r="92" spans="2:14" x14ac:dyDescent="0.35">
      <c r="B92" s="63" t="s">
        <v>23</v>
      </c>
      <c r="C92" s="17" t="s">
        <v>14</v>
      </c>
      <c r="D92" s="17" t="s">
        <v>13</v>
      </c>
      <c r="F92" s="63" t="s">
        <v>23</v>
      </c>
      <c r="G92" s="17" t="s">
        <v>14</v>
      </c>
      <c r="H92" s="17" t="s">
        <v>13</v>
      </c>
    </row>
    <row r="93" spans="2:14" x14ac:dyDescent="0.35">
      <c r="B93" s="14" t="s">
        <v>27</v>
      </c>
      <c r="C93" s="16">
        <v>75726</v>
      </c>
      <c r="D93" s="15">
        <v>25.43</v>
      </c>
      <c r="F93" s="14" t="s">
        <v>27</v>
      </c>
      <c r="G93" s="16">
        <v>39285</v>
      </c>
      <c r="H93" s="15">
        <v>18.760000000000002</v>
      </c>
    </row>
    <row r="94" spans="2:14" x14ac:dyDescent="0.35">
      <c r="B94" s="14" t="s">
        <v>26</v>
      </c>
      <c r="C94" s="16">
        <v>36851</v>
      </c>
      <c r="D94" s="15">
        <v>12.37</v>
      </c>
      <c r="F94" s="14" t="s">
        <v>26</v>
      </c>
      <c r="G94" s="16">
        <v>18144</v>
      </c>
      <c r="H94" s="15">
        <v>8.67</v>
      </c>
    </row>
    <row r="95" spans="2:14" x14ac:dyDescent="0.35">
      <c r="B95" s="14" t="s">
        <v>25</v>
      </c>
      <c r="C95" s="16">
        <v>185211</v>
      </c>
      <c r="D95" s="15">
        <v>62.2</v>
      </c>
      <c r="F95" s="14" t="s">
        <v>25</v>
      </c>
      <c r="G95" s="16">
        <v>151947</v>
      </c>
      <c r="H95" s="15">
        <v>72.569999999999993</v>
      </c>
    </row>
    <row r="96" spans="2:14" x14ac:dyDescent="0.35">
      <c r="B96" s="14" t="s">
        <v>2</v>
      </c>
      <c r="C96" s="13">
        <v>297788</v>
      </c>
      <c r="D96" s="12">
        <v>100</v>
      </c>
      <c r="F96" s="14" t="s">
        <v>2</v>
      </c>
      <c r="G96" s="13">
        <v>209376</v>
      </c>
      <c r="H96" s="12">
        <v>100</v>
      </c>
    </row>
    <row r="97" spans="2:16" x14ac:dyDescent="0.35">
      <c r="B97" s="23" t="s">
        <v>30</v>
      </c>
    </row>
    <row r="99" spans="2:16" x14ac:dyDescent="0.35">
      <c r="B99" s="65" t="s">
        <v>29</v>
      </c>
      <c r="C99" s="64" t="s">
        <v>22</v>
      </c>
      <c r="D99" s="64" t="s">
        <v>22</v>
      </c>
      <c r="E99" s="64" t="s">
        <v>22</v>
      </c>
      <c r="F99" s="64" t="s">
        <v>22</v>
      </c>
      <c r="G99" s="64" t="s">
        <v>22</v>
      </c>
      <c r="H99" s="64" t="s">
        <v>22</v>
      </c>
      <c r="J99" s="65" t="s">
        <v>28</v>
      </c>
      <c r="K99" s="64" t="s">
        <v>21</v>
      </c>
      <c r="L99" s="64" t="s">
        <v>21</v>
      </c>
      <c r="M99" s="64" t="s">
        <v>21</v>
      </c>
      <c r="N99" s="64" t="s">
        <v>21</v>
      </c>
      <c r="O99" s="64" t="s">
        <v>21</v>
      </c>
      <c r="P99" s="64" t="s">
        <v>21</v>
      </c>
    </row>
    <row r="100" spans="2:16" x14ac:dyDescent="0.35">
      <c r="B100" s="65" t="s">
        <v>29</v>
      </c>
      <c r="C100" s="64" t="s">
        <v>65</v>
      </c>
      <c r="D100" s="64" t="s">
        <v>65</v>
      </c>
      <c r="E100" s="64" t="s">
        <v>64</v>
      </c>
      <c r="F100" s="64" t="s">
        <v>64</v>
      </c>
      <c r="G100" s="64" t="s">
        <v>2</v>
      </c>
      <c r="H100" s="64" t="s">
        <v>2</v>
      </c>
      <c r="J100" s="65" t="s">
        <v>28</v>
      </c>
      <c r="K100" s="64" t="s">
        <v>65</v>
      </c>
      <c r="L100" s="64" t="s">
        <v>65</v>
      </c>
      <c r="M100" s="64" t="s">
        <v>64</v>
      </c>
      <c r="N100" s="64" t="s">
        <v>64</v>
      </c>
      <c r="O100" s="64" t="s">
        <v>2</v>
      </c>
      <c r="P100" s="64" t="s">
        <v>2</v>
      </c>
    </row>
    <row r="101" spans="2:16" x14ac:dyDescent="0.35">
      <c r="B101" s="65" t="s">
        <v>29</v>
      </c>
      <c r="C101" s="17" t="s">
        <v>14</v>
      </c>
      <c r="D101" s="17" t="s">
        <v>13</v>
      </c>
      <c r="E101" s="17" t="s">
        <v>14</v>
      </c>
      <c r="F101" s="17" t="s">
        <v>13</v>
      </c>
      <c r="G101" s="17" t="s">
        <v>14</v>
      </c>
      <c r="H101" s="17" t="s">
        <v>13</v>
      </c>
      <c r="J101" s="65" t="s">
        <v>28</v>
      </c>
      <c r="K101" s="17" t="s">
        <v>14</v>
      </c>
      <c r="L101" s="17" t="s">
        <v>13</v>
      </c>
      <c r="M101" s="17" t="s">
        <v>14</v>
      </c>
      <c r="N101" s="17" t="s">
        <v>13</v>
      </c>
      <c r="O101" s="17" t="s">
        <v>14</v>
      </c>
      <c r="P101" s="17" t="s">
        <v>13</v>
      </c>
    </row>
    <row r="102" spans="2:16" x14ac:dyDescent="0.35">
      <c r="B102" s="14" t="s">
        <v>27</v>
      </c>
      <c r="C102" s="16">
        <v>14256</v>
      </c>
      <c r="D102" s="21">
        <v>18.82576657951034</v>
      </c>
      <c r="E102" s="16">
        <v>61470</v>
      </c>
      <c r="F102" s="21">
        <v>81.174233420489657</v>
      </c>
      <c r="G102" s="16">
        <v>75726</v>
      </c>
      <c r="H102" s="21">
        <v>100</v>
      </c>
      <c r="J102" s="14" t="s">
        <v>27</v>
      </c>
      <c r="K102" s="16">
        <v>7234</v>
      </c>
      <c r="L102" s="21">
        <v>18.414152984599717</v>
      </c>
      <c r="M102" s="16">
        <v>32051</v>
      </c>
      <c r="N102" s="21">
        <v>81.585847015400276</v>
      </c>
      <c r="O102" s="16">
        <v>39285</v>
      </c>
      <c r="P102" s="21">
        <v>100</v>
      </c>
    </row>
    <row r="103" spans="2:16" x14ac:dyDescent="0.35">
      <c r="B103" s="14" t="s">
        <v>26</v>
      </c>
      <c r="C103" s="16">
        <v>6729</v>
      </c>
      <c r="D103" s="21">
        <v>18.260020080866191</v>
      </c>
      <c r="E103" s="16">
        <v>30122</v>
      </c>
      <c r="F103" s="21">
        <v>81.739979919133816</v>
      </c>
      <c r="G103" s="16">
        <v>36851</v>
      </c>
      <c r="H103" s="21">
        <v>100</v>
      </c>
      <c r="J103" s="14" t="s">
        <v>26</v>
      </c>
      <c r="K103" s="16">
        <v>3141</v>
      </c>
      <c r="L103" s="21">
        <v>17.311507936507937</v>
      </c>
      <c r="M103" s="16">
        <v>15003</v>
      </c>
      <c r="N103" s="21">
        <v>82.688492063492063</v>
      </c>
      <c r="O103" s="16">
        <v>18144</v>
      </c>
      <c r="P103" s="21">
        <v>100</v>
      </c>
    </row>
    <row r="104" spans="2:16" x14ac:dyDescent="0.35">
      <c r="B104" s="14" t="s">
        <v>25</v>
      </c>
      <c r="C104" s="16">
        <v>30481</v>
      </c>
      <c r="D104" s="21">
        <v>16.457445832051011</v>
      </c>
      <c r="E104" s="16">
        <v>154730</v>
      </c>
      <c r="F104" s="21">
        <v>83.542554167948992</v>
      </c>
      <c r="G104" s="16">
        <v>185211</v>
      </c>
      <c r="H104" s="21">
        <v>100</v>
      </c>
      <c r="J104" s="14" t="s">
        <v>25</v>
      </c>
      <c r="K104" s="16">
        <v>35835</v>
      </c>
      <c r="L104" s="21">
        <v>23.583881221741791</v>
      </c>
      <c r="M104" s="16">
        <v>116112</v>
      </c>
      <c r="N104" s="21">
        <v>76.416118778258209</v>
      </c>
      <c r="O104" s="16">
        <v>151947</v>
      </c>
      <c r="P104" s="21">
        <v>100</v>
      </c>
    </row>
    <row r="105" spans="2:16" x14ac:dyDescent="0.35">
      <c r="B105" s="20" t="s">
        <v>2</v>
      </c>
      <c r="C105" s="13">
        <f>SUM(C102:C104)</f>
        <v>51466</v>
      </c>
      <c r="D105" s="12">
        <f>C105/G105*100</f>
        <v>17.282764920010209</v>
      </c>
      <c r="E105" s="13">
        <f>SUM(E102:E104)</f>
        <v>246322</v>
      </c>
      <c r="F105" s="12">
        <f>E105/G105*100</f>
        <v>82.717235079989791</v>
      </c>
      <c r="G105" s="13">
        <f>SUM(G102:G104)</f>
        <v>297788</v>
      </c>
      <c r="H105" s="12">
        <v>100</v>
      </c>
      <c r="J105" s="20" t="s">
        <v>2</v>
      </c>
      <c r="K105" s="13">
        <f>SUM(K102:K104)</f>
        <v>46210</v>
      </c>
      <c r="L105" s="12">
        <f>K105/O105*100</f>
        <v>22.070342350603699</v>
      </c>
      <c r="M105" s="13">
        <f>SUM(M102:M104)</f>
        <v>163166</v>
      </c>
      <c r="N105" s="12">
        <f>M105/O105*100</f>
        <v>77.929657649396304</v>
      </c>
      <c r="O105" s="13">
        <f>SUM(O102:O104)</f>
        <v>209376</v>
      </c>
      <c r="P105" s="12">
        <v>100</v>
      </c>
    </row>
    <row r="108" spans="2:16" x14ac:dyDescent="0.35">
      <c r="B108" s="22" t="s">
        <v>24</v>
      </c>
    </row>
    <row r="110" spans="2:16" x14ac:dyDescent="0.35">
      <c r="B110" s="63" t="s">
        <v>23</v>
      </c>
      <c r="C110" s="64" t="s">
        <v>22</v>
      </c>
      <c r="D110" s="64" t="s">
        <v>22</v>
      </c>
      <c r="E110" s="64" t="s">
        <v>21</v>
      </c>
      <c r="F110" s="64" t="s">
        <v>21</v>
      </c>
    </row>
    <row r="111" spans="2:16" x14ac:dyDescent="0.35">
      <c r="B111" s="63" t="s">
        <v>23</v>
      </c>
      <c r="C111" s="17" t="s">
        <v>14</v>
      </c>
      <c r="D111" s="17" t="s">
        <v>13</v>
      </c>
      <c r="E111" s="17" t="s">
        <v>14</v>
      </c>
      <c r="F111" s="17" t="s">
        <v>13</v>
      </c>
    </row>
    <row r="112" spans="2:16" x14ac:dyDescent="0.35">
      <c r="B112" s="14" t="s">
        <v>12</v>
      </c>
      <c r="C112" s="16">
        <v>12250</v>
      </c>
      <c r="D112" s="15">
        <v>4.1100000000000003</v>
      </c>
      <c r="E112" s="16">
        <v>7905</v>
      </c>
      <c r="F112" s="15">
        <v>3.78</v>
      </c>
    </row>
    <row r="113" spans="2:14" x14ac:dyDescent="0.35">
      <c r="B113" s="14" t="s">
        <v>11</v>
      </c>
      <c r="C113" s="16">
        <v>36224</v>
      </c>
      <c r="D113" s="15">
        <v>12.16</v>
      </c>
      <c r="E113" s="16">
        <v>25856</v>
      </c>
      <c r="F113" s="15">
        <v>12.35</v>
      </c>
    </row>
    <row r="114" spans="2:14" x14ac:dyDescent="0.35">
      <c r="B114" s="14" t="s">
        <v>10</v>
      </c>
      <c r="C114" s="16">
        <v>50529</v>
      </c>
      <c r="D114" s="15">
        <v>16.97</v>
      </c>
      <c r="E114" s="16">
        <v>34434</v>
      </c>
      <c r="F114" s="15">
        <v>16.45</v>
      </c>
    </row>
    <row r="115" spans="2:14" x14ac:dyDescent="0.35">
      <c r="B115" s="14" t="s">
        <v>9</v>
      </c>
      <c r="C115" s="16">
        <v>15557</v>
      </c>
      <c r="D115" s="15">
        <v>5.22</v>
      </c>
      <c r="E115" s="16">
        <v>10167</v>
      </c>
      <c r="F115" s="15">
        <v>4.8600000000000003</v>
      </c>
    </row>
    <row r="116" spans="2:14" x14ac:dyDescent="0.35">
      <c r="B116" s="14" t="s">
        <v>8</v>
      </c>
      <c r="C116" s="16">
        <v>13312</v>
      </c>
      <c r="D116" s="15">
        <v>4.47</v>
      </c>
      <c r="E116" s="16">
        <v>8462</v>
      </c>
      <c r="F116" s="15">
        <v>4.04</v>
      </c>
    </row>
    <row r="117" spans="2:14" x14ac:dyDescent="0.35">
      <c r="B117" s="14" t="s">
        <v>7</v>
      </c>
      <c r="C117" s="16">
        <v>16605</v>
      </c>
      <c r="D117" s="15">
        <v>5.58</v>
      </c>
      <c r="E117" s="16">
        <v>11627</v>
      </c>
      <c r="F117" s="15">
        <v>5.55</v>
      </c>
    </row>
    <row r="118" spans="2:14" x14ac:dyDescent="0.35">
      <c r="B118" s="14" t="s">
        <v>6</v>
      </c>
      <c r="C118" s="16">
        <v>102027</v>
      </c>
      <c r="D118" s="15">
        <v>34.26</v>
      </c>
      <c r="E118" s="16">
        <v>72705</v>
      </c>
      <c r="F118" s="15">
        <v>34.72</v>
      </c>
    </row>
    <row r="119" spans="2:14" x14ac:dyDescent="0.35">
      <c r="B119" s="14" t="s">
        <v>5</v>
      </c>
      <c r="C119" s="16">
        <v>10813</v>
      </c>
      <c r="D119" s="15">
        <v>3.63</v>
      </c>
      <c r="E119" s="16">
        <v>7645</v>
      </c>
      <c r="F119" s="15">
        <v>3.65</v>
      </c>
    </row>
    <row r="120" spans="2:14" x14ac:dyDescent="0.35">
      <c r="B120" s="14" t="s">
        <v>4</v>
      </c>
      <c r="C120" s="16">
        <v>2015</v>
      </c>
      <c r="D120" s="15">
        <v>0.68</v>
      </c>
      <c r="E120" s="16">
        <v>1379</v>
      </c>
      <c r="F120" s="15">
        <v>0.66</v>
      </c>
    </row>
    <row r="121" spans="2:14" x14ac:dyDescent="0.35">
      <c r="B121" s="14" t="s">
        <v>3</v>
      </c>
      <c r="C121" s="16">
        <v>38456</v>
      </c>
      <c r="D121" s="15">
        <v>12.91</v>
      </c>
      <c r="E121" s="16">
        <v>29196</v>
      </c>
      <c r="F121" s="15">
        <v>13.94</v>
      </c>
    </row>
    <row r="122" spans="2:14" x14ac:dyDescent="0.35">
      <c r="B122" s="14" t="s">
        <v>2</v>
      </c>
      <c r="C122" s="13">
        <v>297788</v>
      </c>
      <c r="D122" s="12">
        <v>100</v>
      </c>
      <c r="E122" s="13">
        <v>209376</v>
      </c>
      <c r="F122" s="12">
        <v>100</v>
      </c>
    </row>
    <row r="125" spans="2:14" x14ac:dyDescent="0.35">
      <c r="B125" s="65" t="s">
        <v>15</v>
      </c>
      <c r="C125" s="64" t="s">
        <v>22</v>
      </c>
      <c r="D125" s="64" t="s">
        <v>22</v>
      </c>
      <c r="E125" s="64" t="s">
        <v>22</v>
      </c>
      <c r="F125" s="64" t="s">
        <v>22</v>
      </c>
      <c r="G125" s="64" t="s">
        <v>22</v>
      </c>
      <c r="H125" s="64" t="s">
        <v>22</v>
      </c>
      <c r="I125" s="64" t="s">
        <v>21</v>
      </c>
      <c r="J125" s="64" t="s">
        <v>21</v>
      </c>
      <c r="K125" s="64" t="s">
        <v>21</v>
      </c>
      <c r="L125" s="64" t="s">
        <v>21</v>
      </c>
      <c r="M125" s="64" t="s">
        <v>21</v>
      </c>
      <c r="N125" s="64" t="s">
        <v>21</v>
      </c>
    </row>
    <row r="126" spans="2:14" x14ac:dyDescent="0.35">
      <c r="B126" s="65" t="s">
        <v>15</v>
      </c>
      <c r="C126" s="64" t="s">
        <v>65</v>
      </c>
      <c r="D126" s="64" t="s">
        <v>65</v>
      </c>
      <c r="E126" s="64" t="s">
        <v>64</v>
      </c>
      <c r="F126" s="64" t="s">
        <v>64</v>
      </c>
      <c r="G126" s="64" t="s">
        <v>2</v>
      </c>
      <c r="H126" s="64" t="s">
        <v>2</v>
      </c>
      <c r="I126" s="64" t="s">
        <v>65</v>
      </c>
      <c r="J126" s="64" t="s">
        <v>65</v>
      </c>
      <c r="K126" s="64" t="s">
        <v>64</v>
      </c>
      <c r="L126" s="64" t="s">
        <v>64</v>
      </c>
      <c r="M126" s="64" t="s">
        <v>2</v>
      </c>
      <c r="N126" s="64" t="s">
        <v>2</v>
      </c>
    </row>
    <row r="127" spans="2:14" x14ac:dyDescent="0.35">
      <c r="B127" s="65" t="s">
        <v>15</v>
      </c>
      <c r="C127" s="17" t="s">
        <v>14</v>
      </c>
      <c r="D127" s="17" t="s">
        <v>13</v>
      </c>
      <c r="E127" s="17" t="s">
        <v>14</v>
      </c>
      <c r="F127" s="17" t="s">
        <v>13</v>
      </c>
      <c r="G127" s="17" t="s">
        <v>14</v>
      </c>
      <c r="H127" s="17" t="s">
        <v>13</v>
      </c>
      <c r="I127" s="17" t="s">
        <v>14</v>
      </c>
      <c r="J127" s="17" t="s">
        <v>13</v>
      </c>
      <c r="K127" s="17" t="s">
        <v>14</v>
      </c>
      <c r="L127" s="17" t="s">
        <v>13</v>
      </c>
      <c r="M127" s="17" t="s">
        <v>14</v>
      </c>
      <c r="N127" s="17" t="s">
        <v>13</v>
      </c>
    </row>
    <row r="128" spans="2:14" x14ac:dyDescent="0.35">
      <c r="B128" s="14" t="s">
        <v>12</v>
      </c>
      <c r="C128" s="16">
        <v>2096</v>
      </c>
      <c r="D128" s="21">
        <v>17.110204081632652</v>
      </c>
      <c r="E128" s="16">
        <v>10154</v>
      </c>
      <c r="F128" s="21">
        <v>82.889795918367355</v>
      </c>
      <c r="G128" s="16">
        <v>12250</v>
      </c>
      <c r="H128" s="21">
        <v>100</v>
      </c>
      <c r="I128" s="16">
        <v>1652</v>
      </c>
      <c r="J128" s="21">
        <v>20.898165717900063</v>
      </c>
      <c r="K128" s="16">
        <v>6253</v>
      </c>
      <c r="L128" s="21">
        <v>79.101834282099929</v>
      </c>
      <c r="M128" s="16">
        <v>7905</v>
      </c>
      <c r="N128" s="21">
        <v>100</v>
      </c>
    </row>
    <row r="129" spans="2:14" x14ac:dyDescent="0.35">
      <c r="B129" s="14" t="s">
        <v>11</v>
      </c>
      <c r="C129" s="16">
        <v>7206</v>
      </c>
      <c r="D129" s="21">
        <v>19.892888692579504</v>
      </c>
      <c r="E129" s="16">
        <v>29018</v>
      </c>
      <c r="F129" s="21">
        <v>80.107111307420496</v>
      </c>
      <c r="G129" s="16">
        <v>36224</v>
      </c>
      <c r="H129" s="21">
        <v>100</v>
      </c>
      <c r="I129" s="16">
        <v>7855</v>
      </c>
      <c r="J129" s="21">
        <v>30.379795792079207</v>
      </c>
      <c r="K129" s="16">
        <v>18001</v>
      </c>
      <c r="L129" s="21">
        <v>69.620204207920793</v>
      </c>
      <c r="M129" s="16">
        <v>25856</v>
      </c>
      <c r="N129" s="21">
        <v>100</v>
      </c>
    </row>
    <row r="130" spans="2:14" x14ac:dyDescent="0.35">
      <c r="B130" s="14" t="s">
        <v>10</v>
      </c>
      <c r="C130" s="16">
        <v>8517</v>
      </c>
      <c r="D130" s="21">
        <v>16.855667042688356</v>
      </c>
      <c r="E130" s="16">
        <v>42012</v>
      </c>
      <c r="F130" s="21">
        <v>83.144332957311633</v>
      </c>
      <c r="G130" s="16">
        <v>50529</v>
      </c>
      <c r="H130" s="21">
        <v>99.999999999999986</v>
      </c>
      <c r="I130" s="16">
        <v>7482</v>
      </c>
      <c r="J130" s="21">
        <v>21.728524133124239</v>
      </c>
      <c r="K130" s="16">
        <v>26952</v>
      </c>
      <c r="L130" s="21">
        <v>78.271475866875761</v>
      </c>
      <c r="M130" s="16">
        <v>34434</v>
      </c>
      <c r="N130" s="21">
        <v>100</v>
      </c>
    </row>
    <row r="131" spans="2:14" x14ac:dyDescent="0.35">
      <c r="B131" s="14" t="s">
        <v>9</v>
      </c>
      <c r="C131" s="16">
        <v>3602</v>
      </c>
      <c r="D131" s="21">
        <v>23.153564311885326</v>
      </c>
      <c r="E131" s="16">
        <v>11955</v>
      </c>
      <c r="F131" s="21">
        <v>76.846435688114681</v>
      </c>
      <c r="G131" s="16">
        <v>15557</v>
      </c>
      <c r="H131" s="21">
        <v>100</v>
      </c>
      <c r="I131" s="16">
        <v>2661</v>
      </c>
      <c r="J131" s="21">
        <v>26.172912363529065</v>
      </c>
      <c r="K131" s="16">
        <v>7506</v>
      </c>
      <c r="L131" s="21">
        <v>73.827087636470935</v>
      </c>
      <c r="M131" s="16">
        <v>10167</v>
      </c>
      <c r="N131" s="21">
        <v>100</v>
      </c>
    </row>
    <row r="132" spans="2:14" x14ac:dyDescent="0.35">
      <c r="B132" s="14" t="s">
        <v>8</v>
      </c>
      <c r="C132" s="16">
        <v>1804</v>
      </c>
      <c r="D132" s="21">
        <v>13.551682692307693</v>
      </c>
      <c r="E132" s="16">
        <v>11508</v>
      </c>
      <c r="F132" s="21">
        <v>86.448317307692307</v>
      </c>
      <c r="G132" s="16">
        <v>13312</v>
      </c>
      <c r="H132" s="21">
        <v>100</v>
      </c>
      <c r="I132" s="16">
        <v>1635</v>
      </c>
      <c r="J132" s="21">
        <v>19.321673363271096</v>
      </c>
      <c r="K132" s="16">
        <v>6827</v>
      </c>
      <c r="L132" s="21">
        <v>80.678326636728897</v>
      </c>
      <c r="M132" s="16">
        <v>8462</v>
      </c>
      <c r="N132" s="21">
        <v>100</v>
      </c>
    </row>
    <row r="133" spans="2:14" x14ac:dyDescent="0.35">
      <c r="B133" s="14" t="s">
        <v>7</v>
      </c>
      <c r="C133" s="16">
        <v>2349</v>
      </c>
      <c r="D133" s="21">
        <v>14.146341463414632</v>
      </c>
      <c r="E133" s="16">
        <v>14256</v>
      </c>
      <c r="F133" s="21">
        <v>85.853658536585371</v>
      </c>
      <c r="G133" s="16">
        <v>16605</v>
      </c>
      <c r="H133" s="21">
        <v>100</v>
      </c>
      <c r="I133" s="16">
        <v>2367</v>
      </c>
      <c r="J133" s="21">
        <v>20.357787907456782</v>
      </c>
      <c r="K133" s="16">
        <v>9260</v>
      </c>
      <c r="L133" s="21">
        <v>79.642212092543218</v>
      </c>
      <c r="M133" s="16">
        <v>11627</v>
      </c>
      <c r="N133" s="21">
        <v>100</v>
      </c>
    </row>
    <row r="134" spans="2:14" x14ac:dyDescent="0.35">
      <c r="B134" s="14" t="s">
        <v>6</v>
      </c>
      <c r="C134" s="16">
        <v>18195</v>
      </c>
      <c r="D134" s="21">
        <v>17.833514657884677</v>
      </c>
      <c r="E134" s="16">
        <v>83832</v>
      </c>
      <c r="F134" s="21">
        <v>82.166485342115323</v>
      </c>
      <c r="G134" s="16">
        <v>102027</v>
      </c>
      <c r="H134" s="21">
        <v>100</v>
      </c>
      <c r="I134" s="16">
        <v>13912</v>
      </c>
      <c r="J134" s="21">
        <v>19.134860050890584</v>
      </c>
      <c r="K134" s="16">
        <v>58793</v>
      </c>
      <c r="L134" s="21">
        <v>80.865139949109405</v>
      </c>
      <c r="M134" s="16">
        <v>72705</v>
      </c>
      <c r="N134" s="21">
        <v>99.999999999999986</v>
      </c>
    </row>
    <row r="135" spans="2:14" x14ac:dyDescent="0.35">
      <c r="B135" s="14" t="s">
        <v>5</v>
      </c>
      <c r="C135" s="16">
        <v>1076</v>
      </c>
      <c r="D135" s="21">
        <v>9.9509849255525751</v>
      </c>
      <c r="E135" s="16">
        <v>9737</v>
      </c>
      <c r="F135" s="21">
        <v>90.049015074447425</v>
      </c>
      <c r="G135" s="16">
        <v>10813</v>
      </c>
      <c r="H135" s="21">
        <v>100</v>
      </c>
      <c r="I135" s="16">
        <v>1868</v>
      </c>
      <c r="J135" s="21">
        <v>24.434270765206019</v>
      </c>
      <c r="K135" s="16">
        <v>5777</v>
      </c>
      <c r="L135" s="21">
        <v>75.565729234793992</v>
      </c>
      <c r="M135" s="16">
        <v>7645</v>
      </c>
      <c r="N135" s="21">
        <v>100.00000000000001</v>
      </c>
    </row>
    <row r="136" spans="2:14" x14ac:dyDescent="0.35">
      <c r="B136" s="14" t="s">
        <v>4</v>
      </c>
      <c r="C136" s="16">
        <v>459</v>
      </c>
      <c r="D136" s="21">
        <v>22.779156327543422</v>
      </c>
      <c r="E136" s="16">
        <v>1556</v>
      </c>
      <c r="F136" s="21">
        <v>77.220843672456567</v>
      </c>
      <c r="G136" s="16">
        <v>2015</v>
      </c>
      <c r="H136" s="21">
        <v>99.999999999999986</v>
      </c>
      <c r="I136" s="16">
        <v>289</v>
      </c>
      <c r="J136" s="21">
        <v>20.957215373459029</v>
      </c>
      <c r="K136" s="16">
        <v>1090</v>
      </c>
      <c r="L136" s="21">
        <v>79.042784626540978</v>
      </c>
      <c r="M136" s="16">
        <v>1379</v>
      </c>
      <c r="N136" s="21">
        <v>100</v>
      </c>
    </row>
    <row r="137" spans="2:14" x14ac:dyDescent="0.35">
      <c r="B137" s="14" t="s">
        <v>3</v>
      </c>
      <c r="C137" s="16">
        <v>6162</v>
      </c>
      <c r="D137" s="21">
        <v>16.02350738506345</v>
      </c>
      <c r="E137" s="16">
        <v>32294</v>
      </c>
      <c r="F137" s="21">
        <v>83.976492614936546</v>
      </c>
      <c r="G137" s="16">
        <v>38456</v>
      </c>
      <c r="H137" s="21">
        <v>100</v>
      </c>
      <c r="I137" s="16">
        <v>6489</v>
      </c>
      <c r="J137" s="21">
        <v>22.22564734895191</v>
      </c>
      <c r="K137" s="16">
        <v>22707</v>
      </c>
      <c r="L137" s="21">
        <v>77.77435265104809</v>
      </c>
      <c r="M137" s="16">
        <v>29196</v>
      </c>
      <c r="N137" s="21">
        <v>100</v>
      </c>
    </row>
    <row r="138" spans="2:14" x14ac:dyDescent="0.35">
      <c r="B138" s="20" t="s">
        <v>2</v>
      </c>
      <c r="C138" s="13">
        <f>SUM(C128:C137)</f>
        <v>51466</v>
      </c>
      <c r="D138" s="12">
        <f>C138/G138*100</f>
        <v>17.282764920010209</v>
      </c>
      <c r="E138" s="13">
        <f>SUM(E128:E137)</f>
        <v>246322</v>
      </c>
      <c r="F138" s="12">
        <f>E138/G138*100</f>
        <v>82.717235079989791</v>
      </c>
      <c r="G138" s="13">
        <f>SUM(G128:G137)</f>
        <v>297788</v>
      </c>
      <c r="H138" s="12">
        <v>100</v>
      </c>
      <c r="I138" s="13">
        <f>SUM(I128:I137)</f>
        <v>46210</v>
      </c>
      <c r="J138" s="12">
        <f>I138/M138*100</f>
        <v>22.070342350603699</v>
      </c>
      <c r="K138" s="13">
        <f>SUM(K128:K137)</f>
        <v>163166</v>
      </c>
      <c r="L138" s="12">
        <f>K138/M138*100</f>
        <v>77.929657649396304</v>
      </c>
      <c r="M138" s="13">
        <f>SUM(M128:M137)</f>
        <v>209376</v>
      </c>
      <c r="N138" s="12">
        <v>100</v>
      </c>
    </row>
  </sheetData>
  <mergeCells count="79">
    <mergeCell ref="M22:N22"/>
    <mergeCell ref="B4:B5"/>
    <mergeCell ref="C4:D4"/>
    <mergeCell ref="E4:F4"/>
    <mergeCell ref="B13:B14"/>
    <mergeCell ref="C13:D13"/>
    <mergeCell ref="E13:F13"/>
    <mergeCell ref="K43:L43"/>
    <mergeCell ref="M43:N43"/>
    <mergeCell ref="B21:B23"/>
    <mergeCell ref="C21:H21"/>
    <mergeCell ref="I21:N21"/>
    <mergeCell ref="C22:D22"/>
    <mergeCell ref="E22:F22"/>
    <mergeCell ref="G22:H22"/>
    <mergeCell ref="I22:J22"/>
    <mergeCell ref="K22:L22"/>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2:L82"/>
    <mergeCell ref="M82:N82"/>
    <mergeCell ref="J62:J64"/>
    <mergeCell ref="K62:P62"/>
    <mergeCell ref="C63:D63"/>
    <mergeCell ref="E63:F63"/>
    <mergeCell ref="G63:H63"/>
    <mergeCell ref="K63:L63"/>
    <mergeCell ref="M63:N63"/>
    <mergeCell ref="O63:P63"/>
    <mergeCell ref="B74:B75"/>
    <mergeCell ref="C74:D74"/>
    <mergeCell ref="E74:F74"/>
    <mergeCell ref="B81:B83"/>
    <mergeCell ref="C81:H81"/>
    <mergeCell ref="I81:N81"/>
    <mergeCell ref="C82:D82"/>
    <mergeCell ref="E82:F82"/>
    <mergeCell ref="G82:H82"/>
    <mergeCell ref="I82:J82"/>
    <mergeCell ref="B91:B92"/>
    <mergeCell ref="C91:D91"/>
    <mergeCell ref="F91:F92"/>
    <mergeCell ref="G91:H91"/>
    <mergeCell ref="B99:B101"/>
    <mergeCell ref="C99:H99"/>
    <mergeCell ref="I126:J126"/>
    <mergeCell ref="J99:J101"/>
    <mergeCell ref="K99:P99"/>
    <mergeCell ref="C100:D100"/>
    <mergeCell ref="E100:F100"/>
    <mergeCell ref="G100:H100"/>
    <mergeCell ref="K100:L100"/>
    <mergeCell ref="M100:N100"/>
    <mergeCell ref="O100:P100"/>
    <mergeCell ref="K126:L126"/>
    <mergeCell ref="M126:N126"/>
    <mergeCell ref="I125:N125"/>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18198-F930-429E-8F7F-0CA6E8EA4845}">
  <dimension ref="B2:P136"/>
  <sheetViews>
    <sheetView workbookViewId="0"/>
  </sheetViews>
  <sheetFormatPr defaultColWidth="10.1796875" defaultRowHeight="14.5" x14ac:dyDescent="0.35"/>
  <cols>
    <col min="1" max="16384" width="10.1796875" style="19"/>
  </cols>
  <sheetData>
    <row r="2" spans="2:6" x14ac:dyDescent="0.35">
      <c r="B2" s="22" t="s">
        <v>139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3758</v>
      </c>
      <c r="D6" s="15">
        <v>1.26</v>
      </c>
      <c r="E6" s="16">
        <v>4719</v>
      </c>
      <c r="F6" s="15">
        <v>2.25</v>
      </c>
    </row>
    <row r="7" spans="2:6" x14ac:dyDescent="0.35">
      <c r="B7" s="14" t="s">
        <v>64</v>
      </c>
      <c r="C7" s="16">
        <v>294030</v>
      </c>
      <c r="D7" s="15">
        <v>98.74</v>
      </c>
      <c r="E7" s="16">
        <v>204657</v>
      </c>
      <c r="F7" s="15">
        <v>97.75</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1471</v>
      </c>
      <c r="D24" s="21">
        <v>0.60970807790668269</v>
      </c>
      <c r="E24" s="16">
        <v>239792</v>
      </c>
      <c r="F24" s="21">
        <v>99.390291922093326</v>
      </c>
      <c r="G24" s="16">
        <v>241263</v>
      </c>
      <c r="H24" s="21">
        <v>100.00000000000001</v>
      </c>
      <c r="I24" s="16">
        <v>2693</v>
      </c>
      <c r="J24" s="21">
        <v>1.6590787276905352</v>
      </c>
      <c r="K24" s="16">
        <v>159626</v>
      </c>
      <c r="L24" s="21">
        <v>98.340921272309473</v>
      </c>
      <c r="M24" s="16">
        <v>162319</v>
      </c>
      <c r="N24" s="21">
        <v>100.00000000000001</v>
      </c>
    </row>
    <row r="25" spans="2:14" x14ac:dyDescent="0.35">
      <c r="B25" s="14" t="s">
        <v>49</v>
      </c>
      <c r="C25" s="16">
        <v>2095</v>
      </c>
      <c r="D25" s="21">
        <v>4.5241540155915949</v>
      </c>
      <c r="E25" s="16">
        <v>44212</v>
      </c>
      <c r="F25" s="21">
        <v>95.475845984408409</v>
      </c>
      <c r="G25" s="16">
        <v>46307</v>
      </c>
      <c r="H25" s="21">
        <v>100</v>
      </c>
      <c r="I25" s="16">
        <v>1888</v>
      </c>
      <c r="J25" s="21">
        <v>4.634152328121548</v>
      </c>
      <c r="K25" s="16">
        <v>38853</v>
      </c>
      <c r="L25" s="21">
        <v>95.365847671878456</v>
      </c>
      <c r="M25" s="16">
        <v>40741</v>
      </c>
      <c r="N25" s="21">
        <v>100</v>
      </c>
    </row>
    <row r="26" spans="2:14" x14ac:dyDescent="0.35">
      <c r="B26" s="14" t="s">
        <v>48</v>
      </c>
      <c r="C26" s="16">
        <v>192</v>
      </c>
      <c r="D26" s="21">
        <v>1.8790369935408102</v>
      </c>
      <c r="E26" s="16">
        <v>10026</v>
      </c>
      <c r="F26" s="21">
        <v>98.120963006459192</v>
      </c>
      <c r="G26" s="16">
        <v>10218</v>
      </c>
      <c r="H26" s="21">
        <v>100</v>
      </c>
      <c r="I26" s="16">
        <v>138</v>
      </c>
      <c r="J26" s="21">
        <v>2.1849271690943635</v>
      </c>
      <c r="K26" s="16">
        <v>6178</v>
      </c>
      <c r="L26" s="21">
        <v>97.815072830905635</v>
      </c>
      <c r="M26" s="16">
        <v>6316</v>
      </c>
      <c r="N26" s="21">
        <v>100</v>
      </c>
    </row>
    <row r="27" spans="2:14" x14ac:dyDescent="0.35">
      <c r="B27" s="20" t="s">
        <v>2</v>
      </c>
      <c r="C27" s="13">
        <f>SUM(C24:C26)</f>
        <v>3758</v>
      </c>
      <c r="D27" s="12">
        <f>C27/G27*100</f>
        <v>1.2619716039598641</v>
      </c>
      <c r="E27" s="13">
        <f>SUM(E24:E26)</f>
        <v>294030</v>
      </c>
      <c r="F27" s="12">
        <f>E27/G27*100</f>
        <v>98.738028396040136</v>
      </c>
      <c r="G27" s="13">
        <f>SUM(G24:G26)</f>
        <v>297788</v>
      </c>
      <c r="H27" s="12">
        <f>SUM(H24:H26)/3</f>
        <v>100</v>
      </c>
      <c r="I27" s="13">
        <f>SUM(I24:I26)</f>
        <v>4719</v>
      </c>
      <c r="J27" s="12">
        <f>I27/M27*100</f>
        <v>2.2538399816597892</v>
      </c>
      <c r="K27" s="13">
        <f>SUM(K24:K26)</f>
        <v>204657</v>
      </c>
      <c r="L27" s="12">
        <f>K27/M27*100</f>
        <v>97.746160018340206</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997</v>
      </c>
      <c r="D44" s="21">
        <v>1.7995090607176376</v>
      </c>
      <c r="E44" s="16">
        <v>54407</v>
      </c>
      <c r="F44" s="21">
        <v>98.200490939282361</v>
      </c>
      <c r="G44" s="16">
        <v>55404</v>
      </c>
      <c r="H44" s="21">
        <v>100</v>
      </c>
      <c r="I44" s="16">
        <v>1148</v>
      </c>
      <c r="J44" s="21">
        <v>4.3409211222869244</v>
      </c>
      <c r="K44" s="16">
        <v>25298</v>
      </c>
      <c r="L44" s="21">
        <v>95.659078877713071</v>
      </c>
      <c r="M44" s="16">
        <v>26446</v>
      </c>
      <c r="N44" s="21">
        <v>100</v>
      </c>
    </row>
    <row r="45" spans="2:14" x14ac:dyDescent="0.35">
      <c r="B45" s="14" t="s">
        <v>43</v>
      </c>
      <c r="C45" s="16">
        <v>2404</v>
      </c>
      <c r="D45" s="21">
        <v>2.0006657789613849</v>
      </c>
      <c r="E45" s="16">
        <v>117756</v>
      </c>
      <c r="F45" s="21">
        <v>97.999334221038609</v>
      </c>
      <c r="G45" s="16">
        <v>120160</v>
      </c>
      <c r="H45" s="21">
        <v>100</v>
      </c>
      <c r="I45" s="16">
        <v>1770</v>
      </c>
      <c r="J45" s="21">
        <v>2.8758042503411971</v>
      </c>
      <c r="K45" s="16">
        <v>59778</v>
      </c>
      <c r="L45" s="21">
        <v>97.12419574965881</v>
      </c>
      <c r="M45" s="16">
        <v>61548</v>
      </c>
      <c r="N45" s="21">
        <v>100</v>
      </c>
    </row>
    <row r="46" spans="2:14" x14ac:dyDescent="0.35">
      <c r="B46" s="14" t="s">
        <v>42</v>
      </c>
      <c r="C46" s="16">
        <v>208</v>
      </c>
      <c r="D46" s="21">
        <v>0.25739388689518622</v>
      </c>
      <c r="E46" s="16">
        <v>80602</v>
      </c>
      <c r="F46" s="21">
        <v>99.742606113104813</v>
      </c>
      <c r="G46" s="16">
        <v>80810</v>
      </c>
      <c r="H46" s="21">
        <v>100</v>
      </c>
      <c r="I46" s="16">
        <v>605</v>
      </c>
      <c r="J46" s="21">
        <v>1.4309027695655259</v>
      </c>
      <c r="K46" s="16">
        <v>41676</v>
      </c>
      <c r="L46" s="21">
        <v>98.56909723043448</v>
      </c>
      <c r="M46" s="16">
        <v>42281</v>
      </c>
      <c r="N46" s="21">
        <v>100</v>
      </c>
    </row>
    <row r="47" spans="2:14" x14ac:dyDescent="0.35">
      <c r="B47" s="14" t="s">
        <v>41</v>
      </c>
      <c r="C47" s="16">
        <v>149</v>
      </c>
      <c r="D47" s="21">
        <v>0.35978171632781186</v>
      </c>
      <c r="E47" s="16">
        <v>41265</v>
      </c>
      <c r="F47" s="21">
        <v>99.640218283672183</v>
      </c>
      <c r="G47" s="16">
        <v>41414</v>
      </c>
      <c r="H47" s="21">
        <v>100</v>
      </c>
      <c r="I47" s="16">
        <v>321</v>
      </c>
      <c r="J47" s="21">
        <v>1.5431950387000626</v>
      </c>
      <c r="K47" s="16">
        <v>20480</v>
      </c>
      <c r="L47" s="21">
        <v>98.456804961299937</v>
      </c>
      <c r="M47" s="16">
        <v>20801</v>
      </c>
      <c r="N47" s="21">
        <v>100</v>
      </c>
    </row>
    <row r="48" spans="2:14" x14ac:dyDescent="0.35">
      <c r="B48" s="20" t="s">
        <v>2</v>
      </c>
      <c r="C48" s="13">
        <f>SUM(C44:C47)</f>
        <v>3758</v>
      </c>
      <c r="D48" s="12">
        <f>C48/G48*100</f>
        <v>1.2619716039598641</v>
      </c>
      <c r="E48" s="13">
        <f>SUM(E44:E47)</f>
        <v>294030</v>
      </c>
      <c r="F48" s="12">
        <f>E48/G48*100</f>
        <v>98.738028396040136</v>
      </c>
      <c r="G48" s="13">
        <f>SUM(G44:G47)</f>
        <v>297788</v>
      </c>
      <c r="H48" s="12">
        <v>100</v>
      </c>
      <c r="I48" s="13">
        <f>SUM(I44:I47)</f>
        <v>3844</v>
      </c>
      <c r="J48" s="12">
        <f>I48/M48*100</f>
        <v>2.5444147316582382</v>
      </c>
      <c r="K48" s="13">
        <f>SUM(K44:K47)</f>
        <v>147232</v>
      </c>
      <c r="L48" s="12">
        <f>K48/M48*100</f>
        <v>97.455585268341764</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1582</v>
      </c>
      <c r="D64" s="21">
        <v>1.7233678660522673</v>
      </c>
      <c r="E64" s="16">
        <v>90215</v>
      </c>
      <c r="F64" s="21">
        <v>98.276632133947729</v>
      </c>
      <c r="G64" s="16">
        <v>91797</v>
      </c>
      <c r="H64" s="21">
        <v>100</v>
      </c>
      <c r="J64" s="14" t="s">
        <v>38</v>
      </c>
      <c r="K64" s="16">
        <v>2952</v>
      </c>
      <c r="L64" s="21">
        <v>2.488367388225774</v>
      </c>
      <c r="M64" s="16">
        <v>115680</v>
      </c>
      <c r="N64" s="21">
        <v>97.511632611774218</v>
      </c>
      <c r="O64" s="16">
        <v>118632</v>
      </c>
      <c r="P64" s="21">
        <v>99.999999999999986</v>
      </c>
    </row>
    <row r="65" spans="2:16" x14ac:dyDescent="0.35">
      <c r="B65" s="14" t="s">
        <v>37</v>
      </c>
      <c r="C65" s="16">
        <v>2176</v>
      </c>
      <c r="D65" s="21">
        <v>1.0563568311236897</v>
      </c>
      <c r="E65" s="16">
        <v>203815</v>
      </c>
      <c r="F65" s="21">
        <v>98.943643168876307</v>
      </c>
      <c r="G65" s="16">
        <v>205991</v>
      </c>
      <c r="H65" s="21">
        <v>100</v>
      </c>
      <c r="J65" s="14" t="s">
        <v>37</v>
      </c>
      <c r="K65" s="16">
        <v>1767</v>
      </c>
      <c r="L65" s="21">
        <v>1.9521841925006076</v>
      </c>
      <c r="M65" s="16">
        <v>88747</v>
      </c>
      <c r="N65" s="21">
        <v>98.04781580749939</v>
      </c>
      <c r="O65" s="16">
        <v>90514</v>
      </c>
      <c r="P65" s="21">
        <v>100</v>
      </c>
    </row>
    <row r="66" spans="2:16" x14ac:dyDescent="0.35">
      <c r="B66" s="20" t="s">
        <v>2</v>
      </c>
      <c r="C66" s="13">
        <f>SUM(C64:C65)</f>
        <v>3758</v>
      </c>
      <c r="D66" s="12">
        <f>C66/G66*100</f>
        <v>1.2619716039598641</v>
      </c>
      <c r="E66" s="13">
        <f>SUM(E64:E65)</f>
        <v>294030</v>
      </c>
      <c r="F66" s="12">
        <f>E66/G66*100</f>
        <v>98.738028396040136</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4719</v>
      </c>
      <c r="L67" s="12">
        <f>K67/O67*100</f>
        <v>2.2538399816597892</v>
      </c>
      <c r="M67" s="13">
        <f>SUM(M64:M66)</f>
        <v>204657</v>
      </c>
      <c r="N67" s="12">
        <f>M67/O67*100</f>
        <v>97.746160018340206</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927</v>
      </c>
      <c r="D82" s="21">
        <v>1.8898697274265561</v>
      </c>
      <c r="E82" s="16">
        <v>48124</v>
      </c>
      <c r="F82" s="21">
        <v>98.110130272573443</v>
      </c>
      <c r="G82" s="16">
        <v>49051</v>
      </c>
      <c r="H82" s="21">
        <v>100</v>
      </c>
      <c r="I82" s="16">
        <v>1013</v>
      </c>
      <c r="J82" s="21">
        <v>4.0947491814543842</v>
      </c>
      <c r="K82" s="16">
        <v>23726</v>
      </c>
      <c r="L82" s="21">
        <v>95.905250818545625</v>
      </c>
      <c r="M82" s="16">
        <v>24739</v>
      </c>
      <c r="N82" s="21">
        <v>100.00000000000001</v>
      </c>
    </row>
    <row r="83" spans="2:14" x14ac:dyDescent="0.35">
      <c r="B83" s="14" t="s">
        <v>32</v>
      </c>
      <c r="C83" s="16">
        <v>2831</v>
      </c>
      <c r="D83" s="21">
        <v>1.1444024933502575</v>
      </c>
      <c r="E83" s="16">
        <v>244547</v>
      </c>
      <c r="F83" s="21">
        <v>98.855597506649744</v>
      </c>
      <c r="G83" s="16">
        <v>247378</v>
      </c>
      <c r="H83" s="21">
        <v>100</v>
      </c>
      <c r="I83" s="16">
        <v>3706</v>
      </c>
      <c r="J83" s="21">
        <v>2.0162782093969662</v>
      </c>
      <c r="K83" s="16">
        <v>180098</v>
      </c>
      <c r="L83" s="21">
        <v>97.983721790603028</v>
      </c>
      <c r="M83" s="16">
        <v>183804</v>
      </c>
      <c r="N83" s="21">
        <v>100</v>
      </c>
    </row>
    <row r="84" spans="2:14" x14ac:dyDescent="0.35">
      <c r="B84" s="20" t="s">
        <v>2</v>
      </c>
      <c r="C84" s="13">
        <f>SUM(C82:C83)</f>
        <v>3758</v>
      </c>
      <c r="D84" s="12">
        <f>C84/G84*100</f>
        <v>1.2677572032425977</v>
      </c>
      <c r="E84" s="13">
        <f>SUM(E82:E83)</f>
        <v>292671</v>
      </c>
      <c r="F84" s="12">
        <f>E84/G84*100</f>
        <v>98.73224279675739</v>
      </c>
      <c r="G84" s="13">
        <f>SUM(G82:G83)</f>
        <v>296429</v>
      </c>
      <c r="H84" s="12">
        <v>100</v>
      </c>
      <c r="I84" s="13">
        <f>SUM(I82:I83)</f>
        <v>4719</v>
      </c>
      <c r="J84" s="12">
        <f>I84/M84*100</f>
        <v>2.2628426751317474</v>
      </c>
      <c r="K84" s="13">
        <f>SUM(K82:K83)</f>
        <v>203824</v>
      </c>
      <c r="L84" s="12">
        <f>K84/M84*100</f>
        <v>97.737157324868249</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687</v>
      </c>
      <c r="D100" s="21">
        <v>0.90721812851596551</v>
      </c>
      <c r="E100" s="16">
        <v>75039</v>
      </c>
      <c r="F100" s="21">
        <v>99.092781871484036</v>
      </c>
      <c r="G100" s="16">
        <v>75726</v>
      </c>
      <c r="H100" s="21">
        <v>100</v>
      </c>
      <c r="J100" s="14" t="s">
        <v>27</v>
      </c>
      <c r="K100" s="16">
        <v>2314</v>
      </c>
      <c r="L100" s="21">
        <v>5.8902889143438966</v>
      </c>
      <c r="M100" s="16">
        <v>36971</v>
      </c>
      <c r="N100" s="21">
        <v>94.109711085656102</v>
      </c>
      <c r="O100" s="16">
        <v>39285</v>
      </c>
      <c r="P100" s="21">
        <v>100</v>
      </c>
    </row>
    <row r="101" spans="2:16" x14ac:dyDescent="0.35">
      <c r="B101" s="14" t="s">
        <v>26</v>
      </c>
      <c r="C101" s="16">
        <v>854</v>
      </c>
      <c r="D101" s="21">
        <v>2.3174405036498329</v>
      </c>
      <c r="E101" s="16">
        <v>35997</v>
      </c>
      <c r="F101" s="21">
        <v>97.682559496350166</v>
      </c>
      <c r="G101" s="16">
        <v>36851</v>
      </c>
      <c r="H101" s="21">
        <v>100</v>
      </c>
      <c r="J101" s="14" t="s">
        <v>26</v>
      </c>
      <c r="K101" s="16">
        <v>387</v>
      </c>
      <c r="L101" s="21">
        <v>2.1329365079365079</v>
      </c>
      <c r="M101" s="16">
        <v>17757</v>
      </c>
      <c r="N101" s="21">
        <v>97.867063492063494</v>
      </c>
      <c r="O101" s="16">
        <v>18144</v>
      </c>
      <c r="P101" s="21">
        <v>100</v>
      </c>
    </row>
    <row r="102" spans="2:16" x14ac:dyDescent="0.35">
      <c r="B102" s="14" t="s">
        <v>25</v>
      </c>
      <c r="C102" s="16">
        <v>2217</v>
      </c>
      <c r="D102" s="21">
        <v>1.1970131363687901</v>
      </c>
      <c r="E102" s="16">
        <v>182994</v>
      </c>
      <c r="F102" s="21">
        <v>98.802986863631219</v>
      </c>
      <c r="G102" s="16">
        <v>185211</v>
      </c>
      <c r="H102" s="21">
        <v>100.00000000000001</v>
      </c>
      <c r="J102" s="14" t="s">
        <v>25</v>
      </c>
      <c r="K102" s="16">
        <v>2018</v>
      </c>
      <c r="L102" s="21">
        <v>1.328094664586994</v>
      </c>
      <c r="M102" s="16">
        <v>149929</v>
      </c>
      <c r="N102" s="21">
        <v>98.671905335413001</v>
      </c>
      <c r="O102" s="16">
        <v>151947</v>
      </c>
      <c r="P102" s="21">
        <v>100</v>
      </c>
    </row>
    <row r="103" spans="2:16" x14ac:dyDescent="0.35">
      <c r="B103" s="20" t="s">
        <v>2</v>
      </c>
      <c r="C103" s="13">
        <f>SUM(C100:C102)</f>
        <v>3758</v>
      </c>
      <c r="D103" s="12">
        <f>C103/G103*100</f>
        <v>1.2619716039598641</v>
      </c>
      <c r="E103" s="13">
        <f>SUM(E100:E102)</f>
        <v>294030</v>
      </c>
      <c r="F103" s="12">
        <f>E103/G103*100</f>
        <v>98.738028396040136</v>
      </c>
      <c r="G103" s="13">
        <f>SUM(G100:G102)</f>
        <v>297788</v>
      </c>
      <c r="H103" s="12">
        <v>100</v>
      </c>
      <c r="J103" s="20" t="s">
        <v>2</v>
      </c>
      <c r="K103" s="13">
        <f>SUM(K100:K102)</f>
        <v>4719</v>
      </c>
      <c r="L103" s="12">
        <f>K103/O103*100</f>
        <v>2.2538399816597892</v>
      </c>
      <c r="M103" s="13">
        <f>SUM(M100:M102)</f>
        <v>204657</v>
      </c>
      <c r="N103" s="12">
        <f>M103/O103*100</f>
        <v>97.746160018340206</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0</v>
      </c>
      <c r="D126" s="21">
        <v>0</v>
      </c>
      <c r="E126" s="16">
        <v>12250</v>
      </c>
      <c r="F126" s="21">
        <v>100</v>
      </c>
      <c r="G126" s="16">
        <v>12250</v>
      </c>
      <c r="H126" s="21">
        <v>100</v>
      </c>
      <c r="I126" s="16">
        <v>270</v>
      </c>
      <c r="J126" s="21">
        <v>3.4155597722960152</v>
      </c>
      <c r="K126" s="16">
        <v>7635</v>
      </c>
      <c r="L126" s="21">
        <v>96.584440227703979</v>
      </c>
      <c r="M126" s="16">
        <v>7905</v>
      </c>
      <c r="N126" s="21">
        <v>100</v>
      </c>
    </row>
    <row r="127" spans="2:14" x14ac:dyDescent="0.35">
      <c r="B127" s="14" t="s">
        <v>11</v>
      </c>
      <c r="C127" s="16">
        <v>289</v>
      </c>
      <c r="D127" s="21">
        <v>0.79781360424028258</v>
      </c>
      <c r="E127" s="16">
        <v>35935</v>
      </c>
      <c r="F127" s="21">
        <v>99.202186395759711</v>
      </c>
      <c r="G127" s="16">
        <v>36224</v>
      </c>
      <c r="H127" s="21">
        <v>100</v>
      </c>
      <c r="I127" s="16">
        <v>289</v>
      </c>
      <c r="J127" s="21">
        <v>1.1177289603960396</v>
      </c>
      <c r="K127" s="16">
        <v>25567</v>
      </c>
      <c r="L127" s="21">
        <v>98.882271039603964</v>
      </c>
      <c r="M127" s="16">
        <v>25856</v>
      </c>
      <c r="N127" s="21">
        <v>100</v>
      </c>
    </row>
    <row r="128" spans="2:14" x14ac:dyDescent="0.35">
      <c r="B128" s="14" t="s">
        <v>10</v>
      </c>
      <c r="C128" s="16">
        <v>225</v>
      </c>
      <c r="D128" s="21">
        <v>0.44528884403016089</v>
      </c>
      <c r="E128" s="16">
        <v>50304</v>
      </c>
      <c r="F128" s="21">
        <v>99.554711155969841</v>
      </c>
      <c r="G128" s="16">
        <v>50529</v>
      </c>
      <c r="H128" s="21">
        <v>100</v>
      </c>
      <c r="I128" s="16">
        <v>675</v>
      </c>
      <c r="J128" s="21">
        <v>1.9602718243596446</v>
      </c>
      <c r="K128" s="16">
        <v>33759</v>
      </c>
      <c r="L128" s="21">
        <v>98.039728175640349</v>
      </c>
      <c r="M128" s="16">
        <v>34434</v>
      </c>
      <c r="N128" s="21">
        <v>100</v>
      </c>
    </row>
    <row r="129" spans="2:14" x14ac:dyDescent="0.35">
      <c r="B129" s="14" t="s">
        <v>9</v>
      </c>
      <c r="C129" s="16">
        <v>325</v>
      </c>
      <c r="D129" s="21">
        <v>2.0890917271967604</v>
      </c>
      <c r="E129" s="16">
        <v>15232</v>
      </c>
      <c r="F129" s="21">
        <v>97.91090827280324</v>
      </c>
      <c r="G129" s="16">
        <v>15557</v>
      </c>
      <c r="H129" s="21">
        <v>100</v>
      </c>
      <c r="I129" s="16">
        <v>62</v>
      </c>
      <c r="J129" s="21">
        <v>0.6098160716042097</v>
      </c>
      <c r="K129" s="16">
        <v>10105</v>
      </c>
      <c r="L129" s="21">
        <v>99.390183928395786</v>
      </c>
      <c r="M129" s="16">
        <v>10167</v>
      </c>
      <c r="N129" s="21">
        <v>100</v>
      </c>
    </row>
    <row r="130" spans="2:14" x14ac:dyDescent="0.35">
      <c r="B130" s="14" t="s">
        <v>8</v>
      </c>
      <c r="C130" s="16">
        <v>10</v>
      </c>
      <c r="D130" s="21">
        <v>7.5120192307692318E-2</v>
      </c>
      <c r="E130" s="16">
        <v>13302</v>
      </c>
      <c r="F130" s="21">
        <v>99.924879807692307</v>
      </c>
      <c r="G130" s="16">
        <v>13312</v>
      </c>
      <c r="H130" s="21">
        <v>100</v>
      </c>
      <c r="I130" s="16">
        <v>66</v>
      </c>
      <c r="J130" s="21">
        <v>0.77995745686598905</v>
      </c>
      <c r="K130" s="16">
        <v>8396</v>
      </c>
      <c r="L130" s="21">
        <v>99.220042543134014</v>
      </c>
      <c r="M130" s="16">
        <v>8462</v>
      </c>
      <c r="N130" s="21">
        <v>100</v>
      </c>
    </row>
    <row r="131" spans="2:14" x14ac:dyDescent="0.35">
      <c r="B131" s="14" t="s">
        <v>7</v>
      </c>
      <c r="C131" s="16">
        <v>749</v>
      </c>
      <c r="D131" s="21">
        <v>4.5106895513399579</v>
      </c>
      <c r="E131" s="16">
        <v>15856</v>
      </c>
      <c r="F131" s="21">
        <v>95.489310448660049</v>
      </c>
      <c r="G131" s="16">
        <v>16605</v>
      </c>
      <c r="H131" s="21">
        <v>100</v>
      </c>
      <c r="I131" s="16">
        <v>368</v>
      </c>
      <c r="J131" s="21">
        <v>3.165046873656145</v>
      </c>
      <c r="K131" s="16">
        <v>11259</v>
      </c>
      <c r="L131" s="21">
        <v>96.834953126343862</v>
      </c>
      <c r="M131" s="16">
        <v>11627</v>
      </c>
      <c r="N131" s="21">
        <v>100</v>
      </c>
    </row>
    <row r="132" spans="2:14" x14ac:dyDescent="0.35">
      <c r="B132" s="14" t="s">
        <v>6</v>
      </c>
      <c r="C132" s="16">
        <v>1092</v>
      </c>
      <c r="D132" s="21">
        <v>1.0703049192860712</v>
      </c>
      <c r="E132" s="16">
        <v>100935</v>
      </c>
      <c r="F132" s="21">
        <v>98.929695080713927</v>
      </c>
      <c r="G132" s="16">
        <v>102027</v>
      </c>
      <c r="H132" s="21">
        <v>100</v>
      </c>
      <c r="I132" s="16">
        <v>1856</v>
      </c>
      <c r="J132" s="21">
        <v>2.5527817894230109</v>
      </c>
      <c r="K132" s="16">
        <v>70849</v>
      </c>
      <c r="L132" s="21">
        <v>97.447218210576992</v>
      </c>
      <c r="M132" s="16">
        <v>72705</v>
      </c>
      <c r="N132" s="21">
        <v>100</v>
      </c>
    </row>
    <row r="133" spans="2:14" x14ac:dyDescent="0.35">
      <c r="B133" s="14" t="s">
        <v>5</v>
      </c>
      <c r="C133" s="16">
        <v>363</v>
      </c>
      <c r="D133" s="21">
        <v>3.3570701932858595</v>
      </c>
      <c r="E133" s="16">
        <v>10450</v>
      </c>
      <c r="F133" s="21">
        <v>96.642929806714136</v>
      </c>
      <c r="G133" s="16">
        <v>10813</v>
      </c>
      <c r="H133" s="21">
        <v>100</v>
      </c>
      <c r="I133" s="16">
        <v>352</v>
      </c>
      <c r="J133" s="21">
        <v>4.6043165467625897</v>
      </c>
      <c r="K133" s="16">
        <v>7293</v>
      </c>
      <c r="L133" s="21">
        <v>95.39568345323741</v>
      </c>
      <c r="M133" s="16">
        <v>7645</v>
      </c>
      <c r="N133" s="21">
        <v>100</v>
      </c>
    </row>
    <row r="134" spans="2:14" x14ac:dyDescent="0.35">
      <c r="B134" s="14" t="s">
        <v>4</v>
      </c>
      <c r="C134" s="16">
        <v>66</v>
      </c>
      <c r="D134" s="21">
        <v>3.2754342431761785</v>
      </c>
      <c r="E134" s="16">
        <v>1949</v>
      </c>
      <c r="F134" s="21">
        <v>96.724565756823822</v>
      </c>
      <c r="G134" s="16">
        <v>2015</v>
      </c>
      <c r="H134" s="21">
        <v>100</v>
      </c>
      <c r="I134" s="16">
        <v>47</v>
      </c>
      <c r="J134" s="21">
        <v>3.40826686004351</v>
      </c>
      <c r="K134" s="16">
        <v>1332</v>
      </c>
      <c r="L134" s="21">
        <v>96.591733139956489</v>
      </c>
      <c r="M134" s="16">
        <v>1379</v>
      </c>
      <c r="N134" s="21">
        <v>100</v>
      </c>
    </row>
    <row r="135" spans="2:14" x14ac:dyDescent="0.35">
      <c r="B135" s="14" t="s">
        <v>3</v>
      </c>
      <c r="C135" s="16">
        <v>639</v>
      </c>
      <c r="D135" s="21">
        <v>1.6616392760557521</v>
      </c>
      <c r="E135" s="16">
        <v>37817</v>
      </c>
      <c r="F135" s="21">
        <v>98.338360723944248</v>
      </c>
      <c r="G135" s="16">
        <v>38456</v>
      </c>
      <c r="H135" s="21">
        <v>100</v>
      </c>
      <c r="I135" s="16">
        <v>734</v>
      </c>
      <c r="J135" s="21">
        <v>2.5140430195917252</v>
      </c>
      <c r="K135" s="16">
        <v>28462</v>
      </c>
      <c r="L135" s="21">
        <v>97.485956980408275</v>
      </c>
      <c r="M135" s="16">
        <v>29196</v>
      </c>
      <c r="N135" s="21">
        <v>100</v>
      </c>
    </row>
    <row r="136" spans="2:14" x14ac:dyDescent="0.35">
      <c r="B136" s="20" t="s">
        <v>2</v>
      </c>
      <c r="C136" s="13">
        <f>SUM(C126:C135)</f>
        <v>3758</v>
      </c>
      <c r="D136" s="12">
        <f>C136/G136*100</f>
        <v>1.2619716039598641</v>
      </c>
      <c r="E136" s="13">
        <f>SUM(E126:E135)</f>
        <v>294030</v>
      </c>
      <c r="F136" s="12">
        <f>E136/G136*100</f>
        <v>98.738028396040136</v>
      </c>
      <c r="G136" s="13">
        <f>SUM(G126:G135)</f>
        <v>297788</v>
      </c>
      <c r="H136" s="12">
        <v>100</v>
      </c>
      <c r="I136" s="13">
        <f>SUM(I126:I135)</f>
        <v>4719</v>
      </c>
      <c r="J136" s="12">
        <f>I136/M136*100</f>
        <v>2.2538399816597892</v>
      </c>
      <c r="K136" s="13">
        <f>SUM(K126:K135)</f>
        <v>204657</v>
      </c>
      <c r="L136" s="12">
        <f>K136/M136*100</f>
        <v>97.746160018340206</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D942-6236-424A-B655-2998A5983FFB}">
  <dimension ref="B2:P137"/>
  <sheetViews>
    <sheetView workbookViewId="0"/>
  </sheetViews>
  <sheetFormatPr defaultColWidth="10.1796875" defaultRowHeight="14.5" x14ac:dyDescent="0.35"/>
  <cols>
    <col min="1" max="16384" width="10.1796875" style="19"/>
  </cols>
  <sheetData>
    <row r="2" spans="2:6" x14ac:dyDescent="0.35">
      <c r="B2" s="22" t="s">
        <v>140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32783</v>
      </c>
      <c r="D6" s="15">
        <v>11.01</v>
      </c>
      <c r="E6" s="16">
        <v>29269</v>
      </c>
      <c r="F6" s="15">
        <v>13.98</v>
      </c>
    </row>
    <row r="7" spans="2:6" x14ac:dyDescent="0.35">
      <c r="B7" s="14" t="s">
        <v>64</v>
      </c>
      <c r="C7" s="16">
        <v>265005</v>
      </c>
      <c r="D7" s="15">
        <v>88.99</v>
      </c>
      <c r="E7" s="16">
        <v>180107</v>
      </c>
      <c r="F7" s="15">
        <v>86.02</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22890</v>
      </c>
      <c r="D24" s="21">
        <v>9.4875716541699315</v>
      </c>
      <c r="E24" s="16">
        <v>218373</v>
      </c>
      <c r="F24" s="21">
        <v>90.51242834583006</v>
      </c>
      <c r="G24" s="16">
        <v>241263</v>
      </c>
      <c r="H24" s="21">
        <v>99.999999999999986</v>
      </c>
      <c r="I24" s="16">
        <v>18316</v>
      </c>
      <c r="J24" s="21">
        <v>11.283953203260246</v>
      </c>
      <c r="K24" s="16">
        <v>144003</v>
      </c>
      <c r="L24" s="21">
        <v>88.716046796739761</v>
      </c>
      <c r="M24" s="16">
        <v>162319</v>
      </c>
      <c r="N24" s="21">
        <v>100</v>
      </c>
    </row>
    <row r="25" spans="2:14" x14ac:dyDescent="0.35">
      <c r="B25" s="14" t="s">
        <v>49</v>
      </c>
      <c r="C25" s="16">
        <v>6512</v>
      </c>
      <c r="D25" s="21">
        <v>14.062668710994016</v>
      </c>
      <c r="E25" s="16">
        <v>39795</v>
      </c>
      <c r="F25" s="21">
        <v>85.937331289005982</v>
      </c>
      <c r="G25" s="16">
        <v>46307</v>
      </c>
      <c r="H25" s="21">
        <v>100</v>
      </c>
      <c r="I25" s="16">
        <v>8606</v>
      </c>
      <c r="J25" s="21">
        <v>21.123683758376082</v>
      </c>
      <c r="K25" s="16">
        <v>32135</v>
      </c>
      <c r="L25" s="21">
        <v>78.876316241623911</v>
      </c>
      <c r="M25" s="16">
        <v>40741</v>
      </c>
      <c r="N25" s="21">
        <v>100</v>
      </c>
    </row>
    <row r="26" spans="2:14" x14ac:dyDescent="0.35">
      <c r="B26" s="14" t="s">
        <v>48</v>
      </c>
      <c r="C26" s="16">
        <v>3381</v>
      </c>
      <c r="D26" s="21">
        <v>33.088667058132707</v>
      </c>
      <c r="E26" s="16">
        <v>6837</v>
      </c>
      <c r="F26" s="21">
        <v>66.9113329418673</v>
      </c>
      <c r="G26" s="16">
        <v>10218</v>
      </c>
      <c r="H26" s="21">
        <v>100</v>
      </c>
      <c r="I26" s="16">
        <v>2347</v>
      </c>
      <c r="J26" s="21">
        <v>37.159594680177328</v>
      </c>
      <c r="K26" s="16">
        <v>3969</v>
      </c>
      <c r="L26" s="21">
        <v>62.840405319822665</v>
      </c>
      <c r="M26" s="16">
        <v>6316</v>
      </c>
      <c r="N26" s="21">
        <v>100</v>
      </c>
    </row>
    <row r="27" spans="2:14" x14ac:dyDescent="0.35">
      <c r="B27" s="20" t="s">
        <v>2</v>
      </c>
      <c r="C27" s="13">
        <f>SUM(C24:C26)</f>
        <v>32783</v>
      </c>
      <c r="D27" s="12">
        <f>C27/G27*100</f>
        <v>11.008838502558866</v>
      </c>
      <c r="E27" s="13">
        <f>SUM(E24:E26)</f>
        <v>265005</v>
      </c>
      <c r="F27" s="12">
        <f>E27/G27*100</f>
        <v>88.991161497441126</v>
      </c>
      <c r="G27" s="13">
        <f>SUM(G24:G26)</f>
        <v>297788</v>
      </c>
      <c r="H27" s="12">
        <f>SUM(H24:H26)/3</f>
        <v>100</v>
      </c>
      <c r="I27" s="13">
        <f>SUM(I24:I26)</f>
        <v>29269</v>
      </c>
      <c r="J27" s="12">
        <f>I27/M27*100</f>
        <v>13.979157114473484</v>
      </c>
      <c r="K27" s="13">
        <f>SUM(K24:K26)</f>
        <v>180107</v>
      </c>
      <c r="L27" s="12">
        <f>K27/M27*100</f>
        <v>86.02084288552652</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6149</v>
      </c>
      <c r="D44" s="21">
        <v>11.098476644285611</v>
      </c>
      <c r="E44" s="16">
        <v>49255</v>
      </c>
      <c r="F44" s="21">
        <v>88.901523355714389</v>
      </c>
      <c r="G44" s="16">
        <v>55404</v>
      </c>
      <c r="H44" s="21">
        <v>100</v>
      </c>
      <c r="I44" s="16">
        <v>3135</v>
      </c>
      <c r="J44" s="21">
        <v>11.854344702412464</v>
      </c>
      <c r="K44" s="16">
        <v>23311</v>
      </c>
      <c r="L44" s="21">
        <v>88.145655297587538</v>
      </c>
      <c r="M44" s="16">
        <v>26446</v>
      </c>
      <c r="N44" s="21">
        <v>100</v>
      </c>
    </row>
    <row r="45" spans="2:14" x14ac:dyDescent="0.35">
      <c r="B45" s="14" t="s">
        <v>43</v>
      </c>
      <c r="C45" s="16">
        <v>16412</v>
      </c>
      <c r="D45" s="21">
        <v>13.658455392809588</v>
      </c>
      <c r="E45" s="16">
        <v>103748</v>
      </c>
      <c r="F45" s="21">
        <v>86.341544607190414</v>
      </c>
      <c r="G45" s="16">
        <v>120160</v>
      </c>
      <c r="H45" s="21">
        <v>100</v>
      </c>
      <c r="I45" s="16">
        <v>11034</v>
      </c>
      <c r="J45" s="21">
        <v>17.927471241957495</v>
      </c>
      <c r="K45" s="16">
        <v>50514</v>
      </c>
      <c r="L45" s="21">
        <v>82.072528758042509</v>
      </c>
      <c r="M45" s="16">
        <v>61548</v>
      </c>
      <c r="N45" s="21">
        <v>100</v>
      </c>
    </row>
    <row r="46" spans="2:14" x14ac:dyDescent="0.35">
      <c r="B46" s="14" t="s">
        <v>42</v>
      </c>
      <c r="C46" s="16">
        <v>5028</v>
      </c>
      <c r="D46" s="21">
        <v>6.2220022274470983</v>
      </c>
      <c r="E46" s="16">
        <v>75782</v>
      </c>
      <c r="F46" s="21">
        <v>93.777997772552908</v>
      </c>
      <c r="G46" s="16">
        <v>80810</v>
      </c>
      <c r="H46" s="21">
        <v>100</v>
      </c>
      <c r="I46" s="16">
        <v>2298</v>
      </c>
      <c r="J46" s="21">
        <v>5.4350653958042621</v>
      </c>
      <c r="K46" s="16">
        <v>39983</v>
      </c>
      <c r="L46" s="21">
        <v>94.564934604195741</v>
      </c>
      <c r="M46" s="16">
        <v>42281</v>
      </c>
      <c r="N46" s="21">
        <v>100</v>
      </c>
    </row>
    <row r="47" spans="2:14" x14ac:dyDescent="0.35">
      <c r="B47" s="14" t="s">
        <v>41</v>
      </c>
      <c r="C47" s="16">
        <v>5194</v>
      </c>
      <c r="D47" s="21">
        <v>12.541652581252716</v>
      </c>
      <c r="E47" s="16">
        <v>36220</v>
      </c>
      <c r="F47" s="21">
        <v>87.45834741874728</v>
      </c>
      <c r="G47" s="16">
        <v>41414</v>
      </c>
      <c r="H47" s="21">
        <v>100</v>
      </c>
      <c r="I47" s="16">
        <v>2634</v>
      </c>
      <c r="J47" s="21">
        <v>12.662852747464065</v>
      </c>
      <c r="K47" s="16">
        <v>18167</v>
      </c>
      <c r="L47" s="21">
        <v>87.337147252535942</v>
      </c>
      <c r="M47" s="16">
        <v>20801</v>
      </c>
      <c r="N47" s="21">
        <v>100</v>
      </c>
    </row>
    <row r="48" spans="2:14" x14ac:dyDescent="0.35">
      <c r="B48" s="20" t="s">
        <v>2</v>
      </c>
      <c r="C48" s="13">
        <f>SUM(C44:C47)</f>
        <v>32783</v>
      </c>
      <c r="D48" s="12">
        <f>C48/G48*100</f>
        <v>11.008838502558866</v>
      </c>
      <c r="E48" s="13">
        <f>SUM(E44:E47)</f>
        <v>265005</v>
      </c>
      <c r="F48" s="12">
        <f>E48/G48*100</f>
        <v>88.991161497441126</v>
      </c>
      <c r="G48" s="13">
        <f>SUM(G44:G47)</f>
        <v>297788</v>
      </c>
      <c r="H48" s="12">
        <v>100</v>
      </c>
      <c r="I48" s="13">
        <f>SUM(I44:I47)</f>
        <v>19101</v>
      </c>
      <c r="J48" s="12">
        <f>I48/M48*100</f>
        <v>12.643305356244539</v>
      </c>
      <c r="K48" s="13">
        <f>SUM(K44:K47)</f>
        <v>131975</v>
      </c>
      <c r="L48" s="12">
        <f>K48/M48*100</f>
        <v>87.356694643755461</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10531</v>
      </c>
      <c r="D64" s="21">
        <v>11.472052463588135</v>
      </c>
      <c r="E64" s="16">
        <v>81266</v>
      </c>
      <c r="F64" s="21">
        <v>88.527947536411872</v>
      </c>
      <c r="G64" s="16">
        <v>91797</v>
      </c>
      <c r="H64" s="21">
        <v>100</v>
      </c>
      <c r="J64" s="14" t="s">
        <v>38</v>
      </c>
      <c r="K64" s="16">
        <v>16447</v>
      </c>
      <c r="L64" s="21">
        <v>13.863881583383911</v>
      </c>
      <c r="M64" s="16">
        <v>102185</v>
      </c>
      <c r="N64" s="21">
        <v>86.136118416616085</v>
      </c>
      <c r="O64" s="16">
        <v>118632</v>
      </c>
      <c r="P64" s="21">
        <v>100</v>
      </c>
    </row>
    <row r="65" spans="2:16" x14ac:dyDescent="0.35">
      <c r="B65" s="14" t="s">
        <v>37</v>
      </c>
      <c r="C65" s="16">
        <v>22252</v>
      </c>
      <c r="D65" s="21">
        <v>10.802413697685822</v>
      </c>
      <c r="E65" s="16">
        <v>183739</v>
      </c>
      <c r="F65" s="21">
        <v>89.197586302314178</v>
      </c>
      <c r="G65" s="16">
        <v>205991</v>
      </c>
      <c r="H65" s="21">
        <v>100</v>
      </c>
      <c r="J65" s="14" t="s">
        <v>37</v>
      </c>
      <c r="K65" s="16">
        <v>12822</v>
      </c>
      <c r="L65" s="21">
        <v>14.16576441213514</v>
      </c>
      <c r="M65" s="16">
        <v>77692</v>
      </c>
      <c r="N65" s="21">
        <v>85.834235587864853</v>
      </c>
      <c r="O65" s="16">
        <v>90514</v>
      </c>
      <c r="P65" s="21">
        <v>100</v>
      </c>
    </row>
    <row r="66" spans="2:16" x14ac:dyDescent="0.35">
      <c r="B66" s="20" t="s">
        <v>2</v>
      </c>
      <c r="C66" s="13">
        <f>SUM(C64:C65)</f>
        <v>32783</v>
      </c>
      <c r="D66" s="12">
        <f>C66/G66*100</f>
        <v>11.008838502558866</v>
      </c>
      <c r="E66" s="13">
        <f>SUM(E64:E65)</f>
        <v>265005</v>
      </c>
      <c r="F66" s="12">
        <f>E66/G66*100</f>
        <v>88.991161497441126</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29269</v>
      </c>
      <c r="L67" s="12">
        <f>K67/O67*100</f>
        <v>13.979157114473484</v>
      </c>
      <c r="M67" s="13">
        <f>SUM(M64:M66)</f>
        <v>180107</v>
      </c>
      <c r="N67" s="12">
        <f>M67/O67*100</f>
        <v>86.02084288552652</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6451</v>
      </c>
      <c r="D82" s="21">
        <v>13.151617704022344</v>
      </c>
      <c r="E82" s="16">
        <v>42600</v>
      </c>
      <c r="F82" s="21">
        <v>86.848382295977657</v>
      </c>
      <c r="G82" s="16">
        <v>49051</v>
      </c>
      <c r="H82" s="21">
        <v>100</v>
      </c>
      <c r="I82" s="16">
        <v>3188</v>
      </c>
      <c r="J82" s="21">
        <v>12.886535429888029</v>
      </c>
      <c r="K82" s="16">
        <v>21551</v>
      </c>
      <c r="L82" s="21">
        <v>87.113464570111958</v>
      </c>
      <c r="M82" s="16">
        <v>24739</v>
      </c>
      <c r="N82" s="21">
        <v>99.999999999999986</v>
      </c>
    </row>
    <row r="83" spans="2:14" x14ac:dyDescent="0.35">
      <c r="B83" s="14" t="s">
        <v>32</v>
      </c>
      <c r="C83" s="16">
        <v>26192</v>
      </c>
      <c r="D83" s="21">
        <v>10.587845321734351</v>
      </c>
      <c r="E83" s="16">
        <v>221186</v>
      </c>
      <c r="F83" s="21">
        <v>89.412154678265651</v>
      </c>
      <c r="G83" s="16">
        <v>247378</v>
      </c>
      <c r="H83" s="21">
        <v>100</v>
      </c>
      <c r="I83" s="16">
        <v>26033</v>
      </c>
      <c r="J83" s="21">
        <v>14.163456725642531</v>
      </c>
      <c r="K83" s="16">
        <v>157771</v>
      </c>
      <c r="L83" s="21">
        <v>85.836543274357467</v>
      </c>
      <c r="M83" s="16">
        <v>183804</v>
      </c>
      <c r="N83" s="21">
        <v>100</v>
      </c>
    </row>
    <row r="84" spans="2:14" x14ac:dyDescent="0.35">
      <c r="B84" s="20" t="s">
        <v>2</v>
      </c>
      <c r="C84" s="13">
        <f>SUM(C82:C83)</f>
        <v>32643</v>
      </c>
      <c r="D84" s="12">
        <f>C84/G84*100</f>
        <v>11.012080464461979</v>
      </c>
      <c r="E84" s="13">
        <f>SUM(E82:E83)</f>
        <v>263786</v>
      </c>
      <c r="F84" s="12">
        <f>E84/G84*100</f>
        <v>88.987919535538012</v>
      </c>
      <c r="G84" s="13">
        <f>SUM(G82:G83)</f>
        <v>296429</v>
      </c>
      <c r="H84" s="12">
        <v>100</v>
      </c>
      <c r="I84" s="13">
        <f>SUM(I82:I83)</f>
        <v>29221</v>
      </c>
      <c r="J84" s="12">
        <f>I84/M84*100</f>
        <v>14.011978344993597</v>
      </c>
      <c r="K84" s="13">
        <f>SUM(K82:K83)</f>
        <v>179322</v>
      </c>
      <c r="L84" s="12">
        <f>K84/M84*100</f>
        <v>85.988021655006392</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18264</v>
      </c>
      <c r="D100" s="21">
        <v>24.118532604389507</v>
      </c>
      <c r="E100" s="16">
        <v>57462</v>
      </c>
      <c r="F100" s="21">
        <v>75.881467395610485</v>
      </c>
      <c r="G100" s="16">
        <v>75726</v>
      </c>
      <c r="H100" s="21">
        <v>100</v>
      </c>
      <c r="J100" s="14" t="s">
        <v>27</v>
      </c>
      <c r="K100" s="16">
        <v>15644</v>
      </c>
      <c r="L100" s="21">
        <v>39.821814942089858</v>
      </c>
      <c r="M100" s="16">
        <v>23641</v>
      </c>
      <c r="N100" s="21">
        <v>60.178185057910142</v>
      </c>
      <c r="O100" s="16">
        <v>39285</v>
      </c>
      <c r="P100" s="21">
        <v>100</v>
      </c>
    </row>
    <row r="101" spans="2:16" x14ac:dyDescent="0.35">
      <c r="B101" s="14" t="s">
        <v>26</v>
      </c>
      <c r="C101" s="16">
        <v>8843</v>
      </c>
      <c r="D101" s="21">
        <v>23.996635098097745</v>
      </c>
      <c r="E101" s="16">
        <v>28008</v>
      </c>
      <c r="F101" s="21">
        <v>76.003364901902259</v>
      </c>
      <c r="G101" s="16">
        <v>36851</v>
      </c>
      <c r="H101" s="21">
        <v>100</v>
      </c>
      <c r="J101" s="14" t="s">
        <v>26</v>
      </c>
      <c r="K101" s="16">
        <v>6945</v>
      </c>
      <c r="L101" s="21">
        <v>38.277116402116398</v>
      </c>
      <c r="M101" s="16">
        <v>11199</v>
      </c>
      <c r="N101" s="21">
        <v>61.722883597883595</v>
      </c>
      <c r="O101" s="16">
        <v>18144</v>
      </c>
      <c r="P101" s="21">
        <v>100</v>
      </c>
    </row>
    <row r="102" spans="2:16" x14ac:dyDescent="0.35">
      <c r="B102" s="14" t="s">
        <v>25</v>
      </c>
      <c r="C102" s="16">
        <v>5676</v>
      </c>
      <c r="D102" s="21">
        <v>3.0646127929766589</v>
      </c>
      <c r="E102" s="16">
        <v>179535</v>
      </c>
      <c r="F102" s="21">
        <v>96.935387207023339</v>
      </c>
      <c r="G102" s="16">
        <v>185211</v>
      </c>
      <c r="H102" s="21">
        <v>100</v>
      </c>
      <c r="J102" s="14" t="s">
        <v>25</v>
      </c>
      <c r="K102" s="16">
        <v>6680</v>
      </c>
      <c r="L102" s="21">
        <v>4.3962697519529836</v>
      </c>
      <c r="M102" s="16">
        <v>145267</v>
      </c>
      <c r="N102" s="21">
        <v>95.603730248047015</v>
      </c>
      <c r="O102" s="16">
        <v>151947</v>
      </c>
      <c r="P102" s="21">
        <v>100</v>
      </c>
    </row>
    <row r="103" spans="2:16" x14ac:dyDescent="0.35">
      <c r="B103" s="20" t="s">
        <v>2</v>
      </c>
      <c r="C103" s="13">
        <f>SUM(C100:C102)</f>
        <v>32783</v>
      </c>
      <c r="D103" s="12">
        <f>C103/G103*100</f>
        <v>11.008838502558866</v>
      </c>
      <c r="E103" s="13">
        <f>SUM(E100:E102)</f>
        <v>265005</v>
      </c>
      <c r="F103" s="12">
        <f>E103/G103*100</f>
        <v>88.991161497441126</v>
      </c>
      <c r="G103" s="13">
        <f>SUM(G100:G102)</f>
        <v>297788</v>
      </c>
      <c r="H103" s="12">
        <v>100</v>
      </c>
      <c r="J103" s="20" t="s">
        <v>2</v>
      </c>
      <c r="K103" s="13">
        <f>SUM(K100:K102)</f>
        <v>29269</v>
      </c>
      <c r="L103" s="12">
        <f>K103/O103*100</f>
        <v>13.979157114473484</v>
      </c>
      <c r="M103" s="13">
        <f>SUM(M100:M102)</f>
        <v>180107</v>
      </c>
      <c r="N103" s="12">
        <f>M103/O103*100</f>
        <v>86.02084288552652</v>
      </c>
      <c r="O103" s="13">
        <f>SUM(O100:O102)</f>
        <v>209376</v>
      </c>
      <c r="P103"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381</v>
      </c>
      <c r="D127" s="21">
        <v>3.1102040816326531</v>
      </c>
      <c r="E127" s="16">
        <v>11869</v>
      </c>
      <c r="F127" s="21">
        <v>96.889795918367355</v>
      </c>
      <c r="G127" s="16">
        <v>12250</v>
      </c>
      <c r="H127" s="21">
        <v>100.00000000000001</v>
      </c>
      <c r="I127" s="16">
        <v>227</v>
      </c>
      <c r="J127" s="21">
        <v>2.8716002530044276</v>
      </c>
      <c r="K127" s="16">
        <v>7678</v>
      </c>
      <c r="L127" s="21">
        <v>97.128399746995569</v>
      </c>
      <c r="M127" s="16">
        <v>7905</v>
      </c>
      <c r="N127" s="21">
        <v>100</v>
      </c>
    </row>
    <row r="128" spans="2:14" x14ac:dyDescent="0.35">
      <c r="B128" s="14" t="s">
        <v>11</v>
      </c>
      <c r="C128" s="16">
        <v>5007</v>
      </c>
      <c r="D128" s="21">
        <v>13.822327738515902</v>
      </c>
      <c r="E128" s="16">
        <v>31217</v>
      </c>
      <c r="F128" s="21">
        <v>86.177672261484091</v>
      </c>
      <c r="G128" s="16">
        <v>36224</v>
      </c>
      <c r="H128" s="21">
        <v>100</v>
      </c>
      <c r="I128" s="16">
        <v>4886</v>
      </c>
      <c r="J128" s="21">
        <v>18.89696782178218</v>
      </c>
      <c r="K128" s="16">
        <v>20970</v>
      </c>
      <c r="L128" s="21">
        <v>81.103032178217831</v>
      </c>
      <c r="M128" s="16">
        <v>25856</v>
      </c>
      <c r="N128" s="21">
        <v>100.00000000000001</v>
      </c>
    </row>
    <row r="129" spans="2:14" x14ac:dyDescent="0.35">
      <c r="B129" s="14" t="s">
        <v>10</v>
      </c>
      <c r="C129" s="16">
        <v>4344</v>
      </c>
      <c r="D129" s="21">
        <v>8.5970432820756386</v>
      </c>
      <c r="E129" s="16">
        <v>46185</v>
      </c>
      <c r="F129" s="21">
        <v>91.402956717924354</v>
      </c>
      <c r="G129" s="16">
        <v>50529</v>
      </c>
      <c r="H129" s="21">
        <v>100</v>
      </c>
      <c r="I129" s="16">
        <v>4557</v>
      </c>
      <c r="J129" s="21">
        <v>13.234012894232444</v>
      </c>
      <c r="K129" s="16">
        <v>29877</v>
      </c>
      <c r="L129" s="21">
        <v>86.76598710576755</v>
      </c>
      <c r="M129" s="16">
        <v>34434</v>
      </c>
      <c r="N129" s="21">
        <v>100</v>
      </c>
    </row>
    <row r="130" spans="2:14" x14ac:dyDescent="0.35">
      <c r="B130" s="14" t="s">
        <v>9</v>
      </c>
      <c r="C130" s="16">
        <v>822</v>
      </c>
      <c r="D130" s="21">
        <v>5.283795076171498</v>
      </c>
      <c r="E130" s="16">
        <v>14735</v>
      </c>
      <c r="F130" s="21">
        <v>94.716204923828514</v>
      </c>
      <c r="G130" s="16">
        <v>15557</v>
      </c>
      <c r="H130" s="21">
        <v>100.00000000000001</v>
      </c>
      <c r="I130" s="16">
        <v>447</v>
      </c>
      <c r="J130" s="21">
        <v>4.3965771614045437</v>
      </c>
      <c r="K130" s="16">
        <v>9720</v>
      </c>
      <c r="L130" s="21">
        <v>95.603422838595449</v>
      </c>
      <c r="M130" s="16">
        <v>10167</v>
      </c>
      <c r="N130" s="21">
        <v>100</v>
      </c>
    </row>
    <row r="131" spans="2:14" x14ac:dyDescent="0.35">
      <c r="B131" s="14" t="s">
        <v>8</v>
      </c>
      <c r="C131" s="16">
        <v>370</v>
      </c>
      <c r="D131" s="21">
        <v>2.7794471153846154</v>
      </c>
      <c r="E131" s="16">
        <v>12942</v>
      </c>
      <c r="F131" s="21">
        <v>97.220552884615387</v>
      </c>
      <c r="G131" s="16">
        <v>13312</v>
      </c>
      <c r="H131" s="21">
        <v>100</v>
      </c>
      <c r="I131" s="16">
        <v>436</v>
      </c>
      <c r="J131" s="21">
        <v>5.1524462302056246</v>
      </c>
      <c r="K131" s="16">
        <v>8026</v>
      </c>
      <c r="L131" s="21">
        <v>94.847553769794374</v>
      </c>
      <c r="M131" s="16">
        <v>8462</v>
      </c>
      <c r="N131" s="21">
        <v>100</v>
      </c>
    </row>
    <row r="132" spans="2:14" x14ac:dyDescent="0.35">
      <c r="B132" s="14" t="s">
        <v>7</v>
      </c>
      <c r="C132" s="16">
        <v>2616</v>
      </c>
      <c r="D132" s="21">
        <v>15.754290876242097</v>
      </c>
      <c r="E132" s="16">
        <v>13989</v>
      </c>
      <c r="F132" s="21">
        <v>84.245709123757905</v>
      </c>
      <c r="G132" s="16">
        <v>16605</v>
      </c>
      <c r="H132" s="21">
        <v>100</v>
      </c>
      <c r="I132" s="16">
        <v>1786</v>
      </c>
      <c r="J132" s="21">
        <v>15.360798142255097</v>
      </c>
      <c r="K132" s="16">
        <v>9841</v>
      </c>
      <c r="L132" s="21">
        <v>84.639201857744908</v>
      </c>
      <c r="M132" s="16">
        <v>11627</v>
      </c>
      <c r="N132" s="21">
        <v>100</v>
      </c>
    </row>
    <row r="133" spans="2:14" x14ac:dyDescent="0.35">
      <c r="B133" s="14" t="s">
        <v>6</v>
      </c>
      <c r="C133" s="16">
        <v>16837</v>
      </c>
      <c r="D133" s="21">
        <v>16.502494437746869</v>
      </c>
      <c r="E133" s="16">
        <v>85190</v>
      </c>
      <c r="F133" s="21">
        <v>83.497505562253124</v>
      </c>
      <c r="G133" s="16">
        <v>102027</v>
      </c>
      <c r="H133" s="21">
        <v>100</v>
      </c>
      <c r="I133" s="16">
        <v>13820</v>
      </c>
      <c r="J133" s="21">
        <v>19.008321298397636</v>
      </c>
      <c r="K133" s="16">
        <v>58885</v>
      </c>
      <c r="L133" s="21">
        <v>80.991678701602368</v>
      </c>
      <c r="M133" s="16">
        <v>72705</v>
      </c>
      <c r="N133" s="21">
        <v>100</v>
      </c>
    </row>
    <row r="134" spans="2:14" x14ac:dyDescent="0.35">
      <c r="B134" s="14" t="s">
        <v>5</v>
      </c>
      <c r="C134" s="16">
        <v>291</v>
      </c>
      <c r="D134" s="21">
        <v>2.6912050309812261</v>
      </c>
      <c r="E134" s="16">
        <v>10522</v>
      </c>
      <c r="F134" s="21">
        <v>97.308794969018777</v>
      </c>
      <c r="G134" s="16">
        <v>10813</v>
      </c>
      <c r="H134" s="21">
        <v>100</v>
      </c>
      <c r="I134" s="16">
        <v>523</v>
      </c>
      <c r="J134" s="21">
        <v>6.8410725964682797</v>
      </c>
      <c r="K134" s="16">
        <v>7122</v>
      </c>
      <c r="L134" s="21">
        <v>93.15892740353172</v>
      </c>
      <c r="M134" s="16">
        <v>7645</v>
      </c>
      <c r="N134" s="21">
        <v>100</v>
      </c>
    </row>
    <row r="135" spans="2:14" x14ac:dyDescent="0.35">
      <c r="B135" s="14" t="s">
        <v>4</v>
      </c>
      <c r="C135" s="16">
        <v>189</v>
      </c>
      <c r="D135" s="21">
        <v>9.3796526054590572</v>
      </c>
      <c r="E135" s="16">
        <v>1826</v>
      </c>
      <c r="F135" s="21">
        <v>90.620347394540943</v>
      </c>
      <c r="G135" s="16">
        <v>2015</v>
      </c>
      <c r="H135" s="21">
        <v>100</v>
      </c>
      <c r="I135" s="16">
        <v>109</v>
      </c>
      <c r="J135" s="21">
        <v>7.9042784626540978</v>
      </c>
      <c r="K135" s="16">
        <v>1270</v>
      </c>
      <c r="L135" s="21">
        <v>92.095721537345895</v>
      </c>
      <c r="M135" s="16">
        <v>1379</v>
      </c>
      <c r="N135" s="21">
        <v>100</v>
      </c>
    </row>
    <row r="136" spans="2:14" x14ac:dyDescent="0.35">
      <c r="B136" s="14" t="s">
        <v>3</v>
      </c>
      <c r="C136" s="16">
        <v>1926</v>
      </c>
      <c r="D136" s="21">
        <v>5.0083211982525491</v>
      </c>
      <c r="E136" s="16">
        <v>36530</v>
      </c>
      <c r="F136" s="21">
        <v>94.991678801747454</v>
      </c>
      <c r="G136" s="16">
        <v>38456</v>
      </c>
      <c r="H136" s="21">
        <v>100</v>
      </c>
      <c r="I136" s="16">
        <v>2478</v>
      </c>
      <c r="J136" s="21">
        <v>8.4874640361693388</v>
      </c>
      <c r="K136" s="16">
        <v>26718</v>
      </c>
      <c r="L136" s="21">
        <v>91.512535963830672</v>
      </c>
      <c r="M136" s="16">
        <v>29196</v>
      </c>
      <c r="N136" s="21">
        <v>100.00000000000001</v>
      </c>
    </row>
    <row r="137" spans="2:14" x14ac:dyDescent="0.35">
      <c r="B137" s="20" t="s">
        <v>2</v>
      </c>
      <c r="C137" s="13">
        <f>SUM(C127:C136)</f>
        <v>32783</v>
      </c>
      <c r="D137" s="12">
        <f>C137/G137*100</f>
        <v>11.008838502558866</v>
      </c>
      <c r="E137" s="13">
        <f>SUM(E127:E136)</f>
        <v>265005</v>
      </c>
      <c r="F137" s="12">
        <f>E137/G137*100</f>
        <v>88.991161497441126</v>
      </c>
      <c r="G137" s="13">
        <f>SUM(G127:G136)</f>
        <v>297788</v>
      </c>
      <c r="H137" s="12">
        <v>100</v>
      </c>
      <c r="I137" s="13">
        <f>SUM(I127:I136)</f>
        <v>29269</v>
      </c>
      <c r="J137" s="12">
        <f>I137/M137*100</f>
        <v>13.979157114473484</v>
      </c>
      <c r="K137" s="13">
        <f>SUM(K127:K136)</f>
        <v>180107</v>
      </c>
      <c r="L137" s="12">
        <f>K137/M137*100</f>
        <v>86.02084288552652</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5:J125"/>
    <mergeCell ref="J97:J99"/>
    <mergeCell ref="K97:P97"/>
    <mergeCell ref="C98:D98"/>
    <mergeCell ref="E98:F98"/>
    <mergeCell ref="G98:H98"/>
    <mergeCell ref="K98:L98"/>
    <mergeCell ref="M98:N98"/>
    <mergeCell ref="O98:P98"/>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70C17-71FF-41C9-BCCA-BFB84A85EB15}">
  <dimension ref="B2:P136"/>
  <sheetViews>
    <sheetView workbookViewId="0"/>
  </sheetViews>
  <sheetFormatPr defaultColWidth="10.1796875" defaultRowHeight="14.5" x14ac:dyDescent="0.35"/>
  <cols>
    <col min="1" max="16384" width="10.1796875" style="19"/>
  </cols>
  <sheetData>
    <row r="2" spans="2:6" x14ac:dyDescent="0.35">
      <c r="B2" s="22" t="s">
        <v>141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78520</v>
      </c>
      <c r="D6" s="15">
        <v>26.37</v>
      </c>
      <c r="E6" s="16">
        <v>52583</v>
      </c>
      <c r="F6" s="15">
        <v>25.11</v>
      </c>
    </row>
    <row r="7" spans="2:6" x14ac:dyDescent="0.35">
      <c r="B7" s="14" t="s">
        <v>64</v>
      </c>
      <c r="C7" s="16">
        <v>219268</v>
      </c>
      <c r="D7" s="15">
        <v>73.63</v>
      </c>
      <c r="E7" s="16">
        <v>156793</v>
      </c>
      <c r="F7" s="15">
        <v>74.89</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66304</v>
      </c>
      <c r="D24" s="21">
        <v>27.482042418439629</v>
      </c>
      <c r="E24" s="16">
        <v>174959</v>
      </c>
      <c r="F24" s="21">
        <v>72.517957581560381</v>
      </c>
      <c r="G24" s="16">
        <v>241263</v>
      </c>
      <c r="H24" s="21">
        <v>100.00000000000001</v>
      </c>
      <c r="I24" s="16">
        <v>39548</v>
      </c>
      <c r="J24" s="21">
        <v>24.364368927851945</v>
      </c>
      <c r="K24" s="16">
        <v>122771</v>
      </c>
      <c r="L24" s="21">
        <v>75.635631072148058</v>
      </c>
      <c r="M24" s="16">
        <v>162319</v>
      </c>
      <c r="N24" s="21">
        <v>100</v>
      </c>
    </row>
    <row r="25" spans="2:14" x14ac:dyDescent="0.35">
      <c r="B25" s="14" t="s">
        <v>49</v>
      </c>
      <c r="C25" s="16">
        <v>9666</v>
      </c>
      <c r="D25" s="21">
        <v>20.873733992700888</v>
      </c>
      <c r="E25" s="16">
        <v>36641</v>
      </c>
      <c r="F25" s="21">
        <v>79.126266007299122</v>
      </c>
      <c r="G25" s="16">
        <v>46307</v>
      </c>
      <c r="H25" s="21">
        <v>100.00000000000001</v>
      </c>
      <c r="I25" s="16">
        <v>11468</v>
      </c>
      <c r="J25" s="21">
        <v>28.14854814560271</v>
      </c>
      <c r="K25" s="16">
        <v>29273</v>
      </c>
      <c r="L25" s="21">
        <v>71.851451854397283</v>
      </c>
      <c r="M25" s="16">
        <v>40741</v>
      </c>
      <c r="N25" s="21">
        <v>100</v>
      </c>
    </row>
    <row r="26" spans="2:14" x14ac:dyDescent="0.35">
      <c r="B26" s="14" t="s">
        <v>48</v>
      </c>
      <c r="C26" s="16">
        <v>2550</v>
      </c>
      <c r="D26" s="21">
        <v>24.955960070463888</v>
      </c>
      <c r="E26" s="16">
        <v>7668</v>
      </c>
      <c r="F26" s="21">
        <v>75.044039929536112</v>
      </c>
      <c r="G26" s="16">
        <v>10218</v>
      </c>
      <c r="H26" s="21">
        <v>100</v>
      </c>
      <c r="I26" s="16">
        <v>1567</v>
      </c>
      <c r="J26" s="21">
        <v>24.810006333122228</v>
      </c>
      <c r="K26" s="16">
        <v>4749</v>
      </c>
      <c r="L26" s="21">
        <v>75.189993666877768</v>
      </c>
      <c r="M26" s="16">
        <v>6316</v>
      </c>
      <c r="N26" s="21">
        <v>100</v>
      </c>
    </row>
    <row r="27" spans="2:14" x14ac:dyDescent="0.35">
      <c r="B27" s="20" t="s">
        <v>2</v>
      </c>
      <c r="C27" s="13">
        <f>SUM(C24:C26)</f>
        <v>78520</v>
      </c>
      <c r="D27" s="12">
        <f>C27/G27*100</f>
        <v>26.367751554797376</v>
      </c>
      <c r="E27" s="13">
        <f>SUM(E24:E26)</f>
        <v>219268</v>
      </c>
      <c r="F27" s="12">
        <f>E27/G27*100</f>
        <v>73.632248445202634</v>
      </c>
      <c r="G27" s="13">
        <f>SUM(G24:G26)</f>
        <v>297788</v>
      </c>
      <c r="H27" s="12">
        <f>SUM(H24:H26)/3</f>
        <v>100</v>
      </c>
      <c r="I27" s="13">
        <f>SUM(I24:I26)</f>
        <v>52583</v>
      </c>
      <c r="J27" s="12">
        <f>I27/M27*100</f>
        <v>25.114148708543482</v>
      </c>
      <c r="K27" s="13">
        <f>SUM(K24:K26)</f>
        <v>156793</v>
      </c>
      <c r="L27" s="12">
        <f>K27/M27*100</f>
        <v>74.885851291456518</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7679</v>
      </c>
      <c r="D44" s="21">
        <v>13.860010107573462</v>
      </c>
      <c r="E44" s="16">
        <v>47725</v>
      </c>
      <c r="F44" s="21">
        <v>86.139989892426541</v>
      </c>
      <c r="G44" s="16">
        <v>55404</v>
      </c>
      <c r="H44" s="21">
        <v>100</v>
      </c>
      <c r="I44" s="16">
        <v>6341</v>
      </c>
      <c r="J44" s="21">
        <v>23.977161007335702</v>
      </c>
      <c r="K44" s="16">
        <v>20105</v>
      </c>
      <c r="L44" s="21">
        <v>76.022838992664305</v>
      </c>
      <c r="M44" s="16">
        <v>26446</v>
      </c>
      <c r="N44" s="21">
        <v>100</v>
      </c>
    </row>
    <row r="45" spans="2:14" x14ac:dyDescent="0.35">
      <c r="B45" s="14" t="s">
        <v>43</v>
      </c>
      <c r="C45" s="16">
        <v>25958</v>
      </c>
      <c r="D45" s="21">
        <v>21.602862849533956</v>
      </c>
      <c r="E45" s="16">
        <v>94202</v>
      </c>
      <c r="F45" s="21">
        <v>78.397137150466051</v>
      </c>
      <c r="G45" s="16">
        <v>120160</v>
      </c>
      <c r="H45" s="21">
        <v>100</v>
      </c>
      <c r="I45" s="16">
        <v>16558</v>
      </c>
      <c r="J45" s="21">
        <v>26.902580100084489</v>
      </c>
      <c r="K45" s="16">
        <v>44990</v>
      </c>
      <c r="L45" s="21">
        <v>73.097419899915522</v>
      </c>
      <c r="M45" s="16">
        <v>61548</v>
      </c>
      <c r="N45" s="21">
        <v>100.00000000000001</v>
      </c>
    </row>
    <row r="46" spans="2:14" x14ac:dyDescent="0.35">
      <c r="B46" s="14" t="s">
        <v>42</v>
      </c>
      <c r="C46" s="16">
        <v>34482</v>
      </c>
      <c r="D46" s="21">
        <v>42.670461576537555</v>
      </c>
      <c r="E46" s="16">
        <v>46328</v>
      </c>
      <c r="F46" s="21">
        <v>57.329538423462445</v>
      </c>
      <c r="G46" s="16">
        <v>80810</v>
      </c>
      <c r="H46" s="21">
        <v>100</v>
      </c>
      <c r="I46" s="16">
        <v>18573</v>
      </c>
      <c r="J46" s="21">
        <v>43.927532461389276</v>
      </c>
      <c r="K46" s="16">
        <v>23708</v>
      </c>
      <c r="L46" s="21">
        <v>56.072467538610724</v>
      </c>
      <c r="M46" s="16">
        <v>42281</v>
      </c>
      <c r="N46" s="21">
        <v>100</v>
      </c>
    </row>
    <row r="47" spans="2:14" x14ac:dyDescent="0.35">
      <c r="B47" s="14" t="s">
        <v>41</v>
      </c>
      <c r="C47" s="16">
        <v>10401</v>
      </c>
      <c r="D47" s="21">
        <v>25.114695513594437</v>
      </c>
      <c r="E47" s="16">
        <v>31013</v>
      </c>
      <c r="F47" s="21">
        <v>74.885304486405573</v>
      </c>
      <c r="G47" s="16">
        <v>41414</v>
      </c>
      <c r="H47" s="21">
        <v>100.00000000000001</v>
      </c>
      <c r="I47" s="16">
        <v>5563</v>
      </c>
      <c r="J47" s="21">
        <v>26.743906542954665</v>
      </c>
      <c r="K47" s="16">
        <v>15238</v>
      </c>
      <c r="L47" s="21">
        <v>73.256093457045338</v>
      </c>
      <c r="M47" s="16">
        <v>20801</v>
      </c>
      <c r="N47" s="21">
        <v>100</v>
      </c>
    </row>
    <row r="48" spans="2:14" x14ac:dyDescent="0.35">
      <c r="B48" s="20" t="s">
        <v>2</v>
      </c>
      <c r="C48" s="13">
        <f>SUM(C44:C47)</f>
        <v>78520</v>
      </c>
      <c r="D48" s="12">
        <f>C48/G48*100</f>
        <v>26.367751554797376</v>
      </c>
      <c r="E48" s="13">
        <f>SUM(E44:E47)</f>
        <v>219268</v>
      </c>
      <c r="F48" s="12">
        <f>E48/G48*100</f>
        <v>73.632248445202634</v>
      </c>
      <c r="G48" s="13">
        <f>SUM(G44:G47)</f>
        <v>297788</v>
      </c>
      <c r="H48" s="12">
        <v>100</v>
      </c>
      <c r="I48" s="13">
        <f>SUM(I44:I47)</f>
        <v>47035</v>
      </c>
      <c r="J48" s="12">
        <f>I48/M48*100</f>
        <v>31.133336863565358</v>
      </c>
      <c r="K48" s="13">
        <f>SUM(K44:K47)</f>
        <v>104041</v>
      </c>
      <c r="L48" s="12">
        <f>K48/M48*100</f>
        <v>68.866663136434653</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23549</v>
      </c>
      <c r="D64" s="21">
        <v>25.653343791191435</v>
      </c>
      <c r="E64" s="16">
        <v>68248</v>
      </c>
      <c r="F64" s="21">
        <v>74.346656208808568</v>
      </c>
      <c r="G64" s="16">
        <v>91797</v>
      </c>
      <c r="H64" s="21">
        <v>100</v>
      </c>
      <c r="J64" s="14" t="s">
        <v>38</v>
      </c>
      <c r="K64" s="16">
        <v>30964</v>
      </c>
      <c r="L64" s="21">
        <v>26.100883404140536</v>
      </c>
      <c r="M64" s="16">
        <v>87668</v>
      </c>
      <c r="N64" s="21">
        <v>73.899116595859454</v>
      </c>
      <c r="O64" s="16">
        <v>118632</v>
      </c>
      <c r="P64" s="21">
        <v>99.999999999999986</v>
      </c>
    </row>
    <row r="65" spans="2:16" x14ac:dyDescent="0.35">
      <c r="B65" s="14" t="s">
        <v>37</v>
      </c>
      <c r="C65" s="16">
        <v>54971</v>
      </c>
      <c r="D65" s="21">
        <v>26.686117354641709</v>
      </c>
      <c r="E65" s="16">
        <v>151020</v>
      </c>
      <c r="F65" s="21">
        <v>73.313882645358291</v>
      </c>
      <c r="G65" s="16">
        <v>205991</v>
      </c>
      <c r="H65" s="21">
        <v>100</v>
      </c>
      <c r="J65" s="14" t="s">
        <v>37</v>
      </c>
      <c r="K65" s="16">
        <v>21619</v>
      </c>
      <c r="L65" s="21">
        <v>23.884702918885477</v>
      </c>
      <c r="M65" s="16">
        <v>68895</v>
      </c>
      <c r="N65" s="21">
        <v>76.11529708111452</v>
      </c>
      <c r="O65" s="16">
        <v>90514</v>
      </c>
      <c r="P65" s="21">
        <v>100</v>
      </c>
    </row>
    <row r="66" spans="2:16" x14ac:dyDescent="0.35">
      <c r="B66" s="20" t="s">
        <v>2</v>
      </c>
      <c r="C66" s="13">
        <f>SUM(C64:C65)</f>
        <v>78520</v>
      </c>
      <c r="D66" s="12">
        <f>C66/G66*100</f>
        <v>26.367751554797376</v>
      </c>
      <c r="E66" s="13">
        <f>SUM(E64:E65)</f>
        <v>219268</v>
      </c>
      <c r="F66" s="12">
        <f>E66/G66*100</f>
        <v>73.632248445202634</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52583</v>
      </c>
      <c r="L67" s="12">
        <f>K67/O67*100</f>
        <v>25.114148708543482</v>
      </c>
      <c r="M67" s="13">
        <f>SUM(M64:M66)</f>
        <v>156793</v>
      </c>
      <c r="N67" s="12">
        <f>M67/O67*100</f>
        <v>74.885851291456518</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11043</v>
      </c>
      <c r="D82" s="21">
        <v>22.51330248109111</v>
      </c>
      <c r="E82" s="16">
        <v>38008</v>
      </c>
      <c r="F82" s="21">
        <v>77.486697518908883</v>
      </c>
      <c r="G82" s="16">
        <v>49051</v>
      </c>
      <c r="H82" s="21">
        <v>100</v>
      </c>
      <c r="I82" s="16">
        <v>6161</v>
      </c>
      <c r="J82" s="21">
        <v>24.903997736367678</v>
      </c>
      <c r="K82" s="16">
        <v>18578</v>
      </c>
      <c r="L82" s="21">
        <v>75.096002263632329</v>
      </c>
      <c r="M82" s="16">
        <v>24739</v>
      </c>
      <c r="N82" s="21">
        <v>100</v>
      </c>
    </row>
    <row r="83" spans="2:14" x14ac:dyDescent="0.35">
      <c r="B83" s="14" t="s">
        <v>32</v>
      </c>
      <c r="C83" s="16">
        <v>67209</v>
      </c>
      <c r="D83" s="21">
        <v>27.168543686180662</v>
      </c>
      <c r="E83" s="16">
        <v>180169</v>
      </c>
      <c r="F83" s="21">
        <v>72.831456313819345</v>
      </c>
      <c r="G83" s="16">
        <v>247378</v>
      </c>
      <c r="H83" s="21">
        <v>100</v>
      </c>
      <c r="I83" s="16">
        <v>46304</v>
      </c>
      <c r="J83" s="21">
        <v>25.192052403647363</v>
      </c>
      <c r="K83" s="16">
        <v>137500</v>
      </c>
      <c r="L83" s="21">
        <v>74.807947596352648</v>
      </c>
      <c r="M83" s="16">
        <v>183804</v>
      </c>
      <c r="N83" s="21">
        <v>100.00000000000001</v>
      </c>
    </row>
    <row r="84" spans="2:14" x14ac:dyDescent="0.35">
      <c r="B84" s="20" t="s">
        <v>2</v>
      </c>
      <c r="C84" s="13">
        <f>SUM(C82:C83)</f>
        <v>78252</v>
      </c>
      <c r="D84" s="12">
        <f>C84/G84*100</f>
        <v>26.398226894129788</v>
      </c>
      <c r="E84" s="13">
        <f>SUM(E82:E83)</f>
        <v>218177</v>
      </c>
      <c r="F84" s="12">
        <f>E84/G84*100</f>
        <v>73.601773105870208</v>
      </c>
      <c r="G84" s="13">
        <f>SUM(G82:G83)</f>
        <v>296429</v>
      </c>
      <c r="H84" s="12">
        <v>100</v>
      </c>
      <c r="I84" s="13">
        <f>SUM(I82:I83)</f>
        <v>52465</v>
      </c>
      <c r="J84" s="12">
        <f>I84/M84*100</f>
        <v>25.15788110845245</v>
      </c>
      <c r="K84" s="13">
        <f>SUM(K82:K83)</f>
        <v>156078</v>
      </c>
      <c r="L84" s="12">
        <f>K84/M84*100</f>
        <v>74.842118891547543</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23190</v>
      </c>
      <c r="D100" s="21">
        <v>30.623563901434121</v>
      </c>
      <c r="E100" s="16">
        <v>52536</v>
      </c>
      <c r="F100" s="21">
        <v>69.37643609856589</v>
      </c>
      <c r="G100" s="16">
        <v>75726</v>
      </c>
      <c r="H100" s="21">
        <v>100.00000000000001</v>
      </c>
      <c r="J100" s="14" t="s">
        <v>27</v>
      </c>
      <c r="K100" s="16">
        <v>8727</v>
      </c>
      <c r="L100" s="21">
        <v>22.214585719740359</v>
      </c>
      <c r="M100" s="16">
        <v>30558</v>
      </c>
      <c r="N100" s="21">
        <v>77.785414280259644</v>
      </c>
      <c r="O100" s="16">
        <v>39285</v>
      </c>
      <c r="P100" s="21">
        <v>100</v>
      </c>
    </row>
    <row r="101" spans="2:16" x14ac:dyDescent="0.35">
      <c r="B101" s="14" t="s">
        <v>26</v>
      </c>
      <c r="C101" s="16">
        <v>9363</v>
      </c>
      <c r="D101" s="21">
        <v>25.407722992591786</v>
      </c>
      <c r="E101" s="16">
        <v>27488</v>
      </c>
      <c r="F101" s="21">
        <v>74.592277007408214</v>
      </c>
      <c r="G101" s="16">
        <v>36851</v>
      </c>
      <c r="H101" s="21">
        <v>100</v>
      </c>
      <c r="J101" s="14" t="s">
        <v>26</v>
      </c>
      <c r="K101" s="16">
        <v>3129</v>
      </c>
      <c r="L101" s="21">
        <v>17.24537037037037</v>
      </c>
      <c r="M101" s="16">
        <v>15015</v>
      </c>
      <c r="N101" s="21">
        <v>82.754629629629633</v>
      </c>
      <c r="O101" s="16">
        <v>18144</v>
      </c>
      <c r="P101" s="21">
        <v>100</v>
      </c>
    </row>
    <row r="102" spans="2:16" x14ac:dyDescent="0.35">
      <c r="B102" s="14" t="s">
        <v>25</v>
      </c>
      <c r="C102" s="16">
        <v>45967</v>
      </c>
      <c r="D102" s="21">
        <v>24.818720270394305</v>
      </c>
      <c r="E102" s="16">
        <v>139244</v>
      </c>
      <c r="F102" s="21">
        <v>75.181279729605691</v>
      </c>
      <c r="G102" s="16">
        <v>185211</v>
      </c>
      <c r="H102" s="21">
        <v>100</v>
      </c>
      <c r="J102" s="14" t="s">
        <v>25</v>
      </c>
      <c r="K102" s="16">
        <v>40727</v>
      </c>
      <c r="L102" s="21">
        <v>26.803424878411551</v>
      </c>
      <c r="M102" s="16">
        <v>111220</v>
      </c>
      <c r="N102" s="21">
        <v>73.196575121588452</v>
      </c>
      <c r="O102" s="16">
        <v>151947</v>
      </c>
      <c r="P102" s="21">
        <v>100</v>
      </c>
    </row>
    <row r="103" spans="2:16" x14ac:dyDescent="0.35">
      <c r="B103" s="20" t="s">
        <v>2</v>
      </c>
      <c r="C103" s="13">
        <f>SUM(C100:C102)</f>
        <v>78520</v>
      </c>
      <c r="D103" s="12">
        <f>C103/G103*100</f>
        <v>26.367751554797376</v>
      </c>
      <c r="E103" s="13">
        <f>SUM(E100:E102)</f>
        <v>219268</v>
      </c>
      <c r="F103" s="12">
        <f>E103/G103*100</f>
        <v>73.632248445202634</v>
      </c>
      <c r="G103" s="13">
        <f>SUM(G100:G102)</f>
        <v>297788</v>
      </c>
      <c r="H103" s="12">
        <v>100</v>
      </c>
      <c r="J103" s="20" t="s">
        <v>2</v>
      </c>
      <c r="K103" s="13">
        <f>SUM(K100:K102)</f>
        <v>52583</v>
      </c>
      <c r="L103" s="12">
        <f>K103/O103*100</f>
        <v>25.114148708543482</v>
      </c>
      <c r="M103" s="13">
        <f>SUM(M100:M102)</f>
        <v>156793</v>
      </c>
      <c r="N103" s="12">
        <f>M103/O103*100</f>
        <v>74.885851291456518</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3393</v>
      </c>
      <c r="D126" s="21">
        <v>27.697959183673472</v>
      </c>
      <c r="E126" s="16">
        <v>8857</v>
      </c>
      <c r="F126" s="21">
        <v>72.302040816326524</v>
      </c>
      <c r="G126" s="16">
        <v>12250</v>
      </c>
      <c r="H126" s="21">
        <v>100</v>
      </c>
      <c r="I126" s="16">
        <v>2991</v>
      </c>
      <c r="J126" s="21">
        <v>37.836812144212523</v>
      </c>
      <c r="K126" s="16">
        <v>4914</v>
      </c>
      <c r="L126" s="21">
        <v>62.16318785578747</v>
      </c>
      <c r="M126" s="16">
        <v>7905</v>
      </c>
      <c r="N126" s="21">
        <v>100</v>
      </c>
    </row>
    <row r="127" spans="2:14" x14ac:dyDescent="0.35">
      <c r="B127" s="14" t="s">
        <v>11</v>
      </c>
      <c r="C127" s="16">
        <v>11750</v>
      </c>
      <c r="D127" s="21">
        <v>32.437058303886921</v>
      </c>
      <c r="E127" s="16">
        <v>24474</v>
      </c>
      <c r="F127" s="21">
        <v>67.562941696113072</v>
      </c>
      <c r="G127" s="16">
        <v>36224</v>
      </c>
      <c r="H127" s="21">
        <v>100</v>
      </c>
      <c r="I127" s="16">
        <v>7084</v>
      </c>
      <c r="J127" s="21">
        <v>27.397896039603957</v>
      </c>
      <c r="K127" s="16">
        <v>18772</v>
      </c>
      <c r="L127" s="21">
        <v>72.602103960396036</v>
      </c>
      <c r="M127" s="16">
        <v>25856</v>
      </c>
      <c r="N127" s="21">
        <v>100</v>
      </c>
    </row>
    <row r="128" spans="2:14" x14ac:dyDescent="0.35">
      <c r="B128" s="14" t="s">
        <v>10</v>
      </c>
      <c r="C128" s="16">
        <v>15687</v>
      </c>
      <c r="D128" s="21">
        <v>31.045538205782819</v>
      </c>
      <c r="E128" s="16">
        <v>34842</v>
      </c>
      <c r="F128" s="21">
        <v>68.954461794217181</v>
      </c>
      <c r="G128" s="16">
        <v>50529</v>
      </c>
      <c r="H128" s="21">
        <v>100</v>
      </c>
      <c r="I128" s="16">
        <v>10674</v>
      </c>
      <c r="J128" s="21">
        <v>30.998431782540514</v>
      </c>
      <c r="K128" s="16">
        <v>23760</v>
      </c>
      <c r="L128" s="21">
        <v>69.001568217459493</v>
      </c>
      <c r="M128" s="16">
        <v>34434</v>
      </c>
      <c r="N128" s="21">
        <v>100</v>
      </c>
    </row>
    <row r="129" spans="2:14" x14ac:dyDescent="0.35">
      <c r="B129" s="14" t="s">
        <v>9</v>
      </c>
      <c r="C129" s="16">
        <v>4809</v>
      </c>
      <c r="D129" s="21">
        <v>30.912129587966831</v>
      </c>
      <c r="E129" s="16">
        <v>10748</v>
      </c>
      <c r="F129" s="21">
        <v>69.087870412033169</v>
      </c>
      <c r="G129" s="16">
        <v>15557</v>
      </c>
      <c r="H129" s="21">
        <v>100</v>
      </c>
      <c r="I129" s="16">
        <v>3453</v>
      </c>
      <c r="J129" s="21">
        <v>33.962820891118319</v>
      </c>
      <c r="K129" s="16">
        <v>6714</v>
      </c>
      <c r="L129" s="21">
        <v>66.037179108881674</v>
      </c>
      <c r="M129" s="16">
        <v>10167</v>
      </c>
      <c r="N129" s="21">
        <v>100</v>
      </c>
    </row>
    <row r="130" spans="2:14" x14ac:dyDescent="0.35">
      <c r="B130" s="14" t="s">
        <v>8</v>
      </c>
      <c r="C130" s="16">
        <v>2352</v>
      </c>
      <c r="D130" s="21">
        <v>17.668269230769234</v>
      </c>
      <c r="E130" s="16">
        <v>10960</v>
      </c>
      <c r="F130" s="21">
        <v>82.331730769230774</v>
      </c>
      <c r="G130" s="16">
        <v>13312</v>
      </c>
      <c r="H130" s="21">
        <v>100</v>
      </c>
      <c r="I130" s="16">
        <v>1889</v>
      </c>
      <c r="J130" s="21">
        <v>22.323327818482628</v>
      </c>
      <c r="K130" s="16">
        <v>6573</v>
      </c>
      <c r="L130" s="21">
        <v>77.676672181517375</v>
      </c>
      <c r="M130" s="16">
        <v>8462</v>
      </c>
      <c r="N130" s="21">
        <v>100</v>
      </c>
    </row>
    <row r="131" spans="2:14" x14ac:dyDescent="0.35">
      <c r="B131" s="14" t="s">
        <v>7</v>
      </c>
      <c r="C131" s="16">
        <v>3993</v>
      </c>
      <c r="D131" s="21">
        <v>24.046973803071364</v>
      </c>
      <c r="E131" s="16">
        <v>12612</v>
      </c>
      <c r="F131" s="21">
        <v>75.953026196928647</v>
      </c>
      <c r="G131" s="16">
        <v>16605</v>
      </c>
      <c r="H131" s="21">
        <v>100.00000000000001</v>
      </c>
      <c r="I131" s="16">
        <v>2520</v>
      </c>
      <c r="J131" s="21">
        <v>21.673690547862734</v>
      </c>
      <c r="K131" s="16">
        <v>9107</v>
      </c>
      <c r="L131" s="21">
        <v>78.326309452137266</v>
      </c>
      <c r="M131" s="16">
        <v>11627</v>
      </c>
      <c r="N131" s="21">
        <v>100</v>
      </c>
    </row>
    <row r="132" spans="2:14" x14ac:dyDescent="0.35">
      <c r="B132" s="14" t="s">
        <v>6</v>
      </c>
      <c r="C132" s="16">
        <v>22982</v>
      </c>
      <c r="D132" s="21">
        <v>22.525409940505945</v>
      </c>
      <c r="E132" s="16">
        <v>79045</v>
      </c>
      <c r="F132" s="21">
        <v>77.474590059494048</v>
      </c>
      <c r="G132" s="16">
        <v>102027</v>
      </c>
      <c r="H132" s="21">
        <v>100</v>
      </c>
      <c r="I132" s="16">
        <v>12705</v>
      </c>
      <c r="J132" s="21">
        <v>17.474726635031978</v>
      </c>
      <c r="K132" s="16">
        <v>60000</v>
      </c>
      <c r="L132" s="21">
        <v>82.525273364968015</v>
      </c>
      <c r="M132" s="16">
        <v>72705</v>
      </c>
      <c r="N132" s="21">
        <v>100</v>
      </c>
    </row>
    <row r="133" spans="2:14" x14ac:dyDescent="0.35">
      <c r="B133" s="14" t="s">
        <v>5</v>
      </c>
      <c r="C133" s="16">
        <v>1157</v>
      </c>
      <c r="D133" s="21">
        <v>10.700083233145289</v>
      </c>
      <c r="E133" s="16">
        <v>9656</v>
      </c>
      <c r="F133" s="21">
        <v>89.299916766854722</v>
      </c>
      <c r="G133" s="16">
        <v>10813</v>
      </c>
      <c r="H133" s="21">
        <v>100.00000000000001</v>
      </c>
      <c r="I133" s="16">
        <v>1555</v>
      </c>
      <c r="J133" s="21">
        <v>20.340091563113148</v>
      </c>
      <c r="K133" s="16">
        <v>6090</v>
      </c>
      <c r="L133" s="21">
        <v>79.659908436886852</v>
      </c>
      <c r="M133" s="16">
        <v>7645</v>
      </c>
      <c r="N133" s="21">
        <v>100</v>
      </c>
    </row>
    <row r="134" spans="2:14" x14ac:dyDescent="0.35">
      <c r="B134" s="14" t="s">
        <v>4</v>
      </c>
      <c r="C134" s="16">
        <v>165</v>
      </c>
      <c r="D134" s="21">
        <v>8.1885856079404462</v>
      </c>
      <c r="E134" s="16">
        <v>1850</v>
      </c>
      <c r="F134" s="21">
        <v>91.811414392059561</v>
      </c>
      <c r="G134" s="16">
        <v>2015</v>
      </c>
      <c r="H134" s="21">
        <v>100</v>
      </c>
      <c r="I134" s="16">
        <v>104</v>
      </c>
      <c r="J134" s="21">
        <v>7.541696881798404</v>
      </c>
      <c r="K134" s="16">
        <v>1275</v>
      </c>
      <c r="L134" s="21">
        <v>92.458303118201584</v>
      </c>
      <c r="M134" s="16">
        <v>1379</v>
      </c>
      <c r="N134" s="21">
        <v>99.999999999999986</v>
      </c>
    </row>
    <row r="135" spans="2:14" x14ac:dyDescent="0.35">
      <c r="B135" s="14" t="s">
        <v>3</v>
      </c>
      <c r="C135" s="16">
        <v>12232</v>
      </c>
      <c r="D135" s="21">
        <v>31.807780320366131</v>
      </c>
      <c r="E135" s="16">
        <v>26224</v>
      </c>
      <c r="F135" s="21">
        <v>68.192219679633865</v>
      </c>
      <c r="G135" s="16">
        <v>38456</v>
      </c>
      <c r="H135" s="21">
        <v>100</v>
      </c>
      <c r="I135" s="16">
        <v>9608</v>
      </c>
      <c r="J135" s="21">
        <v>32.908617618851899</v>
      </c>
      <c r="K135" s="16">
        <v>19588</v>
      </c>
      <c r="L135" s="21">
        <v>67.091382381148108</v>
      </c>
      <c r="M135" s="16">
        <v>29196</v>
      </c>
      <c r="N135" s="21">
        <v>100</v>
      </c>
    </row>
    <row r="136" spans="2:14" x14ac:dyDescent="0.35">
      <c r="B136" s="20" t="s">
        <v>2</v>
      </c>
      <c r="C136" s="13">
        <f>SUM(C126:C135)</f>
        <v>78520</v>
      </c>
      <c r="D136" s="12">
        <f>C136/G136*100</f>
        <v>26.367751554797376</v>
      </c>
      <c r="E136" s="13">
        <f>SUM(E126:E135)</f>
        <v>219268</v>
      </c>
      <c r="F136" s="12">
        <f>E136/G136*100</f>
        <v>73.632248445202634</v>
      </c>
      <c r="G136" s="13">
        <f>SUM(G126:G135)</f>
        <v>297788</v>
      </c>
      <c r="H136" s="12">
        <v>100</v>
      </c>
      <c r="I136" s="13">
        <f>SUM(I126:I135)</f>
        <v>52583</v>
      </c>
      <c r="J136" s="12">
        <f>I136/M136*100</f>
        <v>25.114148708543482</v>
      </c>
      <c r="K136" s="13">
        <f>SUM(K126:K135)</f>
        <v>156793</v>
      </c>
      <c r="L136" s="12">
        <f>K136/M136*100</f>
        <v>74.885851291456518</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C14C-CF8D-402B-ABDE-F57148A90FA9}">
  <dimension ref="B2:P136"/>
  <sheetViews>
    <sheetView workbookViewId="0"/>
  </sheetViews>
  <sheetFormatPr defaultColWidth="10.1796875" defaultRowHeight="14.5" x14ac:dyDescent="0.35"/>
  <cols>
    <col min="1" max="16384" width="10.1796875" style="19"/>
  </cols>
  <sheetData>
    <row r="2" spans="2:6" x14ac:dyDescent="0.35">
      <c r="B2" s="22" t="s">
        <v>142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90918</v>
      </c>
      <c r="D6" s="15">
        <v>30.53</v>
      </c>
      <c r="E6" s="16">
        <v>59767</v>
      </c>
      <c r="F6" s="15">
        <v>28.55</v>
      </c>
    </row>
    <row r="7" spans="2:6" x14ac:dyDescent="0.35">
      <c r="B7" s="14" t="s">
        <v>64</v>
      </c>
      <c r="C7" s="16">
        <v>206870</v>
      </c>
      <c r="D7" s="15">
        <v>69.47</v>
      </c>
      <c r="E7" s="16">
        <v>149609</v>
      </c>
      <c r="F7" s="15">
        <v>71.45</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77185</v>
      </c>
      <c r="D24" s="21">
        <v>31.99205845902604</v>
      </c>
      <c r="E24" s="16">
        <v>164078</v>
      </c>
      <c r="F24" s="21">
        <v>68.00794154097396</v>
      </c>
      <c r="G24" s="16">
        <v>241263</v>
      </c>
      <c r="H24" s="21">
        <v>100</v>
      </c>
      <c r="I24" s="16">
        <v>45937</v>
      </c>
      <c r="J24" s="21">
        <v>28.300445419205396</v>
      </c>
      <c r="K24" s="16">
        <v>116382</v>
      </c>
      <c r="L24" s="21">
        <v>71.699554580794612</v>
      </c>
      <c r="M24" s="16">
        <v>162319</v>
      </c>
      <c r="N24" s="21">
        <v>100</v>
      </c>
    </row>
    <row r="25" spans="2:14" x14ac:dyDescent="0.35">
      <c r="B25" s="14" t="s">
        <v>49</v>
      </c>
      <c r="C25" s="16">
        <v>10425</v>
      </c>
      <c r="D25" s="21">
        <v>22.512795041786337</v>
      </c>
      <c r="E25" s="16">
        <v>35882</v>
      </c>
      <c r="F25" s="21">
        <v>77.487204958213667</v>
      </c>
      <c r="G25" s="16">
        <v>46307</v>
      </c>
      <c r="H25" s="21">
        <v>100</v>
      </c>
      <c r="I25" s="16">
        <v>11593</v>
      </c>
      <c r="J25" s="21">
        <v>28.45536437495398</v>
      </c>
      <c r="K25" s="16">
        <v>29148</v>
      </c>
      <c r="L25" s="21">
        <v>71.544635625046027</v>
      </c>
      <c r="M25" s="16">
        <v>40741</v>
      </c>
      <c r="N25" s="21">
        <v>100</v>
      </c>
    </row>
    <row r="26" spans="2:14" x14ac:dyDescent="0.35">
      <c r="B26" s="14" t="s">
        <v>48</v>
      </c>
      <c r="C26" s="16">
        <v>3308</v>
      </c>
      <c r="D26" s="21">
        <v>32.374241534546876</v>
      </c>
      <c r="E26" s="16">
        <v>6910</v>
      </c>
      <c r="F26" s="21">
        <v>67.625758465453117</v>
      </c>
      <c r="G26" s="16">
        <v>10218</v>
      </c>
      <c r="H26" s="21">
        <v>100</v>
      </c>
      <c r="I26" s="16">
        <v>2237</v>
      </c>
      <c r="J26" s="21">
        <v>35.417986067131096</v>
      </c>
      <c r="K26" s="16">
        <v>4079</v>
      </c>
      <c r="L26" s="21">
        <v>64.582013932868904</v>
      </c>
      <c r="M26" s="16">
        <v>6316</v>
      </c>
      <c r="N26" s="21">
        <v>100</v>
      </c>
    </row>
    <row r="27" spans="2:14" x14ac:dyDescent="0.35">
      <c r="B27" s="20" t="s">
        <v>2</v>
      </c>
      <c r="C27" s="13">
        <f>SUM(C24:C26)</f>
        <v>90918</v>
      </c>
      <c r="D27" s="12">
        <f>C27/G27*100</f>
        <v>30.531116096014614</v>
      </c>
      <c r="E27" s="13">
        <f>SUM(E24:E26)</f>
        <v>206870</v>
      </c>
      <c r="F27" s="12">
        <f>E27/G27*100</f>
        <v>69.468883903985386</v>
      </c>
      <c r="G27" s="13">
        <f>SUM(G24:G26)</f>
        <v>297788</v>
      </c>
      <c r="H27" s="12">
        <f>SUM(H24:H26)/3</f>
        <v>100</v>
      </c>
      <c r="I27" s="13">
        <f>SUM(I24:I26)</f>
        <v>59767</v>
      </c>
      <c r="J27" s="12">
        <f>I27/M27*100</f>
        <v>28.545296500076418</v>
      </c>
      <c r="K27" s="13">
        <f>SUM(K24:K26)</f>
        <v>149609</v>
      </c>
      <c r="L27" s="12">
        <f>K27/M27*100</f>
        <v>71.454703499923582</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15581</v>
      </c>
      <c r="D44" s="21">
        <v>28.122518229730701</v>
      </c>
      <c r="E44" s="16">
        <v>39823</v>
      </c>
      <c r="F44" s="21">
        <v>71.877481770269299</v>
      </c>
      <c r="G44" s="16">
        <v>55404</v>
      </c>
      <c r="H44" s="21">
        <v>100</v>
      </c>
      <c r="I44" s="16">
        <v>9231</v>
      </c>
      <c r="J44" s="21">
        <v>34.905089616577179</v>
      </c>
      <c r="K44" s="16">
        <v>17215</v>
      </c>
      <c r="L44" s="21">
        <v>65.094910383422828</v>
      </c>
      <c r="M44" s="16">
        <v>26446</v>
      </c>
      <c r="N44" s="21">
        <v>100</v>
      </c>
    </row>
    <row r="45" spans="2:14" x14ac:dyDescent="0.35">
      <c r="B45" s="14" t="s">
        <v>43</v>
      </c>
      <c r="C45" s="16">
        <v>29493</v>
      </c>
      <c r="D45" s="21">
        <v>24.544773635153131</v>
      </c>
      <c r="E45" s="16">
        <v>90667</v>
      </c>
      <c r="F45" s="21">
        <v>75.45522636484688</v>
      </c>
      <c r="G45" s="16">
        <v>120160</v>
      </c>
      <c r="H45" s="21">
        <v>100.00000000000001</v>
      </c>
      <c r="I45" s="16">
        <v>18484</v>
      </c>
      <c r="J45" s="21">
        <v>30.031845064015076</v>
      </c>
      <c r="K45" s="16">
        <v>43064</v>
      </c>
      <c r="L45" s="21">
        <v>69.968154935984927</v>
      </c>
      <c r="M45" s="16">
        <v>61548</v>
      </c>
      <c r="N45" s="21">
        <v>100</v>
      </c>
    </row>
    <row r="46" spans="2:14" x14ac:dyDescent="0.35">
      <c r="B46" s="14" t="s">
        <v>42</v>
      </c>
      <c r="C46" s="16">
        <v>35140</v>
      </c>
      <c r="D46" s="21">
        <v>43.484717237965597</v>
      </c>
      <c r="E46" s="16">
        <v>45670</v>
      </c>
      <c r="F46" s="21">
        <v>56.515282762034403</v>
      </c>
      <c r="G46" s="16">
        <v>80810</v>
      </c>
      <c r="H46" s="21">
        <v>100</v>
      </c>
      <c r="I46" s="16">
        <v>17830</v>
      </c>
      <c r="J46" s="21">
        <v>42.17024195265013</v>
      </c>
      <c r="K46" s="16">
        <v>24451</v>
      </c>
      <c r="L46" s="21">
        <v>57.829758047349877</v>
      </c>
      <c r="M46" s="16">
        <v>42281</v>
      </c>
      <c r="N46" s="21">
        <v>100</v>
      </c>
    </row>
    <row r="47" spans="2:14" x14ac:dyDescent="0.35">
      <c r="B47" s="14" t="s">
        <v>41</v>
      </c>
      <c r="C47" s="16">
        <v>10704</v>
      </c>
      <c r="D47" s="21">
        <v>25.846332158207368</v>
      </c>
      <c r="E47" s="16">
        <v>30710</v>
      </c>
      <c r="F47" s="21">
        <v>74.153667841792625</v>
      </c>
      <c r="G47" s="16">
        <v>41414</v>
      </c>
      <c r="H47" s="21">
        <v>100</v>
      </c>
      <c r="I47" s="16">
        <v>4980</v>
      </c>
      <c r="J47" s="21">
        <v>23.941156675159846</v>
      </c>
      <c r="K47" s="16">
        <v>15821</v>
      </c>
      <c r="L47" s="21">
        <v>76.058843324840154</v>
      </c>
      <c r="M47" s="16">
        <v>20801</v>
      </c>
      <c r="N47" s="21">
        <v>100</v>
      </c>
    </row>
    <row r="48" spans="2:14" x14ac:dyDescent="0.35">
      <c r="B48" s="20" t="s">
        <v>2</v>
      </c>
      <c r="C48" s="13">
        <f>SUM(C44:C47)</f>
        <v>90918</v>
      </c>
      <c r="D48" s="12">
        <f>C48/G48*100</f>
        <v>30.531116096014614</v>
      </c>
      <c r="E48" s="13">
        <f>SUM(E44:E47)</f>
        <v>206870</v>
      </c>
      <c r="F48" s="12">
        <f>E48/G48*100</f>
        <v>69.468883903985386</v>
      </c>
      <c r="G48" s="13">
        <f>SUM(G44:G47)</f>
        <v>297788</v>
      </c>
      <c r="H48" s="12">
        <v>100</v>
      </c>
      <c r="I48" s="13">
        <f>SUM(I44:I47)</f>
        <v>50525</v>
      </c>
      <c r="J48" s="12">
        <f>I48/M48*100</f>
        <v>33.44343244459742</v>
      </c>
      <c r="K48" s="13">
        <f>SUM(K44:K47)</f>
        <v>100551</v>
      </c>
      <c r="L48" s="12">
        <f>K48/M48*100</f>
        <v>66.55656755540258</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29371</v>
      </c>
      <c r="D64" s="21">
        <v>31.995598984716278</v>
      </c>
      <c r="E64" s="16">
        <v>62426</v>
      </c>
      <c r="F64" s="21">
        <v>68.004401015283719</v>
      </c>
      <c r="G64" s="16">
        <v>91797</v>
      </c>
      <c r="H64" s="21">
        <v>100</v>
      </c>
      <c r="J64" s="14" t="s">
        <v>38</v>
      </c>
      <c r="K64" s="16">
        <v>32357</v>
      </c>
      <c r="L64" s="21">
        <v>27.275102839031629</v>
      </c>
      <c r="M64" s="16">
        <v>86275</v>
      </c>
      <c r="N64" s="21">
        <v>72.724897160968368</v>
      </c>
      <c r="O64" s="16">
        <v>118632</v>
      </c>
      <c r="P64" s="21">
        <v>100</v>
      </c>
    </row>
    <row r="65" spans="2:16" x14ac:dyDescent="0.35">
      <c r="B65" s="14" t="s">
        <v>37</v>
      </c>
      <c r="C65" s="16">
        <v>61547</v>
      </c>
      <c r="D65" s="21">
        <v>29.878489836934623</v>
      </c>
      <c r="E65" s="16">
        <v>144444</v>
      </c>
      <c r="F65" s="21">
        <v>70.121510163065381</v>
      </c>
      <c r="G65" s="16">
        <v>205991</v>
      </c>
      <c r="H65" s="21">
        <v>100</v>
      </c>
      <c r="J65" s="14" t="s">
        <v>37</v>
      </c>
      <c r="K65" s="16">
        <v>27410</v>
      </c>
      <c r="L65" s="21">
        <v>30.282608215303707</v>
      </c>
      <c r="M65" s="16">
        <v>63104</v>
      </c>
      <c r="N65" s="21">
        <v>69.717391784696289</v>
      </c>
      <c r="O65" s="16">
        <v>90514</v>
      </c>
      <c r="P65" s="21">
        <v>100</v>
      </c>
    </row>
    <row r="66" spans="2:16" x14ac:dyDescent="0.35">
      <c r="B66" s="20" t="s">
        <v>2</v>
      </c>
      <c r="C66" s="13">
        <f>SUM(C64:C65)</f>
        <v>90918</v>
      </c>
      <c r="D66" s="12">
        <f>C66/G66*100</f>
        <v>30.531116096014614</v>
      </c>
      <c r="E66" s="13">
        <f>SUM(E64:E65)</f>
        <v>206870</v>
      </c>
      <c r="F66" s="12">
        <f>E66/G66*100</f>
        <v>69.468883903985386</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59767</v>
      </c>
      <c r="L67" s="12">
        <f>K67/O67*100</f>
        <v>28.545296500076418</v>
      </c>
      <c r="M67" s="13">
        <f>SUM(M64:M66)</f>
        <v>149609</v>
      </c>
      <c r="N67" s="12">
        <f>M67/O67*100</f>
        <v>71.454703499923582</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14946</v>
      </c>
      <c r="D82" s="21">
        <v>30.47032680271554</v>
      </c>
      <c r="E82" s="16">
        <v>34105</v>
      </c>
      <c r="F82" s="21">
        <v>69.529673197284453</v>
      </c>
      <c r="G82" s="16">
        <v>49051</v>
      </c>
      <c r="H82" s="21">
        <v>100</v>
      </c>
      <c r="I82" s="16">
        <v>6852</v>
      </c>
      <c r="J82" s="21">
        <v>27.697158332996487</v>
      </c>
      <c r="K82" s="16">
        <v>17887</v>
      </c>
      <c r="L82" s="21">
        <v>72.30284166700352</v>
      </c>
      <c r="M82" s="16">
        <v>24739</v>
      </c>
      <c r="N82" s="21">
        <v>100</v>
      </c>
    </row>
    <row r="83" spans="2:14" x14ac:dyDescent="0.35">
      <c r="B83" s="14" t="s">
        <v>32</v>
      </c>
      <c r="C83" s="16">
        <v>75745</v>
      </c>
      <c r="D83" s="21">
        <v>30.619133471852795</v>
      </c>
      <c r="E83" s="16">
        <v>171633</v>
      </c>
      <c r="F83" s="21">
        <v>69.380866528147209</v>
      </c>
      <c r="G83" s="16">
        <v>247378</v>
      </c>
      <c r="H83" s="21">
        <v>100</v>
      </c>
      <c r="I83" s="16">
        <v>52802</v>
      </c>
      <c r="J83" s="21">
        <v>28.727339992600815</v>
      </c>
      <c r="K83" s="16">
        <v>131002</v>
      </c>
      <c r="L83" s="21">
        <v>71.272660007399196</v>
      </c>
      <c r="M83" s="16">
        <v>183804</v>
      </c>
      <c r="N83" s="21">
        <v>100.00000000000001</v>
      </c>
    </row>
    <row r="84" spans="2:14" x14ac:dyDescent="0.35">
      <c r="B84" s="20" t="s">
        <v>2</v>
      </c>
      <c r="C84" s="13">
        <f>SUM(C82:C83)</f>
        <v>90691</v>
      </c>
      <c r="D84" s="12">
        <f>C84/G84*100</f>
        <v>30.59450998384099</v>
      </c>
      <c r="E84" s="13">
        <f>SUM(E82:E83)</f>
        <v>205738</v>
      </c>
      <c r="F84" s="12">
        <f>E84/G84*100</f>
        <v>69.405490016159007</v>
      </c>
      <c r="G84" s="13">
        <f>SUM(G82:G83)</f>
        <v>296429</v>
      </c>
      <c r="H84" s="12">
        <v>100</v>
      </c>
      <c r="I84" s="13">
        <f>SUM(I82:I83)</f>
        <v>59654</v>
      </c>
      <c r="J84" s="12">
        <f>I84/M84*100</f>
        <v>28.605131795361149</v>
      </c>
      <c r="K84" s="13">
        <f>SUM(K82:K83)</f>
        <v>148889</v>
      </c>
      <c r="L84" s="12">
        <f>K84/M84*100</f>
        <v>71.394868204638854</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26347</v>
      </c>
      <c r="D100" s="21">
        <v>34.792541531310249</v>
      </c>
      <c r="E100" s="16">
        <v>49379</v>
      </c>
      <c r="F100" s="21">
        <v>65.207458468689751</v>
      </c>
      <c r="G100" s="16">
        <v>75726</v>
      </c>
      <c r="H100" s="21">
        <v>100</v>
      </c>
      <c r="J100" s="14" t="s">
        <v>27</v>
      </c>
      <c r="K100" s="16">
        <v>10324</v>
      </c>
      <c r="L100" s="21">
        <v>26.279750540918929</v>
      </c>
      <c r="M100" s="16">
        <v>28961</v>
      </c>
      <c r="N100" s="21">
        <v>73.720249459081074</v>
      </c>
      <c r="O100" s="16">
        <v>39285</v>
      </c>
      <c r="P100" s="21">
        <v>100</v>
      </c>
    </row>
    <row r="101" spans="2:16" x14ac:dyDescent="0.35">
      <c r="B101" s="14" t="s">
        <v>26</v>
      </c>
      <c r="C101" s="16">
        <v>12728</v>
      </c>
      <c r="D101" s="21">
        <v>34.539089848308052</v>
      </c>
      <c r="E101" s="16">
        <v>24123</v>
      </c>
      <c r="F101" s="21">
        <v>65.460910151691948</v>
      </c>
      <c r="G101" s="16">
        <v>36851</v>
      </c>
      <c r="H101" s="21">
        <v>100</v>
      </c>
      <c r="J101" s="14" t="s">
        <v>26</v>
      </c>
      <c r="K101" s="16">
        <v>4427</v>
      </c>
      <c r="L101" s="21">
        <v>24.399250440917108</v>
      </c>
      <c r="M101" s="16">
        <v>13717</v>
      </c>
      <c r="N101" s="21">
        <v>75.600749559082885</v>
      </c>
      <c r="O101" s="16">
        <v>18144</v>
      </c>
      <c r="P101" s="21">
        <v>100</v>
      </c>
    </row>
    <row r="102" spans="2:16" x14ac:dyDescent="0.35">
      <c r="B102" s="14" t="s">
        <v>25</v>
      </c>
      <c r="C102" s="16">
        <v>51843</v>
      </c>
      <c r="D102" s="21">
        <v>27.991318010269367</v>
      </c>
      <c r="E102" s="16">
        <v>133368</v>
      </c>
      <c r="F102" s="21">
        <v>72.008681989730633</v>
      </c>
      <c r="G102" s="16">
        <v>185211</v>
      </c>
      <c r="H102" s="21">
        <v>100</v>
      </c>
      <c r="J102" s="14" t="s">
        <v>25</v>
      </c>
      <c r="K102" s="16">
        <v>45016</v>
      </c>
      <c r="L102" s="21">
        <v>29.626119633819687</v>
      </c>
      <c r="M102" s="16">
        <v>106931</v>
      </c>
      <c r="N102" s="21">
        <v>70.373880366180302</v>
      </c>
      <c r="O102" s="16">
        <v>151947</v>
      </c>
      <c r="P102" s="21">
        <v>99.999999999999986</v>
      </c>
    </row>
    <row r="103" spans="2:16" x14ac:dyDescent="0.35">
      <c r="B103" s="20" t="s">
        <v>2</v>
      </c>
      <c r="C103" s="13">
        <f>SUM(C100:C102)</f>
        <v>90918</v>
      </c>
      <c r="D103" s="12">
        <f>C103/G103*100</f>
        <v>30.531116096014614</v>
      </c>
      <c r="E103" s="13">
        <f>SUM(E100:E102)</f>
        <v>206870</v>
      </c>
      <c r="F103" s="12">
        <f>E103/G103*100</f>
        <v>69.468883903985386</v>
      </c>
      <c r="G103" s="13">
        <f>SUM(G100:G102)</f>
        <v>297788</v>
      </c>
      <c r="H103" s="12">
        <v>100</v>
      </c>
      <c r="J103" s="20" t="s">
        <v>2</v>
      </c>
      <c r="K103" s="13">
        <f>SUM(K100:K102)</f>
        <v>59767</v>
      </c>
      <c r="L103" s="12">
        <f>K103/O103*100</f>
        <v>28.545296500076418</v>
      </c>
      <c r="M103" s="13">
        <f>SUM(M100:M102)</f>
        <v>149609</v>
      </c>
      <c r="N103" s="12">
        <f>M103/O103*100</f>
        <v>71.454703499923582</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3076</v>
      </c>
      <c r="D126" s="21">
        <v>25.110204081632652</v>
      </c>
      <c r="E126" s="16">
        <v>9174</v>
      </c>
      <c r="F126" s="21">
        <v>74.889795918367355</v>
      </c>
      <c r="G126" s="16">
        <v>12250</v>
      </c>
      <c r="H126" s="21">
        <v>100</v>
      </c>
      <c r="I126" s="16">
        <v>2523</v>
      </c>
      <c r="J126" s="21">
        <v>31.916508538899429</v>
      </c>
      <c r="K126" s="16">
        <v>5382</v>
      </c>
      <c r="L126" s="21">
        <v>68.083491461100564</v>
      </c>
      <c r="M126" s="16">
        <v>7905</v>
      </c>
      <c r="N126" s="21">
        <v>100</v>
      </c>
    </row>
    <row r="127" spans="2:14" x14ac:dyDescent="0.35">
      <c r="B127" s="14" t="s">
        <v>11</v>
      </c>
      <c r="C127" s="16">
        <v>13650</v>
      </c>
      <c r="D127" s="21">
        <v>37.682199646643113</v>
      </c>
      <c r="E127" s="16">
        <v>22574</v>
      </c>
      <c r="F127" s="21">
        <v>62.317800353356887</v>
      </c>
      <c r="G127" s="16">
        <v>36224</v>
      </c>
      <c r="H127" s="21">
        <v>100</v>
      </c>
      <c r="I127" s="16">
        <v>9491</v>
      </c>
      <c r="J127" s="21">
        <v>36.707147277227726</v>
      </c>
      <c r="K127" s="16">
        <v>16365</v>
      </c>
      <c r="L127" s="21">
        <v>63.292852722772274</v>
      </c>
      <c r="M127" s="16">
        <v>25856</v>
      </c>
      <c r="N127" s="21">
        <v>100</v>
      </c>
    </row>
    <row r="128" spans="2:14" x14ac:dyDescent="0.35">
      <c r="B128" s="14" t="s">
        <v>10</v>
      </c>
      <c r="C128" s="16">
        <v>16536</v>
      </c>
      <c r="D128" s="21">
        <v>32.72576144392329</v>
      </c>
      <c r="E128" s="16">
        <v>33993</v>
      </c>
      <c r="F128" s="21">
        <v>67.27423855607671</v>
      </c>
      <c r="G128" s="16">
        <v>50529</v>
      </c>
      <c r="H128" s="21">
        <v>100</v>
      </c>
      <c r="I128" s="16">
        <v>11766</v>
      </c>
      <c r="J128" s="21">
        <v>34.169715978393448</v>
      </c>
      <c r="K128" s="16">
        <v>22668</v>
      </c>
      <c r="L128" s="21">
        <v>65.830284021606559</v>
      </c>
      <c r="M128" s="16">
        <v>34434</v>
      </c>
      <c r="N128" s="21">
        <v>100</v>
      </c>
    </row>
    <row r="129" spans="2:14" x14ac:dyDescent="0.35">
      <c r="B129" s="14" t="s">
        <v>9</v>
      </c>
      <c r="C129" s="16">
        <v>5792</v>
      </c>
      <c r="D129" s="21">
        <v>37.230828565918877</v>
      </c>
      <c r="E129" s="16">
        <v>9765</v>
      </c>
      <c r="F129" s="21">
        <v>62.769171434081116</v>
      </c>
      <c r="G129" s="16">
        <v>15557</v>
      </c>
      <c r="H129" s="21">
        <v>100</v>
      </c>
      <c r="I129" s="16">
        <v>3135</v>
      </c>
      <c r="J129" s="21">
        <v>30.835054588374149</v>
      </c>
      <c r="K129" s="16">
        <v>7032</v>
      </c>
      <c r="L129" s="21">
        <v>69.164945411625851</v>
      </c>
      <c r="M129" s="16">
        <v>10167</v>
      </c>
      <c r="N129" s="21">
        <v>100</v>
      </c>
    </row>
    <row r="130" spans="2:14" x14ac:dyDescent="0.35">
      <c r="B130" s="14" t="s">
        <v>8</v>
      </c>
      <c r="C130" s="16">
        <v>1945</v>
      </c>
      <c r="D130" s="21">
        <v>14.610877403846153</v>
      </c>
      <c r="E130" s="16">
        <v>11367</v>
      </c>
      <c r="F130" s="21">
        <v>85.38912259615384</v>
      </c>
      <c r="G130" s="16">
        <v>13312</v>
      </c>
      <c r="H130" s="21">
        <v>100</v>
      </c>
      <c r="I130" s="16">
        <v>1700</v>
      </c>
      <c r="J130" s="21">
        <v>20.089813282911841</v>
      </c>
      <c r="K130" s="16">
        <v>6762</v>
      </c>
      <c r="L130" s="21">
        <v>79.910186717088166</v>
      </c>
      <c r="M130" s="16">
        <v>8462</v>
      </c>
      <c r="N130" s="21">
        <v>100</v>
      </c>
    </row>
    <row r="131" spans="2:14" x14ac:dyDescent="0.35">
      <c r="B131" s="14" t="s">
        <v>7</v>
      </c>
      <c r="C131" s="16">
        <v>4758</v>
      </c>
      <c r="D131" s="21">
        <v>28.654019873532064</v>
      </c>
      <c r="E131" s="16">
        <v>11847</v>
      </c>
      <c r="F131" s="21">
        <v>71.345980126467936</v>
      </c>
      <c r="G131" s="16">
        <v>16605</v>
      </c>
      <c r="H131" s="21">
        <v>100</v>
      </c>
      <c r="I131" s="16">
        <v>3391</v>
      </c>
      <c r="J131" s="21">
        <v>29.164874860239099</v>
      </c>
      <c r="K131" s="16">
        <v>8236</v>
      </c>
      <c r="L131" s="21">
        <v>70.835125139760905</v>
      </c>
      <c r="M131" s="16">
        <v>11627</v>
      </c>
      <c r="N131" s="21">
        <v>100</v>
      </c>
    </row>
    <row r="132" spans="2:14" x14ac:dyDescent="0.35">
      <c r="B132" s="14" t="s">
        <v>6</v>
      </c>
      <c r="C132" s="16">
        <v>30372</v>
      </c>
      <c r="D132" s="21">
        <v>29.768590667176337</v>
      </c>
      <c r="E132" s="16">
        <v>71655</v>
      </c>
      <c r="F132" s="21">
        <v>70.231409332823674</v>
      </c>
      <c r="G132" s="16">
        <v>102027</v>
      </c>
      <c r="H132" s="21">
        <v>100.00000000000001</v>
      </c>
      <c r="I132" s="16">
        <v>17869</v>
      </c>
      <c r="J132" s="21">
        <v>24.577401829310226</v>
      </c>
      <c r="K132" s="16">
        <v>54836</v>
      </c>
      <c r="L132" s="21">
        <v>75.422598170689767</v>
      </c>
      <c r="M132" s="16">
        <v>72705</v>
      </c>
      <c r="N132" s="21">
        <v>100</v>
      </c>
    </row>
    <row r="133" spans="2:14" x14ac:dyDescent="0.35">
      <c r="B133" s="14" t="s">
        <v>5</v>
      </c>
      <c r="C133" s="16">
        <v>1752</v>
      </c>
      <c r="D133" s="21">
        <v>16.202718949412745</v>
      </c>
      <c r="E133" s="16">
        <v>9061</v>
      </c>
      <c r="F133" s="21">
        <v>83.797281050587259</v>
      </c>
      <c r="G133" s="16">
        <v>10813</v>
      </c>
      <c r="H133" s="21">
        <v>100</v>
      </c>
      <c r="I133" s="16">
        <v>1647</v>
      </c>
      <c r="J133" s="21">
        <v>21.543492478744277</v>
      </c>
      <c r="K133" s="16">
        <v>5998</v>
      </c>
      <c r="L133" s="21">
        <v>78.45650752125573</v>
      </c>
      <c r="M133" s="16">
        <v>7645</v>
      </c>
      <c r="N133" s="21">
        <v>100</v>
      </c>
    </row>
    <row r="134" spans="2:14" x14ac:dyDescent="0.35">
      <c r="B134" s="14" t="s">
        <v>4</v>
      </c>
      <c r="C134" s="16">
        <v>279</v>
      </c>
      <c r="D134" s="21">
        <v>13.846153846153847</v>
      </c>
      <c r="E134" s="16">
        <v>1736</v>
      </c>
      <c r="F134" s="21">
        <v>86.15384615384616</v>
      </c>
      <c r="G134" s="16">
        <v>2015</v>
      </c>
      <c r="H134" s="21">
        <v>100</v>
      </c>
      <c r="I134" s="16">
        <v>128</v>
      </c>
      <c r="J134" s="21">
        <v>9.2820884699057284</v>
      </c>
      <c r="K134" s="16">
        <v>1251</v>
      </c>
      <c r="L134" s="21">
        <v>90.71791153009427</v>
      </c>
      <c r="M134" s="16">
        <v>1379</v>
      </c>
      <c r="N134" s="21">
        <v>100</v>
      </c>
    </row>
    <row r="135" spans="2:14" x14ac:dyDescent="0.35">
      <c r="B135" s="14" t="s">
        <v>3</v>
      </c>
      <c r="C135" s="16">
        <v>12758</v>
      </c>
      <c r="D135" s="21">
        <v>33.175577283128774</v>
      </c>
      <c r="E135" s="16">
        <v>25698</v>
      </c>
      <c r="F135" s="21">
        <v>66.82442271687124</v>
      </c>
      <c r="G135" s="16">
        <v>38456</v>
      </c>
      <c r="H135" s="21">
        <v>100.00000000000001</v>
      </c>
      <c r="I135" s="16">
        <v>8117</v>
      </c>
      <c r="J135" s="21">
        <v>27.801753664885602</v>
      </c>
      <c r="K135" s="16">
        <v>21079</v>
      </c>
      <c r="L135" s="21">
        <v>72.198246335114405</v>
      </c>
      <c r="M135" s="16">
        <v>29196</v>
      </c>
      <c r="N135" s="21">
        <v>100</v>
      </c>
    </row>
    <row r="136" spans="2:14" x14ac:dyDescent="0.35">
      <c r="B136" s="20" t="s">
        <v>2</v>
      </c>
      <c r="C136" s="13">
        <f>SUM(C126:C135)</f>
        <v>90918</v>
      </c>
      <c r="D136" s="12">
        <f>C136/G136*100</f>
        <v>30.531116096014614</v>
      </c>
      <c r="E136" s="13">
        <f>SUM(E126:E135)</f>
        <v>206870</v>
      </c>
      <c r="F136" s="12">
        <f>E136/G136*100</f>
        <v>69.468883903985386</v>
      </c>
      <c r="G136" s="13">
        <f>SUM(G126:G135)</f>
        <v>297788</v>
      </c>
      <c r="H136" s="12">
        <v>100</v>
      </c>
      <c r="I136" s="13">
        <f>SUM(I126:I135)</f>
        <v>59767</v>
      </c>
      <c r="J136" s="12">
        <f>I136/M136*100</f>
        <v>28.545296500076418</v>
      </c>
      <c r="K136" s="13">
        <f>SUM(K126:K135)</f>
        <v>149609</v>
      </c>
      <c r="L136" s="12">
        <f>K136/M136*100</f>
        <v>71.454703499923582</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BD699-FE47-4140-9829-66475754158E}">
  <dimension ref="B2:X138"/>
  <sheetViews>
    <sheetView workbookViewId="0"/>
  </sheetViews>
  <sheetFormatPr defaultColWidth="9.1796875" defaultRowHeight="14.5" x14ac:dyDescent="0.35"/>
  <cols>
    <col min="1" max="16384" width="9.1796875" style="1"/>
  </cols>
  <sheetData>
    <row r="2" spans="2:6" x14ac:dyDescent="0.35">
      <c r="B2" s="10" t="s">
        <v>57</v>
      </c>
    </row>
    <row r="4" spans="2:6" x14ac:dyDescent="0.35">
      <c r="B4" s="60" t="s">
        <v>23</v>
      </c>
      <c r="C4" s="61" t="s">
        <v>22</v>
      </c>
      <c r="D4" s="61" t="s">
        <v>22</v>
      </c>
      <c r="E4" s="61" t="s">
        <v>21</v>
      </c>
      <c r="F4" s="61" t="s">
        <v>21</v>
      </c>
    </row>
    <row r="5" spans="2:6" x14ac:dyDescent="0.35">
      <c r="B5" s="60" t="s">
        <v>23</v>
      </c>
      <c r="C5" s="8" t="s">
        <v>14</v>
      </c>
      <c r="D5" s="8" t="s">
        <v>13</v>
      </c>
      <c r="E5" s="8" t="s">
        <v>14</v>
      </c>
      <c r="F5" s="8" t="s">
        <v>13</v>
      </c>
    </row>
    <row r="6" spans="2:6" x14ac:dyDescent="0.35">
      <c r="B6" s="7" t="s">
        <v>56</v>
      </c>
      <c r="C6" s="6">
        <v>173090</v>
      </c>
      <c r="D6" s="9">
        <v>58.13</v>
      </c>
      <c r="E6" s="6">
        <v>161848</v>
      </c>
      <c r="F6" s="9">
        <v>77.3</v>
      </c>
    </row>
    <row r="7" spans="2:6" x14ac:dyDescent="0.35">
      <c r="B7" s="7" t="s">
        <v>55</v>
      </c>
      <c r="C7" s="6">
        <v>31881</v>
      </c>
      <c r="D7" s="9">
        <v>10.71</v>
      </c>
      <c r="E7" s="6">
        <v>13903</v>
      </c>
      <c r="F7" s="9">
        <v>6.64</v>
      </c>
    </row>
    <row r="8" spans="2:6" x14ac:dyDescent="0.35">
      <c r="B8" s="7" t="s">
        <v>54</v>
      </c>
      <c r="C8" s="6">
        <v>9653</v>
      </c>
      <c r="D8" s="9">
        <v>3.24</v>
      </c>
      <c r="E8" s="6">
        <v>6195</v>
      </c>
      <c r="F8" s="9">
        <v>2.96</v>
      </c>
    </row>
    <row r="9" spans="2:6" x14ac:dyDescent="0.35">
      <c r="B9" s="7" t="s">
        <v>53</v>
      </c>
      <c r="C9" s="6">
        <v>83164</v>
      </c>
      <c r="D9" s="9">
        <v>27.93</v>
      </c>
      <c r="E9" s="6">
        <v>27430</v>
      </c>
      <c r="F9" s="9">
        <v>13.1</v>
      </c>
    </row>
    <row r="10" spans="2:6" x14ac:dyDescent="0.35">
      <c r="B10" s="7" t="s">
        <v>2</v>
      </c>
      <c r="C10" s="3">
        <v>297788</v>
      </c>
      <c r="D10" s="2">
        <v>100</v>
      </c>
      <c r="E10" s="3">
        <v>209376</v>
      </c>
      <c r="F10" s="2">
        <v>100</v>
      </c>
    </row>
    <row r="13" spans="2:6" x14ac:dyDescent="0.35">
      <c r="B13" s="10" t="s">
        <v>51</v>
      </c>
    </row>
    <row r="15" spans="2:6" x14ac:dyDescent="0.35">
      <c r="B15" s="60" t="s">
        <v>23</v>
      </c>
      <c r="C15" s="61" t="s">
        <v>22</v>
      </c>
      <c r="D15" s="61" t="s">
        <v>22</v>
      </c>
      <c r="E15" s="61" t="s">
        <v>21</v>
      </c>
      <c r="F15" s="61" t="s">
        <v>21</v>
      </c>
    </row>
    <row r="16" spans="2:6" x14ac:dyDescent="0.35">
      <c r="B16" s="60" t="s">
        <v>23</v>
      </c>
      <c r="C16" s="8" t="s">
        <v>14</v>
      </c>
      <c r="D16" s="8" t="s">
        <v>13</v>
      </c>
      <c r="E16" s="8" t="s">
        <v>14</v>
      </c>
      <c r="F16" s="8" t="s">
        <v>13</v>
      </c>
    </row>
    <row r="17" spans="2:22" x14ac:dyDescent="0.35">
      <c r="B17" s="7" t="s">
        <v>50</v>
      </c>
      <c r="C17" s="6">
        <v>241263</v>
      </c>
      <c r="D17" s="9">
        <v>81.02</v>
      </c>
      <c r="E17" s="6">
        <v>162319</v>
      </c>
      <c r="F17" s="9">
        <v>77.53</v>
      </c>
    </row>
    <row r="18" spans="2:22" x14ac:dyDescent="0.35">
      <c r="B18" s="7" t="s">
        <v>49</v>
      </c>
      <c r="C18" s="6">
        <v>46307</v>
      </c>
      <c r="D18" s="9">
        <v>15.55</v>
      </c>
      <c r="E18" s="6">
        <v>40741</v>
      </c>
      <c r="F18" s="9">
        <v>19.46</v>
      </c>
    </row>
    <row r="19" spans="2:22" x14ac:dyDescent="0.35">
      <c r="B19" s="7" t="s">
        <v>48</v>
      </c>
      <c r="C19" s="6">
        <v>10218</v>
      </c>
      <c r="D19" s="9">
        <v>3.43</v>
      </c>
      <c r="E19" s="6">
        <v>6316</v>
      </c>
      <c r="F19" s="9">
        <v>3.02</v>
      </c>
    </row>
    <row r="20" spans="2:22" x14ac:dyDescent="0.35">
      <c r="B20" s="7" t="s">
        <v>2</v>
      </c>
      <c r="C20" s="3">
        <v>297788</v>
      </c>
      <c r="D20" s="2">
        <v>100</v>
      </c>
      <c r="E20" s="3">
        <v>209376</v>
      </c>
      <c r="F20" s="2">
        <v>100</v>
      </c>
    </row>
    <row r="23" spans="2:22" x14ac:dyDescent="0.35">
      <c r="B23" s="62" t="s">
        <v>1</v>
      </c>
      <c r="C23" s="61" t="s">
        <v>22</v>
      </c>
      <c r="D23" s="61" t="s">
        <v>22</v>
      </c>
      <c r="E23" s="61" t="s">
        <v>22</v>
      </c>
      <c r="F23" s="61" t="s">
        <v>22</v>
      </c>
      <c r="G23" s="61" t="s">
        <v>22</v>
      </c>
      <c r="H23" s="61" t="s">
        <v>22</v>
      </c>
      <c r="I23" s="61" t="s">
        <v>22</v>
      </c>
      <c r="J23" s="61" t="s">
        <v>22</v>
      </c>
      <c r="K23" s="61" t="s">
        <v>22</v>
      </c>
      <c r="L23" s="61" t="s">
        <v>22</v>
      </c>
      <c r="M23" s="61" t="s">
        <v>21</v>
      </c>
      <c r="N23" s="61" t="s">
        <v>21</v>
      </c>
      <c r="O23" s="61" t="s">
        <v>21</v>
      </c>
      <c r="P23" s="61" t="s">
        <v>21</v>
      </c>
      <c r="Q23" s="61" t="s">
        <v>21</v>
      </c>
      <c r="R23" s="61" t="s">
        <v>21</v>
      </c>
      <c r="S23" s="61" t="s">
        <v>21</v>
      </c>
      <c r="T23" s="61" t="s">
        <v>21</v>
      </c>
      <c r="U23" s="61" t="s">
        <v>21</v>
      </c>
      <c r="V23" s="61" t="s">
        <v>21</v>
      </c>
    </row>
    <row r="24" spans="2:22" x14ac:dyDescent="0.35">
      <c r="B24" s="62" t="s">
        <v>1</v>
      </c>
      <c r="C24" s="61" t="s">
        <v>56</v>
      </c>
      <c r="D24" s="61" t="s">
        <v>56</v>
      </c>
      <c r="E24" s="61" t="s">
        <v>55</v>
      </c>
      <c r="F24" s="61" t="s">
        <v>55</v>
      </c>
      <c r="G24" s="61" t="s">
        <v>54</v>
      </c>
      <c r="H24" s="61" t="s">
        <v>54</v>
      </c>
      <c r="I24" s="61" t="s">
        <v>53</v>
      </c>
      <c r="J24" s="61" t="s">
        <v>53</v>
      </c>
      <c r="K24" s="61" t="s">
        <v>2</v>
      </c>
      <c r="L24" s="61" t="s">
        <v>2</v>
      </c>
      <c r="M24" s="61" t="s">
        <v>56</v>
      </c>
      <c r="N24" s="61" t="s">
        <v>56</v>
      </c>
      <c r="O24" s="61" t="s">
        <v>55</v>
      </c>
      <c r="P24" s="61" t="s">
        <v>55</v>
      </c>
      <c r="Q24" s="61" t="s">
        <v>54</v>
      </c>
      <c r="R24" s="61" t="s">
        <v>54</v>
      </c>
      <c r="S24" s="61" t="s">
        <v>53</v>
      </c>
      <c r="T24" s="61" t="s">
        <v>53</v>
      </c>
      <c r="U24" s="61" t="s">
        <v>2</v>
      </c>
      <c r="V24" s="61" t="s">
        <v>2</v>
      </c>
    </row>
    <row r="25" spans="2:22" x14ac:dyDescent="0.35">
      <c r="B25" s="62" t="s">
        <v>1</v>
      </c>
      <c r="C25" s="8" t="s">
        <v>14</v>
      </c>
      <c r="D25" s="8" t="s">
        <v>13</v>
      </c>
      <c r="E25" s="8" t="s">
        <v>14</v>
      </c>
      <c r="F25" s="8" t="s">
        <v>13</v>
      </c>
      <c r="G25" s="8" t="s">
        <v>14</v>
      </c>
      <c r="H25" s="8" t="s">
        <v>13</v>
      </c>
      <c r="I25" s="8" t="s">
        <v>14</v>
      </c>
      <c r="J25" s="8" t="s">
        <v>13</v>
      </c>
      <c r="K25" s="8" t="s">
        <v>14</v>
      </c>
      <c r="L25" s="8" t="s">
        <v>13</v>
      </c>
      <c r="M25" s="8" t="s">
        <v>14</v>
      </c>
      <c r="N25" s="8" t="s">
        <v>13</v>
      </c>
      <c r="O25" s="8" t="s">
        <v>14</v>
      </c>
      <c r="P25" s="8" t="s">
        <v>13</v>
      </c>
      <c r="Q25" s="8" t="s">
        <v>14</v>
      </c>
      <c r="R25" s="8" t="s">
        <v>13</v>
      </c>
      <c r="S25" s="8" t="s">
        <v>14</v>
      </c>
      <c r="T25" s="8" t="s">
        <v>13</v>
      </c>
      <c r="U25" s="8" t="s">
        <v>14</v>
      </c>
      <c r="V25" s="8" t="s">
        <v>13</v>
      </c>
    </row>
    <row r="26" spans="2:22" x14ac:dyDescent="0.35">
      <c r="B26" s="7" t="s">
        <v>50</v>
      </c>
      <c r="C26" s="6">
        <v>130891</v>
      </c>
      <c r="D26" s="5">
        <v>54.252413341457249</v>
      </c>
      <c r="E26" s="6">
        <v>30181</v>
      </c>
      <c r="F26" s="5">
        <v>12.509584975731878</v>
      </c>
      <c r="G26" s="6">
        <v>8033</v>
      </c>
      <c r="H26" s="5">
        <v>3.32956151585614</v>
      </c>
      <c r="I26" s="6">
        <v>72158</v>
      </c>
      <c r="J26" s="5">
        <v>29.908440166954737</v>
      </c>
      <c r="K26" s="6">
        <v>241263</v>
      </c>
      <c r="L26" s="5">
        <v>100</v>
      </c>
      <c r="M26" s="6">
        <v>124291</v>
      </c>
      <c r="N26" s="5">
        <v>76.572058723870896</v>
      </c>
      <c r="O26" s="6">
        <v>12061</v>
      </c>
      <c r="P26" s="5">
        <v>7.4304302022560513</v>
      </c>
      <c r="Q26" s="6">
        <v>4831</v>
      </c>
      <c r="R26" s="5">
        <v>2.9762381483375329</v>
      </c>
      <c r="S26" s="6">
        <v>21136</v>
      </c>
      <c r="T26" s="5">
        <v>13.02127292553552</v>
      </c>
      <c r="U26" s="6">
        <v>162319</v>
      </c>
      <c r="V26" s="5">
        <v>100</v>
      </c>
    </row>
    <row r="27" spans="2:22" x14ac:dyDescent="0.35">
      <c r="B27" s="7" t="s">
        <v>49</v>
      </c>
      <c r="C27" s="6">
        <v>34437</v>
      </c>
      <c r="D27" s="5">
        <v>74.366726412853339</v>
      </c>
      <c r="E27" s="6">
        <v>1126</v>
      </c>
      <c r="F27" s="5">
        <v>2.4315978145852677</v>
      </c>
      <c r="G27" s="6">
        <v>1322</v>
      </c>
      <c r="H27" s="5">
        <v>2.8548599563780854</v>
      </c>
      <c r="I27" s="6">
        <v>9422</v>
      </c>
      <c r="J27" s="5">
        <v>20.346815816183298</v>
      </c>
      <c r="K27" s="6">
        <v>46307</v>
      </c>
      <c r="L27" s="5">
        <v>100</v>
      </c>
      <c r="M27" s="6">
        <v>32213</v>
      </c>
      <c r="N27" s="5">
        <v>79.067769568739109</v>
      </c>
      <c r="O27" s="6">
        <v>1522</v>
      </c>
      <c r="P27" s="5">
        <v>3.7357944085810364</v>
      </c>
      <c r="Q27" s="6">
        <v>1218</v>
      </c>
      <c r="R27" s="5">
        <v>2.9896173387987535</v>
      </c>
      <c r="S27" s="6">
        <v>5788</v>
      </c>
      <c r="T27" s="5">
        <v>14.206818683881103</v>
      </c>
      <c r="U27" s="6">
        <v>40741</v>
      </c>
      <c r="V27" s="5">
        <v>100</v>
      </c>
    </row>
    <row r="28" spans="2:22" x14ac:dyDescent="0.35">
      <c r="B28" s="7" t="s">
        <v>48</v>
      </c>
      <c r="C28" s="6">
        <v>7762</v>
      </c>
      <c r="D28" s="5">
        <v>75.963985124290474</v>
      </c>
      <c r="E28" s="6">
        <v>574</v>
      </c>
      <c r="F28" s="5">
        <v>5.6175376786063813</v>
      </c>
      <c r="G28" s="6">
        <v>298</v>
      </c>
      <c r="H28" s="5">
        <v>2.9164220003914663</v>
      </c>
      <c r="I28" s="6">
        <v>1584</v>
      </c>
      <c r="J28" s="5">
        <v>15.502055196711687</v>
      </c>
      <c r="K28" s="6">
        <v>10218</v>
      </c>
      <c r="L28" s="5">
        <v>100</v>
      </c>
      <c r="M28" s="6">
        <v>5344</v>
      </c>
      <c r="N28" s="5">
        <v>84.610512982900559</v>
      </c>
      <c r="O28" s="6">
        <v>320</v>
      </c>
      <c r="P28" s="5">
        <v>5.06649778340722</v>
      </c>
      <c r="Q28" s="6">
        <v>146</v>
      </c>
      <c r="R28" s="5">
        <v>2.3115896136795442</v>
      </c>
      <c r="S28" s="6">
        <v>506</v>
      </c>
      <c r="T28" s="5">
        <v>8.011399620012666</v>
      </c>
      <c r="U28" s="6">
        <v>6316</v>
      </c>
      <c r="V28" s="5">
        <v>99.999999999999986</v>
      </c>
    </row>
    <row r="29" spans="2:22" x14ac:dyDescent="0.35">
      <c r="B29" s="4" t="s">
        <v>2</v>
      </c>
      <c r="C29" s="3">
        <f>SUM(C26:C28)</f>
        <v>173090</v>
      </c>
      <c r="D29" s="2">
        <f>C29/K29*100</f>
        <v>58.125243461791612</v>
      </c>
      <c r="E29" s="3">
        <f>SUM(E26:E28)</f>
        <v>31881</v>
      </c>
      <c r="F29" s="2">
        <f>E29/K29*100</f>
        <v>10.70593845285908</v>
      </c>
      <c r="G29" s="3">
        <f>SUM(G26:G28)</f>
        <v>9653</v>
      </c>
      <c r="H29" s="2">
        <f>G29/K29*100</f>
        <v>3.2415678267760955</v>
      </c>
      <c r="I29" s="3">
        <f>SUM(I26:I28)</f>
        <v>83164</v>
      </c>
      <c r="J29" s="2">
        <f>I29/K29*100</f>
        <v>27.92725025857321</v>
      </c>
      <c r="K29" s="3">
        <f>SUM(K26:K28)</f>
        <v>297788</v>
      </c>
      <c r="L29" s="2">
        <v>100</v>
      </c>
      <c r="M29" s="3">
        <f>SUM(M26:M28)</f>
        <v>161848</v>
      </c>
      <c r="N29" s="2">
        <f>M29/U29*100</f>
        <v>77.300168118600027</v>
      </c>
      <c r="O29" s="3">
        <f>SUM(O26:O28)</f>
        <v>13903</v>
      </c>
      <c r="P29" s="2">
        <f>O29/U29*100</f>
        <v>6.6402070915482199</v>
      </c>
      <c r="Q29" s="3">
        <f>SUM(Q26:Q28)</f>
        <v>6195</v>
      </c>
      <c r="R29" s="2">
        <f>Q29/U29*100</f>
        <v>2.9587918386061443</v>
      </c>
      <c r="S29" s="3">
        <f>SUM(S26:S28)</f>
        <v>27430</v>
      </c>
      <c r="T29" s="2">
        <f>S29/U29*100</f>
        <v>13.100832951245605</v>
      </c>
      <c r="U29" s="3">
        <f>SUM(U26:U28)</f>
        <v>209376</v>
      </c>
      <c r="V29" s="2">
        <v>100</v>
      </c>
    </row>
    <row r="32" spans="2:22" x14ac:dyDescent="0.35">
      <c r="B32" s="10" t="s">
        <v>47</v>
      </c>
    </row>
    <row r="34" spans="2:22" x14ac:dyDescent="0.35">
      <c r="B34" s="60" t="s">
        <v>23</v>
      </c>
      <c r="C34" s="61" t="s">
        <v>22</v>
      </c>
      <c r="D34" s="61" t="s">
        <v>22</v>
      </c>
      <c r="E34" s="61" t="s">
        <v>21</v>
      </c>
      <c r="F34" s="61" t="s">
        <v>21</v>
      </c>
    </row>
    <row r="35" spans="2:22" x14ac:dyDescent="0.35">
      <c r="B35" s="60" t="s">
        <v>23</v>
      </c>
      <c r="C35" s="8" t="s">
        <v>14</v>
      </c>
      <c r="D35" s="8" t="s">
        <v>13</v>
      </c>
      <c r="E35" s="8" t="s">
        <v>14</v>
      </c>
      <c r="F35" s="8" t="s">
        <v>13</v>
      </c>
    </row>
    <row r="36" spans="2:22" x14ac:dyDescent="0.35">
      <c r="B36" s="7" t="s">
        <v>44</v>
      </c>
      <c r="C36" s="6">
        <v>55404</v>
      </c>
      <c r="D36" s="9">
        <v>18.61</v>
      </c>
      <c r="E36" s="6">
        <v>26446</v>
      </c>
      <c r="F36" s="9">
        <v>17.510000000000002</v>
      </c>
    </row>
    <row r="37" spans="2:22" x14ac:dyDescent="0.35">
      <c r="B37" s="7" t="s">
        <v>43</v>
      </c>
      <c r="C37" s="6">
        <v>120160</v>
      </c>
      <c r="D37" s="9">
        <v>40.35</v>
      </c>
      <c r="E37" s="6">
        <v>61548</v>
      </c>
      <c r="F37" s="9">
        <v>40.74</v>
      </c>
    </row>
    <row r="38" spans="2:22" x14ac:dyDescent="0.35">
      <c r="B38" s="7" t="s">
        <v>42</v>
      </c>
      <c r="C38" s="6">
        <v>80810</v>
      </c>
      <c r="D38" s="9">
        <v>27.14</v>
      </c>
      <c r="E38" s="6">
        <v>42281</v>
      </c>
      <c r="F38" s="9">
        <v>27.99</v>
      </c>
    </row>
    <row r="39" spans="2:22" x14ac:dyDescent="0.35">
      <c r="B39" s="7" t="s">
        <v>41</v>
      </c>
      <c r="C39" s="6">
        <v>41414</v>
      </c>
      <c r="D39" s="9">
        <v>13.91</v>
      </c>
      <c r="E39" s="6">
        <v>20801</v>
      </c>
      <c r="F39" s="9">
        <v>13.77</v>
      </c>
    </row>
    <row r="40" spans="2:22" x14ac:dyDescent="0.35">
      <c r="B40" s="7" t="s">
        <v>2</v>
      </c>
      <c r="C40" s="3">
        <v>297788</v>
      </c>
      <c r="D40" s="2">
        <v>100</v>
      </c>
      <c r="E40" s="3">
        <v>151076</v>
      </c>
      <c r="F40" s="2">
        <v>100</v>
      </c>
    </row>
    <row r="41" spans="2:22" x14ac:dyDescent="0.35">
      <c r="B41" s="11" t="s">
        <v>46</v>
      </c>
    </row>
    <row r="43" spans="2:22" x14ac:dyDescent="0.35">
      <c r="B43" s="62" t="s">
        <v>45</v>
      </c>
      <c r="C43" s="61" t="s">
        <v>22</v>
      </c>
      <c r="D43" s="61" t="s">
        <v>22</v>
      </c>
      <c r="E43" s="61" t="s">
        <v>22</v>
      </c>
      <c r="F43" s="61" t="s">
        <v>22</v>
      </c>
      <c r="G43" s="61" t="s">
        <v>22</v>
      </c>
      <c r="H43" s="61" t="s">
        <v>22</v>
      </c>
      <c r="I43" s="61" t="s">
        <v>22</v>
      </c>
      <c r="J43" s="61" t="s">
        <v>22</v>
      </c>
      <c r="K43" s="61" t="s">
        <v>22</v>
      </c>
      <c r="L43" s="61" t="s">
        <v>22</v>
      </c>
      <c r="M43" s="61" t="s">
        <v>21</v>
      </c>
      <c r="N43" s="61" t="s">
        <v>21</v>
      </c>
      <c r="O43" s="61" t="s">
        <v>21</v>
      </c>
      <c r="P43" s="61" t="s">
        <v>21</v>
      </c>
      <c r="Q43" s="61" t="s">
        <v>21</v>
      </c>
      <c r="R43" s="61" t="s">
        <v>21</v>
      </c>
      <c r="S43" s="61" t="s">
        <v>21</v>
      </c>
      <c r="T43" s="61" t="s">
        <v>21</v>
      </c>
      <c r="U43" s="61" t="s">
        <v>21</v>
      </c>
      <c r="V43" s="61" t="s">
        <v>21</v>
      </c>
    </row>
    <row r="44" spans="2:22" x14ac:dyDescent="0.35">
      <c r="B44" s="62" t="s">
        <v>45</v>
      </c>
      <c r="C44" s="61" t="s">
        <v>56</v>
      </c>
      <c r="D44" s="61" t="s">
        <v>56</v>
      </c>
      <c r="E44" s="61" t="s">
        <v>55</v>
      </c>
      <c r="F44" s="61" t="s">
        <v>55</v>
      </c>
      <c r="G44" s="61" t="s">
        <v>54</v>
      </c>
      <c r="H44" s="61" t="s">
        <v>54</v>
      </c>
      <c r="I44" s="61" t="s">
        <v>53</v>
      </c>
      <c r="J44" s="61" t="s">
        <v>53</v>
      </c>
      <c r="K44" s="61" t="s">
        <v>2</v>
      </c>
      <c r="L44" s="61" t="s">
        <v>2</v>
      </c>
      <c r="M44" s="61" t="s">
        <v>56</v>
      </c>
      <c r="N44" s="61" t="s">
        <v>56</v>
      </c>
      <c r="O44" s="61" t="s">
        <v>55</v>
      </c>
      <c r="P44" s="61" t="s">
        <v>55</v>
      </c>
      <c r="Q44" s="61" t="s">
        <v>54</v>
      </c>
      <c r="R44" s="61" t="s">
        <v>54</v>
      </c>
      <c r="S44" s="61" t="s">
        <v>53</v>
      </c>
      <c r="T44" s="61" t="s">
        <v>53</v>
      </c>
      <c r="U44" s="61" t="s">
        <v>2</v>
      </c>
      <c r="V44" s="61" t="s">
        <v>2</v>
      </c>
    </row>
    <row r="45" spans="2:22" x14ac:dyDescent="0.35">
      <c r="B45" s="62" t="s">
        <v>45</v>
      </c>
      <c r="C45" s="8" t="s">
        <v>14</v>
      </c>
      <c r="D45" s="8" t="s">
        <v>13</v>
      </c>
      <c r="E45" s="8" t="s">
        <v>14</v>
      </c>
      <c r="F45" s="8" t="s">
        <v>13</v>
      </c>
      <c r="G45" s="8" t="s">
        <v>14</v>
      </c>
      <c r="H45" s="8" t="s">
        <v>13</v>
      </c>
      <c r="I45" s="8" t="s">
        <v>14</v>
      </c>
      <c r="J45" s="8" t="s">
        <v>13</v>
      </c>
      <c r="K45" s="8" t="s">
        <v>14</v>
      </c>
      <c r="L45" s="8" t="s">
        <v>13</v>
      </c>
      <c r="M45" s="8" t="s">
        <v>14</v>
      </c>
      <c r="N45" s="8" t="s">
        <v>13</v>
      </c>
      <c r="O45" s="8" t="s">
        <v>14</v>
      </c>
      <c r="P45" s="8" t="s">
        <v>13</v>
      </c>
      <c r="Q45" s="8" t="s">
        <v>14</v>
      </c>
      <c r="R45" s="8" t="s">
        <v>13</v>
      </c>
      <c r="S45" s="8" t="s">
        <v>14</v>
      </c>
      <c r="T45" s="8" t="s">
        <v>13</v>
      </c>
      <c r="U45" s="8" t="s">
        <v>14</v>
      </c>
      <c r="V45" s="8" t="s">
        <v>13</v>
      </c>
    </row>
    <row r="46" spans="2:22" x14ac:dyDescent="0.35">
      <c r="B46" s="7" t="s">
        <v>44</v>
      </c>
      <c r="C46" s="6">
        <v>36043</v>
      </c>
      <c r="D46" s="5">
        <v>65.054869684499323</v>
      </c>
      <c r="E46" s="6">
        <v>5441</v>
      </c>
      <c r="F46" s="5">
        <v>9.8205905710779007</v>
      </c>
      <c r="G46" s="6">
        <v>3248</v>
      </c>
      <c r="H46" s="5">
        <v>5.8623926070319836</v>
      </c>
      <c r="I46" s="6">
        <v>10672</v>
      </c>
      <c r="J46" s="5">
        <v>19.262147137390802</v>
      </c>
      <c r="K46" s="6">
        <v>55404</v>
      </c>
      <c r="L46" s="5">
        <v>100</v>
      </c>
      <c r="M46" s="6">
        <v>18555</v>
      </c>
      <c r="N46" s="5">
        <v>70.161839219541704</v>
      </c>
      <c r="O46" s="6">
        <v>2952</v>
      </c>
      <c r="P46" s="5">
        <v>11.162368600166376</v>
      </c>
      <c r="Q46" s="6">
        <v>1610</v>
      </c>
      <c r="R46" s="5">
        <v>6.0878771836950767</v>
      </c>
      <c r="S46" s="6">
        <v>3329</v>
      </c>
      <c r="T46" s="5">
        <v>12.587914996596838</v>
      </c>
      <c r="U46" s="6">
        <v>26446</v>
      </c>
      <c r="V46" s="5">
        <v>99.999999999999986</v>
      </c>
    </row>
    <row r="47" spans="2:22" x14ac:dyDescent="0.35">
      <c r="B47" s="7" t="s">
        <v>43</v>
      </c>
      <c r="C47" s="6">
        <v>76193</v>
      </c>
      <c r="D47" s="5">
        <v>63.409620505992017</v>
      </c>
      <c r="E47" s="6">
        <v>9334</v>
      </c>
      <c r="F47" s="5">
        <v>7.7679760319573896</v>
      </c>
      <c r="G47" s="6">
        <v>2746</v>
      </c>
      <c r="H47" s="5">
        <v>2.2852862849533957</v>
      </c>
      <c r="I47" s="6">
        <v>31887</v>
      </c>
      <c r="J47" s="5">
        <v>26.537117177097201</v>
      </c>
      <c r="K47" s="6">
        <v>120160</v>
      </c>
      <c r="L47" s="5">
        <v>100.00000000000001</v>
      </c>
      <c r="M47" s="6">
        <v>44948</v>
      </c>
      <c r="N47" s="5">
        <v>73.02918047702606</v>
      </c>
      <c r="O47" s="6">
        <v>4428</v>
      </c>
      <c r="P47" s="5">
        <v>7.1943848703450968</v>
      </c>
      <c r="Q47" s="6">
        <v>2498</v>
      </c>
      <c r="R47" s="5">
        <v>4.0586209137583671</v>
      </c>
      <c r="S47" s="6">
        <v>9674</v>
      </c>
      <c r="T47" s="5">
        <v>15.717813738870476</v>
      </c>
      <c r="U47" s="6">
        <v>61548</v>
      </c>
      <c r="V47" s="5">
        <v>100</v>
      </c>
    </row>
    <row r="48" spans="2:22" x14ac:dyDescent="0.35">
      <c r="B48" s="7" t="s">
        <v>42</v>
      </c>
      <c r="C48" s="6">
        <v>40872</v>
      </c>
      <c r="D48" s="5">
        <v>50.577898774904092</v>
      </c>
      <c r="E48" s="6">
        <v>6915</v>
      </c>
      <c r="F48" s="5">
        <v>8.5571092686548695</v>
      </c>
      <c r="G48" s="6">
        <v>3092</v>
      </c>
      <c r="H48" s="5">
        <v>3.8262591263457493</v>
      </c>
      <c r="I48" s="6">
        <v>29931</v>
      </c>
      <c r="J48" s="5">
        <v>37.038732830095284</v>
      </c>
      <c r="K48" s="6">
        <v>80810</v>
      </c>
      <c r="L48" s="5">
        <v>100</v>
      </c>
      <c r="M48" s="6">
        <v>30115</v>
      </c>
      <c r="N48" s="5">
        <v>71.225846124736876</v>
      </c>
      <c r="O48" s="6">
        <v>3235</v>
      </c>
      <c r="P48" s="5">
        <v>7.6511908422222747</v>
      </c>
      <c r="Q48" s="6">
        <v>1467</v>
      </c>
      <c r="R48" s="5">
        <v>3.4696435751283081</v>
      </c>
      <c r="S48" s="6">
        <v>7464</v>
      </c>
      <c r="T48" s="5">
        <v>17.653319457912538</v>
      </c>
      <c r="U48" s="6">
        <v>42281</v>
      </c>
      <c r="V48" s="5">
        <v>100</v>
      </c>
    </row>
    <row r="49" spans="2:24" x14ac:dyDescent="0.35">
      <c r="B49" s="7" t="s">
        <v>41</v>
      </c>
      <c r="C49" s="6">
        <v>19982</v>
      </c>
      <c r="D49" s="5">
        <v>48.249384266190177</v>
      </c>
      <c r="E49" s="6">
        <v>10191</v>
      </c>
      <c r="F49" s="5">
        <v>24.607620611387453</v>
      </c>
      <c r="G49" s="6">
        <v>567</v>
      </c>
      <c r="H49" s="5">
        <v>1.3691022359588545</v>
      </c>
      <c r="I49" s="6">
        <v>10674</v>
      </c>
      <c r="J49" s="5">
        <v>25.773892886463518</v>
      </c>
      <c r="K49" s="6">
        <v>41414</v>
      </c>
      <c r="L49" s="5">
        <v>99.999999999999986</v>
      </c>
      <c r="M49" s="6">
        <v>13464</v>
      </c>
      <c r="N49" s="5">
        <v>64.727657324167112</v>
      </c>
      <c r="O49" s="6">
        <v>2481</v>
      </c>
      <c r="P49" s="5">
        <v>11.927311186962166</v>
      </c>
      <c r="Q49" s="6">
        <v>620</v>
      </c>
      <c r="R49" s="5">
        <v>2.9806259314456036</v>
      </c>
      <c r="S49" s="6">
        <v>4236</v>
      </c>
      <c r="T49" s="5">
        <v>20.364405557425126</v>
      </c>
      <c r="U49" s="6">
        <v>20801</v>
      </c>
      <c r="V49" s="5">
        <v>100.00000000000001</v>
      </c>
    </row>
    <row r="50" spans="2:24" x14ac:dyDescent="0.35">
      <c r="B50" s="4" t="s">
        <v>2</v>
      </c>
      <c r="C50" s="3">
        <f>SUM(C46:C49)</f>
        <v>173090</v>
      </c>
      <c r="D50" s="2">
        <f>C50/K50*100</f>
        <v>58.125243461791612</v>
      </c>
      <c r="E50" s="3">
        <f>D50/K50*100</f>
        <v>1.9519001256528678E-2</v>
      </c>
      <c r="F50" s="2">
        <f>E50/K50*100</f>
        <v>6.5546634708345129E-6</v>
      </c>
      <c r="G50" s="3">
        <f>SUM(G46:G49)</f>
        <v>9653</v>
      </c>
      <c r="H50" s="2">
        <f>G50/K50*100</f>
        <v>3.2415678267760955</v>
      </c>
      <c r="I50" s="3">
        <f>SUM(I46:I49)</f>
        <v>83164</v>
      </c>
      <c r="J50" s="2">
        <f>I50/K50*100</f>
        <v>27.92725025857321</v>
      </c>
      <c r="K50" s="3">
        <f>SUM(K46:K49)</f>
        <v>297788</v>
      </c>
      <c r="L50" s="2">
        <v>100</v>
      </c>
      <c r="M50" s="3">
        <f>SUM(M46:M49)</f>
        <v>107082</v>
      </c>
      <c r="N50" s="2">
        <f>M50/U50*100</f>
        <v>70.879557308904126</v>
      </c>
      <c r="O50" s="3">
        <f>SUM(O46:O49)</f>
        <v>13096</v>
      </c>
      <c r="P50" s="2">
        <f>O50/U50*100</f>
        <v>8.6684847361592841</v>
      </c>
      <c r="Q50" s="3">
        <f>SUM(Q46:Q49)</f>
        <v>6195</v>
      </c>
      <c r="R50" s="2">
        <f>Q50/U50*100</f>
        <v>4.1005851359580614</v>
      </c>
      <c r="S50" s="3">
        <f>SUM(S46:S49)</f>
        <v>24703</v>
      </c>
      <c r="T50" s="2">
        <f>S50/U50*100</f>
        <v>16.351372818978525</v>
      </c>
      <c r="U50" s="3">
        <f>SUM(U46:U49)</f>
        <v>151076</v>
      </c>
      <c r="V50" s="2">
        <v>100</v>
      </c>
    </row>
    <row r="53" spans="2:24" x14ac:dyDescent="0.35">
      <c r="B53" s="10" t="s">
        <v>40</v>
      </c>
    </row>
    <row r="55" spans="2:24" x14ac:dyDescent="0.35">
      <c r="B55" s="60" t="s">
        <v>23</v>
      </c>
      <c r="C55" s="61" t="s">
        <v>22</v>
      </c>
      <c r="D55" s="61" t="s">
        <v>22</v>
      </c>
      <c r="F55" s="60" t="s">
        <v>23</v>
      </c>
      <c r="G55" s="61" t="s">
        <v>21</v>
      </c>
      <c r="H55" s="61" t="s">
        <v>21</v>
      </c>
    </row>
    <row r="56" spans="2:24" x14ac:dyDescent="0.35">
      <c r="B56" s="60" t="s">
        <v>23</v>
      </c>
      <c r="C56" s="8" t="s">
        <v>14</v>
      </c>
      <c r="D56" s="8" t="s">
        <v>13</v>
      </c>
      <c r="F56" s="60" t="s">
        <v>23</v>
      </c>
      <c r="G56" s="8" t="s">
        <v>14</v>
      </c>
      <c r="H56" s="8" t="s">
        <v>13</v>
      </c>
    </row>
    <row r="57" spans="2:24" x14ac:dyDescent="0.35">
      <c r="B57" s="7" t="s">
        <v>38</v>
      </c>
      <c r="C57" s="6">
        <v>91797</v>
      </c>
      <c r="D57" s="9">
        <v>30.83</v>
      </c>
      <c r="F57" s="7" t="s">
        <v>38</v>
      </c>
      <c r="G57" s="6">
        <v>118632</v>
      </c>
      <c r="H57" s="9">
        <v>56.66</v>
      </c>
    </row>
    <row r="58" spans="2:24" x14ac:dyDescent="0.35">
      <c r="B58" s="7" t="s">
        <v>37</v>
      </c>
      <c r="C58" s="6">
        <v>205991</v>
      </c>
      <c r="D58" s="9">
        <v>69.17</v>
      </c>
      <c r="F58" s="7" t="s">
        <v>37</v>
      </c>
      <c r="G58" s="6">
        <v>90514</v>
      </c>
      <c r="H58" s="9">
        <v>43.23</v>
      </c>
    </row>
    <row r="59" spans="2:24" x14ac:dyDescent="0.35">
      <c r="B59" s="7" t="s">
        <v>2</v>
      </c>
      <c r="C59" s="3">
        <v>297788</v>
      </c>
      <c r="D59" s="2">
        <v>100</v>
      </c>
      <c r="F59" s="7" t="s">
        <v>36</v>
      </c>
      <c r="G59" s="6">
        <v>230</v>
      </c>
      <c r="H59" s="9">
        <v>0.11</v>
      </c>
    </row>
    <row r="60" spans="2:24" x14ac:dyDescent="0.35">
      <c r="F60" s="7" t="s">
        <v>2</v>
      </c>
      <c r="G60" s="3">
        <v>209376</v>
      </c>
      <c r="H60" s="2">
        <v>100</v>
      </c>
    </row>
    <row r="63" spans="2:24" x14ac:dyDescent="0.35">
      <c r="B63" s="62" t="s">
        <v>39</v>
      </c>
      <c r="C63" s="61" t="s">
        <v>22</v>
      </c>
      <c r="D63" s="61" t="s">
        <v>22</v>
      </c>
      <c r="E63" s="61" t="s">
        <v>22</v>
      </c>
      <c r="F63" s="61" t="s">
        <v>22</v>
      </c>
      <c r="G63" s="61" t="s">
        <v>22</v>
      </c>
      <c r="H63" s="61" t="s">
        <v>22</v>
      </c>
      <c r="I63" s="61" t="s">
        <v>22</v>
      </c>
      <c r="J63" s="61" t="s">
        <v>22</v>
      </c>
      <c r="K63" s="61" t="s">
        <v>22</v>
      </c>
      <c r="L63" s="61" t="s">
        <v>22</v>
      </c>
      <c r="N63" s="62" t="s">
        <v>39</v>
      </c>
      <c r="O63" s="61" t="s">
        <v>21</v>
      </c>
      <c r="P63" s="61" t="s">
        <v>21</v>
      </c>
      <c r="Q63" s="61" t="s">
        <v>21</v>
      </c>
      <c r="R63" s="61" t="s">
        <v>21</v>
      </c>
      <c r="S63" s="61" t="s">
        <v>21</v>
      </c>
      <c r="T63" s="61" t="s">
        <v>21</v>
      </c>
      <c r="U63" s="61" t="s">
        <v>21</v>
      </c>
      <c r="V63" s="61" t="s">
        <v>21</v>
      </c>
      <c r="W63" s="61" t="s">
        <v>21</v>
      </c>
      <c r="X63" s="61" t="s">
        <v>21</v>
      </c>
    </row>
    <row r="64" spans="2:24" x14ac:dyDescent="0.35">
      <c r="B64" s="62" t="s">
        <v>39</v>
      </c>
      <c r="C64" s="61" t="s">
        <v>56</v>
      </c>
      <c r="D64" s="61" t="s">
        <v>56</v>
      </c>
      <c r="E64" s="61" t="s">
        <v>55</v>
      </c>
      <c r="F64" s="61" t="s">
        <v>55</v>
      </c>
      <c r="G64" s="61" t="s">
        <v>54</v>
      </c>
      <c r="H64" s="61" t="s">
        <v>54</v>
      </c>
      <c r="I64" s="61" t="s">
        <v>53</v>
      </c>
      <c r="J64" s="61" t="s">
        <v>53</v>
      </c>
      <c r="K64" s="61" t="s">
        <v>2</v>
      </c>
      <c r="L64" s="61" t="s">
        <v>2</v>
      </c>
      <c r="N64" s="62" t="s">
        <v>39</v>
      </c>
      <c r="O64" s="61" t="s">
        <v>56</v>
      </c>
      <c r="P64" s="61" t="s">
        <v>56</v>
      </c>
      <c r="Q64" s="61" t="s">
        <v>55</v>
      </c>
      <c r="R64" s="61" t="s">
        <v>55</v>
      </c>
      <c r="S64" s="61" t="s">
        <v>54</v>
      </c>
      <c r="T64" s="61" t="s">
        <v>54</v>
      </c>
      <c r="U64" s="61" t="s">
        <v>53</v>
      </c>
      <c r="V64" s="61" t="s">
        <v>53</v>
      </c>
      <c r="W64" s="61" t="s">
        <v>2</v>
      </c>
      <c r="X64" s="61" t="s">
        <v>2</v>
      </c>
    </row>
    <row r="65" spans="2:24" x14ac:dyDescent="0.35">
      <c r="B65" s="62" t="s">
        <v>39</v>
      </c>
      <c r="C65" s="8" t="s">
        <v>14</v>
      </c>
      <c r="D65" s="8" t="s">
        <v>13</v>
      </c>
      <c r="E65" s="8" t="s">
        <v>14</v>
      </c>
      <c r="F65" s="8" t="s">
        <v>13</v>
      </c>
      <c r="G65" s="8" t="s">
        <v>14</v>
      </c>
      <c r="H65" s="8" t="s">
        <v>13</v>
      </c>
      <c r="I65" s="8" t="s">
        <v>14</v>
      </c>
      <c r="J65" s="8" t="s">
        <v>13</v>
      </c>
      <c r="K65" s="8" t="s">
        <v>14</v>
      </c>
      <c r="L65" s="8" t="s">
        <v>13</v>
      </c>
      <c r="N65" s="62" t="s">
        <v>39</v>
      </c>
      <c r="O65" s="8" t="s">
        <v>14</v>
      </c>
      <c r="P65" s="8" t="s">
        <v>13</v>
      </c>
      <c r="Q65" s="8" t="s">
        <v>14</v>
      </c>
      <c r="R65" s="8" t="s">
        <v>13</v>
      </c>
      <c r="S65" s="8" t="s">
        <v>14</v>
      </c>
      <c r="T65" s="8" t="s">
        <v>13</v>
      </c>
      <c r="U65" s="8" t="s">
        <v>14</v>
      </c>
      <c r="V65" s="8" t="s">
        <v>13</v>
      </c>
      <c r="W65" s="8" t="s">
        <v>14</v>
      </c>
      <c r="X65" s="8" t="s">
        <v>13</v>
      </c>
    </row>
    <row r="66" spans="2:24" x14ac:dyDescent="0.35">
      <c r="B66" s="7" t="s">
        <v>38</v>
      </c>
      <c r="C66" s="6">
        <v>52302</v>
      </c>
      <c r="D66" s="5">
        <v>56.975718160724206</v>
      </c>
      <c r="E66" s="6">
        <v>11252</v>
      </c>
      <c r="F66" s="5">
        <v>12.257481181302222</v>
      </c>
      <c r="G66" s="6">
        <v>2175</v>
      </c>
      <c r="H66" s="5">
        <v>2.3693584757671817</v>
      </c>
      <c r="I66" s="6">
        <v>26068</v>
      </c>
      <c r="J66" s="5">
        <v>28.39744218220639</v>
      </c>
      <c r="K66" s="6">
        <v>91797</v>
      </c>
      <c r="L66" s="5">
        <v>100</v>
      </c>
      <c r="N66" s="7" t="s">
        <v>38</v>
      </c>
      <c r="O66" s="6">
        <v>93796</v>
      </c>
      <c r="P66" s="5">
        <v>79.064670577921632</v>
      </c>
      <c r="Q66" s="6">
        <v>6933</v>
      </c>
      <c r="R66" s="5">
        <v>5.844123002225369</v>
      </c>
      <c r="S66" s="6">
        <v>3226</v>
      </c>
      <c r="T66" s="5">
        <v>2.7193337379459166</v>
      </c>
      <c r="U66" s="6">
        <v>14677</v>
      </c>
      <c r="V66" s="5">
        <v>12.371872681907075</v>
      </c>
      <c r="W66" s="6">
        <v>118632</v>
      </c>
      <c r="X66" s="5">
        <v>100</v>
      </c>
    </row>
    <row r="67" spans="2:24" x14ac:dyDescent="0.35">
      <c r="B67" s="7" t="s">
        <v>37</v>
      </c>
      <c r="C67" s="6">
        <v>120788</v>
      </c>
      <c r="D67" s="5">
        <v>58.637513289415551</v>
      </c>
      <c r="E67" s="6">
        <v>20629</v>
      </c>
      <c r="F67" s="5">
        <v>10.014515197265899</v>
      </c>
      <c r="G67" s="6">
        <v>7478</v>
      </c>
      <c r="H67" s="5">
        <v>3.6302556907826071</v>
      </c>
      <c r="I67" s="6">
        <v>57096</v>
      </c>
      <c r="J67" s="5">
        <v>27.717715822535936</v>
      </c>
      <c r="K67" s="6">
        <v>205991</v>
      </c>
      <c r="L67" s="5">
        <v>99.999999999999986</v>
      </c>
      <c r="N67" s="7" t="s">
        <v>37</v>
      </c>
      <c r="O67" s="6">
        <v>67822</v>
      </c>
      <c r="P67" s="5">
        <v>74.929845106834307</v>
      </c>
      <c r="Q67" s="6">
        <v>6970</v>
      </c>
      <c r="R67" s="5">
        <v>7.7004662262191479</v>
      </c>
      <c r="S67" s="6">
        <v>2969</v>
      </c>
      <c r="T67" s="5">
        <v>3.2801555560465783</v>
      </c>
      <c r="U67" s="6">
        <v>12753</v>
      </c>
      <c r="V67" s="5">
        <v>14.089533110899971</v>
      </c>
      <c r="W67" s="6">
        <v>90514</v>
      </c>
      <c r="X67" s="5">
        <v>100</v>
      </c>
    </row>
    <row r="68" spans="2:24" x14ac:dyDescent="0.35">
      <c r="B68" s="4" t="s">
        <v>2</v>
      </c>
      <c r="C68" s="3">
        <f>SUM(C66:C67)</f>
        <v>173090</v>
      </c>
      <c r="D68" s="2">
        <f>C68/K68*100</f>
        <v>58.125243461791612</v>
      </c>
      <c r="E68" s="3">
        <f>SUM(E66:E67)</f>
        <v>31881</v>
      </c>
      <c r="F68" s="2">
        <f>E68/K68*100</f>
        <v>10.70593845285908</v>
      </c>
      <c r="G68" s="3">
        <f>SUM(G66:G67)</f>
        <v>9653</v>
      </c>
      <c r="H68" s="2">
        <f>G68/K68*100</f>
        <v>3.2415678267760955</v>
      </c>
      <c r="I68" s="3">
        <f>SUM(I66:I67)</f>
        <v>83164</v>
      </c>
      <c r="J68" s="2">
        <f>I68/K68*100</f>
        <v>27.92725025857321</v>
      </c>
      <c r="K68" s="3">
        <f>SUM(K66:K67)</f>
        <v>297788</v>
      </c>
      <c r="L68" s="2">
        <v>100</v>
      </c>
      <c r="N68" s="7" t="s">
        <v>36</v>
      </c>
      <c r="O68" s="6">
        <v>230</v>
      </c>
      <c r="P68" s="5">
        <v>100</v>
      </c>
      <c r="Q68" s="6">
        <v>0</v>
      </c>
      <c r="R68" s="5">
        <v>0</v>
      </c>
      <c r="S68" s="6">
        <v>0</v>
      </c>
      <c r="T68" s="5">
        <v>0</v>
      </c>
      <c r="U68" s="6">
        <v>0</v>
      </c>
      <c r="V68" s="5">
        <v>0</v>
      </c>
      <c r="W68" s="6">
        <v>230</v>
      </c>
      <c r="X68" s="5">
        <v>100</v>
      </c>
    </row>
    <row r="69" spans="2:24" x14ac:dyDescent="0.35">
      <c r="N69" s="4" t="s">
        <v>2</v>
      </c>
      <c r="O69" s="3">
        <f>SUM(O66:O68)</f>
        <v>161848</v>
      </c>
      <c r="P69" s="2">
        <f>O69/W69*100</f>
        <v>77.300168118600027</v>
      </c>
      <c r="Q69" s="3">
        <f>SUM(Q66:Q68)</f>
        <v>13903</v>
      </c>
      <c r="R69" s="2">
        <f>Q69/W69*100</f>
        <v>6.6402070915482199</v>
      </c>
      <c r="S69" s="3">
        <f>SUM(S66:S68)</f>
        <v>6195</v>
      </c>
      <c r="T69" s="2">
        <f>S69/W69*100</f>
        <v>2.9587918386061443</v>
      </c>
      <c r="U69" s="3">
        <f>SUM(U66:U68)</f>
        <v>27430</v>
      </c>
      <c r="V69" s="2">
        <f>U69/W69*100</f>
        <v>13.100832951245605</v>
      </c>
      <c r="W69" s="3">
        <f>SUM(W66:W68)</f>
        <v>209376</v>
      </c>
      <c r="X69" s="2">
        <v>100</v>
      </c>
    </row>
    <row r="72" spans="2:24" x14ac:dyDescent="0.35">
      <c r="B72" s="10" t="s">
        <v>35</v>
      </c>
    </row>
    <row r="74" spans="2:24" x14ac:dyDescent="0.35">
      <c r="B74" s="60" t="s">
        <v>23</v>
      </c>
      <c r="C74" s="61" t="s">
        <v>22</v>
      </c>
      <c r="D74" s="61" t="s">
        <v>22</v>
      </c>
      <c r="E74" s="61" t="s">
        <v>21</v>
      </c>
      <c r="F74" s="61" t="s">
        <v>21</v>
      </c>
    </row>
    <row r="75" spans="2:24" x14ac:dyDescent="0.35">
      <c r="B75" s="60" t="s">
        <v>23</v>
      </c>
      <c r="C75" s="8" t="s">
        <v>14</v>
      </c>
      <c r="D75" s="8" t="s">
        <v>13</v>
      </c>
      <c r="E75" s="8" t="s">
        <v>14</v>
      </c>
      <c r="F75" s="8" t="s">
        <v>13</v>
      </c>
    </row>
    <row r="76" spans="2:24" x14ac:dyDescent="0.35">
      <c r="B76" s="7" t="s">
        <v>33</v>
      </c>
      <c r="C76" s="6">
        <v>49051</v>
      </c>
      <c r="D76" s="9">
        <v>16.55</v>
      </c>
      <c r="E76" s="6">
        <v>24739</v>
      </c>
      <c r="F76" s="9">
        <v>11.86</v>
      </c>
    </row>
    <row r="77" spans="2:24" x14ac:dyDescent="0.35">
      <c r="B77" s="7" t="s">
        <v>32</v>
      </c>
      <c r="C77" s="6">
        <v>247378</v>
      </c>
      <c r="D77" s="9">
        <v>83.45</v>
      </c>
      <c r="E77" s="6">
        <v>183804</v>
      </c>
      <c r="F77" s="9">
        <v>88.14</v>
      </c>
    </row>
    <row r="78" spans="2:24" x14ac:dyDescent="0.35">
      <c r="B78" s="7" t="s">
        <v>2</v>
      </c>
      <c r="C78" s="3">
        <v>296429</v>
      </c>
      <c r="D78" s="2">
        <v>100</v>
      </c>
      <c r="E78" s="3">
        <v>208543</v>
      </c>
      <c r="F78" s="2">
        <v>100</v>
      </c>
    </row>
    <row r="81" spans="2:22" x14ac:dyDescent="0.35">
      <c r="B81" s="62" t="s">
        <v>34</v>
      </c>
      <c r="C81" s="61" t="s">
        <v>22</v>
      </c>
      <c r="D81" s="61" t="s">
        <v>22</v>
      </c>
      <c r="E81" s="61" t="s">
        <v>22</v>
      </c>
      <c r="F81" s="61" t="s">
        <v>22</v>
      </c>
      <c r="G81" s="61" t="s">
        <v>22</v>
      </c>
      <c r="H81" s="61" t="s">
        <v>22</v>
      </c>
      <c r="I81" s="61" t="s">
        <v>22</v>
      </c>
      <c r="J81" s="61" t="s">
        <v>22</v>
      </c>
      <c r="K81" s="61" t="s">
        <v>22</v>
      </c>
      <c r="L81" s="61" t="s">
        <v>22</v>
      </c>
      <c r="M81" s="61" t="s">
        <v>21</v>
      </c>
      <c r="N81" s="61" t="s">
        <v>21</v>
      </c>
      <c r="O81" s="61" t="s">
        <v>21</v>
      </c>
      <c r="P81" s="61" t="s">
        <v>21</v>
      </c>
      <c r="Q81" s="61" t="s">
        <v>21</v>
      </c>
      <c r="R81" s="61" t="s">
        <v>21</v>
      </c>
      <c r="S81" s="61" t="s">
        <v>21</v>
      </c>
      <c r="T81" s="61" t="s">
        <v>21</v>
      </c>
      <c r="U81" s="61" t="s">
        <v>21</v>
      </c>
      <c r="V81" s="61" t="s">
        <v>21</v>
      </c>
    </row>
    <row r="82" spans="2:22" x14ac:dyDescent="0.35">
      <c r="B82" s="62" t="s">
        <v>34</v>
      </c>
      <c r="C82" s="61" t="s">
        <v>56</v>
      </c>
      <c r="D82" s="61" t="s">
        <v>56</v>
      </c>
      <c r="E82" s="61" t="s">
        <v>55</v>
      </c>
      <c r="F82" s="61" t="s">
        <v>55</v>
      </c>
      <c r="G82" s="61" t="s">
        <v>54</v>
      </c>
      <c r="H82" s="61" t="s">
        <v>54</v>
      </c>
      <c r="I82" s="61" t="s">
        <v>53</v>
      </c>
      <c r="J82" s="61" t="s">
        <v>53</v>
      </c>
      <c r="K82" s="61" t="s">
        <v>2</v>
      </c>
      <c r="L82" s="61" t="s">
        <v>2</v>
      </c>
      <c r="M82" s="61" t="s">
        <v>56</v>
      </c>
      <c r="N82" s="61" t="s">
        <v>56</v>
      </c>
      <c r="O82" s="61" t="s">
        <v>55</v>
      </c>
      <c r="P82" s="61" t="s">
        <v>55</v>
      </c>
      <c r="Q82" s="61" t="s">
        <v>54</v>
      </c>
      <c r="R82" s="61" t="s">
        <v>54</v>
      </c>
      <c r="S82" s="61" t="s">
        <v>53</v>
      </c>
      <c r="T82" s="61" t="s">
        <v>53</v>
      </c>
      <c r="U82" s="61" t="s">
        <v>2</v>
      </c>
      <c r="V82" s="61" t="s">
        <v>2</v>
      </c>
    </row>
    <row r="83" spans="2:22" x14ac:dyDescent="0.35">
      <c r="B83" s="62" t="s">
        <v>34</v>
      </c>
      <c r="C83" s="8" t="s">
        <v>14</v>
      </c>
      <c r="D83" s="8" t="s">
        <v>13</v>
      </c>
      <c r="E83" s="8" t="s">
        <v>14</v>
      </c>
      <c r="F83" s="8" t="s">
        <v>13</v>
      </c>
      <c r="G83" s="8" t="s">
        <v>14</v>
      </c>
      <c r="H83" s="8" t="s">
        <v>13</v>
      </c>
      <c r="I83" s="8" t="s">
        <v>14</v>
      </c>
      <c r="J83" s="8" t="s">
        <v>13</v>
      </c>
      <c r="K83" s="8" t="s">
        <v>14</v>
      </c>
      <c r="L83" s="8" t="s">
        <v>13</v>
      </c>
      <c r="M83" s="8" t="s">
        <v>14</v>
      </c>
      <c r="N83" s="8" t="s">
        <v>13</v>
      </c>
      <c r="O83" s="8" t="s">
        <v>14</v>
      </c>
      <c r="P83" s="8" t="s">
        <v>13</v>
      </c>
      <c r="Q83" s="8" t="s">
        <v>14</v>
      </c>
      <c r="R83" s="8" t="s">
        <v>13</v>
      </c>
      <c r="S83" s="8" t="s">
        <v>14</v>
      </c>
      <c r="T83" s="8" t="s">
        <v>13</v>
      </c>
      <c r="U83" s="8" t="s">
        <v>14</v>
      </c>
      <c r="V83" s="8" t="s">
        <v>13</v>
      </c>
    </row>
    <row r="84" spans="2:22" x14ac:dyDescent="0.35">
      <c r="B84" s="7" t="s">
        <v>33</v>
      </c>
      <c r="C84" s="6">
        <v>31000</v>
      </c>
      <c r="D84" s="5">
        <v>63.199527022894543</v>
      </c>
      <c r="E84" s="6">
        <v>4917</v>
      </c>
      <c r="F84" s="5">
        <v>10.024260463599111</v>
      </c>
      <c r="G84" s="6">
        <v>996</v>
      </c>
      <c r="H84" s="5">
        <v>2.0305396424129989</v>
      </c>
      <c r="I84" s="6">
        <v>12138</v>
      </c>
      <c r="J84" s="5">
        <v>24.745672871093351</v>
      </c>
      <c r="K84" s="6">
        <v>49051</v>
      </c>
      <c r="L84" s="5">
        <v>100</v>
      </c>
      <c r="M84" s="6">
        <v>18465</v>
      </c>
      <c r="N84" s="5">
        <v>74.63923359877117</v>
      </c>
      <c r="O84" s="6">
        <v>2029</v>
      </c>
      <c r="P84" s="5">
        <v>8.2016249646307458</v>
      </c>
      <c r="Q84" s="6">
        <v>470</v>
      </c>
      <c r="R84" s="5">
        <v>1.8998342697764663</v>
      </c>
      <c r="S84" s="6">
        <v>3775</v>
      </c>
      <c r="T84" s="5">
        <v>15.259307166821618</v>
      </c>
      <c r="U84" s="6">
        <v>24739</v>
      </c>
      <c r="V84" s="5">
        <v>100</v>
      </c>
    </row>
    <row r="85" spans="2:22" x14ac:dyDescent="0.35">
      <c r="B85" s="7" t="s">
        <v>32</v>
      </c>
      <c r="C85" s="6">
        <v>141119</v>
      </c>
      <c r="D85" s="5">
        <v>57.045897371633693</v>
      </c>
      <c r="E85" s="6">
        <v>26780</v>
      </c>
      <c r="F85" s="5">
        <v>10.825538245114764</v>
      </c>
      <c r="G85" s="6">
        <v>8657</v>
      </c>
      <c r="H85" s="5">
        <v>3.4995027852112961</v>
      </c>
      <c r="I85" s="6">
        <v>70822</v>
      </c>
      <c r="J85" s="5">
        <v>28.629061598040245</v>
      </c>
      <c r="K85" s="6">
        <v>247378</v>
      </c>
      <c r="L85" s="5">
        <v>100</v>
      </c>
      <c r="M85" s="6">
        <v>142651</v>
      </c>
      <c r="N85" s="5">
        <v>77.610389327762192</v>
      </c>
      <c r="O85" s="6">
        <v>11874</v>
      </c>
      <c r="P85" s="5">
        <v>6.460142325520664</v>
      </c>
      <c r="Q85" s="6">
        <v>5642</v>
      </c>
      <c r="R85" s="5">
        <v>3.0695741115536115</v>
      </c>
      <c r="S85" s="6">
        <v>23637</v>
      </c>
      <c r="T85" s="5">
        <v>12.859894235163544</v>
      </c>
      <c r="U85" s="6">
        <v>183804</v>
      </c>
      <c r="V85" s="5">
        <v>100</v>
      </c>
    </row>
    <row r="86" spans="2:22" x14ac:dyDescent="0.35">
      <c r="B86" s="4" t="s">
        <v>2</v>
      </c>
      <c r="C86" s="3">
        <f>SUM(C84:C85)</f>
        <v>172119</v>
      </c>
      <c r="D86" s="2">
        <f>C86/K86*100</f>
        <v>58.064157015676599</v>
      </c>
      <c r="E86" s="3">
        <f>SUM(E84:E85)</f>
        <v>31697</v>
      </c>
      <c r="F86" s="2">
        <f>E86/K86*100</f>
        <v>10.692948395737259</v>
      </c>
      <c r="G86" s="3">
        <f>SUM(G84:G85)</f>
        <v>9653</v>
      </c>
      <c r="H86" s="2">
        <f>G86/K86*100</f>
        <v>3.2564290268495997</v>
      </c>
      <c r="I86" s="3">
        <f>SUM(I84:I85)</f>
        <v>82960</v>
      </c>
      <c r="J86" s="2">
        <f>I86/K86*100</f>
        <v>27.986465561736541</v>
      </c>
      <c r="K86" s="3">
        <f>SUM(K84:K85)</f>
        <v>296429</v>
      </c>
      <c r="L86" s="2">
        <v>100</v>
      </c>
      <c r="M86" s="3">
        <f>SUM(M84:M85)</f>
        <v>161116</v>
      </c>
      <c r="N86" s="2">
        <f>M86/U86*100</f>
        <v>77.257927621641571</v>
      </c>
      <c r="O86" s="3">
        <f>SUM(O84:O85)</f>
        <v>13903</v>
      </c>
      <c r="P86" s="2">
        <f>O86/U86*100</f>
        <v>6.6667306023218229</v>
      </c>
      <c r="Q86" s="3">
        <f>SUM(Q84:Q85)</f>
        <v>6112</v>
      </c>
      <c r="R86" s="2">
        <f>Q86/U86*100</f>
        <v>2.9308104323808521</v>
      </c>
      <c r="S86" s="3">
        <f>SUM(S84:S85)</f>
        <v>27412</v>
      </c>
      <c r="T86" s="2">
        <f>S86/U86*100</f>
        <v>13.144531343655744</v>
      </c>
      <c r="U86" s="3">
        <f>SUM(U84:U85)</f>
        <v>208543</v>
      </c>
      <c r="V86" s="2">
        <v>100</v>
      </c>
    </row>
    <row r="89" spans="2:22" x14ac:dyDescent="0.35">
      <c r="B89" s="10" t="s">
        <v>31</v>
      </c>
    </row>
    <row r="91" spans="2:22" x14ac:dyDescent="0.35">
      <c r="B91" s="60" t="s">
        <v>23</v>
      </c>
      <c r="C91" s="61" t="s">
        <v>22</v>
      </c>
      <c r="D91" s="61" t="s">
        <v>22</v>
      </c>
      <c r="F91" s="60" t="s">
        <v>23</v>
      </c>
      <c r="G91" s="61" t="s">
        <v>21</v>
      </c>
      <c r="H91" s="61" t="s">
        <v>21</v>
      </c>
    </row>
    <row r="92" spans="2:22" x14ac:dyDescent="0.35">
      <c r="B92" s="60" t="s">
        <v>23</v>
      </c>
      <c r="C92" s="8" t="s">
        <v>14</v>
      </c>
      <c r="D92" s="8" t="s">
        <v>13</v>
      </c>
      <c r="F92" s="60" t="s">
        <v>23</v>
      </c>
      <c r="G92" s="8" t="s">
        <v>14</v>
      </c>
      <c r="H92" s="8" t="s">
        <v>13</v>
      </c>
    </row>
    <row r="93" spans="2:22" x14ac:dyDescent="0.35">
      <c r="B93" s="7" t="s">
        <v>27</v>
      </c>
      <c r="C93" s="6">
        <v>75726</v>
      </c>
      <c r="D93" s="9">
        <v>25.43</v>
      </c>
      <c r="F93" s="7" t="s">
        <v>27</v>
      </c>
      <c r="G93" s="6">
        <v>39285</v>
      </c>
      <c r="H93" s="9">
        <v>18.760000000000002</v>
      </c>
    </row>
    <row r="94" spans="2:22" x14ac:dyDescent="0.35">
      <c r="B94" s="7" t="s">
        <v>26</v>
      </c>
      <c r="C94" s="6">
        <v>36851</v>
      </c>
      <c r="D94" s="9">
        <v>12.37</v>
      </c>
      <c r="F94" s="7" t="s">
        <v>26</v>
      </c>
      <c r="G94" s="6">
        <v>18144</v>
      </c>
      <c r="H94" s="9">
        <v>8.67</v>
      </c>
    </row>
    <row r="95" spans="2:22" x14ac:dyDescent="0.35">
      <c r="B95" s="7" t="s">
        <v>25</v>
      </c>
      <c r="C95" s="6">
        <v>185211</v>
      </c>
      <c r="D95" s="9">
        <v>62.2</v>
      </c>
      <c r="F95" s="7" t="s">
        <v>25</v>
      </c>
      <c r="G95" s="6">
        <v>151947</v>
      </c>
      <c r="H95" s="9">
        <v>72.569999999999993</v>
      </c>
    </row>
    <row r="96" spans="2:22" x14ac:dyDescent="0.35">
      <c r="B96" s="7" t="s">
        <v>2</v>
      </c>
      <c r="C96" s="3">
        <v>297788</v>
      </c>
      <c r="D96" s="2">
        <v>100</v>
      </c>
      <c r="F96" s="7" t="s">
        <v>2</v>
      </c>
      <c r="G96" s="3">
        <v>209376</v>
      </c>
      <c r="H96" s="2">
        <v>100</v>
      </c>
    </row>
    <row r="97" spans="2:24" x14ac:dyDescent="0.35">
      <c r="B97" s="11" t="s">
        <v>30</v>
      </c>
    </row>
    <row r="99" spans="2:24" x14ac:dyDescent="0.35">
      <c r="B99" s="62" t="s">
        <v>29</v>
      </c>
      <c r="C99" s="61" t="s">
        <v>22</v>
      </c>
      <c r="D99" s="61" t="s">
        <v>22</v>
      </c>
      <c r="E99" s="61" t="s">
        <v>22</v>
      </c>
      <c r="F99" s="61" t="s">
        <v>22</v>
      </c>
      <c r="G99" s="61" t="s">
        <v>22</v>
      </c>
      <c r="H99" s="61" t="s">
        <v>22</v>
      </c>
      <c r="I99" s="61" t="s">
        <v>22</v>
      </c>
      <c r="J99" s="61" t="s">
        <v>22</v>
      </c>
      <c r="K99" s="61" t="s">
        <v>22</v>
      </c>
      <c r="L99" s="61" t="s">
        <v>22</v>
      </c>
      <c r="N99" s="62" t="s">
        <v>28</v>
      </c>
      <c r="O99" s="61" t="s">
        <v>21</v>
      </c>
      <c r="P99" s="61" t="s">
        <v>21</v>
      </c>
      <c r="Q99" s="61" t="s">
        <v>21</v>
      </c>
      <c r="R99" s="61" t="s">
        <v>21</v>
      </c>
      <c r="S99" s="61" t="s">
        <v>21</v>
      </c>
      <c r="T99" s="61" t="s">
        <v>21</v>
      </c>
      <c r="U99" s="61" t="s">
        <v>21</v>
      </c>
      <c r="V99" s="61" t="s">
        <v>21</v>
      </c>
      <c r="W99" s="61" t="s">
        <v>21</v>
      </c>
      <c r="X99" s="61" t="s">
        <v>21</v>
      </c>
    </row>
    <row r="100" spans="2:24" x14ac:dyDescent="0.35">
      <c r="B100" s="62" t="s">
        <v>29</v>
      </c>
      <c r="C100" s="61" t="s">
        <v>56</v>
      </c>
      <c r="D100" s="61" t="s">
        <v>56</v>
      </c>
      <c r="E100" s="61" t="s">
        <v>55</v>
      </c>
      <c r="F100" s="61" t="s">
        <v>55</v>
      </c>
      <c r="G100" s="61" t="s">
        <v>54</v>
      </c>
      <c r="H100" s="61" t="s">
        <v>54</v>
      </c>
      <c r="I100" s="61" t="s">
        <v>53</v>
      </c>
      <c r="J100" s="61" t="s">
        <v>53</v>
      </c>
      <c r="K100" s="61" t="s">
        <v>2</v>
      </c>
      <c r="L100" s="61" t="s">
        <v>2</v>
      </c>
      <c r="N100" s="62" t="s">
        <v>28</v>
      </c>
      <c r="O100" s="61" t="s">
        <v>56</v>
      </c>
      <c r="P100" s="61" t="s">
        <v>56</v>
      </c>
      <c r="Q100" s="61" t="s">
        <v>55</v>
      </c>
      <c r="R100" s="61" t="s">
        <v>55</v>
      </c>
      <c r="S100" s="61" t="s">
        <v>54</v>
      </c>
      <c r="T100" s="61" t="s">
        <v>54</v>
      </c>
      <c r="U100" s="61" t="s">
        <v>53</v>
      </c>
      <c r="V100" s="61" t="s">
        <v>53</v>
      </c>
      <c r="W100" s="61" t="s">
        <v>2</v>
      </c>
      <c r="X100" s="61" t="s">
        <v>2</v>
      </c>
    </row>
    <row r="101" spans="2:24" x14ac:dyDescent="0.35">
      <c r="B101" s="62" t="s">
        <v>29</v>
      </c>
      <c r="C101" s="8" t="s">
        <v>14</v>
      </c>
      <c r="D101" s="8" t="s">
        <v>13</v>
      </c>
      <c r="E101" s="8" t="s">
        <v>14</v>
      </c>
      <c r="F101" s="8" t="s">
        <v>13</v>
      </c>
      <c r="G101" s="8" t="s">
        <v>14</v>
      </c>
      <c r="H101" s="8" t="s">
        <v>13</v>
      </c>
      <c r="I101" s="8" t="s">
        <v>14</v>
      </c>
      <c r="J101" s="8" t="s">
        <v>13</v>
      </c>
      <c r="K101" s="8" t="s">
        <v>14</v>
      </c>
      <c r="L101" s="8" t="s">
        <v>13</v>
      </c>
      <c r="N101" s="62" t="s">
        <v>28</v>
      </c>
      <c r="O101" s="8" t="s">
        <v>14</v>
      </c>
      <c r="P101" s="8" t="s">
        <v>13</v>
      </c>
      <c r="Q101" s="8" t="s">
        <v>14</v>
      </c>
      <c r="R101" s="8" t="s">
        <v>13</v>
      </c>
      <c r="S101" s="8" t="s">
        <v>14</v>
      </c>
      <c r="T101" s="8" t="s">
        <v>13</v>
      </c>
      <c r="U101" s="8" t="s">
        <v>14</v>
      </c>
      <c r="V101" s="8" t="s">
        <v>13</v>
      </c>
      <c r="W101" s="8" t="s">
        <v>14</v>
      </c>
      <c r="X101" s="8" t="s">
        <v>13</v>
      </c>
    </row>
    <row r="102" spans="2:24" x14ac:dyDescent="0.35">
      <c r="B102" s="7" t="s">
        <v>27</v>
      </c>
      <c r="C102" s="6">
        <v>45305</v>
      </c>
      <c r="D102" s="5">
        <v>59.82753611705359</v>
      </c>
      <c r="E102" s="6">
        <v>9436</v>
      </c>
      <c r="F102" s="5">
        <v>12.460713625439084</v>
      </c>
      <c r="G102" s="6">
        <v>3094</v>
      </c>
      <c r="H102" s="5">
        <v>4.0857829543353672</v>
      </c>
      <c r="I102" s="6">
        <v>17891</v>
      </c>
      <c r="J102" s="5">
        <v>23.625967303171961</v>
      </c>
      <c r="K102" s="6">
        <v>75726</v>
      </c>
      <c r="L102" s="5">
        <v>100</v>
      </c>
      <c r="N102" s="7" t="s">
        <v>27</v>
      </c>
      <c r="O102" s="6">
        <v>33473</v>
      </c>
      <c r="P102" s="5">
        <v>85.205549191803485</v>
      </c>
      <c r="Q102" s="6">
        <v>2613</v>
      </c>
      <c r="R102" s="5">
        <v>6.6513936617029392</v>
      </c>
      <c r="S102" s="6">
        <v>1087</v>
      </c>
      <c r="T102" s="5">
        <v>2.7669593992618045</v>
      </c>
      <c r="U102" s="6">
        <v>2112</v>
      </c>
      <c r="V102" s="5">
        <v>5.3760977472317677</v>
      </c>
      <c r="W102" s="6">
        <v>39285</v>
      </c>
      <c r="X102" s="5">
        <v>100</v>
      </c>
    </row>
    <row r="103" spans="2:24" x14ac:dyDescent="0.35">
      <c r="B103" s="7" t="s">
        <v>26</v>
      </c>
      <c r="C103" s="6">
        <v>22519</v>
      </c>
      <c r="D103" s="5">
        <v>61.108246723291096</v>
      </c>
      <c r="E103" s="6">
        <v>2772</v>
      </c>
      <c r="F103" s="5">
        <v>7.5221839298797857</v>
      </c>
      <c r="G103" s="6">
        <v>1325</v>
      </c>
      <c r="H103" s="5">
        <v>3.5955605003934763</v>
      </c>
      <c r="I103" s="6">
        <v>10235</v>
      </c>
      <c r="J103" s="5">
        <v>27.774008846435645</v>
      </c>
      <c r="K103" s="6">
        <v>36851</v>
      </c>
      <c r="L103" s="5">
        <v>100</v>
      </c>
      <c r="N103" s="7" t="s">
        <v>26</v>
      </c>
      <c r="O103" s="6">
        <v>14900</v>
      </c>
      <c r="P103" s="5">
        <v>82.120811287477963</v>
      </c>
      <c r="Q103" s="6">
        <v>647</v>
      </c>
      <c r="R103" s="5">
        <v>3.5659171075837741</v>
      </c>
      <c r="S103" s="6">
        <v>1152</v>
      </c>
      <c r="T103" s="5">
        <v>6.3492063492063489</v>
      </c>
      <c r="U103" s="6">
        <v>1445</v>
      </c>
      <c r="V103" s="5">
        <v>7.9640652557319225</v>
      </c>
      <c r="W103" s="6">
        <v>18144</v>
      </c>
      <c r="X103" s="5">
        <v>100.00000000000001</v>
      </c>
    </row>
    <row r="104" spans="2:24" x14ac:dyDescent="0.35">
      <c r="B104" s="7" t="s">
        <v>25</v>
      </c>
      <c r="C104" s="6">
        <v>105266</v>
      </c>
      <c r="D104" s="5">
        <v>56.835717101036124</v>
      </c>
      <c r="E104" s="6">
        <v>19673</v>
      </c>
      <c r="F104" s="5">
        <v>10.621939301661348</v>
      </c>
      <c r="G104" s="6">
        <v>5234</v>
      </c>
      <c r="H104" s="5">
        <v>2.82596606033119</v>
      </c>
      <c r="I104" s="6">
        <v>55038</v>
      </c>
      <c r="J104" s="5">
        <v>29.716377536971343</v>
      </c>
      <c r="K104" s="6">
        <v>185211</v>
      </c>
      <c r="L104" s="5">
        <v>100</v>
      </c>
      <c r="N104" s="7" t="s">
        <v>25</v>
      </c>
      <c r="O104" s="6">
        <v>113475</v>
      </c>
      <c r="P104" s="5">
        <v>74.680645224979756</v>
      </c>
      <c r="Q104" s="6">
        <v>10643</v>
      </c>
      <c r="R104" s="5">
        <v>7.0044160134783846</v>
      </c>
      <c r="S104" s="6">
        <v>3956</v>
      </c>
      <c r="T104" s="5">
        <v>2.6035393920248504</v>
      </c>
      <c r="U104" s="6">
        <v>23873</v>
      </c>
      <c r="V104" s="5">
        <v>15.711399369517004</v>
      </c>
      <c r="W104" s="6">
        <v>151947</v>
      </c>
      <c r="X104" s="5">
        <v>100</v>
      </c>
    </row>
    <row r="105" spans="2:24" x14ac:dyDescent="0.35">
      <c r="B105" s="4" t="s">
        <v>2</v>
      </c>
      <c r="C105" s="3">
        <f>SUM(C102:C104)</f>
        <v>173090</v>
      </c>
      <c r="D105" s="2">
        <f>C105/K105*100</f>
        <v>58.125243461791612</v>
      </c>
      <c r="E105" s="3">
        <f>SUM(E102:E104)</f>
        <v>31881</v>
      </c>
      <c r="F105" s="2">
        <f>E105/K105*100</f>
        <v>10.70593845285908</v>
      </c>
      <c r="G105" s="3">
        <f>SUM(G102:G104)</f>
        <v>9653</v>
      </c>
      <c r="H105" s="2">
        <f>G105/K105*100</f>
        <v>3.2415678267760955</v>
      </c>
      <c r="I105" s="3">
        <f>SUM(I102:I104)</f>
        <v>83164</v>
      </c>
      <c r="J105" s="2">
        <f>I105/K105*100</f>
        <v>27.92725025857321</v>
      </c>
      <c r="K105" s="3">
        <f>SUM(K102:K104)</f>
        <v>297788</v>
      </c>
      <c r="L105" s="2">
        <v>100</v>
      </c>
      <c r="N105" s="4" t="s">
        <v>2</v>
      </c>
      <c r="O105" s="3">
        <f>SUM(O102:O104)</f>
        <v>161848</v>
      </c>
      <c r="P105" s="2">
        <f>O105/W105*100</f>
        <v>77.300168118600027</v>
      </c>
      <c r="Q105" s="3">
        <f>SUM(Q102:Q104)</f>
        <v>13903</v>
      </c>
      <c r="R105" s="2">
        <f>Q105/W105*100</f>
        <v>6.6402070915482199</v>
      </c>
      <c r="S105" s="3">
        <f>SUM(S102:S104)</f>
        <v>6195</v>
      </c>
      <c r="T105" s="2">
        <f>S105/W105*100</f>
        <v>2.9587918386061443</v>
      </c>
      <c r="U105" s="3">
        <f>SUM(U102:U104)</f>
        <v>27430</v>
      </c>
      <c r="V105" s="2">
        <f>U105/W105*100</f>
        <v>13.100832951245605</v>
      </c>
      <c r="W105" s="3">
        <f>SUM(W102:W104)</f>
        <v>209376</v>
      </c>
      <c r="X105" s="2">
        <v>100</v>
      </c>
    </row>
    <row r="108" spans="2:24" x14ac:dyDescent="0.35">
      <c r="B108" s="10" t="s">
        <v>24</v>
      </c>
    </row>
    <row r="110" spans="2:24" x14ac:dyDescent="0.35">
      <c r="B110" s="60" t="s">
        <v>23</v>
      </c>
      <c r="C110" s="61" t="s">
        <v>22</v>
      </c>
      <c r="D110" s="61" t="s">
        <v>22</v>
      </c>
      <c r="E110" s="61" t="s">
        <v>21</v>
      </c>
      <c r="F110" s="61" t="s">
        <v>21</v>
      </c>
    </row>
    <row r="111" spans="2:24" x14ac:dyDescent="0.35">
      <c r="B111" s="60" t="s">
        <v>23</v>
      </c>
      <c r="C111" s="8" t="s">
        <v>14</v>
      </c>
      <c r="D111" s="8" t="s">
        <v>13</v>
      </c>
      <c r="E111" s="8" t="s">
        <v>14</v>
      </c>
      <c r="F111" s="8" t="s">
        <v>13</v>
      </c>
    </row>
    <row r="112" spans="2:24" x14ac:dyDescent="0.35">
      <c r="B112" s="7" t="s">
        <v>12</v>
      </c>
      <c r="C112" s="6">
        <v>12250</v>
      </c>
      <c r="D112" s="9">
        <v>4.1100000000000003</v>
      </c>
      <c r="E112" s="6">
        <v>7905</v>
      </c>
      <c r="F112" s="9">
        <v>3.78</v>
      </c>
    </row>
    <row r="113" spans="2:22" x14ac:dyDescent="0.35">
      <c r="B113" s="7" t="s">
        <v>11</v>
      </c>
      <c r="C113" s="6">
        <v>36224</v>
      </c>
      <c r="D113" s="9">
        <v>12.16</v>
      </c>
      <c r="E113" s="6">
        <v>25856</v>
      </c>
      <c r="F113" s="9">
        <v>12.35</v>
      </c>
    </row>
    <row r="114" spans="2:22" x14ac:dyDescent="0.35">
      <c r="B114" s="7" t="s">
        <v>10</v>
      </c>
      <c r="C114" s="6">
        <v>50529</v>
      </c>
      <c r="D114" s="9">
        <v>16.97</v>
      </c>
      <c r="E114" s="6">
        <v>34434</v>
      </c>
      <c r="F114" s="9">
        <v>16.45</v>
      </c>
    </row>
    <row r="115" spans="2:22" x14ac:dyDescent="0.35">
      <c r="B115" s="7" t="s">
        <v>9</v>
      </c>
      <c r="C115" s="6">
        <v>15557</v>
      </c>
      <c r="D115" s="9">
        <v>5.22</v>
      </c>
      <c r="E115" s="6">
        <v>10167</v>
      </c>
      <c r="F115" s="9">
        <v>4.8600000000000003</v>
      </c>
    </row>
    <row r="116" spans="2:22" x14ac:dyDescent="0.35">
      <c r="B116" s="7" t="s">
        <v>8</v>
      </c>
      <c r="C116" s="6">
        <v>13312</v>
      </c>
      <c r="D116" s="9">
        <v>4.47</v>
      </c>
      <c r="E116" s="6">
        <v>8462</v>
      </c>
      <c r="F116" s="9">
        <v>4.04</v>
      </c>
    </row>
    <row r="117" spans="2:22" x14ac:dyDescent="0.35">
      <c r="B117" s="7" t="s">
        <v>7</v>
      </c>
      <c r="C117" s="6">
        <v>16605</v>
      </c>
      <c r="D117" s="9">
        <v>5.58</v>
      </c>
      <c r="E117" s="6">
        <v>11627</v>
      </c>
      <c r="F117" s="9">
        <v>5.55</v>
      </c>
    </row>
    <row r="118" spans="2:22" x14ac:dyDescent="0.35">
      <c r="B118" s="7" t="s">
        <v>6</v>
      </c>
      <c r="C118" s="6">
        <v>102027</v>
      </c>
      <c r="D118" s="9">
        <v>34.26</v>
      </c>
      <c r="E118" s="6">
        <v>72705</v>
      </c>
      <c r="F118" s="9">
        <v>34.72</v>
      </c>
    </row>
    <row r="119" spans="2:22" x14ac:dyDescent="0.35">
      <c r="B119" s="7" t="s">
        <v>5</v>
      </c>
      <c r="C119" s="6">
        <v>10813</v>
      </c>
      <c r="D119" s="9">
        <v>3.63</v>
      </c>
      <c r="E119" s="6">
        <v>7645</v>
      </c>
      <c r="F119" s="9">
        <v>3.65</v>
      </c>
    </row>
    <row r="120" spans="2:22" x14ac:dyDescent="0.35">
      <c r="B120" s="7" t="s">
        <v>4</v>
      </c>
      <c r="C120" s="6">
        <v>2015</v>
      </c>
      <c r="D120" s="9">
        <v>0.68</v>
      </c>
      <c r="E120" s="6">
        <v>1379</v>
      </c>
      <c r="F120" s="9">
        <v>0.66</v>
      </c>
    </row>
    <row r="121" spans="2:22" x14ac:dyDescent="0.35">
      <c r="B121" s="7" t="s">
        <v>3</v>
      </c>
      <c r="C121" s="6">
        <v>38456</v>
      </c>
      <c r="D121" s="9">
        <v>12.91</v>
      </c>
      <c r="E121" s="6">
        <v>29196</v>
      </c>
      <c r="F121" s="9">
        <v>13.94</v>
      </c>
    </row>
    <row r="122" spans="2:22" x14ac:dyDescent="0.35">
      <c r="B122" s="7" t="s">
        <v>2</v>
      </c>
      <c r="C122" s="3">
        <v>297788</v>
      </c>
      <c r="D122" s="2">
        <v>100</v>
      </c>
      <c r="E122" s="3">
        <v>209376</v>
      </c>
      <c r="F122" s="2">
        <v>100</v>
      </c>
    </row>
    <row r="125" spans="2:22" x14ac:dyDescent="0.35">
      <c r="B125" s="62" t="s">
        <v>15</v>
      </c>
      <c r="C125" s="61" t="s">
        <v>22</v>
      </c>
      <c r="D125" s="61" t="s">
        <v>22</v>
      </c>
      <c r="E125" s="61" t="s">
        <v>22</v>
      </c>
      <c r="F125" s="61" t="s">
        <v>22</v>
      </c>
      <c r="G125" s="61" t="s">
        <v>22</v>
      </c>
      <c r="H125" s="61" t="s">
        <v>22</v>
      </c>
      <c r="I125" s="61" t="s">
        <v>22</v>
      </c>
      <c r="J125" s="61" t="s">
        <v>22</v>
      </c>
      <c r="K125" s="61" t="s">
        <v>22</v>
      </c>
      <c r="L125" s="61" t="s">
        <v>22</v>
      </c>
      <c r="M125" s="61" t="s">
        <v>21</v>
      </c>
      <c r="N125" s="61" t="s">
        <v>21</v>
      </c>
      <c r="O125" s="61" t="s">
        <v>21</v>
      </c>
      <c r="P125" s="61" t="s">
        <v>21</v>
      </c>
      <c r="Q125" s="61" t="s">
        <v>21</v>
      </c>
      <c r="R125" s="61" t="s">
        <v>21</v>
      </c>
      <c r="S125" s="61" t="s">
        <v>21</v>
      </c>
      <c r="T125" s="61" t="s">
        <v>21</v>
      </c>
      <c r="U125" s="61" t="s">
        <v>21</v>
      </c>
      <c r="V125" s="61" t="s">
        <v>21</v>
      </c>
    </row>
    <row r="126" spans="2:22" x14ac:dyDescent="0.35">
      <c r="B126" s="62" t="s">
        <v>15</v>
      </c>
      <c r="C126" s="61" t="s">
        <v>56</v>
      </c>
      <c r="D126" s="61" t="s">
        <v>56</v>
      </c>
      <c r="E126" s="61" t="s">
        <v>55</v>
      </c>
      <c r="F126" s="61" t="s">
        <v>55</v>
      </c>
      <c r="G126" s="61" t="s">
        <v>54</v>
      </c>
      <c r="H126" s="61" t="s">
        <v>54</v>
      </c>
      <c r="I126" s="61" t="s">
        <v>53</v>
      </c>
      <c r="J126" s="61" t="s">
        <v>53</v>
      </c>
      <c r="K126" s="61" t="s">
        <v>2</v>
      </c>
      <c r="L126" s="61" t="s">
        <v>2</v>
      </c>
      <c r="M126" s="61" t="s">
        <v>56</v>
      </c>
      <c r="N126" s="61" t="s">
        <v>56</v>
      </c>
      <c r="O126" s="61" t="s">
        <v>55</v>
      </c>
      <c r="P126" s="61" t="s">
        <v>55</v>
      </c>
      <c r="Q126" s="61" t="s">
        <v>54</v>
      </c>
      <c r="R126" s="61" t="s">
        <v>54</v>
      </c>
      <c r="S126" s="61" t="s">
        <v>53</v>
      </c>
      <c r="T126" s="61" t="s">
        <v>53</v>
      </c>
      <c r="U126" s="61" t="s">
        <v>2</v>
      </c>
      <c r="V126" s="61" t="s">
        <v>2</v>
      </c>
    </row>
    <row r="127" spans="2:22" x14ac:dyDescent="0.35">
      <c r="B127" s="62" t="s">
        <v>15</v>
      </c>
      <c r="C127" s="8" t="s">
        <v>14</v>
      </c>
      <c r="D127" s="8" t="s">
        <v>13</v>
      </c>
      <c r="E127" s="8" t="s">
        <v>14</v>
      </c>
      <c r="F127" s="8" t="s">
        <v>13</v>
      </c>
      <c r="G127" s="8" t="s">
        <v>14</v>
      </c>
      <c r="H127" s="8" t="s">
        <v>13</v>
      </c>
      <c r="I127" s="8" t="s">
        <v>14</v>
      </c>
      <c r="J127" s="8" t="s">
        <v>13</v>
      </c>
      <c r="K127" s="8" t="s">
        <v>14</v>
      </c>
      <c r="L127" s="8" t="s">
        <v>13</v>
      </c>
      <c r="M127" s="8" t="s">
        <v>14</v>
      </c>
      <c r="N127" s="8" t="s">
        <v>13</v>
      </c>
      <c r="O127" s="8" t="s">
        <v>14</v>
      </c>
      <c r="P127" s="8" t="s">
        <v>13</v>
      </c>
      <c r="Q127" s="8" t="s">
        <v>14</v>
      </c>
      <c r="R127" s="8" t="s">
        <v>13</v>
      </c>
      <c r="S127" s="8" t="s">
        <v>14</v>
      </c>
      <c r="T127" s="8" t="s">
        <v>13</v>
      </c>
      <c r="U127" s="8" t="s">
        <v>14</v>
      </c>
      <c r="V127" s="8" t="s">
        <v>13</v>
      </c>
    </row>
    <row r="128" spans="2:22" x14ac:dyDescent="0.35">
      <c r="B128" s="7" t="s">
        <v>12</v>
      </c>
      <c r="C128" s="6">
        <v>5400</v>
      </c>
      <c r="D128" s="5">
        <v>44.081632653061227</v>
      </c>
      <c r="E128" s="6">
        <v>940</v>
      </c>
      <c r="F128" s="5">
        <v>7.6734693877551026</v>
      </c>
      <c r="G128" s="6">
        <v>389</v>
      </c>
      <c r="H128" s="5">
        <v>3.175510204081633</v>
      </c>
      <c r="I128" s="6">
        <v>5521</v>
      </c>
      <c r="J128" s="5">
        <v>45.069387755102042</v>
      </c>
      <c r="K128" s="6">
        <v>12250</v>
      </c>
      <c r="L128" s="5">
        <v>100</v>
      </c>
      <c r="M128" s="6">
        <v>5116</v>
      </c>
      <c r="N128" s="5">
        <v>64.718532574320051</v>
      </c>
      <c r="O128" s="6">
        <v>812</v>
      </c>
      <c r="P128" s="5">
        <v>10.271979759645793</v>
      </c>
      <c r="Q128" s="6">
        <v>330</v>
      </c>
      <c r="R128" s="5">
        <v>4.1745730550284632</v>
      </c>
      <c r="S128" s="6">
        <v>1647</v>
      </c>
      <c r="T128" s="5">
        <v>20.834914611005694</v>
      </c>
      <c r="U128" s="6">
        <v>7905</v>
      </c>
      <c r="V128" s="5">
        <v>100</v>
      </c>
    </row>
    <row r="129" spans="2:22" x14ac:dyDescent="0.35">
      <c r="B129" s="7" t="s">
        <v>11</v>
      </c>
      <c r="C129" s="6">
        <v>22587</v>
      </c>
      <c r="D129" s="5">
        <v>62.353688162544174</v>
      </c>
      <c r="E129" s="6">
        <v>3732</v>
      </c>
      <c r="F129" s="5">
        <v>10.30256183745583</v>
      </c>
      <c r="G129" s="6">
        <v>471</v>
      </c>
      <c r="H129" s="5">
        <v>1.3002429328621909</v>
      </c>
      <c r="I129" s="6">
        <v>9434</v>
      </c>
      <c r="J129" s="5">
        <v>26.04350706713781</v>
      </c>
      <c r="K129" s="6">
        <v>36224</v>
      </c>
      <c r="L129" s="5">
        <v>100</v>
      </c>
      <c r="M129" s="6">
        <v>20280</v>
      </c>
      <c r="N129" s="5">
        <v>78.434405940594047</v>
      </c>
      <c r="O129" s="6">
        <v>1942</v>
      </c>
      <c r="P129" s="5">
        <v>7.5108292079207928</v>
      </c>
      <c r="Q129" s="6">
        <v>846</v>
      </c>
      <c r="R129" s="5">
        <v>3.2719678217821784</v>
      </c>
      <c r="S129" s="6">
        <v>2788</v>
      </c>
      <c r="T129" s="5">
        <v>10.782797029702969</v>
      </c>
      <c r="U129" s="6">
        <v>25856</v>
      </c>
      <c r="V129" s="5">
        <v>100</v>
      </c>
    </row>
    <row r="130" spans="2:22" x14ac:dyDescent="0.35">
      <c r="B130" s="7" t="s">
        <v>10</v>
      </c>
      <c r="C130" s="6">
        <v>27948</v>
      </c>
      <c r="D130" s="5">
        <v>55.310811613133048</v>
      </c>
      <c r="E130" s="6">
        <v>9582</v>
      </c>
      <c r="F130" s="5">
        <v>18.963367571097788</v>
      </c>
      <c r="G130" s="6">
        <v>735</v>
      </c>
      <c r="H130" s="5">
        <v>1.4546102238318588</v>
      </c>
      <c r="I130" s="6">
        <v>12264</v>
      </c>
      <c r="J130" s="5">
        <v>24.271210591937304</v>
      </c>
      <c r="K130" s="6">
        <v>50529</v>
      </c>
      <c r="L130" s="5">
        <v>100</v>
      </c>
      <c r="M130" s="6">
        <v>26328</v>
      </c>
      <c r="N130" s="5">
        <v>76.459313469245515</v>
      </c>
      <c r="O130" s="6">
        <v>2496</v>
      </c>
      <c r="P130" s="5">
        <v>7.248649590520996</v>
      </c>
      <c r="Q130" s="6">
        <v>768</v>
      </c>
      <c r="R130" s="5">
        <v>2.2303537201603065</v>
      </c>
      <c r="S130" s="6">
        <v>4842</v>
      </c>
      <c r="T130" s="5">
        <v>14.061683220073185</v>
      </c>
      <c r="U130" s="6">
        <v>34434</v>
      </c>
      <c r="V130" s="5">
        <v>100</v>
      </c>
    </row>
    <row r="131" spans="2:22" x14ac:dyDescent="0.35">
      <c r="B131" s="7" t="s">
        <v>9</v>
      </c>
      <c r="C131" s="6">
        <v>8293</v>
      </c>
      <c r="D131" s="5">
        <v>53.307192903516096</v>
      </c>
      <c r="E131" s="6">
        <v>2306</v>
      </c>
      <c r="F131" s="5">
        <v>14.822909301279166</v>
      </c>
      <c r="G131" s="6">
        <v>874</v>
      </c>
      <c r="H131" s="5">
        <v>5.61804975252298</v>
      </c>
      <c r="I131" s="6">
        <v>4084</v>
      </c>
      <c r="J131" s="5">
        <v>26.251848042681754</v>
      </c>
      <c r="K131" s="6">
        <v>15557</v>
      </c>
      <c r="L131" s="5">
        <v>100</v>
      </c>
      <c r="M131" s="6">
        <v>7037</v>
      </c>
      <c r="N131" s="5">
        <v>69.21412412707781</v>
      </c>
      <c r="O131" s="6">
        <v>871</v>
      </c>
      <c r="P131" s="5">
        <v>8.5669322317301067</v>
      </c>
      <c r="Q131" s="6">
        <v>440</v>
      </c>
      <c r="R131" s="5">
        <v>4.3277269597718107</v>
      </c>
      <c r="S131" s="6">
        <v>1819</v>
      </c>
      <c r="T131" s="5">
        <v>17.891216681420278</v>
      </c>
      <c r="U131" s="6">
        <v>10167</v>
      </c>
      <c r="V131" s="5">
        <v>100</v>
      </c>
    </row>
    <row r="132" spans="2:22" x14ac:dyDescent="0.35">
      <c r="B132" s="7" t="s">
        <v>8</v>
      </c>
      <c r="C132" s="6">
        <v>7175</v>
      </c>
      <c r="D132" s="5">
        <v>53.898737980769226</v>
      </c>
      <c r="E132" s="6">
        <v>228</v>
      </c>
      <c r="F132" s="5">
        <v>1.7127403846153848</v>
      </c>
      <c r="G132" s="6">
        <v>198</v>
      </c>
      <c r="H132" s="5">
        <v>1.4873798076923077</v>
      </c>
      <c r="I132" s="6">
        <v>5711</v>
      </c>
      <c r="J132" s="5">
        <v>42.90114182692308</v>
      </c>
      <c r="K132" s="6">
        <v>13312</v>
      </c>
      <c r="L132" s="5">
        <v>100</v>
      </c>
      <c r="M132" s="6">
        <v>5487</v>
      </c>
      <c r="N132" s="5">
        <v>64.84282675490428</v>
      </c>
      <c r="O132" s="6">
        <v>482</v>
      </c>
      <c r="P132" s="5">
        <v>5.6960529425667694</v>
      </c>
      <c r="Q132" s="6">
        <v>198</v>
      </c>
      <c r="R132" s="5">
        <v>2.3398723705979672</v>
      </c>
      <c r="S132" s="6">
        <v>2295</v>
      </c>
      <c r="T132" s="5">
        <v>27.121247931930988</v>
      </c>
      <c r="U132" s="6">
        <v>8462</v>
      </c>
      <c r="V132" s="5">
        <v>100</v>
      </c>
    </row>
    <row r="133" spans="2:22" x14ac:dyDescent="0.35">
      <c r="B133" s="7" t="s">
        <v>7</v>
      </c>
      <c r="C133" s="6">
        <v>10629</v>
      </c>
      <c r="D133" s="5">
        <v>64.010840108401084</v>
      </c>
      <c r="E133" s="6">
        <v>936</v>
      </c>
      <c r="F133" s="5">
        <v>5.6368563685636852</v>
      </c>
      <c r="G133" s="6">
        <v>661</v>
      </c>
      <c r="H133" s="5">
        <v>3.9807286961758503</v>
      </c>
      <c r="I133" s="6">
        <v>4379</v>
      </c>
      <c r="J133" s="5">
        <v>26.37157482685938</v>
      </c>
      <c r="K133" s="6">
        <v>16605</v>
      </c>
      <c r="L133" s="5">
        <v>100</v>
      </c>
      <c r="M133" s="6">
        <v>8599</v>
      </c>
      <c r="N133" s="5">
        <v>73.957168659155414</v>
      </c>
      <c r="O133" s="6">
        <v>280</v>
      </c>
      <c r="P133" s="5">
        <v>2.4081878386514148</v>
      </c>
      <c r="Q133" s="6">
        <v>451</v>
      </c>
      <c r="R133" s="5">
        <v>3.878902554399243</v>
      </c>
      <c r="S133" s="6">
        <v>2297</v>
      </c>
      <c r="T133" s="5">
        <v>19.755740947793928</v>
      </c>
      <c r="U133" s="6">
        <v>11627</v>
      </c>
      <c r="V133" s="5">
        <v>100</v>
      </c>
    </row>
    <row r="134" spans="2:22" x14ac:dyDescent="0.35">
      <c r="B134" s="7" t="s">
        <v>6</v>
      </c>
      <c r="C134" s="6">
        <v>67385</v>
      </c>
      <c r="D134" s="5">
        <v>66.046242661256343</v>
      </c>
      <c r="E134" s="6">
        <v>5538</v>
      </c>
      <c r="F134" s="5">
        <v>5.4279749478079333</v>
      </c>
      <c r="G134" s="6">
        <v>4407</v>
      </c>
      <c r="H134" s="5">
        <v>4.3194448528330733</v>
      </c>
      <c r="I134" s="6">
        <v>24697</v>
      </c>
      <c r="J134" s="5">
        <v>24.206337538102659</v>
      </c>
      <c r="K134" s="6">
        <v>102027</v>
      </c>
      <c r="L134" s="5">
        <v>100.00000000000001</v>
      </c>
      <c r="M134" s="6">
        <v>59430</v>
      </c>
      <c r="N134" s="5">
        <v>81.741283268000828</v>
      </c>
      <c r="O134" s="6">
        <v>3694</v>
      </c>
      <c r="P134" s="5">
        <v>5.0808059968365313</v>
      </c>
      <c r="Q134" s="6">
        <v>2339</v>
      </c>
      <c r="R134" s="5">
        <v>3.2171102400110034</v>
      </c>
      <c r="S134" s="6">
        <v>7242</v>
      </c>
      <c r="T134" s="5">
        <v>9.9608004951516413</v>
      </c>
      <c r="U134" s="6">
        <v>72705</v>
      </c>
      <c r="V134" s="5">
        <v>100.00000000000001</v>
      </c>
    </row>
    <row r="135" spans="2:22" x14ac:dyDescent="0.35">
      <c r="B135" s="7" t="s">
        <v>5</v>
      </c>
      <c r="C135" s="6">
        <v>5301</v>
      </c>
      <c r="D135" s="5">
        <v>49.024322574678628</v>
      </c>
      <c r="E135" s="6">
        <v>4228</v>
      </c>
      <c r="F135" s="5">
        <v>39.101082030888747</v>
      </c>
      <c r="G135" s="6">
        <v>140</v>
      </c>
      <c r="H135" s="5">
        <v>1.2947378155923426</v>
      </c>
      <c r="I135" s="6">
        <v>1144</v>
      </c>
      <c r="J135" s="5">
        <v>10.579857578840285</v>
      </c>
      <c r="K135" s="6">
        <v>10813</v>
      </c>
      <c r="L135" s="5">
        <v>100.00000000000001</v>
      </c>
      <c r="M135" s="6">
        <v>4939</v>
      </c>
      <c r="N135" s="5">
        <v>64.60431654676259</v>
      </c>
      <c r="O135" s="6">
        <v>1833</v>
      </c>
      <c r="P135" s="5">
        <v>23.976455199476781</v>
      </c>
      <c r="Q135" s="6">
        <v>243</v>
      </c>
      <c r="R135" s="5">
        <v>3.1785480706344016</v>
      </c>
      <c r="S135" s="6">
        <v>630</v>
      </c>
      <c r="T135" s="5">
        <v>8.2406801831262264</v>
      </c>
      <c r="U135" s="6">
        <v>7645</v>
      </c>
      <c r="V135" s="5">
        <v>100.00000000000001</v>
      </c>
    </row>
    <row r="136" spans="2:22" x14ac:dyDescent="0.35">
      <c r="B136" s="7" t="s">
        <v>4</v>
      </c>
      <c r="C136" s="6">
        <v>1347</v>
      </c>
      <c r="D136" s="5">
        <v>66.848635235732019</v>
      </c>
      <c r="E136" s="6">
        <v>57</v>
      </c>
      <c r="F136" s="5">
        <v>2.8287841191066998</v>
      </c>
      <c r="G136" s="6">
        <v>90</v>
      </c>
      <c r="H136" s="5">
        <v>4.4665012406947886</v>
      </c>
      <c r="I136" s="6">
        <v>521</v>
      </c>
      <c r="J136" s="5">
        <v>25.856079404466502</v>
      </c>
      <c r="K136" s="6">
        <v>2015</v>
      </c>
      <c r="L136" s="5">
        <v>100</v>
      </c>
      <c r="M136" s="6">
        <v>1009</v>
      </c>
      <c r="N136" s="5">
        <v>73.168963016678759</v>
      </c>
      <c r="O136" s="6">
        <v>19</v>
      </c>
      <c r="P136" s="5">
        <v>1.3778100072516315</v>
      </c>
      <c r="Q136" s="6">
        <v>57</v>
      </c>
      <c r="R136" s="5">
        <v>4.1334300217548945</v>
      </c>
      <c r="S136" s="6">
        <v>294</v>
      </c>
      <c r="T136" s="5">
        <v>21.319796954314722</v>
      </c>
      <c r="U136" s="6">
        <v>1379</v>
      </c>
      <c r="V136" s="5">
        <v>100</v>
      </c>
    </row>
    <row r="137" spans="2:22" x14ac:dyDescent="0.35">
      <c r="B137" s="7" t="s">
        <v>3</v>
      </c>
      <c r="C137" s="6">
        <v>17025</v>
      </c>
      <c r="D137" s="5">
        <v>44.271375078011232</v>
      </c>
      <c r="E137" s="6">
        <v>4334</v>
      </c>
      <c r="F137" s="5">
        <v>11.270022883295194</v>
      </c>
      <c r="G137" s="6">
        <v>1688</v>
      </c>
      <c r="H137" s="5">
        <v>4.3894320782192642</v>
      </c>
      <c r="I137" s="6">
        <v>15409</v>
      </c>
      <c r="J137" s="5">
        <v>40.069169960474312</v>
      </c>
      <c r="K137" s="6">
        <v>38456</v>
      </c>
      <c r="L137" s="5">
        <v>100</v>
      </c>
      <c r="M137" s="6">
        <v>23623</v>
      </c>
      <c r="N137" s="5">
        <v>80.911768735443218</v>
      </c>
      <c r="O137" s="6">
        <v>1474</v>
      </c>
      <c r="P137" s="5">
        <v>5.0486367995615833</v>
      </c>
      <c r="Q137" s="6">
        <v>523</v>
      </c>
      <c r="R137" s="5">
        <v>1.791341279627346</v>
      </c>
      <c r="S137" s="6">
        <v>3576</v>
      </c>
      <c r="T137" s="5">
        <v>12.24825318536786</v>
      </c>
      <c r="U137" s="6">
        <v>29196</v>
      </c>
      <c r="V137" s="5">
        <v>100</v>
      </c>
    </row>
    <row r="138" spans="2:22" x14ac:dyDescent="0.35">
      <c r="B138" s="4" t="s">
        <v>2</v>
      </c>
      <c r="C138" s="3">
        <f>SUM(C128:C137)</f>
        <v>173090</v>
      </c>
      <c r="D138" s="2">
        <f>C138/K138*100</f>
        <v>58.125243461791612</v>
      </c>
      <c r="E138" s="3">
        <f>SUM(E128:E137)</f>
        <v>31881</v>
      </c>
      <c r="F138" s="2">
        <f>E138/K138*100</f>
        <v>10.70593845285908</v>
      </c>
      <c r="G138" s="3">
        <f>SUM(G128:G137)</f>
        <v>9653</v>
      </c>
      <c r="H138" s="2">
        <f>G138/K138*100</f>
        <v>3.2415678267760955</v>
      </c>
      <c r="I138" s="3">
        <f>SUM(I128:I137)</f>
        <v>83164</v>
      </c>
      <c r="J138" s="2">
        <f>I138/K138*100</f>
        <v>27.92725025857321</v>
      </c>
      <c r="K138" s="3">
        <f>SUM(K128:K137)</f>
        <v>297788</v>
      </c>
      <c r="L138" s="2">
        <v>100</v>
      </c>
      <c r="M138" s="3">
        <f>SUM(M128:M137)</f>
        <v>161848</v>
      </c>
      <c r="N138" s="2">
        <f>M138/U138*100</f>
        <v>77.300168118600027</v>
      </c>
      <c r="O138" s="3">
        <f>SUM(O128:O137)</f>
        <v>13903</v>
      </c>
      <c r="P138" s="2">
        <f>O138/U138*100</f>
        <v>6.6402070915482199</v>
      </c>
      <c r="Q138" s="3">
        <f>SUM(Q128:Q137)</f>
        <v>6195</v>
      </c>
      <c r="R138" s="2">
        <f>Q138/U138*100</f>
        <v>2.9587918386061443</v>
      </c>
      <c r="S138" s="3">
        <f>SUM(S128:S137)</f>
        <v>27430</v>
      </c>
      <c r="T138" s="2">
        <f>S138/U138*100</f>
        <v>13.100832951245605</v>
      </c>
      <c r="U138" s="3">
        <f>SUM(U128:U137)</f>
        <v>209376</v>
      </c>
      <c r="V138" s="2">
        <v>100</v>
      </c>
    </row>
  </sheetData>
  <mergeCells count="103">
    <mergeCell ref="U44:V44"/>
    <mergeCell ref="Q24:R24"/>
    <mergeCell ref="S24:T24"/>
    <mergeCell ref="U24:V24"/>
    <mergeCell ref="I24:J24"/>
    <mergeCell ref="K24:L24"/>
    <mergeCell ref="M24:N24"/>
    <mergeCell ref="O24:P24"/>
    <mergeCell ref="B4:B5"/>
    <mergeCell ref="C4:D4"/>
    <mergeCell ref="E4:F4"/>
    <mergeCell ref="B15:B16"/>
    <mergeCell ref="C15:D15"/>
    <mergeCell ref="E15:F15"/>
    <mergeCell ref="B34:B35"/>
    <mergeCell ref="C34:D34"/>
    <mergeCell ref="E34:F34"/>
    <mergeCell ref="B23:B25"/>
    <mergeCell ref="C23:L23"/>
    <mergeCell ref="M23:V23"/>
    <mergeCell ref="C24:D24"/>
    <mergeCell ref="E24:F24"/>
    <mergeCell ref="G24:H24"/>
    <mergeCell ref="B55:B56"/>
    <mergeCell ref="C55:D55"/>
    <mergeCell ref="F55:F56"/>
    <mergeCell ref="G55:H55"/>
    <mergeCell ref="B43:B45"/>
    <mergeCell ref="C43:L43"/>
    <mergeCell ref="M43:V43"/>
    <mergeCell ref="N63:N65"/>
    <mergeCell ref="O63:X63"/>
    <mergeCell ref="C64:D64"/>
    <mergeCell ref="E64:F64"/>
    <mergeCell ref="G64:H64"/>
    <mergeCell ref="I64:J64"/>
    <mergeCell ref="K64:L64"/>
    <mergeCell ref="O64:P64"/>
    <mergeCell ref="O44:P44"/>
    <mergeCell ref="C44:D44"/>
    <mergeCell ref="E44:F44"/>
    <mergeCell ref="G44:H44"/>
    <mergeCell ref="I44:J44"/>
    <mergeCell ref="K44:L44"/>
    <mergeCell ref="M44:N44"/>
    <mergeCell ref="Q44:R44"/>
    <mergeCell ref="S44:T44"/>
    <mergeCell ref="Q64:R64"/>
    <mergeCell ref="S64:T64"/>
    <mergeCell ref="U64:V64"/>
    <mergeCell ref="W64:X64"/>
    <mergeCell ref="B74:B75"/>
    <mergeCell ref="C74:D74"/>
    <mergeCell ref="E74:F74"/>
    <mergeCell ref="B63:B65"/>
    <mergeCell ref="C63:L63"/>
    <mergeCell ref="B125:B127"/>
    <mergeCell ref="C125:L125"/>
    <mergeCell ref="M125:V125"/>
    <mergeCell ref="C126:D126"/>
    <mergeCell ref="Q82:R82"/>
    <mergeCell ref="S82:T82"/>
    <mergeCell ref="G82:H82"/>
    <mergeCell ref="I82:J82"/>
    <mergeCell ref="K82:L82"/>
    <mergeCell ref="M82:N82"/>
    <mergeCell ref="B91:B92"/>
    <mergeCell ref="C91:D91"/>
    <mergeCell ref="F91:F92"/>
    <mergeCell ref="G91:H91"/>
    <mergeCell ref="B81:B83"/>
    <mergeCell ref="C81:L81"/>
    <mergeCell ref="M81:V81"/>
    <mergeCell ref="C82:D82"/>
    <mergeCell ref="E82:F82"/>
    <mergeCell ref="O82:P82"/>
    <mergeCell ref="U82:V82"/>
    <mergeCell ref="W100:X100"/>
    <mergeCell ref="B110:B111"/>
    <mergeCell ref="C110:D110"/>
    <mergeCell ref="E110:F110"/>
    <mergeCell ref="B99:B101"/>
    <mergeCell ref="C99:L99"/>
    <mergeCell ref="N99:N101"/>
    <mergeCell ref="O99:X99"/>
    <mergeCell ref="C100:D100"/>
    <mergeCell ref="E100:F100"/>
    <mergeCell ref="G100:H100"/>
    <mergeCell ref="I100:J100"/>
    <mergeCell ref="K100:L100"/>
    <mergeCell ref="O100:P100"/>
    <mergeCell ref="E126:F126"/>
    <mergeCell ref="G126:H126"/>
    <mergeCell ref="I126:J126"/>
    <mergeCell ref="K126:L126"/>
    <mergeCell ref="M126:N126"/>
    <mergeCell ref="O126:P126"/>
    <mergeCell ref="Q100:R100"/>
    <mergeCell ref="S100:T100"/>
    <mergeCell ref="U100:V100"/>
    <mergeCell ref="Q126:R126"/>
    <mergeCell ref="S126:T126"/>
    <mergeCell ref="U126:V12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5A79-02CD-49E4-AF35-2F484044725A}">
  <dimension ref="B2:P137"/>
  <sheetViews>
    <sheetView workbookViewId="0"/>
  </sheetViews>
  <sheetFormatPr defaultColWidth="10.1796875" defaultRowHeight="14.5" x14ac:dyDescent="0.35"/>
  <cols>
    <col min="1" max="16384" width="10.1796875" style="19"/>
  </cols>
  <sheetData>
    <row r="2" spans="2:6" x14ac:dyDescent="0.35">
      <c r="B2" s="22" t="s">
        <v>143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73261</v>
      </c>
      <c r="D6" s="15">
        <v>24.6</v>
      </c>
      <c r="E6" s="16">
        <v>55465</v>
      </c>
      <c r="F6" s="15">
        <v>26.49</v>
      </c>
    </row>
    <row r="7" spans="2:6" x14ac:dyDescent="0.35">
      <c r="B7" s="14" t="s">
        <v>64</v>
      </c>
      <c r="C7" s="16">
        <v>224527</v>
      </c>
      <c r="D7" s="15">
        <v>75.400000000000006</v>
      </c>
      <c r="E7" s="16">
        <v>153911</v>
      </c>
      <c r="F7" s="15">
        <v>73.510000000000005</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58671</v>
      </c>
      <c r="D24" s="21">
        <v>24.318275077405154</v>
      </c>
      <c r="E24" s="16">
        <v>182592</v>
      </c>
      <c r="F24" s="21">
        <v>75.681724922594839</v>
      </c>
      <c r="G24" s="16">
        <v>241263</v>
      </c>
      <c r="H24" s="21">
        <v>100</v>
      </c>
      <c r="I24" s="16">
        <v>40336</v>
      </c>
      <c r="J24" s="21">
        <v>24.849832736771418</v>
      </c>
      <c r="K24" s="16">
        <v>121983</v>
      </c>
      <c r="L24" s="21">
        <v>75.150167263228582</v>
      </c>
      <c r="M24" s="16">
        <v>162319</v>
      </c>
      <c r="N24" s="21">
        <v>100</v>
      </c>
    </row>
    <row r="25" spans="2:14" x14ac:dyDescent="0.35">
      <c r="B25" s="14" t="s">
        <v>49</v>
      </c>
      <c r="C25" s="16">
        <v>11260</v>
      </c>
      <c r="D25" s="21">
        <v>24.315978145852679</v>
      </c>
      <c r="E25" s="16">
        <v>35047</v>
      </c>
      <c r="F25" s="21">
        <v>75.684021854147318</v>
      </c>
      <c r="G25" s="16">
        <v>46307</v>
      </c>
      <c r="H25" s="21">
        <v>100</v>
      </c>
      <c r="I25" s="16">
        <v>13130</v>
      </c>
      <c r="J25" s="21">
        <v>32.227976731057169</v>
      </c>
      <c r="K25" s="16">
        <v>27611</v>
      </c>
      <c r="L25" s="21">
        <v>67.772023268942831</v>
      </c>
      <c r="M25" s="16">
        <v>40741</v>
      </c>
      <c r="N25" s="21">
        <v>100</v>
      </c>
    </row>
    <row r="26" spans="2:14" x14ac:dyDescent="0.35">
      <c r="B26" s="14" t="s">
        <v>48</v>
      </c>
      <c r="C26" s="16">
        <v>3330</v>
      </c>
      <c r="D26" s="21">
        <v>32.589547856723428</v>
      </c>
      <c r="E26" s="16">
        <v>6888</v>
      </c>
      <c r="F26" s="21">
        <v>67.410452143276572</v>
      </c>
      <c r="G26" s="16">
        <v>10218</v>
      </c>
      <c r="H26" s="21">
        <v>100</v>
      </c>
      <c r="I26" s="16">
        <v>1999</v>
      </c>
      <c r="J26" s="21">
        <v>31.649778340721973</v>
      </c>
      <c r="K26" s="16">
        <v>4317</v>
      </c>
      <c r="L26" s="21">
        <v>68.35022165927802</v>
      </c>
      <c r="M26" s="16">
        <v>6316</v>
      </c>
      <c r="N26" s="21">
        <v>100</v>
      </c>
    </row>
    <row r="27" spans="2:14" x14ac:dyDescent="0.35">
      <c r="B27" s="20" t="s">
        <v>2</v>
      </c>
      <c r="C27" s="13">
        <f>SUM(C24:C26)</f>
        <v>73261</v>
      </c>
      <c r="D27" s="12">
        <f>C27/G27*100</f>
        <v>24.601730089862585</v>
      </c>
      <c r="E27" s="13">
        <f>SUM(E24:E26)</f>
        <v>224527</v>
      </c>
      <c r="F27" s="12">
        <f>E27/G27*100</f>
        <v>75.398269910137415</v>
      </c>
      <c r="G27" s="13">
        <f>SUM(G24:G26)</f>
        <v>297788</v>
      </c>
      <c r="H27" s="12">
        <f>SUM(H24:H26)/3</f>
        <v>100</v>
      </c>
      <c r="I27" s="13">
        <f>SUM(I24:I26)</f>
        <v>55465</v>
      </c>
      <c r="J27" s="12">
        <f>I27/M27*100</f>
        <v>26.490619746293749</v>
      </c>
      <c r="K27" s="13">
        <f>SUM(K24:K26)</f>
        <v>153911</v>
      </c>
      <c r="L27" s="12">
        <f>K27/M27*100</f>
        <v>73.50938025370624</v>
      </c>
      <c r="M27" s="13">
        <f>SUM(M24:M26)</f>
        <v>209376</v>
      </c>
      <c r="N27" s="12">
        <f>SUM(N24:N26)/3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11315</v>
      </c>
      <c r="D45" s="21">
        <v>20.422713161504586</v>
      </c>
      <c r="E45" s="16">
        <v>44089</v>
      </c>
      <c r="F45" s="21">
        <v>79.577286838495425</v>
      </c>
      <c r="G45" s="16">
        <v>55404</v>
      </c>
      <c r="H45" s="21">
        <v>100.00000000000001</v>
      </c>
      <c r="I45" s="16">
        <v>8095</v>
      </c>
      <c r="J45" s="21">
        <v>30.609543976404751</v>
      </c>
      <c r="K45" s="16">
        <v>18351</v>
      </c>
      <c r="L45" s="21">
        <v>69.390456023595249</v>
      </c>
      <c r="M45" s="16">
        <v>26446</v>
      </c>
      <c r="N45" s="21">
        <v>100</v>
      </c>
    </row>
    <row r="46" spans="2:14" x14ac:dyDescent="0.35">
      <c r="B46" s="14" t="s">
        <v>43</v>
      </c>
      <c r="C46" s="16">
        <v>27654</v>
      </c>
      <c r="D46" s="21">
        <v>23.014314247669773</v>
      </c>
      <c r="E46" s="16">
        <v>92506</v>
      </c>
      <c r="F46" s="21">
        <v>76.985685752330227</v>
      </c>
      <c r="G46" s="16">
        <v>120160</v>
      </c>
      <c r="H46" s="21">
        <v>100</v>
      </c>
      <c r="I46" s="16">
        <v>18338</v>
      </c>
      <c r="J46" s="21">
        <v>29.794631832066031</v>
      </c>
      <c r="K46" s="16">
        <v>43210</v>
      </c>
      <c r="L46" s="21">
        <v>70.205368167933969</v>
      </c>
      <c r="M46" s="16">
        <v>61548</v>
      </c>
      <c r="N46" s="21">
        <v>100</v>
      </c>
    </row>
    <row r="47" spans="2:14" x14ac:dyDescent="0.35">
      <c r="B47" s="14" t="s">
        <v>42</v>
      </c>
      <c r="C47" s="16">
        <v>24535</v>
      </c>
      <c r="D47" s="21">
        <v>30.361341418141318</v>
      </c>
      <c r="E47" s="16">
        <v>56275</v>
      </c>
      <c r="F47" s="21">
        <v>69.638658581858678</v>
      </c>
      <c r="G47" s="16">
        <v>80810</v>
      </c>
      <c r="H47" s="21">
        <v>100</v>
      </c>
      <c r="I47" s="16">
        <v>13749</v>
      </c>
      <c r="J47" s="21">
        <v>32.518152361580853</v>
      </c>
      <c r="K47" s="16">
        <v>28532</v>
      </c>
      <c r="L47" s="21">
        <v>67.48184763841914</v>
      </c>
      <c r="M47" s="16">
        <v>42281</v>
      </c>
      <c r="N47" s="21">
        <v>100</v>
      </c>
    </row>
    <row r="48" spans="2:14" x14ac:dyDescent="0.35">
      <c r="B48" s="14" t="s">
        <v>41</v>
      </c>
      <c r="C48" s="16">
        <v>9757</v>
      </c>
      <c r="D48" s="21">
        <v>23.559665813493023</v>
      </c>
      <c r="E48" s="16">
        <v>31657</v>
      </c>
      <c r="F48" s="21">
        <v>76.440334186506973</v>
      </c>
      <c r="G48" s="16">
        <v>41414</v>
      </c>
      <c r="H48" s="21">
        <v>100</v>
      </c>
      <c r="I48" s="16">
        <v>4836</v>
      </c>
      <c r="J48" s="21">
        <v>23.248882265275707</v>
      </c>
      <c r="K48" s="16">
        <v>15965</v>
      </c>
      <c r="L48" s="21">
        <v>76.751117734724289</v>
      </c>
      <c r="M48" s="16">
        <v>20801</v>
      </c>
      <c r="N48" s="21">
        <v>100</v>
      </c>
    </row>
    <row r="49" spans="2:16" x14ac:dyDescent="0.35">
      <c r="B49" s="20" t="s">
        <v>2</v>
      </c>
      <c r="C49" s="13">
        <f>SUM(C45:C48)</f>
        <v>73261</v>
      </c>
      <c r="D49" s="12">
        <f>C49/G49*100</f>
        <v>24.601730089862585</v>
      </c>
      <c r="E49" s="13">
        <f>SUM(E45:E48)</f>
        <v>224527</v>
      </c>
      <c r="F49" s="12">
        <f>E49/G49*100</f>
        <v>75.398269910137415</v>
      </c>
      <c r="G49" s="13">
        <f>SUM(G45:G48)</f>
        <v>297788</v>
      </c>
      <c r="H49" s="12">
        <v>100</v>
      </c>
      <c r="I49" s="13">
        <f>SUM(I45:I48)</f>
        <v>45018</v>
      </c>
      <c r="J49" s="12">
        <f>I49/M49*100</f>
        <v>29.798247239799835</v>
      </c>
      <c r="K49" s="13">
        <f>SUM(K45:K48)</f>
        <v>106058</v>
      </c>
      <c r="L49" s="12">
        <f>K49/M49*100</f>
        <v>70.201752760200165</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23034</v>
      </c>
      <c r="D65" s="21">
        <v>25.092323278538515</v>
      </c>
      <c r="E65" s="16">
        <v>68763</v>
      </c>
      <c r="F65" s="21">
        <v>74.907676721461485</v>
      </c>
      <c r="G65" s="16">
        <v>91797</v>
      </c>
      <c r="H65" s="21">
        <v>100</v>
      </c>
      <c r="J65" s="14" t="s">
        <v>38</v>
      </c>
      <c r="K65" s="16">
        <v>30848</v>
      </c>
      <c r="L65" s="21">
        <v>26.003102029806463</v>
      </c>
      <c r="M65" s="16">
        <v>87784</v>
      </c>
      <c r="N65" s="21">
        <v>73.996897970193544</v>
      </c>
      <c r="O65" s="16">
        <v>118632</v>
      </c>
      <c r="P65" s="21">
        <v>100</v>
      </c>
    </row>
    <row r="66" spans="2:16" x14ac:dyDescent="0.35">
      <c r="B66" s="14" t="s">
        <v>37</v>
      </c>
      <c r="C66" s="16">
        <v>50227</v>
      </c>
      <c r="D66" s="21">
        <v>24.383104116199249</v>
      </c>
      <c r="E66" s="16">
        <v>155764</v>
      </c>
      <c r="F66" s="21">
        <v>75.616895883800751</v>
      </c>
      <c r="G66" s="16">
        <v>205991</v>
      </c>
      <c r="H66" s="21">
        <v>100</v>
      </c>
      <c r="J66" s="14" t="s">
        <v>37</v>
      </c>
      <c r="K66" s="16">
        <v>24617</v>
      </c>
      <c r="L66" s="21">
        <v>27.196897717480166</v>
      </c>
      <c r="M66" s="16">
        <v>65897</v>
      </c>
      <c r="N66" s="21">
        <v>72.803102282519831</v>
      </c>
      <c r="O66" s="16">
        <v>90514</v>
      </c>
      <c r="P66" s="21">
        <v>100</v>
      </c>
    </row>
    <row r="67" spans="2:16" x14ac:dyDescent="0.35">
      <c r="B67" s="20" t="s">
        <v>2</v>
      </c>
      <c r="C67" s="13">
        <f>SUM(C65:C66)</f>
        <v>73261</v>
      </c>
      <c r="D67" s="12">
        <f>C67/G67*100</f>
        <v>24.601730089862585</v>
      </c>
      <c r="E67" s="13">
        <f>SUM(E65:E66)</f>
        <v>224527</v>
      </c>
      <c r="F67" s="12">
        <f>E67/G67*100</f>
        <v>75.398269910137415</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55465</v>
      </c>
      <c r="L68" s="12">
        <f>K68/O68*100</f>
        <v>26.490619746293749</v>
      </c>
      <c r="M68" s="13">
        <f>SUM(M65:M67)</f>
        <v>153911</v>
      </c>
      <c r="N68" s="12">
        <f>M68/O68*100</f>
        <v>73.50938025370624</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11054</v>
      </c>
      <c r="D83" s="21">
        <v>22.535728119712136</v>
      </c>
      <c r="E83" s="16">
        <v>37997</v>
      </c>
      <c r="F83" s="21">
        <v>77.464271880287868</v>
      </c>
      <c r="G83" s="16">
        <v>49051</v>
      </c>
      <c r="H83" s="21">
        <v>100</v>
      </c>
      <c r="I83" s="16">
        <v>6583</v>
      </c>
      <c r="J83" s="21">
        <v>26.609806378592506</v>
      </c>
      <c r="K83" s="16">
        <v>18156</v>
      </c>
      <c r="L83" s="21">
        <v>73.390193621407491</v>
      </c>
      <c r="M83" s="16">
        <v>24739</v>
      </c>
      <c r="N83" s="21">
        <v>100</v>
      </c>
    </row>
    <row r="84" spans="2:14" x14ac:dyDescent="0.35">
      <c r="B84" s="14" t="s">
        <v>32</v>
      </c>
      <c r="C84" s="16">
        <v>61982</v>
      </c>
      <c r="D84" s="21">
        <v>25.055582954021784</v>
      </c>
      <c r="E84" s="16">
        <v>185396</v>
      </c>
      <c r="F84" s="21">
        <v>74.944417045978213</v>
      </c>
      <c r="G84" s="16">
        <v>247378</v>
      </c>
      <c r="H84" s="21">
        <v>100</v>
      </c>
      <c r="I84" s="16">
        <v>48834</v>
      </c>
      <c r="J84" s="21">
        <v>26.568518639420251</v>
      </c>
      <c r="K84" s="16">
        <v>134970</v>
      </c>
      <c r="L84" s="21">
        <v>73.431481360579753</v>
      </c>
      <c r="M84" s="16">
        <v>183804</v>
      </c>
      <c r="N84" s="21">
        <v>100</v>
      </c>
    </row>
    <row r="85" spans="2:14" x14ac:dyDescent="0.35">
      <c r="B85" s="20" t="s">
        <v>2</v>
      </c>
      <c r="C85" s="13">
        <f>SUM(C83:C84)</f>
        <v>73036</v>
      </c>
      <c r="D85" s="12">
        <f>C85/G85*100</f>
        <v>24.63861498031569</v>
      </c>
      <c r="E85" s="13">
        <f>SUM(E83:E84)</f>
        <v>223393</v>
      </c>
      <c r="F85" s="12">
        <f>E85/G85*100</f>
        <v>75.361385019684306</v>
      </c>
      <c r="G85" s="13">
        <f>SUM(G83:G84)</f>
        <v>296429</v>
      </c>
      <c r="H85" s="12">
        <v>100</v>
      </c>
      <c r="I85" s="13">
        <f>SUM(I83:I84)</f>
        <v>55417</v>
      </c>
      <c r="J85" s="12">
        <f>I85/M85*100</f>
        <v>26.573416513620689</v>
      </c>
      <c r="K85" s="13">
        <f>SUM(K83:K84)</f>
        <v>153126</v>
      </c>
      <c r="L85" s="12">
        <f>K85/M85*100</f>
        <v>73.4265834863793</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20675</v>
      </c>
      <c r="D101" s="21">
        <v>27.302379631830547</v>
      </c>
      <c r="E101" s="16">
        <v>55051</v>
      </c>
      <c r="F101" s="21">
        <v>72.697620368169453</v>
      </c>
      <c r="G101" s="16">
        <v>75726</v>
      </c>
      <c r="H101" s="21">
        <v>100</v>
      </c>
      <c r="J101" s="14" t="s">
        <v>27</v>
      </c>
      <c r="K101" s="16">
        <v>10812</v>
      </c>
      <c r="L101" s="21">
        <v>27.521954944635358</v>
      </c>
      <c r="M101" s="16">
        <v>28473</v>
      </c>
      <c r="N101" s="21">
        <v>72.478045055364646</v>
      </c>
      <c r="O101" s="16">
        <v>39285</v>
      </c>
      <c r="P101" s="21">
        <v>100</v>
      </c>
    </row>
    <row r="102" spans="2:16" x14ac:dyDescent="0.35">
      <c r="B102" s="14" t="s">
        <v>26</v>
      </c>
      <c r="C102" s="16">
        <v>12353</v>
      </c>
      <c r="D102" s="21">
        <v>33.521478385932539</v>
      </c>
      <c r="E102" s="16">
        <v>24498</v>
      </c>
      <c r="F102" s="21">
        <v>66.478521614067461</v>
      </c>
      <c r="G102" s="16">
        <v>36851</v>
      </c>
      <c r="H102" s="21">
        <v>100</v>
      </c>
      <c r="J102" s="14" t="s">
        <v>26</v>
      </c>
      <c r="K102" s="16">
        <v>5317</v>
      </c>
      <c r="L102" s="21">
        <v>29.304453262786595</v>
      </c>
      <c r="M102" s="16">
        <v>12827</v>
      </c>
      <c r="N102" s="21">
        <v>70.695546737213405</v>
      </c>
      <c r="O102" s="16">
        <v>18144</v>
      </c>
      <c r="P102" s="21">
        <v>100</v>
      </c>
    </row>
    <row r="103" spans="2:16" x14ac:dyDescent="0.35">
      <c r="B103" s="14" t="s">
        <v>25</v>
      </c>
      <c r="C103" s="16">
        <v>40233</v>
      </c>
      <c r="D103" s="21">
        <v>21.722791842817109</v>
      </c>
      <c r="E103" s="16">
        <v>144978</v>
      </c>
      <c r="F103" s="21">
        <v>78.277208157182883</v>
      </c>
      <c r="G103" s="16">
        <v>185211</v>
      </c>
      <c r="H103" s="21">
        <v>100</v>
      </c>
      <c r="J103" s="14" t="s">
        <v>25</v>
      </c>
      <c r="K103" s="16">
        <v>39336</v>
      </c>
      <c r="L103" s="21">
        <v>25.88797409623092</v>
      </c>
      <c r="M103" s="16">
        <v>112611</v>
      </c>
      <c r="N103" s="21">
        <v>74.11202590376908</v>
      </c>
      <c r="O103" s="16">
        <v>151947</v>
      </c>
      <c r="P103" s="21">
        <v>100</v>
      </c>
    </row>
    <row r="104" spans="2:16" x14ac:dyDescent="0.35">
      <c r="B104" s="20" t="s">
        <v>2</v>
      </c>
      <c r="C104" s="13">
        <f>SUM(C101:C103)</f>
        <v>73261</v>
      </c>
      <c r="D104" s="12">
        <f>C104/G104*100</f>
        <v>24.601730089862585</v>
      </c>
      <c r="E104" s="13">
        <f>SUM(E101:E103)</f>
        <v>224527</v>
      </c>
      <c r="F104" s="12">
        <f>E104/G104*100</f>
        <v>75.398269910137415</v>
      </c>
      <c r="G104" s="13">
        <f>SUM(G101:G103)</f>
        <v>297788</v>
      </c>
      <c r="H104" s="12">
        <v>100</v>
      </c>
      <c r="J104" s="20" t="s">
        <v>2</v>
      </c>
      <c r="K104" s="13">
        <f>SUM(K101:K103)</f>
        <v>55465</v>
      </c>
      <c r="L104" s="12">
        <f>K104/O104*100</f>
        <v>26.490619746293749</v>
      </c>
      <c r="M104" s="13">
        <f>SUM(M101:M103)</f>
        <v>153911</v>
      </c>
      <c r="N104" s="12">
        <f>M104/O104*100</f>
        <v>73.50938025370624</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2693</v>
      </c>
      <c r="D127" s="21">
        <v>21.983673469387753</v>
      </c>
      <c r="E127" s="16">
        <v>9557</v>
      </c>
      <c r="F127" s="21">
        <v>78.016326530612247</v>
      </c>
      <c r="G127" s="16">
        <v>12250</v>
      </c>
      <c r="H127" s="21">
        <v>100</v>
      </c>
      <c r="I127" s="16">
        <v>2606</v>
      </c>
      <c r="J127" s="21">
        <v>32.966476913345986</v>
      </c>
      <c r="K127" s="16">
        <v>5299</v>
      </c>
      <c r="L127" s="21">
        <v>67.033523086654014</v>
      </c>
      <c r="M127" s="16">
        <v>7905</v>
      </c>
      <c r="N127" s="21">
        <v>100</v>
      </c>
    </row>
    <row r="128" spans="2:14" x14ac:dyDescent="0.35">
      <c r="B128" s="14" t="s">
        <v>11</v>
      </c>
      <c r="C128" s="16">
        <v>9679</v>
      </c>
      <c r="D128" s="21">
        <v>26.719854240282686</v>
      </c>
      <c r="E128" s="16">
        <v>26545</v>
      </c>
      <c r="F128" s="21">
        <v>73.280145759717314</v>
      </c>
      <c r="G128" s="16">
        <v>36224</v>
      </c>
      <c r="H128" s="21">
        <v>100</v>
      </c>
      <c r="I128" s="16">
        <v>8170</v>
      </c>
      <c r="J128" s="21">
        <v>31.598081683168317</v>
      </c>
      <c r="K128" s="16">
        <v>17686</v>
      </c>
      <c r="L128" s="21">
        <v>68.401918316831683</v>
      </c>
      <c r="M128" s="16">
        <v>25856</v>
      </c>
      <c r="N128" s="21">
        <v>100</v>
      </c>
    </row>
    <row r="129" spans="2:14" x14ac:dyDescent="0.35">
      <c r="B129" s="14" t="s">
        <v>10</v>
      </c>
      <c r="C129" s="16">
        <v>13161</v>
      </c>
      <c r="D129" s="21">
        <v>26.046428783470876</v>
      </c>
      <c r="E129" s="16">
        <v>37368</v>
      </c>
      <c r="F129" s="21">
        <v>73.953571216529127</v>
      </c>
      <c r="G129" s="16">
        <v>50529</v>
      </c>
      <c r="H129" s="21">
        <v>100</v>
      </c>
      <c r="I129" s="16">
        <v>9681</v>
      </c>
      <c r="J129" s="21">
        <v>28.114654120926989</v>
      </c>
      <c r="K129" s="16">
        <v>24753</v>
      </c>
      <c r="L129" s="21">
        <v>71.885345879073</v>
      </c>
      <c r="M129" s="16">
        <v>34434</v>
      </c>
      <c r="N129" s="21">
        <v>99.999999999999986</v>
      </c>
    </row>
    <row r="130" spans="2:14" x14ac:dyDescent="0.35">
      <c r="B130" s="14" t="s">
        <v>9</v>
      </c>
      <c r="C130" s="16">
        <v>4508</v>
      </c>
      <c r="D130" s="21">
        <v>28.97730924985537</v>
      </c>
      <c r="E130" s="16">
        <v>11049</v>
      </c>
      <c r="F130" s="21">
        <v>71.022690750144633</v>
      </c>
      <c r="G130" s="16">
        <v>15557</v>
      </c>
      <c r="H130" s="21">
        <v>100</v>
      </c>
      <c r="I130" s="16">
        <v>2984</v>
      </c>
      <c r="J130" s="21">
        <v>29.34985738172519</v>
      </c>
      <c r="K130" s="16">
        <v>7183</v>
      </c>
      <c r="L130" s="21">
        <v>70.650142618274813</v>
      </c>
      <c r="M130" s="16">
        <v>10167</v>
      </c>
      <c r="N130" s="21">
        <v>100</v>
      </c>
    </row>
    <row r="131" spans="2:14" x14ac:dyDescent="0.35">
      <c r="B131" s="14" t="s">
        <v>8</v>
      </c>
      <c r="C131" s="16">
        <v>1787</v>
      </c>
      <c r="D131" s="21">
        <v>13.423978365384615</v>
      </c>
      <c r="E131" s="16">
        <v>11525</v>
      </c>
      <c r="F131" s="21">
        <v>86.576021634615387</v>
      </c>
      <c r="G131" s="16">
        <v>13312</v>
      </c>
      <c r="H131" s="21">
        <v>100</v>
      </c>
      <c r="I131" s="16">
        <v>1238</v>
      </c>
      <c r="J131" s="21">
        <v>14.630111084849917</v>
      </c>
      <c r="K131" s="16">
        <v>7224</v>
      </c>
      <c r="L131" s="21">
        <v>85.369888915150085</v>
      </c>
      <c r="M131" s="16">
        <v>8462</v>
      </c>
      <c r="N131" s="21">
        <v>100</v>
      </c>
    </row>
    <row r="132" spans="2:14" x14ac:dyDescent="0.35">
      <c r="B132" s="14" t="s">
        <v>7</v>
      </c>
      <c r="C132" s="16">
        <v>3931</v>
      </c>
      <c r="D132" s="21">
        <v>23.673592291478471</v>
      </c>
      <c r="E132" s="16">
        <v>12674</v>
      </c>
      <c r="F132" s="21">
        <v>76.326407708521529</v>
      </c>
      <c r="G132" s="16">
        <v>16605</v>
      </c>
      <c r="H132" s="21">
        <v>100</v>
      </c>
      <c r="I132" s="16">
        <v>3124</v>
      </c>
      <c r="J132" s="21">
        <v>26.868495742667932</v>
      </c>
      <c r="K132" s="16">
        <v>8503</v>
      </c>
      <c r="L132" s="21">
        <v>73.131504257332068</v>
      </c>
      <c r="M132" s="16">
        <v>11627</v>
      </c>
      <c r="N132" s="21">
        <v>100</v>
      </c>
    </row>
    <row r="133" spans="2:14" x14ac:dyDescent="0.35">
      <c r="B133" s="14" t="s">
        <v>6</v>
      </c>
      <c r="C133" s="16">
        <v>26861</v>
      </c>
      <c r="D133" s="21">
        <v>26.32734472247542</v>
      </c>
      <c r="E133" s="16">
        <v>75166</v>
      </c>
      <c r="F133" s="21">
        <v>73.672655277524584</v>
      </c>
      <c r="G133" s="16">
        <v>102027</v>
      </c>
      <c r="H133" s="21">
        <v>100</v>
      </c>
      <c r="I133" s="16">
        <v>17961</v>
      </c>
      <c r="J133" s="21">
        <v>24.703940581803177</v>
      </c>
      <c r="K133" s="16">
        <v>54744</v>
      </c>
      <c r="L133" s="21">
        <v>75.296059418196819</v>
      </c>
      <c r="M133" s="16">
        <v>72705</v>
      </c>
      <c r="N133" s="21">
        <v>100</v>
      </c>
    </row>
    <row r="134" spans="2:14" x14ac:dyDescent="0.35">
      <c r="B134" s="14" t="s">
        <v>5</v>
      </c>
      <c r="C134" s="16">
        <v>816</v>
      </c>
      <c r="D134" s="21">
        <v>7.5464718394525105</v>
      </c>
      <c r="E134" s="16">
        <v>9997</v>
      </c>
      <c r="F134" s="21">
        <v>92.453528160547492</v>
      </c>
      <c r="G134" s="16">
        <v>10813</v>
      </c>
      <c r="H134" s="21">
        <v>100</v>
      </c>
      <c r="I134" s="16">
        <v>1680</v>
      </c>
      <c r="J134" s="21">
        <v>21.97514715500327</v>
      </c>
      <c r="K134" s="16">
        <v>5965</v>
      </c>
      <c r="L134" s="21">
        <v>78.02485284499673</v>
      </c>
      <c r="M134" s="16">
        <v>7645</v>
      </c>
      <c r="N134" s="21">
        <v>100</v>
      </c>
    </row>
    <row r="135" spans="2:14" x14ac:dyDescent="0.35">
      <c r="B135" s="14" t="s">
        <v>4</v>
      </c>
      <c r="C135" s="16">
        <v>255</v>
      </c>
      <c r="D135" s="21">
        <v>12.655086848635236</v>
      </c>
      <c r="E135" s="16">
        <v>1760</v>
      </c>
      <c r="F135" s="21">
        <v>87.344913151364764</v>
      </c>
      <c r="G135" s="16">
        <v>2015</v>
      </c>
      <c r="H135" s="21">
        <v>100</v>
      </c>
      <c r="I135" s="16">
        <v>208</v>
      </c>
      <c r="J135" s="21">
        <v>15.083393763596808</v>
      </c>
      <c r="K135" s="16">
        <v>1171</v>
      </c>
      <c r="L135" s="21">
        <v>84.916606236403197</v>
      </c>
      <c r="M135" s="16">
        <v>1379</v>
      </c>
      <c r="N135" s="21">
        <v>100</v>
      </c>
    </row>
    <row r="136" spans="2:14" x14ac:dyDescent="0.35">
      <c r="B136" s="14" t="s">
        <v>3</v>
      </c>
      <c r="C136" s="16">
        <v>9570</v>
      </c>
      <c r="D136" s="21">
        <v>24.88558352402746</v>
      </c>
      <c r="E136" s="16">
        <v>28886</v>
      </c>
      <c r="F136" s="21">
        <v>75.114416475972547</v>
      </c>
      <c r="G136" s="16">
        <v>38456</v>
      </c>
      <c r="H136" s="21">
        <v>100</v>
      </c>
      <c r="I136" s="16">
        <v>7813</v>
      </c>
      <c r="J136" s="21">
        <v>26.760515139060143</v>
      </c>
      <c r="K136" s="16">
        <v>21383</v>
      </c>
      <c r="L136" s="21">
        <v>73.239484860939854</v>
      </c>
      <c r="M136" s="16">
        <v>29196</v>
      </c>
      <c r="N136" s="21">
        <v>100</v>
      </c>
    </row>
    <row r="137" spans="2:14" x14ac:dyDescent="0.35">
      <c r="B137" s="20" t="s">
        <v>2</v>
      </c>
      <c r="C137" s="13">
        <f>SUM(C127:C136)</f>
        <v>73261</v>
      </c>
      <c r="D137" s="12">
        <f>C137/G137*100</f>
        <v>24.601730089862585</v>
      </c>
      <c r="E137" s="13">
        <f>SUM(E127:E136)</f>
        <v>224527</v>
      </c>
      <c r="F137" s="12">
        <f>E137/G137*100</f>
        <v>75.398269910137415</v>
      </c>
      <c r="G137" s="13">
        <f>SUM(G127:G136)</f>
        <v>297788</v>
      </c>
      <c r="H137" s="12">
        <v>100</v>
      </c>
      <c r="I137" s="13">
        <f>SUM(I127:I136)</f>
        <v>55465</v>
      </c>
      <c r="J137" s="12">
        <f>I137/M137*100</f>
        <v>26.490619746293749</v>
      </c>
      <c r="K137" s="13">
        <f>SUM(K127:K136)</f>
        <v>153911</v>
      </c>
      <c r="L137" s="12">
        <f>K137/M137*100</f>
        <v>73.50938025370624</v>
      </c>
      <c r="M137" s="13">
        <f>SUM(M127:M136)</f>
        <v>209376</v>
      </c>
      <c r="N137" s="12">
        <v>100</v>
      </c>
    </row>
  </sheetData>
  <mergeCells count="79">
    <mergeCell ref="M22:N22"/>
    <mergeCell ref="B4:B5"/>
    <mergeCell ref="C4:D4"/>
    <mergeCell ref="E4:F4"/>
    <mergeCell ref="B13:B14"/>
    <mergeCell ref="C13:D13"/>
    <mergeCell ref="E13:F13"/>
    <mergeCell ref="K43:L43"/>
    <mergeCell ref="M43:N43"/>
    <mergeCell ref="B21:B23"/>
    <mergeCell ref="C21:H21"/>
    <mergeCell ref="I21:N21"/>
    <mergeCell ref="C22:D22"/>
    <mergeCell ref="E22:F22"/>
    <mergeCell ref="G22:H22"/>
    <mergeCell ref="I22:J22"/>
    <mergeCell ref="K22:L22"/>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F04A5-9E42-43D8-B543-78DF2DA993E2}">
  <dimension ref="B2:P136"/>
  <sheetViews>
    <sheetView workbookViewId="0"/>
  </sheetViews>
  <sheetFormatPr defaultColWidth="10.1796875" defaultRowHeight="14.5" x14ac:dyDescent="0.35"/>
  <cols>
    <col min="1" max="16384" width="10.1796875" style="19"/>
  </cols>
  <sheetData>
    <row r="2" spans="2:6" x14ac:dyDescent="0.35">
      <c r="B2" s="22" t="s">
        <v>144</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14307</v>
      </c>
      <c r="D6" s="15">
        <v>4.8</v>
      </c>
      <c r="E6" s="16">
        <v>20621</v>
      </c>
      <c r="F6" s="15">
        <v>9.85</v>
      </c>
    </row>
    <row r="7" spans="2:6" x14ac:dyDescent="0.35">
      <c r="B7" s="14" t="s">
        <v>64</v>
      </c>
      <c r="C7" s="16">
        <v>283481</v>
      </c>
      <c r="D7" s="15">
        <v>95.2</v>
      </c>
      <c r="E7" s="16">
        <v>188755</v>
      </c>
      <c r="F7" s="15">
        <v>90.15</v>
      </c>
    </row>
    <row r="8" spans="2:6" x14ac:dyDescent="0.35">
      <c r="B8" s="14" t="s">
        <v>2</v>
      </c>
      <c r="C8" s="13">
        <v>297788</v>
      </c>
      <c r="D8" s="12">
        <v>100</v>
      </c>
      <c r="E8" s="13">
        <v>209376</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65</v>
      </c>
      <c r="D23" s="64" t="s">
        <v>65</v>
      </c>
      <c r="E23" s="64" t="s">
        <v>64</v>
      </c>
      <c r="F23" s="64" t="s">
        <v>64</v>
      </c>
      <c r="G23" s="64" t="s">
        <v>2</v>
      </c>
      <c r="H23" s="64" t="s">
        <v>2</v>
      </c>
      <c r="I23" s="64" t="s">
        <v>65</v>
      </c>
      <c r="J23" s="64" t="s">
        <v>65</v>
      </c>
      <c r="K23" s="64" t="s">
        <v>64</v>
      </c>
      <c r="L23" s="64" t="s">
        <v>64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9840</v>
      </c>
      <c r="D25" s="21">
        <v>4.0785367006130242</v>
      </c>
      <c r="E25" s="16">
        <v>231423</v>
      </c>
      <c r="F25" s="21">
        <v>95.921463299386971</v>
      </c>
      <c r="G25" s="16">
        <v>241263</v>
      </c>
      <c r="H25" s="21">
        <v>100</v>
      </c>
      <c r="I25" s="16">
        <v>16381</v>
      </c>
      <c r="J25" s="21">
        <v>10.091856159784129</v>
      </c>
      <c r="K25" s="16">
        <v>145938</v>
      </c>
      <c r="L25" s="21">
        <v>89.908143840215871</v>
      </c>
      <c r="M25" s="16">
        <v>162319</v>
      </c>
      <c r="N25" s="21">
        <v>100</v>
      </c>
    </row>
    <row r="26" spans="2:14" x14ac:dyDescent="0.35">
      <c r="B26" s="14" t="s">
        <v>49</v>
      </c>
      <c r="C26" s="16">
        <v>3168</v>
      </c>
      <c r="D26" s="21">
        <v>6.8412982918349279</v>
      </c>
      <c r="E26" s="16">
        <v>43139</v>
      </c>
      <c r="F26" s="21">
        <v>93.158701708165069</v>
      </c>
      <c r="G26" s="16">
        <v>46307</v>
      </c>
      <c r="H26" s="21">
        <v>100</v>
      </c>
      <c r="I26" s="16">
        <v>3320</v>
      </c>
      <c r="J26" s="21">
        <v>8.1490390515696713</v>
      </c>
      <c r="K26" s="16">
        <v>37421</v>
      </c>
      <c r="L26" s="21">
        <v>91.850960948430327</v>
      </c>
      <c r="M26" s="16">
        <v>40741</v>
      </c>
      <c r="N26" s="21">
        <v>100</v>
      </c>
    </row>
    <row r="27" spans="2:14" x14ac:dyDescent="0.35">
      <c r="B27" s="14" t="s">
        <v>48</v>
      </c>
      <c r="C27" s="16">
        <v>1299</v>
      </c>
      <c r="D27" s="21">
        <v>12.712859659424543</v>
      </c>
      <c r="E27" s="16">
        <v>8919</v>
      </c>
      <c r="F27" s="21">
        <v>87.287140340575448</v>
      </c>
      <c r="G27" s="16">
        <v>10218</v>
      </c>
      <c r="H27" s="21">
        <v>99.999999999999986</v>
      </c>
      <c r="I27" s="16">
        <v>920</v>
      </c>
      <c r="J27" s="21">
        <v>14.566181127295758</v>
      </c>
      <c r="K27" s="16">
        <v>5396</v>
      </c>
      <c r="L27" s="21">
        <v>85.433818872704251</v>
      </c>
      <c r="M27" s="16">
        <v>6316</v>
      </c>
      <c r="N27" s="21">
        <v>100.00000000000001</v>
      </c>
    </row>
    <row r="28" spans="2:14" x14ac:dyDescent="0.35">
      <c r="B28" s="20" t="s">
        <v>2</v>
      </c>
      <c r="C28" s="13">
        <f>SUM(C25:C27)</f>
        <v>14307</v>
      </c>
      <c r="D28" s="12">
        <f>C28/G28*100</f>
        <v>4.804424624229318</v>
      </c>
      <c r="E28" s="13">
        <f>SUM(E25:E27)</f>
        <v>283481</v>
      </c>
      <c r="F28" s="12">
        <f>E28/G28*100</f>
        <v>95.195575375770687</v>
      </c>
      <c r="G28" s="13">
        <f>SUM(G25:G27)</f>
        <v>297788</v>
      </c>
      <c r="H28" s="12">
        <f>SUM(H25:H27)/3</f>
        <v>100</v>
      </c>
      <c r="I28" s="13">
        <f>SUM(I25:I27)</f>
        <v>20621</v>
      </c>
      <c r="J28" s="12">
        <f>I28/M28*100</f>
        <v>9.8487887819043252</v>
      </c>
      <c r="K28" s="13">
        <f>SUM(K25:K27)</f>
        <v>188755</v>
      </c>
      <c r="L28" s="12">
        <f>K28/M28*100</f>
        <v>90.151211218095668</v>
      </c>
      <c r="M28" s="13">
        <f>SUM(M25:M27)</f>
        <v>209376</v>
      </c>
      <c r="N28" s="12">
        <f>SUM(N25:N27)/3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2552</v>
      </c>
      <c r="D45" s="21">
        <v>4.6061656198108443</v>
      </c>
      <c r="E45" s="16">
        <v>52852</v>
      </c>
      <c r="F45" s="21">
        <v>95.393834380189162</v>
      </c>
      <c r="G45" s="16">
        <v>55404</v>
      </c>
      <c r="H45" s="21">
        <v>100</v>
      </c>
      <c r="I45" s="16">
        <v>3267</v>
      </c>
      <c r="J45" s="21">
        <v>12.353475005671935</v>
      </c>
      <c r="K45" s="16">
        <v>23179</v>
      </c>
      <c r="L45" s="21">
        <v>87.646524994328061</v>
      </c>
      <c r="M45" s="16">
        <v>26446</v>
      </c>
      <c r="N45" s="21">
        <v>100</v>
      </c>
    </row>
    <row r="46" spans="2:14" x14ac:dyDescent="0.35">
      <c r="B46" s="14" t="s">
        <v>43</v>
      </c>
      <c r="C46" s="16">
        <v>4909</v>
      </c>
      <c r="D46" s="21">
        <v>4.0853861517976036</v>
      </c>
      <c r="E46" s="16">
        <v>115251</v>
      </c>
      <c r="F46" s="21">
        <v>95.914613848202407</v>
      </c>
      <c r="G46" s="16">
        <v>120160</v>
      </c>
      <c r="H46" s="21">
        <v>100.00000000000001</v>
      </c>
      <c r="I46" s="16">
        <v>5205</v>
      </c>
      <c r="J46" s="21">
        <v>8.4568141937999606</v>
      </c>
      <c r="K46" s="16">
        <v>56343</v>
      </c>
      <c r="L46" s="21">
        <v>91.543185806200029</v>
      </c>
      <c r="M46" s="16">
        <v>61548</v>
      </c>
      <c r="N46" s="21">
        <v>99.999999999999986</v>
      </c>
    </row>
    <row r="47" spans="2:14" x14ac:dyDescent="0.35">
      <c r="B47" s="14" t="s">
        <v>42</v>
      </c>
      <c r="C47" s="16">
        <v>4210</v>
      </c>
      <c r="D47" s="21">
        <v>5.2097512684073752</v>
      </c>
      <c r="E47" s="16">
        <v>76600</v>
      </c>
      <c r="F47" s="21">
        <v>94.790248731592627</v>
      </c>
      <c r="G47" s="16">
        <v>80810</v>
      </c>
      <c r="H47" s="21">
        <v>100</v>
      </c>
      <c r="I47" s="16">
        <v>6235</v>
      </c>
      <c r="J47" s="21">
        <v>14.746576476431494</v>
      </c>
      <c r="K47" s="16">
        <v>36046</v>
      </c>
      <c r="L47" s="21">
        <v>85.2534235235685</v>
      </c>
      <c r="M47" s="16">
        <v>42281</v>
      </c>
      <c r="N47" s="21">
        <v>100</v>
      </c>
    </row>
    <row r="48" spans="2:14" x14ac:dyDescent="0.35">
      <c r="B48" s="14" t="s">
        <v>41</v>
      </c>
      <c r="C48" s="16">
        <v>2636</v>
      </c>
      <c r="D48" s="21">
        <v>6.3649973438933696</v>
      </c>
      <c r="E48" s="16">
        <v>38778</v>
      </c>
      <c r="F48" s="21">
        <v>93.635002656106622</v>
      </c>
      <c r="G48" s="16">
        <v>41414</v>
      </c>
      <c r="H48" s="21">
        <v>99.999999999999986</v>
      </c>
      <c r="I48" s="16">
        <v>2478</v>
      </c>
      <c r="J48" s="21">
        <v>11.912888803422913</v>
      </c>
      <c r="K48" s="16">
        <v>18323</v>
      </c>
      <c r="L48" s="21">
        <v>88.087111196577084</v>
      </c>
      <c r="M48" s="16">
        <v>20801</v>
      </c>
      <c r="N48" s="21">
        <v>100</v>
      </c>
    </row>
    <row r="49" spans="2:16" x14ac:dyDescent="0.35">
      <c r="B49" s="20" t="s">
        <v>2</v>
      </c>
      <c r="C49" s="13">
        <f>SUM(C45:C48)</f>
        <v>14307</v>
      </c>
      <c r="D49" s="12">
        <f>C49/G49*100</f>
        <v>4.804424624229318</v>
      </c>
      <c r="E49" s="13">
        <f>SUM(E45:E48)</f>
        <v>283481</v>
      </c>
      <c r="F49" s="12">
        <f>E49/G49*100</f>
        <v>95.195575375770687</v>
      </c>
      <c r="G49" s="13">
        <f>SUM(G45:G48)</f>
        <v>297788</v>
      </c>
      <c r="H49" s="12">
        <v>100</v>
      </c>
      <c r="I49" s="13">
        <f>SUM(I45:I48)</f>
        <v>17185</v>
      </c>
      <c r="J49" s="12">
        <f>I49/M49*100</f>
        <v>11.375069501442981</v>
      </c>
      <c r="K49" s="13">
        <f>SUM(K45:K48)</f>
        <v>133891</v>
      </c>
      <c r="L49" s="12">
        <f>K49/M49*100</f>
        <v>88.624930498557021</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4915</v>
      </c>
      <c r="D65" s="21">
        <v>5.3542054751244592</v>
      </c>
      <c r="E65" s="16">
        <v>86882</v>
      </c>
      <c r="F65" s="21">
        <v>94.645794524875541</v>
      </c>
      <c r="G65" s="16">
        <v>91797</v>
      </c>
      <c r="H65" s="21">
        <v>100</v>
      </c>
      <c r="J65" s="14" t="s">
        <v>38</v>
      </c>
      <c r="K65" s="16">
        <v>12576</v>
      </c>
      <c r="L65" s="21">
        <v>10.600849686425247</v>
      </c>
      <c r="M65" s="16">
        <v>106056</v>
      </c>
      <c r="N65" s="21">
        <v>89.399150313574751</v>
      </c>
      <c r="O65" s="16">
        <v>118632</v>
      </c>
      <c r="P65" s="21">
        <v>100</v>
      </c>
    </row>
    <row r="66" spans="2:16" x14ac:dyDescent="0.35">
      <c r="B66" s="14" t="s">
        <v>37</v>
      </c>
      <c r="C66" s="16">
        <v>9392</v>
      </c>
      <c r="D66" s="21">
        <v>4.5594224990412195</v>
      </c>
      <c r="E66" s="16">
        <v>196599</v>
      </c>
      <c r="F66" s="21">
        <v>95.440577500958781</v>
      </c>
      <c r="G66" s="16">
        <v>205991</v>
      </c>
      <c r="H66" s="21">
        <v>100</v>
      </c>
      <c r="J66" s="14" t="s">
        <v>37</v>
      </c>
      <c r="K66" s="16">
        <v>8045</v>
      </c>
      <c r="L66" s="21">
        <v>8.8881278034337239</v>
      </c>
      <c r="M66" s="16">
        <v>82469</v>
      </c>
      <c r="N66" s="21">
        <v>91.111872196566281</v>
      </c>
      <c r="O66" s="16">
        <v>90514</v>
      </c>
      <c r="P66" s="21">
        <v>100</v>
      </c>
    </row>
    <row r="67" spans="2:16" x14ac:dyDescent="0.35">
      <c r="B67" s="20" t="s">
        <v>2</v>
      </c>
      <c r="C67" s="13">
        <f>SUM(C65:C66)</f>
        <v>14307</v>
      </c>
      <c r="D67" s="12">
        <f>C67/G67*100</f>
        <v>4.804424624229318</v>
      </c>
      <c r="E67" s="13">
        <f>SUM(E65:E66)</f>
        <v>283481</v>
      </c>
      <c r="F67" s="12">
        <f>E67/G67*100</f>
        <v>95.195575375770687</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20621</v>
      </c>
      <c r="L68" s="12">
        <f>K68/O68*100</f>
        <v>9.8487887819043252</v>
      </c>
      <c r="M68" s="13">
        <f>SUM(M65:M67)</f>
        <v>188755</v>
      </c>
      <c r="N68" s="12">
        <f>M68/O68*100</f>
        <v>90.151211218095668</v>
      </c>
      <c r="O68" s="13">
        <f>SUM(O65:O67)</f>
        <v>209376</v>
      </c>
      <c r="P68" s="12">
        <f>SUM(P65:P67)/3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2708</v>
      </c>
      <c r="D82" s="21">
        <v>5.5207844896128515</v>
      </c>
      <c r="E82" s="16">
        <v>46343</v>
      </c>
      <c r="F82" s="21">
        <v>94.479215510387149</v>
      </c>
      <c r="G82" s="16">
        <v>49051</v>
      </c>
      <c r="H82" s="21">
        <v>100</v>
      </c>
      <c r="I82" s="16">
        <v>2595</v>
      </c>
      <c r="J82" s="21">
        <v>10.48951048951049</v>
      </c>
      <c r="K82" s="16">
        <v>22144</v>
      </c>
      <c r="L82" s="21">
        <v>89.510489510489506</v>
      </c>
      <c r="M82" s="16">
        <v>24739</v>
      </c>
      <c r="N82" s="21">
        <v>100</v>
      </c>
    </row>
    <row r="83" spans="2:14" x14ac:dyDescent="0.35">
      <c r="B83" s="14" t="s">
        <v>32</v>
      </c>
      <c r="C83" s="16">
        <v>11487</v>
      </c>
      <c r="D83" s="21">
        <v>4.6435010388959403</v>
      </c>
      <c r="E83" s="16">
        <v>235891</v>
      </c>
      <c r="F83" s="21">
        <v>95.356498961104066</v>
      </c>
      <c r="G83" s="16">
        <v>247378</v>
      </c>
      <c r="H83" s="21">
        <v>100</v>
      </c>
      <c r="I83" s="16">
        <v>18018</v>
      </c>
      <c r="J83" s="21">
        <v>9.8028334530260501</v>
      </c>
      <c r="K83" s="16">
        <v>165786</v>
      </c>
      <c r="L83" s="21">
        <v>90.197166546973946</v>
      </c>
      <c r="M83" s="16">
        <v>183804</v>
      </c>
      <c r="N83" s="21">
        <v>100</v>
      </c>
    </row>
    <row r="84" spans="2:14" x14ac:dyDescent="0.35">
      <c r="B84" s="20" t="s">
        <v>2</v>
      </c>
      <c r="C84" s="13">
        <f>SUM(C82:C83)</f>
        <v>14195</v>
      </c>
      <c r="D84" s="12">
        <f>C84/G84*100</f>
        <v>4.7886677754200839</v>
      </c>
      <c r="E84" s="13">
        <f>SUM(E82:E83)</f>
        <v>282234</v>
      </c>
      <c r="F84" s="12">
        <f>E84/G84*100</f>
        <v>95.21133222457992</v>
      </c>
      <c r="G84" s="13">
        <f>SUM(G82:G83)</f>
        <v>296429</v>
      </c>
      <c r="H84" s="12">
        <v>100</v>
      </c>
      <c r="I84" s="13">
        <f>SUM(I82:I83)</f>
        <v>20613</v>
      </c>
      <c r="J84" s="12">
        <f>I84/M84*100</f>
        <v>9.8842924480802523</v>
      </c>
      <c r="K84" s="13">
        <f>SUM(K82:K83)</f>
        <v>187930</v>
      </c>
      <c r="L84" s="12">
        <f>K84/M84*100</f>
        <v>90.115707551919741</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2831</v>
      </c>
      <c r="D100" s="21">
        <v>3.7384781977128063</v>
      </c>
      <c r="E100" s="16">
        <v>72895</v>
      </c>
      <c r="F100" s="21">
        <v>96.261521802287191</v>
      </c>
      <c r="G100" s="16">
        <v>75726</v>
      </c>
      <c r="H100" s="21">
        <v>100</v>
      </c>
      <c r="J100" s="14" t="s">
        <v>27</v>
      </c>
      <c r="K100" s="16">
        <v>3068</v>
      </c>
      <c r="L100" s="21">
        <v>7.8095965381188748</v>
      </c>
      <c r="M100" s="16">
        <v>36217</v>
      </c>
      <c r="N100" s="21">
        <v>92.190403461881118</v>
      </c>
      <c r="O100" s="16">
        <v>39285</v>
      </c>
      <c r="P100" s="21">
        <v>100</v>
      </c>
    </row>
    <row r="101" spans="2:16" x14ac:dyDescent="0.35">
      <c r="B101" s="14" t="s">
        <v>26</v>
      </c>
      <c r="C101" s="16">
        <v>3641</v>
      </c>
      <c r="D101" s="21">
        <v>9.8803288920246395</v>
      </c>
      <c r="E101" s="16">
        <v>33210</v>
      </c>
      <c r="F101" s="21">
        <v>90.119671107975364</v>
      </c>
      <c r="G101" s="16">
        <v>36851</v>
      </c>
      <c r="H101" s="21">
        <v>100</v>
      </c>
      <c r="J101" s="14" t="s">
        <v>26</v>
      </c>
      <c r="K101" s="16">
        <v>2836</v>
      </c>
      <c r="L101" s="21">
        <v>15.630511463844798</v>
      </c>
      <c r="M101" s="16">
        <v>15308</v>
      </c>
      <c r="N101" s="21">
        <v>84.369488536155202</v>
      </c>
      <c r="O101" s="16">
        <v>18144</v>
      </c>
      <c r="P101" s="21">
        <v>100</v>
      </c>
    </row>
    <row r="102" spans="2:16" x14ac:dyDescent="0.35">
      <c r="B102" s="14" t="s">
        <v>25</v>
      </c>
      <c r="C102" s="16">
        <v>7835</v>
      </c>
      <c r="D102" s="21">
        <v>4.2303102947449132</v>
      </c>
      <c r="E102" s="16">
        <v>177376</v>
      </c>
      <c r="F102" s="21">
        <v>95.76968970525509</v>
      </c>
      <c r="G102" s="16">
        <v>185211</v>
      </c>
      <c r="H102" s="21">
        <v>100</v>
      </c>
      <c r="J102" s="14" t="s">
        <v>25</v>
      </c>
      <c r="K102" s="16">
        <v>14717</v>
      </c>
      <c r="L102" s="21">
        <v>9.6856140627982139</v>
      </c>
      <c r="M102" s="16">
        <v>137230</v>
      </c>
      <c r="N102" s="21">
        <v>90.314385937201791</v>
      </c>
      <c r="O102" s="16">
        <v>151947</v>
      </c>
      <c r="P102" s="21">
        <v>100</v>
      </c>
    </row>
    <row r="103" spans="2:16" x14ac:dyDescent="0.35">
      <c r="B103" s="20" t="s">
        <v>2</v>
      </c>
      <c r="C103" s="13">
        <f>SUM(C100:C102)</f>
        <v>14307</v>
      </c>
      <c r="D103" s="12">
        <f>C103/G103*100</f>
        <v>4.804424624229318</v>
      </c>
      <c r="E103" s="13">
        <f>SUM(E100:E102)</f>
        <v>283481</v>
      </c>
      <c r="F103" s="12">
        <f>E103/G103*100</f>
        <v>95.195575375770687</v>
      </c>
      <c r="G103" s="13">
        <f>SUM(G100:G102)</f>
        <v>297788</v>
      </c>
      <c r="H103" s="12">
        <v>100</v>
      </c>
      <c r="J103" s="20" t="s">
        <v>2</v>
      </c>
      <c r="K103" s="13">
        <f>SUM(K100:K102)</f>
        <v>20621</v>
      </c>
      <c r="L103" s="12">
        <f>K103/O103*100</f>
        <v>9.8487887819043252</v>
      </c>
      <c r="M103" s="13">
        <f>SUM(M100:M102)</f>
        <v>188755</v>
      </c>
      <c r="N103" s="12">
        <f>M103/O103*100</f>
        <v>90.151211218095668</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527</v>
      </c>
      <c r="D126" s="21">
        <v>4.3020408163265307</v>
      </c>
      <c r="E126" s="16">
        <v>11723</v>
      </c>
      <c r="F126" s="21">
        <v>95.697959183673461</v>
      </c>
      <c r="G126" s="16">
        <v>12250</v>
      </c>
      <c r="H126" s="21">
        <v>99.999999999999986</v>
      </c>
      <c r="I126" s="16">
        <v>736</v>
      </c>
      <c r="J126" s="21">
        <v>9.3105629348513599</v>
      </c>
      <c r="K126" s="16">
        <v>7169</v>
      </c>
      <c r="L126" s="21">
        <v>90.689437065148638</v>
      </c>
      <c r="M126" s="16">
        <v>7905</v>
      </c>
      <c r="N126" s="21">
        <v>100</v>
      </c>
    </row>
    <row r="127" spans="2:14" x14ac:dyDescent="0.35">
      <c r="B127" s="14" t="s">
        <v>11</v>
      </c>
      <c r="C127" s="16">
        <v>1612</v>
      </c>
      <c r="D127" s="21">
        <v>4.4500883392226145</v>
      </c>
      <c r="E127" s="16">
        <v>34612</v>
      </c>
      <c r="F127" s="21">
        <v>95.549911660777383</v>
      </c>
      <c r="G127" s="16">
        <v>36224</v>
      </c>
      <c r="H127" s="21">
        <v>100</v>
      </c>
      <c r="I127" s="16">
        <v>2947</v>
      </c>
      <c r="J127" s="21">
        <v>11.397741336633663</v>
      </c>
      <c r="K127" s="16">
        <v>22909</v>
      </c>
      <c r="L127" s="21">
        <v>88.602258663366342</v>
      </c>
      <c r="M127" s="16">
        <v>25856</v>
      </c>
      <c r="N127" s="21">
        <v>100</v>
      </c>
    </row>
    <row r="128" spans="2:14" x14ac:dyDescent="0.35">
      <c r="B128" s="14" t="s">
        <v>10</v>
      </c>
      <c r="C128" s="16">
        <v>2781</v>
      </c>
      <c r="D128" s="21">
        <v>5.5037701122127887</v>
      </c>
      <c r="E128" s="16">
        <v>47748</v>
      </c>
      <c r="F128" s="21">
        <v>94.496229887787209</v>
      </c>
      <c r="G128" s="16">
        <v>50529</v>
      </c>
      <c r="H128" s="21">
        <v>100</v>
      </c>
      <c r="I128" s="16">
        <v>4953</v>
      </c>
      <c r="J128" s="21">
        <v>14.384039031190103</v>
      </c>
      <c r="K128" s="16">
        <v>29481</v>
      </c>
      <c r="L128" s="21">
        <v>85.615960968809901</v>
      </c>
      <c r="M128" s="16">
        <v>34434</v>
      </c>
      <c r="N128" s="21">
        <v>100</v>
      </c>
    </row>
    <row r="129" spans="2:14" x14ac:dyDescent="0.35">
      <c r="B129" s="14" t="s">
        <v>9</v>
      </c>
      <c r="C129" s="16">
        <v>795</v>
      </c>
      <c r="D129" s="21">
        <v>5.1102397634505365</v>
      </c>
      <c r="E129" s="16">
        <v>14762</v>
      </c>
      <c r="F129" s="21">
        <v>94.889760236549463</v>
      </c>
      <c r="G129" s="16">
        <v>15557</v>
      </c>
      <c r="H129" s="21">
        <v>100</v>
      </c>
      <c r="I129" s="16">
        <v>966</v>
      </c>
      <c r="J129" s="21">
        <v>9.5013278253172029</v>
      </c>
      <c r="K129" s="16">
        <v>9201</v>
      </c>
      <c r="L129" s="21">
        <v>90.498672174682795</v>
      </c>
      <c r="M129" s="16">
        <v>10167</v>
      </c>
      <c r="N129" s="21">
        <v>100</v>
      </c>
    </row>
    <row r="130" spans="2:14" x14ac:dyDescent="0.35">
      <c r="B130" s="14" t="s">
        <v>8</v>
      </c>
      <c r="C130" s="16">
        <v>341</v>
      </c>
      <c r="D130" s="21">
        <v>2.5615985576923075</v>
      </c>
      <c r="E130" s="16">
        <v>12971</v>
      </c>
      <c r="F130" s="21">
        <v>97.438401442307693</v>
      </c>
      <c r="G130" s="16">
        <v>13312</v>
      </c>
      <c r="H130" s="21">
        <v>100</v>
      </c>
      <c r="I130" s="16">
        <v>248</v>
      </c>
      <c r="J130" s="21">
        <v>2.9307492318600801</v>
      </c>
      <c r="K130" s="16">
        <v>8214</v>
      </c>
      <c r="L130" s="21">
        <v>97.069250768139909</v>
      </c>
      <c r="M130" s="16">
        <v>8462</v>
      </c>
      <c r="N130" s="21">
        <v>99.999999999999986</v>
      </c>
    </row>
    <row r="131" spans="2:14" x14ac:dyDescent="0.35">
      <c r="B131" s="14" t="s">
        <v>7</v>
      </c>
      <c r="C131" s="16">
        <v>677</v>
      </c>
      <c r="D131" s="21">
        <v>4.0770852152965977</v>
      </c>
      <c r="E131" s="16">
        <v>15928</v>
      </c>
      <c r="F131" s="21">
        <v>95.922914784703408</v>
      </c>
      <c r="G131" s="16">
        <v>16605</v>
      </c>
      <c r="H131" s="21">
        <v>100</v>
      </c>
      <c r="I131" s="16">
        <v>700</v>
      </c>
      <c r="J131" s="21">
        <v>6.0204695966285371</v>
      </c>
      <c r="K131" s="16">
        <v>10927</v>
      </c>
      <c r="L131" s="21">
        <v>93.979530403371456</v>
      </c>
      <c r="M131" s="16">
        <v>11627</v>
      </c>
      <c r="N131" s="21">
        <v>100</v>
      </c>
    </row>
    <row r="132" spans="2:14" x14ac:dyDescent="0.35">
      <c r="B132" s="14" t="s">
        <v>6</v>
      </c>
      <c r="C132" s="16">
        <v>4785</v>
      </c>
      <c r="D132" s="21">
        <v>4.6899350172013294</v>
      </c>
      <c r="E132" s="16">
        <v>97242</v>
      </c>
      <c r="F132" s="21">
        <v>95.310064982798664</v>
      </c>
      <c r="G132" s="16">
        <v>102027</v>
      </c>
      <c r="H132" s="21">
        <v>100</v>
      </c>
      <c r="I132" s="16">
        <v>5209</v>
      </c>
      <c r="J132" s="21">
        <v>7.1645691493019736</v>
      </c>
      <c r="K132" s="16">
        <v>67496</v>
      </c>
      <c r="L132" s="21">
        <v>92.835430850698032</v>
      </c>
      <c r="M132" s="16">
        <v>72705</v>
      </c>
      <c r="N132" s="21">
        <v>100</v>
      </c>
    </row>
    <row r="133" spans="2:14" x14ac:dyDescent="0.35">
      <c r="B133" s="14" t="s">
        <v>5</v>
      </c>
      <c r="C133" s="16">
        <v>11</v>
      </c>
      <c r="D133" s="21">
        <v>0.10172939979654119</v>
      </c>
      <c r="E133" s="16">
        <v>10802</v>
      </c>
      <c r="F133" s="21">
        <v>99.89827060020346</v>
      </c>
      <c r="G133" s="16">
        <v>10813</v>
      </c>
      <c r="H133" s="21">
        <v>100</v>
      </c>
      <c r="I133" s="16">
        <v>512</v>
      </c>
      <c r="J133" s="21">
        <v>6.6971877043819488</v>
      </c>
      <c r="K133" s="16">
        <v>7133</v>
      </c>
      <c r="L133" s="21">
        <v>93.302812295618054</v>
      </c>
      <c r="M133" s="16">
        <v>7645</v>
      </c>
      <c r="N133" s="21">
        <v>100</v>
      </c>
    </row>
    <row r="134" spans="2:14" x14ac:dyDescent="0.35">
      <c r="B134" s="14" t="s">
        <v>4</v>
      </c>
      <c r="C134" s="16">
        <v>47</v>
      </c>
      <c r="D134" s="21">
        <v>2.3325062034739457</v>
      </c>
      <c r="E134" s="16">
        <v>1968</v>
      </c>
      <c r="F134" s="21">
        <v>97.667493796526045</v>
      </c>
      <c r="G134" s="16">
        <v>2015</v>
      </c>
      <c r="H134" s="21">
        <v>99.999999999999986</v>
      </c>
      <c r="I134" s="16">
        <v>66</v>
      </c>
      <c r="J134" s="21">
        <v>4.7860768672951419</v>
      </c>
      <c r="K134" s="16">
        <v>1313</v>
      </c>
      <c r="L134" s="21">
        <v>95.213923132704863</v>
      </c>
      <c r="M134" s="16">
        <v>1379</v>
      </c>
      <c r="N134" s="21">
        <v>100</v>
      </c>
    </row>
    <row r="135" spans="2:14" x14ac:dyDescent="0.35">
      <c r="B135" s="14" t="s">
        <v>3</v>
      </c>
      <c r="C135" s="16">
        <v>2731</v>
      </c>
      <c r="D135" s="21">
        <v>7.1016226336592467</v>
      </c>
      <c r="E135" s="16">
        <v>35725</v>
      </c>
      <c r="F135" s="21">
        <v>92.898377366340753</v>
      </c>
      <c r="G135" s="16">
        <v>38456</v>
      </c>
      <c r="H135" s="21">
        <v>100</v>
      </c>
      <c r="I135" s="16">
        <v>4284</v>
      </c>
      <c r="J135" s="21">
        <v>14.673242909987669</v>
      </c>
      <c r="K135" s="16">
        <v>24912</v>
      </c>
      <c r="L135" s="21">
        <v>85.326757090012322</v>
      </c>
      <c r="M135" s="16">
        <v>29196</v>
      </c>
      <c r="N135" s="21">
        <v>99.999999999999986</v>
      </c>
    </row>
    <row r="136" spans="2:14" x14ac:dyDescent="0.35">
      <c r="B136" s="20" t="s">
        <v>2</v>
      </c>
      <c r="C136" s="13">
        <f>SUM(C126:C135)</f>
        <v>14307</v>
      </c>
      <c r="D136" s="12">
        <f>C136/G136*100</f>
        <v>4.804424624229318</v>
      </c>
      <c r="E136" s="13">
        <f>SUM(E126:E135)</f>
        <v>283481</v>
      </c>
      <c r="F136" s="12">
        <f>E136/G136*100</f>
        <v>95.195575375770687</v>
      </c>
      <c r="G136" s="13">
        <f>SUM(G126:G135)</f>
        <v>297788</v>
      </c>
      <c r="H136" s="12">
        <v>100</v>
      </c>
      <c r="I136" s="13">
        <f>SUM(I126:I135)</f>
        <v>20621</v>
      </c>
      <c r="J136" s="12">
        <f>I136/M136*100</f>
        <v>9.8487887819043252</v>
      </c>
      <c r="K136" s="13">
        <f>SUM(K126:K135)</f>
        <v>188755</v>
      </c>
      <c r="L136" s="12">
        <f>K136/M136*100</f>
        <v>90.151211218095668</v>
      </c>
      <c r="M136" s="13">
        <f>SUM(M126:M135)</f>
        <v>209376</v>
      </c>
      <c r="N136" s="12">
        <v>100</v>
      </c>
    </row>
  </sheetData>
  <mergeCells count="79">
    <mergeCell ref="M23:N23"/>
    <mergeCell ref="B4:B5"/>
    <mergeCell ref="C4:D4"/>
    <mergeCell ref="E4:F4"/>
    <mergeCell ref="B14:B15"/>
    <mergeCell ref="C14:D14"/>
    <mergeCell ref="E14:F14"/>
    <mergeCell ref="K43:L43"/>
    <mergeCell ref="M43:N43"/>
    <mergeCell ref="B22:B24"/>
    <mergeCell ref="C22:H22"/>
    <mergeCell ref="I22:N22"/>
    <mergeCell ref="C23:D23"/>
    <mergeCell ref="E23:F23"/>
    <mergeCell ref="G23:H23"/>
    <mergeCell ref="I23:J23"/>
    <mergeCell ref="K23:L23"/>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0:L80"/>
    <mergeCell ref="M80:N80"/>
    <mergeCell ref="J62:J64"/>
    <mergeCell ref="K62:P62"/>
    <mergeCell ref="C63:D63"/>
    <mergeCell ref="E63:F63"/>
    <mergeCell ref="G63:H63"/>
    <mergeCell ref="K63:L63"/>
    <mergeCell ref="M63:N63"/>
    <mergeCell ref="O63:P63"/>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E91EC-FAB3-4A93-BDE1-8212841CFDB2}">
  <dimension ref="B2:P136"/>
  <sheetViews>
    <sheetView workbookViewId="0"/>
  </sheetViews>
  <sheetFormatPr defaultColWidth="10.1796875" defaultRowHeight="14.5" x14ac:dyDescent="0.35"/>
  <cols>
    <col min="1" max="16384" width="10.1796875" style="19"/>
  </cols>
  <sheetData>
    <row r="2" spans="2:6" x14ac:dyDescent="0.35">
      <c r="B2" s="22" t="s">
        <v>145</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27236</v>
      </c>
      <c r="D6" s="15">
        <v>9.15</v>
      </c>
      <c r="E6" s="16">
        <v>21760</v>
      </c>
      <c r="F6" s="15">
        <v>10.39</v>
      </c>
    </row>
    <row r="7" spans="2:6" x14ac:dyDescent="0.35">
      <c r="B7" s="14" t="s">
        <v>64</v>
      </c>
      <c r="C7" s="16">
        <v>270552</v>
      </c>
      <c r="D7" s="15">
        <v>90.85</v>
      </c>
      <c r="E7" s="16">
        <v>187616</v>
      </c>
      <c r="F7" s="15">
        <v>89.61</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17114</v>
      </c>
      <c r="D24" s="21">
        <v>7.0935037697450509</v>
      </c>
      <c r="E24" s="16">
        <v>224149</v>
      </c>
      <c r="F24" s="21">
        <v>92.906496230254959</v>
      </c>
      <c r="G24" s="16">
        <v>241263</v>
      </c>
      <c r="H24" s="21">
        <v>100.00000000000001</v>
      </c>
      <c r="I24" s="16">
        <v>13452</v>
      </c>
      <c r="J24" s="21">
        <v>8.2873847177471518</v>
      </c>
      <c r="K24" s="16">
        <v>148867</v>
      </c>
      <c r="L24" s="21">
        <v>91.712615282252855</v>
      </c>
      <c r="M24" s="16">
        <v>162319</v>
      </c>
      <c r="N24" s="21">
        <v>100</v>
      </c>
    </row>
    <row r="25" spans="2:14" x14ac:dyDescent="0.35">
      <c r="B25" s="14" t="s">
        <v>49</v>
      </c>
      <c r="C25" s="16">
        <v>8222</v>
      </c>
      <c r="D25" s="21">
        <v>17.755414948064008</v>
      </c>
      <c r="E25" s="16">
        <v>38085</v>
      </c>
      <c r="F25" s="21">
        <v>82.244585051935985</v>
      </c>
      <c r="G25" s="16">
        <v>46307</v>
      </c>
      <c r="H25" s="21">
        <v>100</v>
      </c>
      <c r="I25" s="16">
        <v>7331</v>
      </c>
      <c r="J25" s="21">
        <v>17.994158218993153</v>
      </c>
      <c r="K25" s="16">
        <v>33410</v>
      </c>
      <c r="L25" s="21">
        <v>82.005841781006851</v>
      </c>
      <c r="M25" s="16">
        <v>40741</v>
      </c>
      <c r="N25" s="21">
        <v>100</v>
      </c>
    </row>
    <row r="26" spans="2:14" x14ac:dyDescent="0.35">
      <c r="B26" s="14" t="s">
        <v>48</v>
      </c>
      <c r="C26" s="16">
        <v>1900</v>
      </c>
      <c r="D26" s="21">
        <v>18.594636915247602</v>
      </c>
      <c r="E26" s="16">
        <v>8318</v>
      </c>
      <c r="F26" s="21">
        <v>81.405363084752409</v>
      </c>
      <c r="G26" s="16">
        <v>10218</v>
      </c>
      <c r="H26" s="21">
        <v>100.00000000000001</v>
      </c>
      <c r="I26" s="16">
        <v>977</v>
      </c>
      <c r="J26" s="21">
        <v>15.468651044965167</v>
      </c>
      <c r="K26" s="16">
        <v>5339</v>
      </c>
      <c r="L26" s="21">
        <v>84.531348955034829</v>
      </c>
      <c r="M26" s="16">
        <v>6316</v>
      </c>
      <c r="N26" s="21">
        <v>100</v>
      </c>
    </row>
    <row r="27" spans="2:14" x14ac:dyDescent="0.35">
      <c r="B27" s="20" t="s">
        <v>2</v>
      </c>
      <c r="C27" s="13">
        <f>SUM(C24:C26)</f>
        <v>27236</v>
      </c>
      <c r="D27" s="12">
        <f>C27/G27*100</f>
        <v>9.146103939715502</v>
      </c>
      <c r="E27" s="13">
        <f>SUM(E24:E26)</f>
        <v>270552</v>
      </c>
      <c r="F27" s="12">
        <f>E27/G27*100</f>
        <v>90.853896060284498</v>
      </c>
      <c r="G27" s="13">
        <f>SUM(G24:G26)</f>
        <v>297788</v>
      </c>
      <c r="H27" s="12">
        <f>SUM(H24:H26)/3</f>
        <v>100</v>
      </c>
      <c r="I27" s="13">
        <f>SUM(I24:I26)</f>
        <v>21760</v>
      </c>
      <c r="J27" s="12">
        <f>I27/M27*100</f>
        <v>10.392786183707779</v>
      </c>
      <c r="K27" s="13">
        <f>SUM(K24:K26)</f>
        <v>187616</v>
      </c>
      <c r="L27" s="12">
        <f>K27/M27*100</f>
        <v>89.607213816292216</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4044</v>
      </c>
      <c r="D44" s="21">
        <v>7.299111977474551</v>
      </c>
      <c r="E44" s="16">
        <v>51360</v>
      </c>
      <c r="F44" s="21">
        <v>92.700888022525447</v>
      </c>
      <c r="G44" s="16">
        <v>55404</v>
      </c>
      <c r="H44" s="21">
        <v>100</v>
      </c>
      <c r="I44" s="16">
        <v>2643</v>
      </c>
      <c r="J44" s="21">
        <v>9.9939499357180672</v>
      </c>
      <c r="K44" s="16">
        <v>23803</v>
      </c>
      <c r="L44" s="21">
        <v>90.006050064281922</v>
      </c>
      <c r="M44" s="16">
        <v>26446</v>
      </c>
      <c r="N44" s="21">
        <v>99.999999999999986</v>
      </c>
    </row>
    <row r="45" spans="2:14" x14ac:dyDescent="0.35">
      <c r="B45" s="14" t="s">
        <v>43</v>
      </c>
      <c r="C45" s="16">
        <v>11383</v>
      </c>
      <c r="D45" s="21">
        <v>9.4732023968042611</v>
      </c>
      <c r="E45" s="16">
        <v>108777</v>
      </c>
      <c r="F45" s="21">
        <v>90.526797603195746</v>
      </c>
      <c r="G45" s="16">
        <v>120160</v>
      </c>
      <c r="H45" s="21">
        <v>100</v>
      </c>
      <c r="I45" s="16">
        <v>10293</v>
      </c>
      <c r="J45" s="21">
        <v>16.723532852407878</v>
      </c>
      <c r="K45" s="16">
        <v>51255</v>
      </c>
      <c r="L45" s="21">
        <v>83.276467147592129</v>
      </c>
      <c r="M45" s="16">
        <v>61548</v>
      </c>
      <c r="N45" s="21">
        <v>100</v>
      </c>
    </row>
    <row r="46" spans="2:14" x14ac:dyDescent="0.35">
      <c r="B46" s="14" t="s">
        <v>42</v>
      </c>
      <c r="C46" s="16">
        <v>7223</v>
      </c>
      <c r="D46" s="21">
        <v>8.938250216557357</v>
      </c>
      <c r="E46" s="16">
        <v>73587</v>
      </c>
      <c r="F46" s="21">
        <v>91.06174978344265</v>
      </c>
      <c r="G46" s="16">
        <v>80810</v>
      </c>
      <c r="H46" s="21">
        <v>100</v>
      </c>
      <c r="I46" s="16">
        <v>4342</v>
      </c>
      <c r="J46" s="21">
        <v>10.269388141245477</v>
      </c>
      <c r="K46" s="16">
        <v>37939</v>
      </c>
      <c r="L46" s="21">
        <v>89.730611858754528</v>
      </c>
      <c r="M46" s="16">
        <v>42281</v>
      </c>
      <c r="N46" s="21">
        <v>100</v>
      </c>
    </row>
    <row r="47" spans="2:14" x14ac:dyDescent="0.35">
      <c r="B47" s="14" t="s">
        <v>41</v>
      </c>
      <c r="C47" s="16">
        <v>4586</v>
      </c>
      <c r="D47" s="21">
        <v>11.073550007243927</v>
      </c>
      <c r="E47" s="16">
        <v>36828</v>
      </c>
      <c r="F47" s="21">
        <v>88.926449992756076</v>
      </c>
      <c r="G47" s="16">
        <v>41414</v>
      </c>
      <c r="H47" s="21">
        <v>100</v>
      </c>
      <c r="I47" s="16">
        <v>1540</v>
      </c>
      <c r="J47" s="21">
        <v>7.4034902168164995</v>
      </c>
      <c r="K47" s="16">
        <v>19261</v>
      </c>
      <c r="L47" s="21">
        <v>92.596509783183507</v>
      </c>
      <c r="M47" s="16">
        <v>20801</v>
      </c>
      <c r="N47" s="21">
        <v>100</v>
      </c>
    </row>
    <row r="48" spans="2:14" x14ac:dyDescent="0.35">
      <c r="B48" s="20" t="s">
        <v>2</v>
      </c>
      <c r="C48" s="13">
        <f>SUM(C44:C47)</f>
        <v>27236</v>
      </c>
      <c r="D48" s="12">
        <f>C48/G48*100</f>
        <v>9.146103939715502</v>
      </c>
      <c r="E48" s="13">
        <f>SUM(E44:E47)</f>
        <v>270552</v>
      </c>
      <c r="F48" s="12">
        <f>E48/G48*100</f>
        <v>90.853896060284498</v>
      </c>
      <c r="G48" s="13">
        <f>SUM(G44:G47)</f>
        <v>297788</v>
      </c>
      <c r="H48" s="12">
        <v>100</v>
      </c>
      <c r="I48" s="13">
        <f>SUM(I44:I47)</f>
        <v>18818</v>
      </c>
      <c r="J48" s="12">
        <f>I48/M48*100</f>
        <v>12.455982419444519</v>
      </c>
      <c r="K48" s="13">
        <f>SUM(K44:K47)</f>
        <v>132258</v>
      </c>
      <c r="L48" s="12">
        <f>K48/M48*100</f>
        <v>87.544017580555476</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8497</v>
      </c>
      <c r="D64" s="21">
        <v>9.2562937786637907</v>
      </c>
      <c r="E64" s="16">
        <v>83300</v>
      </c>
      <c r="F64" s="21">
        <v>90.743706221336211</v>
      </c>
      <c r="G64" s="16">
        <v>91797</v>
      </c>
      <c r="H64" s="21">
        <v>100</v>
      </c>
      <c r="J64" s="14" t="s">
        <v>38</v>
      </c>
      <c r="K64" s="16">
        <v>12884</v>
      </c>
      <c r="L64" s="21">
        <v>10.860476094139861</v>
      </c>
      <c r="M64" s="16">
        <v>105748</v>
      </c>
      <c r="N64" s="21">
        <v>89.139523905860145</v>
      </c>
      <c r="O64" s="16">
        <v>118632</v>
      </c>
      <c r="P64" s="21">
        <v>100</v>
      </c>
    </row>
    <row r="65" spans="2:16" x14ac:dyDescent="0.35">
      <c r="B65" s="14" t="s">
        <v>37</v>
      </c>
      <c r="C65" s="16">
        <v>18739</v>
      </c>
      <c r="D65" s="21">
        <v>9.0969993834682104</v>
      </c>
      <c r="E65" s="16">
        <v>187252</v>
      </c>
      <c r="F65" s="21">
        <v>90.903000616531799</v>
      </c>
      <c r="G65" s="16">
        <v>205991</v>
      </c>
      <c r="H65" s="21">
        <v>100.00000000000001</v>
      </c>
      <c r="J65" s="14" t="s">
        <v>37</v>
      </c>
      <c r="K65" s="16">
        <v>8876</v>
      </c>
      <c r="L65" s="21">
        <v>9.8062178226572687</v>
      </c>
      <c r="M65" s="16">
        <v>81638</v>
      </c>
      <c r="N65" s="21">
        <v>90.193782177342726</v>
      </c>
      <c r="O65" s="16">
        <v>90514</v>
      </c>
      <c r="P65" s="21">
        <v>100</v>
      </c>
    </row>
    <row r="66" spans="2:16" x14ac:dyDescent="0.35">
      <c r="B66" s="20" t="s">
        <v>2</v>
      </c>
      <c r="C66" s="13">
        <f>SUM(C64:C65)</f>
        <v>27236</v>
      </c>
      <c r="D66" s="12">
        <f>C66/G66*100</f>
        <v>9.146103939715502</v>
      </c>
      <c r="E66" s="13">
        <f>SUM(E64:E65)</f>
        <v>270552</v>
      </c>
      <c r="F66" s="12">
        <f>E66/G66*100</f>
        <v>90.853896060284498</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21760</v>
      </c>
      <c r="L67" s="12">
        <f>K67/O67*100</f>
        <v>10.392786183707779</v>
      </c>
      <c r="M67" s="13">
        <f>SUM(M64:M66)</f>
        <v>187616</v>
      </c>
      <c r="N67" s="12">
        <f>M67/O67*100</f>
        <v>89.607213816292216</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3836</v>
      </c>
      <c r="D82" s="21">
        <v>7.8204317954781759</v>
      </c>
      <c r="E82" s="16">
        <v>45215</v>
      </c>
      <c r="F82" s="21">
        <v>92.179568204521829</v>
      </c>
      <c r="G82" s="16">
        <v>49051</v>
      </c>
      <c r="H82" s="21">
        <v>100</v>
      </c>
      <c r="I82" s="16">
        <v>2684</v>
      </c>
      <c r="J82" s="21">
        <v>10.84926634059582</v>
      </c>
      <c r="K82" s="16">
        <v>22055</v>
      </c>
      <c r="L82" s="21">
        <v>89.150733659404182</v>
      </c>
      <c r="M82" s="16">
        <v>24739</v>
      </c>
      <c r="N82" s="21">
        <v>100</v>
      </c>
    </row>
    <row r="83" spans="2:14" x14ac:dyDescent="0.35">
      <c r="B83" s="14" t="s">
        <v>32</v>
      </c>
      <c r="C83" s="16">
        <v>23365</v>
      </c>
      <c r="D83" s="21">
        <v>9.445059787046544</v>
      </c>
      <c r="E83" s="16">
        <v>224013</v>
      </c>
      <c r="F83" s="21">
        <v>90.554940212953454</v>
      </c>
      <c r="G83" s="16">
        <v>247378</v>
      </c>
      <c r="H83" s="21">
        <v>100</v>
      </c>
      <c r="I83" s="16">
        <v>19058</v>
      </c>
      <c r="J83" s="21">
        <v>10.368653565754826</v>
      </c>
      <c r="K83" s="16">
        <v>164746</v>
      </c>
      <c r="L83" s="21">
        <v>89.631346434245174</v>
      </c>
      <c r="M83" s="16">
        <v>183804</v>
      </c>
      <c r="N83" s="21">
        <v>100</v>
      </c>
    </row>
    <row r="84" spans="2:14" x14ac:dyDescent="0.35">
      <c r="B84" s="20" t="s">
        <v>2</v>
      </c>
      <c r="C84" s="13">
        <f>SUM(C82:C83)</f>
        <v>27201</v>
      </c>
      <c r="D84" s="12">
        <f>C84/G84*100</f>
        <v>9.176227697020197</v>
      </c>
      <c r="E84" s="13">
        <f>SUM(E82:E83)</f>
        <v>269228</v>
      </c>
      <c r="F84" s="12">
        <f>E84/G84*100</f>
        <v>90.823772302979805</v>
      </c>
      <c r="G84" s="13">
        <f>SUM(G82:G83)</f>
        <v>296429</v>
      </c>
      <c r="H84" s="12">
        <v>100</v>
      </c>
      <c r="I84" s="13">
        <f>SUM(I82:I83)</f>
        <v>21742</v>
      </c>
      <c r="J84" s="12">
        <f>I84/M84*100</f>
        <v>10.425667608119189</v>
      </c>
      <c r="K84" s="13">
        <f>SUM(K82:K83)</f>
        <v>186801</v>
      </c>
      <c r="L84" s="12">
        <f>K84/M84*100</f>
        <v>89.574332391880802</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9534</v>
      </c>
      <c r="D100" s="21">
        <v>12.590127565169162</v>
      </c>
      <c r="E100" s="16">
        <v>66192</v>
      </c>
      <c r="F100" s="21">
        <v>87.409872434830831</v>
      </c>
      <c r="G100" s="16">
        <v>75726</v>
      </c>
      <c r="H100" s="21">
        <v>100</v>
      </c>
      <c r="J100" s="14" t="s">
        <v>27</v>
      </c>
      <c r="K100" s="16">
        <v>5818</v>
      </c>
      <c r="L100" s="21">
        <v>14.80972381316024</v>
      </c>
      <c r="M100" s="16">
        <v>33467</v>
      </c>
      <c r="N100" s="21">
        <v>85.190276186839768</v>
      </c>
      <c r="O100" s="16">
        <v>39285</v>
      </c>
      <c r="P100" s="21">
        <v>100</v>
      </c>
    </row>
    <row r="101" spans="2:16" x14ac:dyDescent="0.35">
      <c r="B101" s="14" t="s">
        <v>26</v>
      </c>
      <c r="C101" s="16">
        <v>5895</v>
      </c>
      <c r="D101" s="21">
        <v>15.99685218854305</v>
      </c>
      <c r="E101" s="16">
        <v>30956</v>
      </c>
      <c r="F101" s="21">
        <v>84.003147811456941</v>
      </c>
      <c r="G101" s="16">
        <v>36851</v>
      </c>
      <c r="H101" s="21">
        <v>99.999999999999986</v>
      </c>
      <c r="J101" s="14" t="s">
        <v>26</v>
      </c>
      <c r="K101" s="16">
        <v>2530</v>
      </c>
      <c r="L101" s="21">
        <v>13.944003527336859</v>
      </c>
      <c r="M101" s="16">
        <v>15614</v>
      </c>
      <c r="N101" s="21">
        <v>86.055996472663139</v>
      </c>
      <c r="O101" s="16">
        <v>18144</v>
      </c>
      <c r="P101" s="21">
        <v>100</v>
      </c>
    </row>
    <row r="102" spans="2:16" x14ac:dyDescent="0.35">
      <c r="B102" s="14" t="s">
        <v>25</v>
      </c>
      <c r="C102" s="16">
        <v>11807</v>
      </c>
      <c r="D102" s="21">
        <v>6.3748913401471832</v>
      </c>
      <c r="E102" s="16">
        <v>173404</v>
      </c>
      <c r="F102" s="21">
        <v>93.625108659852813</v>
      </c>
      <c r="G102" s="16">
        <v>185211</v>
      </c>
      <c r="H102" s="21">
        <v>100</v>
      </c>
      <c r="J102" s="14" t="s">
        <v>25</v>
      </c>
      <c r="K102" s="16">
        <v>13412</v>
      </c>
      <c r="L102" s="21">
        <v>8.8267619630529062</v>
      </c>
      <c r="M102" s="16">
        <v>138535</v>
      </c>
      <c r="N102" s="21">
        <v>91.173238036947097</v>
      </c>
      <c r="O102" s="16">
        <v>151947</v>
      </c>
      <c r="P102" s="21">
        <v>100</v>
      </c>
    </row>
    <row r="103" spans="2:16" x14ac:dyDescent="0.35">
      <c r="B103" s="20" t="s">
        <v>2</v>
      </c>
      <c r="C103" s="13">
        <f>SUM(C100:C102)</f>
        <v>27236</v>
      </c>
      <c r="D103" s="12">
        <f>C103/G103*100</f>
        <v>9.146103939715502</v>
      </c>
      <c r="E103" s="13">
        <f>SUM(E100:E102)</f>
        <v>270552</v>
      </c>
      <c r="F103" s="12">
        <f>E103/G103*100</f>
        <v>90.853896060284498</v>
      </c>
      <c r="G103" s="13">
        <f>SUM(G100:G102)</f>
        <v>297788</v>
      </c>
      <c r="H103" s="12">
        <v>100</v>
      </c>
      <c r="J103" s="20" t="s">
        <v>2</v>
      </c>
      <c r="K103" s="13">
        <f>SUM(K100:K102)</f>
        <v>21760</v>
      </c>
      <c r="L103" s="12">
        <f>K103/O103*100</f>
        <v>10.392786183707779</v>
      </c>
      <c r="M103" s="13">
        <f>SUM(M100:M102)</f>
        <v>187616</v>
      </c>
      <c r="N103" s="12">
        <f>M103/O103*100</f>
        <v>89.607213816292216</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1221</v>
      </c>
      <c r="D126" s="21">
        <v>9.9673469387755098</v>
      </c>
      <c r="E126" s="16">
        <v>11029</v>
      </c>
      <c r="F126" s="21">
        <v>90.032653061224494</v>
      </c>
      <c r="G126" s="16">
        <v>12250</v>
      </c>
      <c r="H126" s="21">
        <v>100</v>
      </c>
      <c r="I126" s="16">
        <v>664</v>
      </c>
      <c r="J126" s="21">
        <v>8.3997469955724231</v>
      </c>
      <c r="K126" s="16">
        <v>7241</v>
      </c>
      <c r="L126" s="21">
        <v>91.600253004427572</v>
      </c>
      <c r="M126" s="16">
        <v>7905</v>
      </c>
      <c r="N126" s="21">
        <v>100</v>
      </c>
    </row>
    <row r="127" spans="2:14" x14ac:dyDescent="0.35">
      <c r="B127" s="14" t="s">
        <v>11</v>
      </c>
      <c r="C127" s="16">
        <v>3535</v>
      </c>
      <c r="D127" s="21">
        <v>9.7587234982332163</v>
      </c>
      <c r="E127" s="16">
        <v>32689</v>
      </c>
      <c r="F127" s="21">
        <v>90.241276501766791</v>
      </c>
      <c r="G127" s="16">
        <v>36224</v>
      </c>
      <c r="H127" s="21">
        <v>100</v>
      </c>
      <c r="I127" s="16">
        <v>2897</v>
      </c>
      <c r="J127" s="21">
        <v>11.204362623762377</v>
      </c>
      <c r="K127" s="16">
        <v>22959</v>
      </c>
      <c r="L127" s="21">
        <v>88.795637376237622</v>
      </c>
      <c r="M127" s="16">
        <v>25856</v>
      </c>
      <c r="N127" s="21">
        <v>100</v>
      </c>
    </row>
    <row r="128" spans="2:14" x14ac:dyDescent="0.35">
      <c r="B128" s="14" t="s">
        <v>10</v>
      </c>
      <c r="C128" s="16">
        <v>3612</v>
      </c>
      <c r="D128" s="21">
        <v>7.1483702428308495</v>
      </c>
      <c r="E128" s="16">
        <v>46917</v>
      </c>
      <c r="F128" s="21">
        <v>92.85162975716915</v>
      </c>
      <c r="G128" s="16">
        <v>50529</v>
      </c>
      <c r="H128" s="21">
        <v>100</v>
      </c>
      <c r="I128" s="16">
        <v>3360</v>
      </c>
      <c r="J128" s="21">
        <v>9.7577975257013421</v>
      </c>
      <c r="K128" s="16">
        <v>31074</v>
      </c>
      <c r="L128" s="21">
        <v>90.242202474298665</v>
      </c>
      <c r="M128" s="16">
        <v>34434</v>
      </c>
      <c r="N128" s="21">
        <v>100</v>
      </c>
    </row>
    <row r="129" spans="2:14" x14ac:dyDescent="0.35">
      <c r="B129" s="14" t="s">
        <v>9</v>
      </c>
      <c r="C129" s="16">
        <v>946</v>
      </c>
      <c r="D129" s="21">
        <v>6.0808639197788779</v>
      </c>
      <c r="E129" s="16">
        <v>14611</v>
      </c>
      <c r="F129" s="21">
        <v>93.919136080221122</v>
      </c>
      <c r="G129" s="16">
        <v>15557</v>
      </c>
      <c r="H129" s="21">
        <v>100</v>
      </c>
      <c r="I129" s="16">
        <v>706</v>
      </c>
      <c r="J129" s="21">
        <v>6.9440346218156783</v>
      </c>
      <c r="K129" s="16">
        <v>9461</v>
      </c>
      <c r="L129" s="21">
        <v>93.055965378184325</v>
      </c>
      <c r="M129" s="16">
        <v>10167</v>
      </c>
      <c r="N129" s="21">
        <v>100</v>
      </c>
    </row>
    <row r="130" spans="2:14" x14ac:dyDescent="0.35">
      <c r="B130" s="14" t="s">
        <v>8</v>
      </c>
      <c r="C130" s="16">
        <v>662</v>
      </c>
      <c r="D130" s="21">
        <v>4.9729567307692308</v>
      </c>
      <c r="E130" s="16">
        <v>12650</v>
      </c>
      <c r="F130" s="21">
        <v>95.027043269230774</v>
      </c>
      <c r="G130" s="16">
        <v>13312</v>
      </c>
      <c r="H130" s="21">
        <v>100</v>
      </c>
      <c r="I130" s="16">
        <v>473</v>
      </c>
      <c r="J130" s="21">
        <v>5.5896951075395886</v>
      </c>
      <c r="K130" s="16">
        <v>7989</v>
      </c>
      <c r="L130" s="21">
        <v>94.410304892460402</v>
      </c>
      <c r="M130" s="16">
        <v>8462</v>
      </c>
      <c r="N130" s="21">
        <v>99.999999999999986</v>
      </c>
    </row>
    <row r="131" spans="2:14" x14ac:dyDescent="0.35">
      <c r="B131" s="14" t="s">
        <v>7</v>
      </c>
      <c r="C131" s="16">
        <v>2061</v>
      </c>
      <c r="D131" s="21">
        <v>12.411924119241192</v>
      </c>
      <c r="E131" s="16">
        <v>14544</v>
      </c>
      <c r="F131" s="21">
        <v>87.588075880758808</v>
      </c>
      <c r="G131" s="16">
        <v>16605</v>
      </c>
      <c r="H131" s="21">
        <v>100</v>
      </c>
      <c r="I131" s="16">
        <v>1607</v>
      </c>
      <c r="J131" s="21">
        <v>13.821278059688655</v>
      </c>
      <c r="K131" s="16">
        <v>10020</v>
      </c>
      <c r="L131" s="21">
        <v>86.178721940311348</v>
      </c>
      <c r="M131" s="16">
        <v>11627</v>
      </c>
      <c r="N131" s="21">
        <v>100</v>
      </c>
    </row>
    <row r="132" spans="2:14" x14ac:dyDescent="0.35">
      <c r="B132" s="14" t="s">
        <v>6</v>
      </c>
      <c r="C132" s="16">
        <v>12465</v>
      </c>
      <c r="D132" s="21">
        <v>12.21735422976271</v>
      </c>
      <c r="E132" s="16">
        <v>89562</v>
      </c>
      <c r="F132" s="21">
        <v>87.782645770237295</v>
      </c>
      <c r="G132" s="16">
        <v>102027</v>
      </c>
      <c r="H132" s="21">
        <v>100</v>
      </c>
      <c r="I132" s="16">
        <v>9290</v>
      </c>
      <c r="J132" s="21">
        <v>12.777663159342548</v>
      </c>
      <c r="K132" s="16">
        <v>63415</v>
      </c>
      <c r="L132" s="21">
        <v>87.222336840657448</v>
      </c>
      <c r="M132" s="16">
        <v>72705</v>
      </c>
      <c r="N132" s="21">
        <v>100</v>
      </c>
    </row>
    <row r="133" spans="2:14" x14ac:dyDescent="0.35">
      <c r="B133" s="14" t="s">
        <v>5</v>
      </c>
      <c r="C133" s="16">
        <v>232</v>
      </c>
      <c r="D133" s="21">
        <v>2.1455655229815962</v>
      </c>
      <c r="E133" s="16">
        <v>10581</v>
      </c>
      <c r="F133" s="21">
        <v>97.854434477018401</v>
      </c>
      <c r="G133" s="16">
        <v>10813</v>
      </c>
      <c r="H133" s="21">
        <v>100</v>
      </c>
      <c r="I133" s="16">
        <v>512</v>
      </c>
      <c r="J133" s="21">
        <v>6.6971877043819488</v>
      </c>
      <c r="K133" s="16">
        <v>7133</v>
      </c>
      <c r="L133" s="21">
        <v>93.302812295618054</v>
      </c>
      <c r="M133" s="16">
        <v>7645</v>
      </c>
      <c r="N133" s="21">
        <v>100</v>
      </c>
    </row>
    <row r="134" spans="2:14" x14ac:dyDescent="0.35">
      <c r="B134" s="14" t="s">
        <v>4</v>
      </c>
      <c r="C134" s="16">
        <v>61</v>
      </c>
      <c r="D134" s="21">
        <v>3.0272952853598012</v>
      </c>
      <c r="E134" s="16">
        <v>1954</v>
      </c>
      <c r="F134" s="21">
        <v>96.972704714640201</v>
      </c>
      <c r="G134" s="16">
        <v>2015</v>
      </c>
      <c r="H134" s="21">
        <v>100</v>
      </c>
      <c r="I134" s="16">
        <v>19</v>
      </c>
      <c r="J134" s="21">
        <v>1.3778100072516315</v>
      </c>
      <c r="K134" s="16">
        <v>1360</v>
      </c>
      <c r="L134" s="21">
        <v>98.622189992748361</v>
      </c>
      <c r="M134" s="16">
        <v>1379</v>
      </c>
      <c r="N134" s="21">
        <v>99.999999999999986</v>
      </c>
    </row>
    <row r="135" spans="2:14" x14ac:dyDescent="0.35">
      <c r="B135" s="14" t="s">
        <v>3</v>
      </c>
      <c r="C135" s="16">
        <v>2441</v>
      </c>
      <c r="D135" s="21">
        <v>6.3475140420220511</v>
      </c>
      <c r="E135" s="16">
        <v>36015</v>
      </c>
      <c r="F135" s="21">
        <v>93.652485957977945</v>
      </c>
      <c r="G135" s="16">
        <v>38456</v>
      </c>
      <c r="H135" s="21">
        <v>100</v>
      </c>
      <c r="I135" s="16">
        <v>2232</v>
      </c>
      <c r="J135" s="21">
        <v>7.6448828606658443</v>
      </c>
      <c r="K135" s="16">
        <v>26964</v>
      </c>
      <c r="L135" s="21">
        <v>92.355117139334155</v>
      </c>
      <c r="M135" s="16">
        <v>29196</v>
      </c>
      <c r="N135" s="21">
        <v>100</v>
      </c>
    </row>
    <row r="136" spans="2:14" x14ac:dyDescent="0.35">
      <c r="B136" s="20" t="s">
        <v>2</v>
      </c>
      <c r="C136" s="13">
        <f>SUM(C126:C135)</f>
        <v>27236</v>
      </c>
      <c r="D136" s="12">
        <f>C136/G136*100</f>
        <v>9.146103939715502</v>
      </c>
      <c r="E136" s="13">
        <f>SUM(E126:E135)</f>
        <v>270552</v>
      </c>
      <c r="F136" s="12">
        <f>E136/G136*100</f>
        <v>90.853896060284498</v>
      </c>
      <c r="G136" s="13">
        <f>SUM(G126:G135)</f>
        <v>297788</v>
      </c>
      <c r="H136" s="12">
        <v>100</v>
      </c>
      <c r="I136" s="13">
        <f>SUM(I126:I135)</f>
        <v>21760</v>
      </c>
      <c r="J136" s="12">
        <f>I136/M136*100</f>
        <v>10.392786183707779</v>
      </c>
      <c r="K136" s="13">
        <f>SUM(K126:K135)</f>
        <v>187616</v>
      </c>
      <c r="L136" s="12">
        <f>K136/M136*100</f>
        <v>89.607213816292216</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E03D-CF09-49E0-AD44-C81257153E75}">
  <dimension ref="B2:P136"/>
  <sheetViews>
    <sheetView workbookViewId="0"/>
  </sheetViews>
  <sheetFormatPr defaultColWidth="10.1796875" defaultRowHeight="14.5" x14ac:dyDescent="0.35"/>
  <cols>
    <col min="1" max="16384" width="10.1796875" style="19"/>
  </cols>
  <sheetData>
    <row r="2" spans="2:6" x14ac:dyDescent="0.35">
      <c r="B2" s="22" t="s">
        <v>146</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21465</v>
      </c>
      <c r="D6" s="15">
        <v>7.21</v>
      </c>
      <c r="E6" s="16">
        <v>14136</v>
      </c>
      <c r="F6" s="15">
        <v>6.75</v>
      </c>
    </row>
    <row r="7" spans="2:6" x14ac:dyDescent="0.35">
      <c r="B7" s="14" t="s">
        <v>64</v>
      </c>
      <c r="C7" s="16">
        <v>276323</v>
      </c>
      <c r="D7" s="15">
        <v>92.79</v>
      </c>
      <c r="E7" s="16">
        <v>195240</v>
      </c>
      <c r="F7" s="15">
        <v>93.25</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16283</v>
      </c>
      <c r="D24" s="21">
        <v>6.7490663715530346</v>
      </c>
      <c r="E24" s="16">
        <v>224980</v>
      </c>
      <c r="F24" s="21">
        <v>93.250933628446958</v>
      </c>
      <c r="G24" s="16">
        <v>241263</v>
      </c>
      <c r="H24" s="21">
        <v>100</v>
      </c>
      <c r="I24" s="16">
        <v>10046</v>
      </c>
      <c r="J24" s="21">
        <v>6.1890474928997836</v>
      </c>
      <c r="K24" s="16">
        <v>152273</v>
      </c>
      <c r="L24" s="21">
        <v>93.810952507100225</v>
      </c>
      <c r="M24" s="16">
        <v>162319</v>
      </c>
      <c r="N24" s="21">
        <v>100.00000000000001</v>
      </c>
    </row>
    <row r="25" spans="2:14" x14ac:dyDescent="0.35">
      <c r="B25" s="14" t="s">
        <v>49</v>
      </c>
      <c r="C25" s="16">
        <v>4469</v>
      </c>
      <c r="D25" s="21">
        <v>9.6508087330209253</v>
      </c>
      <c r="E25" s="16">
        <v>41838</v>
      </c>
      <c r="F25" s="21">
        <v>90.349191266979076</v>
      </c>
      <c r="G25" s="16">
        <v>46307</v>
      </c>
      <c r="H25" s="21">
        <v>100</v>
      </c>
      <c r="I25" s="16">
        <v>3598</v>
      </c>
      <c r="J25" s="21">
        <v>8.8313983456468925</v>
      </c>
      <c r="K25" s="16">
        <v>37143</v>
      </c>
      <c r="L25" s="21">
        <v>91.168601654353111</v>
      </c>
      <c r="M25" s="16">
        <v>40741</v>
      </c>
      <c r="N25" s="21">
        <v>100</v>
      </c>
    </row>
    <row r="26" spans="2:14" x14ac:dyDescent="0.35">
      <c r="B26" s="14" t="s">
        <v>48</v>
      </c>
      <c r="C26" s="16">
        <v>713</v>
      </c>
      <c r="D26" s="21">
        <v>6.9778821687218633</v>
      </c>
      <c r="E26" s="16">
        <v>9505</v>
      </c>
      <c r="F26" s="21">
        <v>93.022117831278138</v>
      </c>
      <c r="G26" s="16">
        <v>10218</v>
      </c>
      <c r="H26" s="21">
        <v>100</v>
      </c>
      <c r="I26" s="16">
        <v>492</v>
      </c>
      <c r="J26" s="21">
        <v>7.7897403419886002</v>
      </c>
      <c r="K26" s="16">
        <v>5824</v>
      </c>
      <c r="L26" s="21">
        <v>92.210259658011395</v>
      </c>
      <c r="M26" s="16">
        <v>6316</v>
      </c>
      <c r="N26" s="21">
        <v>100</v>
      </c>
    </row>
    <row r="27" spans="2:14" x14ac:dyDescent="0.35">
      <c r="B27" s="20" t="s">
        <v>2</v>
      </c>
      <c r="C27" s="13">
        <f>SUM(C24:C26)</f>
        <v>21465</v>
      </c>
      <c r="D27" s="12">
        <f>C27/G27*100</f>
        <v>7.2081480784987981</v>
      </c>
      <c r="E27" s="13">
        <f>SUM(E24:E26)</f>
        <v>276323</v>
      </c>
      <c r="F27" s="12">
        <f>E27/G27*100</f>
        <v>92.791851921501205</v>
      </c>
      <c r="G27" s="13">
        <f>SUM(G24:G26)</f>
        <v>297788</v>
      </c>
      <c r="H27" s="12">
        <f>SUM(H24:H26)/3</f>
        <v>100</v>
      </c>
      <c r="I27" s="13">
        <f>SUM(I24:I26)</f>
        <v>14136</v>
      </c>
      <c r="J27" s="12">
        <f>I27/M27*100</f>
        <v>6.7514901421366345</v>
      </c>
      <c r="K27" s="13">
        <f>SUM(K24:K26)</f>
        <v>195240</v>
      </c>
      <c r="L27" s="12">
        <f>K27/M27*100</f>
        <v>93.248509857863368</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3587</v>
      </c>
      <c r="D44" s="21">
        <v>6.4742617861526242</v>
      </c>
      <c r="E44" s="16">
        <v>51817</v>
      </c>
      <c r="F44" s="21">
        <v>93.525738213847376</v>
      </c>
      <c r="G44" s="16">
        <v>55404</v>
      </c>
      <c r="H44" s="21">
        <v>100</v>
      </c>
      <c r="I44" s="16">
        <v>3381</v>
      </c>
      <c r="J44" s="21">
        <v>12.784542085759663</v>
      </c>
      <c r="K44" s="16">
        <v>23065</v>
      </c>
      <c r="L44" s="21">
        <v>87.215457914240332</v>
      </c>
      <c r="M44" s="16">
        <v>26446</v>
      </c>
      <c r="N44" s="21">
        <v>100</v>
      </c>
    </row>
    <row r="45" spans="2:14" x14ac:dyDescent="0.35">
      <c r="B45" s="14" t="s">
        <v>43</v>
      </c>
      <c r="C45" s="16">
        <v>7613</v>
      </c>
      <c r="D45" s="21">
        <v>6.3357190412782955</v>
      </c>
      <c r="E45" s="16">
        <v>112547</v>
      </c>
      <c r="F45" s="21">
        <v>93.664280958721704</v>
      </c>
      <c r="G45" s="16">
        <v>120160</v>
      </c>
      <c r="H45" s="21">
        <v>100</v>
      </c>
      <c r="I45" s="16">
        <v>4666</v>
      </c>
      <c r="J45" s="21">
        <v>7.5810749333853247</v>
      </c>
      <c r="K45" s="16">
        <v>56882</v>
      </c>
      <c r="L45" s="21">
        <v>92.418925066614676</v>
      </c>
      <c r="M45" s="16">
        <v>61548</v>
      </c>
      <c r="N45" s="21">
        <v>100</v>
      </c>
    </row>
    <row r="46" spans="2:14" x14ac:dyDescent="0.35">
      <c r="B46" s="14" t="s">
        <v>42</v>
      </c>
      <c r="C46" s="16">
        <v>7659</v>
      </c>
      <c r="D46" s="21">
        <v>9.4777874025491897</v>
      </c>
      <c r="E46" s="16">
        <v>73151</v>
      </c>
      <c r="F46" s="21">
        <v>90.522212597450817</v>
      </c>
      <c r="G46" s="16">
        <v>80810</v>
      </c>
      <c r="H46" s="21">
        <v>100</v>
      </c>
      <c r="I46" s="16">
        <v>3229</v>
      </c>
      <c r="J46" s="21">
        <v>7.6370000709538557</v>
      </c>
      <c r="K46" s="16">
        <v>39052</v>
      </c>
      <c r="L46" s="21">
        <v>92.36299992904614</v>
      </c>
      <c r="M46" s="16">
        <v>42281</v>
      </c>
      <c r="N46" s="21">
        <v>100</v>
      </c>
    </row>
    <row r="47" spans="2:14" x14ac:dyDescent="0.35">
      <c r="B47" s="14" t="s">
        <v>41</v>
      </c>
      <c r="C47" s="16">
        <v>2606</v>
      </c>
      <c r="D47" s="21">
        <v>6.2925580721495153</v>
      </c>
      <c r="E47" s="16">
        <v>38808</v>
      </c>
      <c r="F47" s="21">
        <v>93.707441927850482</v>
      </c>
      <c r="G47" s="16">
        <v>41414</v>
      </c>
      <c r="H47" s="21">
        <v>100</v>
      </c>
      <c r="I47" s="16">
        <v>1307</v>
      </c>
      <c r="J47" s="21">
        <v>6.2833517619345223</v>
      </c>
      <c r="K47" s="16">
        <v>19494</v>
      </c>
      <c r="L47" s="21">
        <v>93.716648238065474</v>
      </c>
      <c r="M47" s="16">
        <v>20801</v>
      </c>
      <c r="N47" s="21">
        <v>100</v>
      </c>
    </row>
    <row r="48" spans="2:14" x14ac:dyDescent="0.35">
      <c r="B48" s="20" t="s">
        <v>2</v>
      </c>
      <c r="C48" s="13">
        <f>SUM(C44:C47)</f>
        <v>21465</v>
      </c>
      <c r="D48" s="12">
        <f>C48/G48*100</f>
        <v>7.2081480784987981</v>
      </c>
      <c r="E48" s="13">
        <f>SUM(E44:E47)</f>
        <v>276323</v>
      </c>
      <c r="F48" s="12">
        <f>E48/G48*100</f>
        <v>92.791851921501205</v>
      </c>
      <c r="G48" s="13">
        <f>SUM(G44:G47)</f>
        <v>297788</v>
      </c>
      <c r="H48" s="12">
        <v>100</v>
      </c>
      <c r="I48" s="13">
        <f>SUM(I44:I47)</f>
        <v>12583</v>
      </c>
      <c r="J48" s="12">
        <f>I48/M48*100</f>
        <v>8.3289205433027096</v>
      </c>
      <c r="K48" s="13">
        <f>SUM(K44:K47)</f>
        <v>138493</v>
      </c>
      <c r="L48" s="12">
        <f>K48/M48*100</f>
        <v>91.671079456697285</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8114</v>
      </c>
      <c r="D64" s="21">
        <v>8.8390688148850174</v>
      </c>
      <c r="E64" s="16">
        <v>83683</v>
      </c>
      <c r="F64" s="21">
        <v>91.160931185114976</v>
      </c>
      <c r="G64" s="16">
        <v>91797</v>
      </c>
      <c r="H64" s="21">
        <v>100</v>
      </c>
      <c r="J64" s="14" t="s">
        <v>38</v>
      </c>
      <c r="K64" s="16">
        <v>7956</v>
      </c>
      <c r="L64" s="21">
        <v>6.7064535707060484</v>
      </c>
      <c r="M64" s="16">
        <v>110676</v>
      </c>
      <c r="N64" s="21">
        <v>93.293546429293954</v>
      </c>
      <c r="O64" s="16">
        <v>118632</v>
      </c>
      <c r="P64" s="21">
        <v>100</v>
      </c>
    </row>
    <row r="65" spans="2:16" x14ac:dyDescent="0.35">
      <c r="B65" s="14" t="s">
        <v>37</v>
      </c>
      <c r="C65" s="16">
        <v>13351</v>
      </c>
      <c r="D65" s="21">
        <v>6.4813511269909849</v>
      </c>
      <c r="E65" s="16">
        <v>192640</v>
      </c>
      <c r="F65" s="21">
        <v>93.518648873009013</v>
      </c>
      <c r="G65" s="16">
        <v>205991</v>
      </c>
      <c r="H65" s="21">
        <v>100</v>
      </c>
      <c r="J65" s="14" t="s">
        <v>37</v>
      </c>
      <c r="K65" s="16">
        <v>6180</v>
      </c>
      <c r="L65" s="21">
        <v>6.827673067149834</v>
      </c>
      <c r="M65" s="16">
        <v>84334</v>
      </c>
      <c r="N65" s="21">
        <v>93.172326932850169</v>
      </c>
      <c r="O65" s="16">
        <v>90514</v>
      </c>
      <c r="P65" s="21">
        <v>100</v>
      </c>
    </row>
    <row r="66" spans="2:16" x14ac:dyDescent="0.35">
      <c r="B66" s="20" t="s">
        <v>2</v>
      </c>
      <c r="C66" s="13">
        <f>SUM(C64:C65)</f>
        <v>21465</v>
      </c>
      <c r="D66" s="12">
        <f>C66/G66*100</f>
        <v>7.2081480784987981</v>
      </c>
      <c r="E66" s="13">
        <f>SUM(E64:E65)</f>
        <v>276323</v>
      </c>
      <c r="F66" s="12">
        <f>E66/G66*100</f>
        <v>92.791851921501205</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14136</v>
      </c>
      <c r="L67" s="12">
        <f>K67/O67*100</f>
        <v>6.7514901421366345</v>
      </c>
      <c r="M67" s="13">
        <f>SUM(M64:M66)</f>
        <v>195240</v>
      </c>
      <c r="N67" s="12">
        <f>M67/O67*100</f>
        <v>93.248509857863368</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3700</v>
      </c>
      <c r="D82" s="21">
        <v>7.5431693543454772</v>
      </c>
      <c r="E82" s="16">
        <v>45351</v>
      </c>
      <c r="F82" s="21">
        <v>92.45683064565452</v>
      </c>
      <c r="G82" s="16">
        <v>49051</v>
      </c>
      <c r="H82" s="21">
        <v>100</v>
      </c>
      <c r="I82" s="16">
        <v>2142</v>
      </c>
      <c r="J82" s="21">
        <v>8.6583936294918953</v>
      </c>
      <c r="K82" s="16">
        <v>22597</v>
      </c>
      <c r="L82" s="21">
        <v>91.341606370508103</v>
      </c>
      <c r="M82" s="16">
        <v>24739</v>
      </c>
      <c r="N82" s="21">
        <v>100</v>
      </c>
    </row>
    <row r="83" spans="2:14" x14ac:dyDescent="0.35">
      <c r="B83" s="14" t="s">
        <v>32</v>
      </c>
      <c r="C83" s="16">
        <v>17747</v>
      </c>
      <c r="D83" s="21">
        <v>7.1740413456329994</v>
      </c>
      <c r="E83" s="16">
        <v>229631</v>
      </c>
      <c r="F83" s="21">
        <v>92.825958654367</v>
      </c>
      <c r="G83" s="16">
        <v>247378</v>
      </c>
      <c r="H83" s="21">
        <v>100</v>
      </c>
      <c r="I83" s="16">
        <v>11976</v>
      </c>
      <c r="J83" s="21">
        <v>6.515636221192139</v>
      </c>
      <c r="K83" s="16">
        <v>171828</v>
      </c>
      <c r="L83" s="21">
        <v>93.484363778807861</v>
      </c>
      <c r="M83" s="16">
        <v>183804</v>
      </c>
      <c r="N83" s="21">
        <v>100</v>
      </c>
    </row>
    <row r="84" spans="2:14" x14ac:dyDescent="0.35">
      <c r="B84" s="20" t="s">
        <v>2</v>
      </c>
      <c r="C84" s="13">
        <f>SUM(C82:C83)</f>
        <v>21447</v>
      </c>
      <c r="D84" s="12">
        <f>C84/G84*100</f>
        <v>7.2351220697030314</v>
      </c>
      <c r="E84" s="13">
        <f>SUM(E82:E83)</f>
        <v>274982</v>
      </c>
      <c r="F84" s="12">
        <f>E84/G84*100</f>
        <v>92.764877930296961</v>
      </c>
      <c r="G84" s="13">
        <f>SUM(G82:G83)</f>
        <v>296429</v>
      </c>
      <c r="H84" s="12">
        <v>100</v>
      </c>
      <c r="I84" s="13">
        <f>SUM(I82:I83)</f>
        <v>14118</v>
      </c>
      <c r="J84" s="12">
        <f>I84/M84*100</f>
        <v>6.7698268462619229</v>
      </c>
      <c r="K84" s="13">
        <f>SUM(K82:K83)</f>
        <v>194425</v>
      </c>
      <c r="L84" s="12">
        <f>K84/M84*100</f>
        <v>93.230173153738079</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7233</v>
      </c>
      <c r="D100" s="21">
        <v>9.5515410823231122</v>
      </c>
      <c r="E100" s="16">
        <v>68493</v>
      </c>
      <c r="F100" s="21">
        <v>90.448458917676888</v>
      </c>
      <c r="G100" s="16">
        <v>75726</v>
      </c>
      <c r="H100" s="21">
        <v>100</v>
      </c>
      <c r="J100" s="14" t="s">
        <v>27</v>
      </c>
      <c r="K100" s="16">
        <v>3914</v>
      </c>
      <c r="L100" s="21">
        <v>9.9630902380043267</v>
      </c>
      <c r="M100" s="16">
        <v>35371</v>
      </c>
      <c r="N100" s="21">
        <v>90.036909761995673</v>
      </c>
      <c r="O100" s="16">
        <v>39285</v>
      </c>
      <c r="P100" s="21">
        <v>100</v>
      </c>
    </row>
    <row r="101" spans="2:16" x14ac:dyDescent="0.35">
      <c r="B101" s="14" t="s">
        <v>26</v>
      </c>
      <c r="C101" s="16">
        <v>4777</v>
      </c>
      <c r="D101" s="21">
        <v>12.963013215380858</v>
      </c>
      <c r="E101" s="16">
        <v>32074</v>
      </c>
      <c r="F101" s="21">
        <v>87.036986784619145</v>
      </c>
      <c r="G101" s="16">
        <v>36851</v>
      </c>
      <c r="H101" s="21">
        <v>100</v>
      </c>
      <c r="J101" s="14" t="s">
        <v>26</v>
      </c>
      <c r="K101" s="16">
        <v>1300</v>
      </c>
      <c r="L101" s="21">
        <v>7.1649029982363315</v>
      </c>
      <c r="M101" s="16">
        <v>16844</v>
      </c>
      <c r="N101" s="21">
        <v>92.835097001763671</v>
      </c>
      <c r="O101" s="16">
        <v>18144</v>
      </c>
      <c r="P101" s="21">
        <v>100</v>
      </c>
    </row>
    <row r="102" spans="2:16" x14ac:dyDescent="0.35">
      <c r="B102" s="14" t="s">
        <v>25</v>
      </c>
      <c r="C102" s="16">
        <v>9455</v>
      </c>
      <c r="D102" s="21">
        <v>5.1049883646219714</v>
      </c>
      <c r="E102" s="16">
        <v>175756</v>
      </c>
      <c r="F102" s="21">
        <v>94.895011635378026</v>
      </c>
      <c r="G102" s="16">
        <v>185211</v>
      </c>
      <c r="H102" s="21">
        <v>100</v>
      </c>
      <c r="J102" s="14" t="s">
        <v>25</v>
      </c>
      <c r="K102" s="16">
        <v>8922</v>
      </c>
      <c r="L102" s="21">
        <v>5.8717842405575631</v>
      </c>
      <c r="M102" s="16">
        <v>143025</v>
      </c>
      <c r="N102" s="21">
        <v>94.12821575944244</v>
      </c>
      <c r="O102" s="16">
        <v>151947</v>
      </c>
      <c r="P102" s="21">
        <v>100</v>
      </c>
    </row>
    <row r="103" spans="2:16" x14ac:dyDescent="0.35">
      <c r="B103" s="20" t="s">
        <v>2</v>
      </c>
      <c r="C103" s="13">
        <f>SUM(C100:C102)</f>
        <v>21465</v>
      </c>
      <c r="D103" s="12">
        <f>C103/G103*100</f>
        <v>7.2081480784987981</v>
      </c>
      <c r="E103" s="13">
        <f>SUM(E100:E102)</f>
        <v>276323</v>
      </c>
      <c r="F103" s="12">
        <f>E103/G103*100</f>
        <v>92.791851921501205</v>
      </c>
      <c r="G103" s="13">
        <f>SUM(G100:G102)</f>
        <v>297788</v>
      </c>
      <c r="H103" s="12">
        <v>100</v>
      </c>
      <c r="J103" s="20" t="s">
        <v>2</v>
      </c>
      <c r="K103" s="13">
        <f>SUM(K100:K102)</f>
        <v>14136</v>
      </c>
      <c r="L103" s="12">
        <f>K103/O103*100</f>
        <v>6.7514901421366345</v>
      </c>
      <c r="M103" s="13">
        <f>SUM(M100:M102)</f>
        <v>195240</v>
      </c>
      <c r="N103" s="12">
        <f>M103/O103*100</f>
        <v>93.248509857863368</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475</v>
      </c>
      <c r="D126" s="21">
        <v>3.8775510204081631</v>
      </c>
      <c r="E126" s="16">
        <v>11775</v>
      </c>
      <c r="F126" s="21">
        <v>96.122448979591837</v>
      </c>
      <c r="G126" s="16">
        <v>12250</v>
      </c>
      <c r="H126" s="21">
        <v>100</v>
      </c>
      <c r="I126" s="16">
        <v>342</v>
      </c>
      <c r="J126" s="21">
        <v>4.3263757115749524</v>
      </c>
      <c r="K126" s="16">
        <v>7563</v>
      </c>
      <c r="L126" s="21">
        <v>95.673624288425046</v>
      </c>
      <c r="M126" s="16">
        <v>7905</v>
      </c>
      <c r="N126" s="21">
        <v>100</v>
      </c>
    </row>
    <row r="127" spans="2:14" x14ac:dyDescent="0.35">
      <c r="B127" s="14" t="s">
        <v>11</v>
      </c>
      <c r="C127" s="16">
        <v>2603</v>
      </c>
      <c r="D127" s="21">
        <v>7.1858436395759711</v>
      </c>
      <c r="E127" s="16">
        <v>33621</v>
      </c>
      <c r="F127" s="21">
        <v>92.814156360424022</v>
      </c>
      <c r="G127" s="16">
        <v>36224</v>
      </c>
      <c r="H127" s="21">
        <v>100</v>
      </c>
      <c r="I127" s="16">
        <v>1737</v>
      </c>
      <c r="J127" s="21">
        <v>6.7179764851485153</v>
      </c>
      <c r="K127" s="16">
        <v>24119</v>
      </c>
      <c r="L127" s="21">
        <v>93.282023514851488</v>
      </c>
      <c r="M127" s="16">
        <v>25856</v>
      </c>
      <c r="N127" s="21">
        <v>100</v>
      </c>
    </row>
    <row r="128" spans="2:14" x14ac:dyDescent="0.35">
      <c r="B128" s="14" t="s">
        <v>10</v>
      </c>
      <c r="C128" s="16">
        <v>3705</v>
      </c>
      <c r="D128" s="21">
        <v>7.3324229650299833</v>
      </c>
      <c r="E128" s="16">
        <v>46824</v>
      </c>
      <c r="F128" s="21">
        <v>92.667577034970023</v>
      </c>
      <c r="G128" s="16">
        <v>50529</v>
      </c>
      <c r="H128" s="21">
        <v>100</v>
      </c>
      <c r="I128" s="16">
        <v>3027</v>
      </c>
      <c r="J128" s="21">
        <v>8.790730092350584</v>
      </c>
      <c r="K128" s="16">
        <v>31407</v>
      </c>
      <c r="L128" s="21">
        <v>91.209269907649414</v>
      </c>
      <c r="M128" s="16">
        <v>34434</v>
      </c>
      <c r="N128" s="21">
        <v>100</v>
      </c>
    </row>
    <row r="129" spans="2:14" x14ac:dyDescent="0.35">
      <c r="B129" s="14" t="s">
        <v>9</v>
      </c>
      <c r="C129" s="16">
        <v>762</v>
      </c>
      <c r="D129" s="21">
        <v>4.8981166034582504</v>
      </c>
      <c r="E129" s="16">
        <v>14795</v>
      </c>
      <c r="F129" s="21">
        <v>95.101883396541751</v>
      </c>
      <c r="G129" s="16">
        <v>15557</v>
      </c>
      <c r="H129" s="21">
        <v>100</v>
      </c>
      <c r="I129" s="16">
        <v>461</v>
      </c>
      <c r="J129" s="21">
        <v>4.5342775646700106</v>
      </c>
      <c r="K129" s="16">
        <v>9706</v>
      </c>
      <c r="L129" s="21">
        <v>95.465722435329994</v>
      </c>
      <c r="M129" s="16">
        <v>10167</v>
      </c>
      <c r="N129" s="21">
        <v>100</v>
      </c>
    </row>
    <row r="130" spans="2:14" x14ac:dyDescent="0.35">
      <c r="B130" s="14" t="s">
        <v>8</v>
      </c>
      <c r="C130" s="16">
        <v>519</v>
      </c>
      <c r="D130" s="21">
        <v>3.8987379807692304</v>
      </c>
      <c r="E130" s="16">
        <v>12793</v>
      </c>
      <c r="F130" s="21">
        <v>96.101262019230774</v>
      </c>
      <c r="G130" s="16">
        <v>13312</v>
      </c>
      <c r="H130" s="21">
        <v>100</v>
      </c>
      <c r="I130" s="16">
        <v>453</v>
      </c>
      <c r="J130" s="21">
        <v>5.3533443630347435</v>
      </c>
      <c r="K130" s="16">
        <v>8009</v>
      </c>
      <c r="L130" s="21">
        <v>94.646655636965264</v>
      </c>
      <c r="M130" s="16">
        <v>8462</v>
      </c>
      <c r="N130" s="21">
        <v>100</v>
      </c>
    </row>
    <row r="131" spans="2:14" x14ac:dyDescent="0.35">
      <c r="B131" s="14" t="s">
        <v>7</v>
      </c>
      <c r="C131" s="16">
        <v>1530</v>
      </c>
      <c r="D131" s="21">
        <v>9.2140921409214087</v>
      </c>
      <c r="E131" s="16">
        <v>15075</v>
      </c>
      <c r="F131" s="21">
        <v>90.785907859078591</v>
      </c>
      <c r="G131" s="16">
        <v>16605</v>
      </c>
      <c r="H131" s="21">
        <v>100</v>
      </c>
      <c r="I131" s="16">
        <v>962</v>
      </c>
      <c r="J131" s="21">
        <v>8.2738453599380755</v>
      </c>
      <c r="K131" s="16">
        <v>10665</v>
      </c>
      <c r="L131" s="21">
        <v>91.726154640061935</v>
      </c>
      <c r="M131" s="16">
        <v>11627</v>
      </c>
      <c r="N131" s="21">
        <v>100.00000000000001</v>
      </c>
    </row>
    <row r="132" spans="2:14" x14ac:dyDescent="0.35">
      <c r="B132" s="14" t="s">
        <v>6</v>
      </c>
      <c r="C132" s="16">
        <v>8645</v>
      </c>
      <c r="D132" s="21">
        <v>8.4732472776813985</v>
      </c>
      <c r="E132" s="16">
        <v>93382</v>
      </c>
      <c r="F132" s="21">
        <v>91.526752722318605</v>
      </c>
      <c r="G132" s="16">
        <v>102027</v>
      </c>
      <c r="H132" s="21">
        <v>100</v>
      </c>
      <c r="I132" s="16">
        <v>4285</v>
      </c>
      <c r="J132" s="21">
        <v>5.8936799394814665</v>
      </c>
      <c r="K132" s="16">
        <v>68420</v>
      </c>
      <c r="L132" s="21">
        <v>94.106320060518527</v>
      </c>
      <c r="M132" s="16">
        <v>72705</v>
      </c>
      <c r="N132" s="21">
        <v>100</v>
      </c>
    </row>
    <row r="133" spans="2:14" x14ac:dyDescent="0.35">
      <c r="B133" s="14" t="s">
        <v>5</v>
      </c>
      <c r="C133" s="16">
        <v>503</v>
      </c>
      <c r="D133" s="21">
        <v>4.6518080088782021</v>
      </c>
      <c r="E133" s="16">
        <v>10310</v>
      </c>
      <c r="F133" s="21">
        <v>95.348191991121794</v>
      </c>
      <c r="G133" s="16">
        <v>10813</v>
      </c>
      <c r="H133" s="21">
        <v>100</v>
      </c>
      <c r="I133" s="16">
        <v>503</v>
      </c>
      <c r="J133" s="21">
        <v>6.5794637017658602</v>
      </c>
      <c r="K133" s="16">
        <v>7142</v>
      </c>
      <c r="L133" s="21">
        <v>93.42053629823414</v>
      </c>
      <c r="M133" s="16">
        <v>7645</v>
      </c>
      <c r="N133" s="21">
        <v>100</v>
      </c>
    </row>
    <row r="134" spans="2:14" x14ac:dyDescent="0.35">
      <c r="B134" s="14" t="s">
        <v>4</v>
      </c>
      <c r="C134" s="16">
        <v>0</v>
      </c>
      <c r="D134" s="21">
        <v>0</v>
      </c>
      <c r="E134" s="16">
        <v>2015</v>
      </c>
      <c r="F134" s="21">
        <v>100</v>
      </c>
      <c r="G134" s="16">
        <v>2015</v>
      </c>
      <c r="H134" s="21">
        <v>100</v>
      </c>
      <c r="I134" s="16">
        <v>47</v>
      </c>
      <c r="J134" s="21">
        <v>3.40826686004351</v>
      </c>
      <c r="K134" s="16">
        <v>1332</v>
      </c>
      <c r="L134" s="21">
        <v>96.591733139956489</v>
      </c>
      <c r="M134" s="16">
        <v>1379</v>
      </c>
      <c r="N134" s="21">
        <v>100</v>
      </c>
    </row>
    <row r="135" spans="2:14" x14ac:dyDescent="0.35">
      <c r="B135" s="14" t="s">
        <v>3</v>
      </c>
      <c r="C135" s="16">
        <v>2723</v>
      </c>
      <c r="D135" s="21">
        <v>7.0808196380278758</v>
      </c>
      <c r="E135" s="16">
        <v>35733</v>
      </c>
      <c r="F135" s="21">
        <v>92.919180361972124</v>
      </c>
      <c r="G135" s="16">
        <v>38456</v>
      </c>
      <c r="H135" s="21">
        <v>100</v>
      </c>
      <c r="I135" s="16">
        <v>2319</v>
      </c>
      <c r="J135" s="21">
        <v>7.9428688861487879</v>
      </c>
      <c r="K135" s="16">
        <v>26877</v>
      </c>
      <c r="L135" s="21">
        <v>92.057131113851213</v>
      </c>
      <c r="M135" s="16">
        <v>29196</v>
      </c>
      <c r="N135" s="21">
        <v>100</v>
      </c>
    </row>
    <row r="136" spans="2:14" x14ac:dyDescent="0.35">
      <c r="B136" s="20" t="s">
        <v>2</v>
      </c>
      <c r="C136" s="13">
        <f>SUM(C126:C135)</f>
        <v>21465</v>
      </c>
      <c r="D136" s="12">
        <f>C136/G136*100</f>
        <v>7.2081480784987981</v>
      </c>
      <c r="E136" s="13">
        <f>SUM(E126:E135)</f>
        <v>276323</v>
      </c>
      <c r="F136" s="12">
        <f>E136/G136*100</f>
        <v>92.791851921501205</v>
      </c>
      <c r="G136" s="13">
        <f>SUM(G126:G135)</f>
        <v>297788</v>
      </c>
      <c r="H136" s="12">
        <v>100</v>
      </c>
      <c r="I136" s="13">
        <f>SUM(I126:I135)</f>
        <v>14136</v>
      </c>
      <c r="J136" s="12">
        <f>I136/M136*100</f>
        <v>6.7514901421366345</v>
      </c>
      <c r="K136" s="13">
        <f>SUM(K126:K135)</f>
        <v>195240</v>
      </c>
      <c r="L136" s="12">
        <f>K136/M136*100</f>
        <v>93.248509857863368</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90EE5-08A4-41B5-AEBD-E7A1B3C1F7DD}">
  <dimension ref="B2:P137"/>
  <sheetViews>
    <sheetView workbookViewId="0"/>
  </sheetViews>
  <sheetFormatPr defaultColWidth="10.1796875" defaultRowHeight="14.5" x14ac:dyDescent="0.35"/>
  <cols>
    <col min="1" max="16384" width="10.1796875" style="19"/>
  </cols>
  <sheetData>
    <row r="2" spans="2:6" x14ac:dyDescent="0.35">
      <c r="B2" s="22" t="s">
        <v>147</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85522</v>
      </c>
      <c r="D6" s="15">
        <v>28.72</v>
      </c>
      <c r="E6" s="16">
        <v>72080</v>
      </c>
      <c r="F6" s="15">
        <v>34.43</v>
      </c>
    </row>
    <row r="7" spans="2:6" x14ac:dyDescent="0.35">
      <c r="B7" s="14" t="s">
        <v>64</v>
      </c>
      <c r="C7" s="16">
        <v>212266</v>
      </c>
      <c r="D7" s="15">
        <v>71.28</v>
      </c>
      <c r="E7" s="16">
        <v>137296</v>
      </c>
      <c r="F7" s="15">
        <v>65.569999999999993</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62495</v>
      </c>
      <c r="D24" s="21">
        <v>25.903267388700296</v>
      </c>
      <c r="E24" s="16">
        <v>178768</v>
      </c>
      <c r="F24" s="21">
        <v>74.0967326112997</v>
      </c>
      <c r="G24" s="16">
        <v>241263</v>
      </c>
      <c r="H24" s="21">
        <v>100</v>
      </c>
      <c r="I24" s="16">
        <v>49232</v>
      </c>
      <c r="J24" s="21">
        <v>30.330398782644053</v>
      </c>
      <c r="K24" s="16">
        <v>113087</v>
      </c>
      <c r="L24" s="21">
        <v>69.669601217355947</v>
      </c>
      <c r="M24" s="16">
        <v>162319</v>
      </c>
      <c r="N24" s="21">
        <v>100</v>
      </c>
    </row>
    <row r="25" spans="2:14" x14ac:dyDescent="0.35">
      <c r="B25" s="14" t="s">
        <v>49</v>
      </c>
      <c r="C25" s="16">
        <v>18914</v>
      </c>
      <c r="D25" s="21">
        <v>40.844796683006891</v>
      </c>
      <c r="E25" s="16">
        <v>27393</v>
      </c>
      <c r="F25" s="21">
        <v>59.155203316993109</v>
      </c>
      <c r="G25" s="16">
        <v>46307</v>
      </c>
      <c r="H25" s="21">
        <v>100</v>
      </c>
      <c r="I25" s="16">
        <v>19758</v>
      </c>
      <c r="J25" s="21">
        <v>48.496600476178784</v>
      </c>
      <c r="K25" s="16">
        <v>20983</v>
      </c>
      <c r="L25" s="21">
        <v>51.503399523821216</v>
      </c>
      <c r="M25" s="16">
        <v>40741</v>
      </c>
      <c r="N25" s="21">
        <v>100</v>
      </c>
    </row>
    <row r="26" spans="2:14" x14ac:dyDescent="0.35">
      <c r="B26" s="14" t="s">
        <v>48</v>
      </c>
      <c r="C26" s="16">
        <v>4113</v>
      </c>
      <c r="D26" s="21">
        <v>40.252495596007051</v>
      </c>
      <c r="E26" s="16">
        <v>6105</v>
      </c>
      <c r="F26" s="21">
        <v>59.747504403992956</v>
      </c>
      <c r="G26" s="16">
        <v>10218</v>
      </c>
      <c r="H26" s="21">
        <v>100</v>
      </c>
      <c r="I26" s="16">
        <v>3090</v>
      </c>
      <c r="J26" s="21">
        <v>48.923369221025965</v>
      </c>
      <c r="K26" s="16">
        <v>3226</v>
      </c>
      <c r="L26" s="21">
        <v>51.076630778974028</v>
      </c>
      <c r="M26" s="16">
        <v>6316</v>
      </c>
      <c r="N26" s="21">
        <v>100</v>
      </c>
    </row>
    <row r="27" spans="2:14" x14ac:dyDescent="0.35">
      <c r="B27" s="20" t="s">
        <v>2</v>
      </c>
      <c r="C27" s="13">
        <f>SUM(C24:C26)</f>
        <v>85522</v>
      </c>
      <c r="D27" s="12">
        <f>C27/G27*100</f>
        <v>28.719088747699708</v>
      </c>
      <c r="E27" s="13">
        <f>SUM(E24:E26)</f>
        <v>212266</v>
      </c>
      <c r="F27" s="12">
        <f>E27/G27*100</f>
        <v>71.280911252300299</v>
      </c>
      <c r="G27" s="13">
        <f>SUM(G24:G26)</f>
        <v>297788</v>
      </c>
      <c r="H27" s="12">
        <f>SUM(H24:H26)/3</f>
        <v>100</v>
      </c>
      <c r="I27" s="13">
        <f>SUM(I24:I26)</f>
        <v>72080</v>
      </c>
      <c r="J27" s="12">
        <f>I27/M27*100</f>
        <v>34.426104233532016</v>
      </c>
      <c r="K27" s="13">
        <f>SUM(K24:K26)</f>
        <v>137296</v>
      </c>
      <c r="L27" s="12">
        <f>K27/M27*100</f>
        <v>65.573895766467984</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13929</v>
      </c>
      <c r="D44" s="21">
        <v>25.140784058912715</v>
      </c>
      <c r="E44" s="16">
        <v>41475</v>
      </c>
      <c r="F44" s="21">
        <v>74.859215941087285</v>
      </c>
      <c r="G44" s="16">
        <v>55404</v>
      </c>
      <c r="H44" s="21">
        <v>100</v>
      </c>
      <c r="I44" s="16">
        <v>9367</v>
      </c>
      <c r="J44" s="21">
        <v>35.419345080541483</v>
      </c>
      <c r="K44" s="16">
        <v>17079</v>
      </c>
      <c r="L44" s="21">
        <v>64.580654919458524</v>
      </c>
      <c r="M44" s="16">
        <v>26446</v>
      </c>
      <c r="N44" s="21">
        <v>100</v>
      </c>
    </row>
    <row r="45" spans="2:14" x14ac:dyDescent="0.35">
      <c r="B45" s="14" t="s">
        <v>43</v>
      </c>
      <c r="C45" s="16">
        <v>36342</v>
      </c>
      <c r="D45" s="21">
        <v>30.244673768308921</v>
      </c>
      <c r="E45" s="16">
        <v>83818</v>
      </c>
      <c r="F45" s="21">
        <v>69.755326231691086</v>
      </c>
      <c r="G45" s="16">
        <v>120160</v>
      </c>
      <c r="H45" s="21">
        <v>100</v>
      </c>
      <c r="I45" s="16">
        <v>27153</v>
      </c>
      <c r="J45" s="21">
        <v>44.11678689803081</v>
      </c>
      <c r="K45" s="16">
        <v>34395</v>
      </c>
      <c r="L45" s="21">
        <v>55.883213101969197</v>
      </c>
      <c r="M45" s="16">
        <v>61548</v>
      </c>
      <c r="N45" s="21">
        <v>100</v>
      </c>
    </row>
    <row r="46" spans="2:14" x14ac:dyDescent="0.35">
      <c r="B46" s="14" t="s">
        <v>42</v>
      </c>
      <c r="C46" s="16">
        <v>24771</v>
      </c>
      <c r="D46" s="21">
        <v>30.65338448211855</v>
      </c>
      <c r="E46" s="16">
        <v>56039</v>
      </c>
      <c r="F46" s="21">
        <v>69.346615517881446</v>
      </c>
      <c r="G46" s="16">
        <v>80810</v>
      </c>
      <c r="H46" s="21">
        <v>100</v>
      </c>
      <c r="I46" s="16">
        <v>16702</v>
      </c>
      <c r="J46" s="21">
        <v>39.502376954187461</v>
      </c>
      <c r="K46" s="16">
        <v>25579</v>
      </c>
      <c r="L46" s="21">
        <v>60.497623045812546</v>
      </c>
      <c r="M46" s="16">
        <v>42281</v>
      </c>
      <c r="N46" s="21">
        <v>100</v>
      </c>
    </row>
    <row r="47" spans="2:14" x14ac:dyDescent="0.35">
      <c r="B47" s="14" t="s">
        <v>41</v>
      </c>
      <c r="C47" s="16">
        <v>10480</v>
      </c>
      <c r="D47" s="21">
        <v>25.305452262519921</v>
      </c>
      <c r="E47" s="16">
        <v>30934</v>
      </c>
      <c r="F47" s="21">
        <v>74.694547737480079</v>
      </c>
      <c r="G47" s="16">
        <v>41414</v>
      </c>
      <c r="H47" s="21">
        <v>100</v>
      </c>
      <c r="I47" s="16">
        <v>6559</v>
      </c>
      <c r="J47" s="21">
        <v>31.532137877986639</v>
      </c>
      <c r="K47" s="16">
        <v>14242</v>
      </c>
      <c r="L47" s="21">
        <v>68.467862122013372</v>
      </c>
      <c r="M47" s="16">
        <v>20801</v>
      </c>
      <c r="N47" s="21">
        <v>100.00000000000001</v>
      </c>
    </row>
    <row r="48" spans="2:14" x14ac:dyDescent="0.35">
      <c r="B48" s="20" t="s">
        <v>2</v>
      </c>
      <c r="C48" s="13">
        <f>SUM(C44:C47)</f>
        <v>85522</v>
      </c>
      <c r="D48" s="12">
        <f>C48/G48*100</f>
        <v>28.719088747699708</v>
      </c>
      <c r="E48" s="13">
        <f>SUM(E44:E47)</f>
        <v>212266</v>
      </c>
      <c r="F48" s="12">
        <f>E48/G48*100</f>
        <v>71.280911252300299</v>
      </c>
      <c r="G48" s="13">
        <f>SUM(G44:G47)</f>
        <v>297788</v>
      </c>
      <c r="H48" s="12">
        <v>100</v>
      </c>
      <c r="I48" s="13">
        <f>SUM(I44:I47)</f>
        <v>59781</v>
      </c>
      <c r="J48" s="12">
        <f>I48/M48*100</f>
        <v>39.570150123116846</v>
      </c>
      <c r="K48" s="13">
        <f>SUM(K44:K47)</f>
        <v>91295</v>
      </c>
      <c r="L48" s="12">
        <f>K48/M48*100</f>
        <v>60.429849876883154</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26569</v>
      </c>
      <c r="D64" s="21">
        <v>28.943211651796901</v>
      </c>
      <c r="E64" s="16">
        <v>65228</v>
      </c>
      <c r="F64" s="21">
        <v>71.056788348203099</v>
      </c>
      <c r="G64" s="16">
        <v>91797</v>
      </c>
      <c r="H64" s="21">
        <v>100</v>
      </c>
      <c r="J64" s="14" t="s">
        <v>38</v>
      </c>
      <c r="K64" s="16">
        <v>41794</v>
      </c>
      <c r="L64" s="21">
        <v>35.229954818261518</v>
      </c>
      <c r="M64" s="16">
        <v>76838</v>
      </c>
      <c r="N64" s="21">
        <v>64.770045181738496</v>
      </c>
      <c r="O64" s="16">
        <v>118632</v>
      </c>
      <c r="P64" s="21">
        <v>100.00000000000001</v>
      </c>
    </row>
    <row r="65" spans="2:16" x14ac:dyDescent="0.35">
      <c r="B65" s="14" t="s">
        <v>37</v>
      </c>
      <c r="C65" s="16">
        <v>58953</v>
      </c>
      <c r="D65" s="21">
        <v>28.619211518949854</v>
      </c>
      <c r="E65" s="16">
        <v>147038</v>
      </c>
      <c r="F65" s="21">
        <v>71.380788481050132</v>
      </c>
      <c r="G65" s="16">
        <v>205991</v>
      </c>
      <c r="H65" s="21">
        <v>99.999999999999986</v>
      </c>
      <c r="J65" s="14" t="s">
        <v>37</v>
      </c>
      <c r="K65" s="16">
        <v>30171</v>
      </c>
      <c r="L65" s="21">
        <v>33.332965066177607</v>
      </c>
      <c r="M65" s="16">
        <v>60343</v>
      </c>
      <c r="N65" s="21">
        <v>66.667034933822393</v>
      </c>
      <c r="O65" s="16">
        <v>90514</v>
      </c>
      <c r="P65" s="21">
        <v>100</v>
      </c>
    </row>
    <row r="66" spans="2:16" x14ac:dyDescent="0.35">
      <c r="B66" s="20" t="s">
        <v>2</v>
      </c>
      <c r="C66" s="13">
        <f>SUM(C64:C65)</f>
        <v>85522</v>
      </c>
      <c r="D66" s="12">
        <f>C66/G66*100</f>
        <v>28.719088747699708</v>
      </c>
      <c r="E66" s="13">
        <f>SUM(E64:E65)</f>
        <v>212266</v>
      </c>
      <c r="F66" s="12">
        <f>E66/G66*100</f>
        <v>71.280911252300299</v>
      </c>
      <c r="G66" s="13">
        <f>SUM(G64:G65)</f>
        <v>297788</v>
      </c>
      <c r="H66" s="12">
        <f>SUM(H64:H65)/2</f>
        <v>100</v>
      </c>
      <c r="J66" s="14" t="s">
        <v>36</v>
      </c>
      <c r="K66" s="16">
        <v>115</v>
      </c>
      <c r="L66" s="21">
        <v>50</v>
      </c>
      <c r="M66" s="16">
        <v>115</v>
      </c>
      <c r="N66" s="21">
        <v>50</v>
      </c>
      <c r="O66" s="16">
        <v>230</v>
      </c>
      <c r="P66" s="21">
        <v>100</v>
      </c>
    </row>
    <row r="67" spans="2:16" x14ac:dyDescent="0.35">
      <c r="J67" s="20" t="s">
        <v>2</v>
      </c>
      <c r="K67" s="13">
        <f>SUM(K64:K66)</f>
        <v>72080</v>
      </c>
      <c r="L67" s="12">
        <f>K67/O67*100</f>
        <v>34.426104233532016</v>
      </c>
      <c r="M67" s="13">
        <f>SUM(M64:M66)</f>
        <v>137296</v>
      </c>
      <c r="N67" s="12">
        <f>M67/O67*100</f>
        <v>65.573895766467984</v>
      </c>
      <c r="O67" s="13">
        <f>SUM(O64:O66)</f>
        <v>209376</v>
      </c>
      <c r="P67" s="12">
        <f>SUM(P64:P66)/3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15146</v>
      </c>
      <c r="D83" s="21">
        <v>30.878065686734214</v>
      </c>
      <c r="E83" s="16">
        <v>33905</v>
      </c>
      <c r="F83" s="21">
        <v>69.121934313265783</v>
      </c>
      <c r="G83" s="16">
        <v>49051</v>
      </c>
      <c r="H83" s="21">
        <v>100</v>
      </c>
      <c r="I83" s="16">
        <v>9495</v>
      </c>
      <c r="J83" s="21">
        <v>38.380694450058613</v>
      </c>
      <c r="K83" s="16">
        <v>15244</v>
      </c>
      <c r="L83" s="21">
        <v>61.61930554994138</v>
      </c>
      <c r="M83" s="16">
        <v>24739</v>
      </c>
      <c r="N83" s="21">
        <v>100</v>
      </c>
    </row>
    <row r="84" spans="2:14" x14ac:dyDescent="0.35">
      <c r="B84" s="14" t="s">
        <v>32</v>
      </c>
      <c r="C84" s="16">
        <v>70270</v>
      </c>
      <c r="D84" s="21">
        <v>28.405921302621902</v>
      </c>
      <c r="E84" s="16">
        <v>177108</v>
      </c>
      <c r="F84" s="21">
        <v>71.594078697378109</v>
      </c>
      <c r="G84" s="16">
        <v>247378</v>
      </c>
      <c r="H84" s="21">
        <v>100.00000000000001</v>
      </c>
      <c r="I84" s="16">
        <v>62278</v>
      </c>
      <c r="J84" s="21">
        <v>33.882831712041089</v>
      </c>
      <c r="K84" s="16">
        <v>121526</v>
      </c>
      <c r="L84" s="21">
        <v>66.117168287958918</v>
      </c>
      <c r="M84" s="16">
        <v>183804</v>
      </c>
      <c r="N84" s="21">
        <v>100</v>
      </c>
    </row>
    <row r="85" spans="2:14" x14ac:dyDescent="0.35">
      <c r="B85" s="20" t="s">
        <v>2</v>
      </c>
      <c r="C85" s="13">
        <f>SUM(C83:C84)</f>
        <v>85416</v>
      </c>
      <c r="D85" s="12">
        <f>C85/G85*100</f>
        <v>28.814994484345323</v>
      </c>
      <c r="E85" s="13">
        <f>SUM(E83:E84)</f>
        <v>211013</v>
      </c>
      <c r="F85" s="12">
        <f>E85/G85*100</f>
        <v>71.18500551565468</v>
      </c>
      <c r="G85" s="13">
        <f>SUM(G83:G84)</f>
        <v>296429</v>
      </c>
      <c r="H85" s="12">
        <v>100</v>
      </c>
      <c r="I85" s="13">
        <f>SUM(I83:I84)</f>
        <v>71773</v>
      </c>
      <c r="J85" s="12">
        <f>I85/M85*100</f>
        <v>34.416403331686993</v>
      </c>
      <c r="K85" s="13">
        <f>SUM(K83:K84)</f>
        <v>136770</v>
      </c>
      <c r="L85" s="12">
        <f>K85/M85*100</f>
        <v>65.583596668313007</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26565</v>
      </c>
      <c r="D101" s="21">
        <v>35.080421519689409</v>
      </c>
      <c r="E101" s="16">
        <v>49161</v>
      </c>
      <c r="F101" s="21">
        <v>64.919578480310591</v>
      </c>
      <c r="G101" s="16">
        <v>75726</v>
      </c>
      <c r="H101" s="21">
        <v>100</v>
      </c>
      <c r="J101" s="14" t="s">
        <v>27</v>
      </c>
      <c r="K101" s="16">
        <v>15365</v>
      </c>
      <c r="L101" s="21">
        <v>39.111620211276573</v>
      </c>
      <c r="M101" s="16">
        <v>23920</v>
      </c>
      <c r="N101" s="21">
        <v>60.888379788723434</v>
      </c>
      <c r="O101" s="16">
        <v>39285</v>
      </c>
      <c r="P101" s="21">
        <v>100</v>
      </c>
    </row>
    <row r="102" spans="2:16" x14ac:dyDescent="0.35">
      <c r="B102" s="14" t="s">
        <v>26</v>
      </c>
      <c r="C102" s="16">
        <v>12574</v>
      </c>
      <c r="D102" s="21">
        <v>34.121190741092505</v>
      </c>
      <c r="E102" s="16">
        <v>24277</v>
      </c>
      <c r="F102" s="21">
        <v>65.878809258907495</v>
      </c>
      <c r="G102" s="16">
        <v>36851</v>
      </c>
      <c r="H102" s="21">
        <v>100</v>
      </c>
      <c r="J102" s="14" t="s">
        <v>26</v>
      </c>
      <c r="K102" s="16">
        <v>8360</v>
      </c>
      <c r="L102" s="21">
        <v>46.075837742504412</v>
      </c>
      <c r="M102" s="16">
        <v>9784</v>
      </c>
      <c r="N102" s="21">
        <v>53.924162257495588</v>
      </c>
      <c r="O102" s="16">
        <v>18144</v>
      </c>
      <c r="P102" s="21">
        <v>100</v>
      </c>
    </row>
    <row r="103" spans="2:16" x14ac:dyDescent="0.35">
      <c r="B103" s="14" t="s">
        <v>25</v>
      </c>
      <c r="C103" s="16">
        <v>46383</v>
      </c>
      <c r="D103" s="21">
        <v>25.043328959942983</v>
      </c>
      <c r="E103" s="16">
        <v>138828</v>
      </c>
      <c r="F103" s="21">
        <v>74.956671040057017</v>
      </c>
      <c r="G103" s="16">
        <v>185211</v>
      </c>
      <c r="H103" s="21">
        <v>100</v>
      </c>
      <c r="J103" s="14" t="s">
        <v>25</v>
      </c>
      <c r="K103" s="16">
        <v>48355</v>
      </c>
      <c r="L103" s="21">
        <v>31.823596385581816</v>
      </c>
      <c r="M103" s="16">
        <v>103592</v>
      </c>
      <c r="N103" s="21">
        <v>68.176403614418192</v>
      </c>
      <c r="O103" s="16">
        <v>151947</v>
      </c>
      <c r="P103" s="21">
        <v>100</v>
      </c>
    </row>
    <row r="104" spans="2:16" x14ac:dyDescent="0.35">
      <c r="B104" s="20" t="s">
        <v>2</v>
      </c>
      <c r="C104" s="13">
        <f>SUM(C101:C103)</f>
        <v>85522</v>
      </c>
      <c r="D104" s="12">
        <f>C104/G104*100</f>
        <v>28.719088747699708</v>
      </c>
      <c r="E104" s="13">
        <f>SUM(E101:E103)</f>
        <v>212266</v>
      </c>
      <c r="F104" s="12">
        <f>E104/G104*100</f>
        <v>71.280911252300299</v>
      </c>
      <c r="G104" s="13">
        <f>SUM(G101:G103)</f>
        <v>297788</v>
      </c>
      <c r="H104" s="12">
        <v>100</v>
      </c>
      <c r="J104" s="20" t="s">
        <v>2</v>
      </c>
      <c r="K104" s="13">
        <f>SUM(K101:K103)</f>
        <v>72080</v>
      </c>
      <c r="L104" s="12">
        <f>K104/O104*100</f>
        <v>34.426104233532016</v>
      </c>
      <c r="M104" s="13">
        <f>SUM(M101:M103)</f>
        <v>137296</v>
      </c>
      <c r="N104" s="12">
        <f>M104/O104*100</f>
        <v>65.573895766467984</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2974</v>
      </c>
      <c r="D127" s="21">
        <v>24.277551020408165</v>
      </c>
      <c r="E127" s="16">
        <v>9276</v>
      </c>
      <c r="F127" s="21">
        <v>75.722448979591832</v>
      </c>
      <c r="G127" s="16">
        <v>12250</v>
      </c>
      <c r="H127" s="21">
        <v>100</v>
      </c>
      <c r="I127" s="16">
        <v>2995</v>
      </c>
      <c r="J127" s="21">
        <v>37.887413029728016</v>
      </c>
      <c r="K127" s="16">
        <v>4910</v>
      </c>
      <c r="L127" s="21">
        <v>62.112586970271977</v>
      </c>
      <c r="M127" s="16">
        <v>7905</v>
      </c>
      <c r="N127" s="21">
        <v>100</v>
      </c>
    </row>
    <row r="128" spans="2:14" x14ac:dyDescent="0.35">
      <c r="B128" s="14" t="s">
        <v>11</v>
      </c>
      <c r="C128" s="16">
        <v>10790</v>
      </c>
      <c r="D128" s="21">
        <v>29.786881625441698</v>
      </c>
      <c r="E128" s="16">
        <v>25434</v>
      </c>
      <c r="F128" s="21">
        <v>70.213118374558306</v>
      </c>
      <c r="G128" s="16">
        <v>36224</v>
      </c>
      <c r="H128" s="21">
        <v>100</v>
      </c>
      <c r="I128" s="16">
        <v>10308</v>
      </c>
      <c r="J128" s="21">
        <v>39.866955445544555</v>
      </c>
      <c r="K128" s="16">
        <v>15548</v>
      </c>
      <c r="L128" s="21">
        <v>60.133044554455452</v>
      </c>
      <c r="M128" s="16">
        <v>25856</v>
      </c>
      <c r="N128" s="21">
        <v>100</v>
      </c>
    </row>
    <row r="129" spans="2:14" x14ac:dyDescent="0.35">
      <c r="B129" s="14" t="s">
        <v>10</v>
      </c>
      <c r="C129" s="16">
        <v>13785</v>
      </c>
      <c r="D129" s="21">
        <v>27.281363177581191</v>
      </c>
      <c r="E129" s="16">
        <v>36744</v>
      </c>
      <c r="F129" s="21">
        <v>72.718636822418816</v>
      </c>
      <c r="G129" s="16">
        <v>50529</v>
      </c>
      <c r="H129" s="21">
        <v>100</v>
      </c>
      <c r="I129" s="16">
        <v>11982</v>
      </c>
      <c r="J129" s="21">
        <v>34.797002962188536</v>
      </c>
      <c r="K129" s="16">
        <v>22452</v>
      </c>
      <c r="L129" s="21">
        <v>65.202997037811457</v>
      </c>
      <c r="M129" s="16">
        <v>34434</v>
      </c>
      <c r="N129" s="21">
        <v>100</v>
      </c>
    </row>
    <row r="130" spans="2:14" x14ac:dyDescent="0.35">
      <c r="B130" s="14" t="s">
        <v>9</v>
      </c>
      <c r="C130" s="16">
        <v>5025</v>
      </c>
      <c r="D130" s="21">
        <v>32.300572089734523</v>
      </c>
      <c r="E130" s="16">
        <v>10532</v>
      </c>
      <c r="F130" s="21">
        <v>67.69942791026547</v>
      </c>
      <c r="G130" s="16">
        <v>15557</v>
      </c>
      <c r="H130" s="21">
        <v>100</v>
      </c>
      <c r="I130" s="16">
        <v>3336</v>
      </c>
      <c r="J130" s="21">
        <v>32.812038949542639</v>
      </c>
      <c r="K130" s="16">
        <v>6831</v>
      </c>
      <c r="L130" s="21">
        <v>67.187961050457361</v>
      </c>
      <c r="M130" s="16">
        <v>10167</v>
      </c>
      <c r="N130" s="21">
        <v>100</v>
      </c>
    </row>
    <row r="131" spans="2:14" x14ac:dyDescent="0.35">
      <c r="B131" s="14" t="s">
        <v>8</v>
      </c>
      <c r="C131" s="16">
        <v>2430</v>
      </c>
      <c r="D131" s="21">
        <v>18.254206730769234</v>
      </c>
      <c r="E131" s="16">
        <v>10882</v>
      </c>
      <c r="F131" s="21">
        <v>81.745793269230774</v>
      </c>
      <c r="G131" s="16">
        <v>13312</v>
      </c>
      <c r="H131" s="21">
        <v>100</v>
      </c>
      <c r="I131" s="16">
        <v>2012</v>
      </c>
      <c r="J131" s="21">
        <v>23.776884897187426</v>
      </c>
      <c r="K131" s="16">
        <v>6450</v>
      </c>
      <c r="L131" s="21">
        <v>76.223115102812571</v>
      </c>
      <c r="M131" s="16">
        <v>8462</v>
      </c>
      <c r="N131" s="21">
        <v>100</v>
      </c>
    </row>
    <row r="132" spans="2:14" x14ac:dyDescent="0.35">
      <c r="B132" s="14" t="s">
        <v>7</v>
      </c>
      <c r="C132" s="16">
        <v>6564</v>
      </c>
      <c r="D132" s="21">
        <v>39.530261969286364</v>
      </c>
      <c r="E132" s="16">
        <v>10041</v>
      </c>
      <c r="F132" s="21">
        <v>60.469738030713636</v>
      </c>
      <c r="G132" s="16">
        <v>16605</v>
      </c>
      <c r="H132" s="21">
        <v>100</v>
      </c>
      <c r="I132" s="16">
        <v>4977</v>
      </c>
      <c r="J132" s="21">
        <v>42.805538832028901</v>
      </c>
      <c r="K132" s="16">
        <v>6650</v>
      </c>
      <c r="L132" s="21">
        <v>57.194461167971099</v>
      </c>
      <c r="M132" s="16">
        <v>11627</v>
      </c>
      <c r="N132" s="21">
        <v>100</v>
      </c>
    </row>
    <row r="133" spans="2:14" x14ac:dyDescent="0.35">
      <c r="B133" s="14" t="s">
        <v>6</v>
      </c>
      <c r="C133" s="16">
        <v>32450</v>
      </c>
      <c r="D133" s="21">
        <v>31.805306438491769</v>
      </c>
      <c r="E133" s="16">
        <v>69577</v>
      </c>
      <c r="F133" s="21">
        <v>68.194693561508217</v>
      </c>
      <c r="G133" s="16">
        <v>102027</v>
      </c>
      <c r="H133" s="21">
        <v>99.999999999999986</v>
      </c>
      <c r="I133" s="16">
        <v>23783</v>
      </c>
      <c r="J133" s="21">
        <v>32.711642940650577</v>
      </c>
      <c r="K133" s="16">
        <v>48922</v>
      </c>
      <c r="L133" s="21">
        <v>67.288357059349423</v>
      </c>
      <c r="M133" s="16">
        <v>72705</v>
      </c>
      <c r="N133" s="21">
        <v>100</v>
      </c>
    </row>
    <row r="134" spans="2:14" x14ac:dyDescent="0.35">
      <c r="B134" s="14" t="s">
        <v>5</v>
      </c>
      <c r="C134" s="16">
        <v>1549</v>
      </c>
      <c r="D134" s="21">
        <v>14.325349116803848</v>
      </c>
      <c r="E134" s="16">
        <v>9264</v>
      </c>
      <c r="F134" s="21">
        <v>85.674650883196151</v>
      </c>
      <c r="G134" s="16">
        <v>10813</v>
      </c>
      <c r="H134" s="21">
        <v>100</v>
      </c>
      <c r="I134" s="16">
        <v>2089</v>
      </c>
      <c r="J134" s="21">
        <v>27.325049051667754</v>
      </c>
      <c r="K134" s="16">
        <v>5556</v>
      </c>
      <c r="L134" s="21">
        <v>72.674950948332238</v>
      </c>
      <c r="M134" s="16">
        <v>7645</v>
      </c>
      <c r="N134" s="21">
        <v>100</v>
      </c>
    </row>
    <row r="135" spans="2:14" x14ac:dyDescent="0.35">
      <c r="B135" s="14" t="s">
        <v>4</v>
      </c>
      <c r="C135" s="16">
        <v>274</v>
      </c>
      <c r="D135" s="21">
        <v>13.59801488833747</v>
      </c>
      <c r="E135" s="16">
        <v>1741</v>
      </c>
      <c r="F135" s="21">
        <v>86.401985111662526</v>
      </c>
      <c r="G135" s="16">
        <v>2015</v>
      </c>
      <c r="H135" s="21">
        <v>100</v>
      </c>
      <c r="I135" s="16">
        <v>255</v>
      </c>
      <c r="J135" s="21">
        <v>18.491660623640318</v>
      </c>
      <c r="K135" s="16">
        <v>1124</v>
      </c>
      <c r="L135" s="21">
        <v>81.508339376359686</v>
      </c>
      <c r="M135" s="16">
        <v>1379</v>
      </c>
      <c r="N135" s="21">
        <v>100</v>
      </c>
    </row>
    <row r="136" spans="2:14" x14ac:dyDescent="0.35">
      <c r="B136" s="14" t="s">
        <v>3</v>
      </c>
      <c r="C136" s="16">
        <v>9681</v>
      </c>
      <c r="D136" s="21">
        <v>25.174225088412733</v>
      </c>
      <c r="E136" s="16">
        <v>28775</v>
      </c>
      <c r="F136" s="21">
        <v>74.825774911587274</v>
      </c>
      <c r="G136" s="16">
        <v>38456</v>
      </c>
      <c r="H136" s="21">
        <v>100</v>
      </c>
      <c r="I136" s="16">
        <v>10343</v>
      </c>
      <c r="J136" s="21">
        <v>35.426085765173312</v>
      </c>
      <c r="K136" s="16">
        <v>18853</v>
      </c>
      <c r="L136" s="21">
        <v>64.573914234826688</v>
      </c>
      <c r="M136" s="16">
        <v>29196</v>
      </c>
      <c r="N136" s="21">
        <v>100</v>
      </c>
    </row>
    <row r="137" spans="2:14" x14ac:dyDescent="0.35">
      <c r="B137" s="20" t="s">
        <v>2</v>
      </c>
      <c r="C137" s="13">
        <f>SUM(C127:C136)</f>
        <v>85522</v>
      </c>
      <c r="D137" s="12">
        <f>C137/G137*100</f>
        <v>28.719088747699708</v>
      </c>
      <c r="E137" s="13">
        <f>SUM(E127:E136)</f>
        <v>212266</v>
      </c>
      <c r="F137" s="12">
        <f>E137/G137*100</f>
        <v>71.280911252300299</v>
      </c>
      <c r="G137" s="13">
        <f>SUM(G127:G136)</f>
        <v>297788</v>
      </c>
      <c r="H137" s="12">
        <v>100</v>
      </c>
      <c r="I137" s="13">
        <f>SUM(I127:I136)</f>
        <v>72080</v>
      </c>
      <c r="J137" s="12">
        <f>I137/M137*100</f>
        <v>34.426104233532016</v>
      </c>
      <c r="K137" s="13">
        <f>SUM(K127:K136)</f>
        <v>137296</v>
      </c>
      <c r="L137" s="12">
        <f>K137/M137*100</f>
        <v>65.573895766467984</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1:L81"/>
    <mergeCell ref="M81:N81"/>
    <mergeCell ref="J61:J63"/>
    <mergeCell ref="K61:P61"/>
    <mergeCell ref="C62:D62"/>
    <mergeCell ref="E62:F62"/>
    <mergeCell ref="G62:H62"/>
    <mergeCell ref="K62:L62"/>
    <mergeCell ref="M62:N62"/>
    <mergeCell ref="O62:P62"/>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52147-ACAA-445C-BFD4-10B3D1877271}">
  <dimension ref="B2:P137"/>
  <sheetViews>
    <sheetView workbookViewId="0"/>
  </sheetViews>
  <sheetFormatPr defaultColWidth="10.1796875" defaultRowHeight="14.5" x14ac:dyDescent="0.35"/>
  <cols>
    <col min="1" max="16384" width="10.1796875" style="19"/>
  </cols>
  <sheetData>
    <row r="2" spans="2:6" x14ac:dyDescent="0.35">
      <c r="B2" s="22" t="s">
        <v>148</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98852</v>
      </c>
      <c r="D6" s="15">
        <v>33.200000000000003</v>
      </c>
      <c r="E6" s="16">
        <v>105573</v>
      </c>
      <c r="F6" s="15">
        <v>50.42</v>
      </c>
    </row>
    <row r="7" spans="2:6" x14ac:dyDescent="0.35">
      <c r="B7" s="14" t="s">
        <v>64</v>
      </c>
      <c r="C7" s="16">
        <v>198936</v>
      </c>
      <c r="D7" s="15">
        <v>66.8</v>
      </c>
      <c r="E7" s="16">
        <v>103803</v>
      </c>
      <c r="F7" s="15">
        <v>49.58</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71178</v>
      </c>
      <c r="D24" s="21">
        <v>29.50224443864165</v>
      </c>
      <c r="E24" s="16">
        <v>170085</v>
      </c>
      <c r="F24" s="21">
        <v>70.49775556135836</v>
      </c>
      <c r="G24" s="16">
        <v>241263</v>
      </c>
      <c r="H24" s="21">
        <v>100.00000000000001</v>
      </c>
      <c r="I24" s="16">
        <v>77449</v>
      </c>
      <c r="J24" s="21">
        <v>47.714069209396314</v>
      </c>
      <c r="K24" s="16">
        <v>84870</v>
      </c>
      <c r="L24" s="21">
        <v>52.285930790603686</v>
      </c>
      <c r="M24" s="16">
        <v>162319</v>
      </c>
      <c r="N24" s="21">
        <v>100</v>
      </c>
    </row>
    <row r="25" spans="2:14" x14ac:dyDescent="0.35">
      <c r="B25" s="14" t="s">
        <v>49</v>
      </c>
      <c r="C25" s="16">
        <v>22882</v>
      </c>
      <c r="D25" s="21">
        <v>49.413695553588013</v>
      </c>
      <c r="E25" s="16">
        <v>23425</v>
      </c>
      <c r="F25" s="21">
        <v>50.586304446411987</v>
      </c>
      <c r="G25" s="16">
        <v>46307</v>
      </c>
      <c r="H25" s="21">
        <v>100</v>
      </c>
      <c r="I25" s="16">
        <v>24278</v>
      </c>
      <c r="J25" s="21">
        <v>59.591075329520628</v>
      </c>
      <c r="K25" s="16">
        <v>16463</v>
      </c>
      <c r="L25" s="21">
        <v>40.408924670479365</v>
      </c>
      <c r="M25" s="16">
        <v>40741</v>
      </c>
      <c r="N25" s="21">
        <v>100</v>
      </c>
    </row>
    <row r="26" spans="2:14" x14ac:dyDescent="0.35">
      <c r="B26" s="14" t="s">
        <v>48</v>
      </c>
      <c r="C26" s="16">
        <v>4792</v>
      </c>
      <c r="D26" s="21">
        <v>46.897631630456061</v>
      </c>
      <c r="E26" s="16">
        <v>5426</v>
      </c>
      <c r="F26" s="21">
        <v>53.102368369543939</v>
      </c>
      <c r="G26" s="16">
        <v>10218</v>
      </c>
      <c r="H26" s="21">
        <v>100</v>
      </c>
      <c r="I26" s="16">
        <v>3846</v>
      </c>
      <c r="J26" s="21">
        <v>60.892970234325524</v>
      </c>
      <c r="K26" s="16">
        <v>2470</v>
      </c>
      <c r="L26" s="21">
        <v>39.107029765674476</v>
      </c>
      <c r="M26" s="16">
        <v>6316</v>
      </c>
      <c r="N26" s="21">
        <v>100</v>
      </c>
    </row>
    <row r="27" spans="2:14" x14ac:dyDescent="0.35">
      <c r="B27" s="20" t="s">
        <v>2</v>
      </c>
      <c r="C27" s="13">
        <f>SUM(C24:C26)</f>
        <v>98852</v>
      </c>
      <c r="D27" s="12">
        <f>C27/G27*100</f>
        <v>33.195427619648875</v>
      </c>
      <c r="E27" s="13">
        <f>SUM(E24:E26)</f>
        <v>198936</v>
      </c>
      <c r="F27" s="12">
        <f>E27/G27*100</f>
        <v>66.804572380351118</v>
      </c>
      <c r="G27" s="13">
        <f>SUM(G24:G26)</f>
        <v>297788</v>
      </c>
      <c r="H27" s="12">
        <f>SUM(H24:H26)/3</f>
        <v>100</v>
      </c>
      <c r="I27" s="13">
        <f>SUM(I24:I26)</f>
        <v>105573</v>
      </c>
      <c r="J27" s="12">
        <f>I27/M27*100</f>
        <v>50.42268454837231</v>
      </c>
      <c r="K27" s="13">
        <f>SUM(K24:K26)</f>
        <v>103803</v>
      </c>
      <c r="L27" s="12">
        <f>K27/M27*100</f>
        <v>49.577315451627697</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17434</v>
      </c>
      <c r="D44" s="21">
        <v>31.467042090823767</v>
      </c>
      <c r="E44" s="16">
        <v>37970</v>
      </c>
      <c r="F44" s="21">
        <v>68.532957909176233</v>
      </c>
      <c r="G44" s="16">
        <v>55404</v>
      </c>
      <c r="H44" s="21">
        <v>100</v>
      </c>
      <c r="I44" s="16">
        <v>12723</v>
      </c>
      <c r="J44" s="21">
        <v>48.109354911895942</v>
      </c>
      <c r="K44" s="16">
        <v>13723</v>
      </c>
      <c r="L44" s="21">
        <v>51.890645088104058</v>
      </c>
      <c r="M44" s="16">
        <v>26446</v>
      </c>
      <c r="N44" s="21">
        <v>100</v>
      </c>
    </row>
    <row r="45" spans="2:14" x14ac:dyDescent="0.35">
      <c r="B45" s="14" t="s">
        <v>43</v>
      </c>
      <c r="C45" s="16">
        <v>43799</v>
      </c>
      <c r="D45" s="21">
        <v>36.450565912117177</v>
      </c>
      <c r="E45" s="16">
        <v>76361</v>
      </c>
      <c r="F45" s="21">
        <v>63.54943408788283</v>
      </c>
      <c r="G45" s="16">
        <v>120160</v>
      </c>
      <c r="H45" s="21">
        <v>100</v>
      </c>
      <c r="I45" s="16">
        <v>33199</v>
      </c>
      <c r="J45" s="21">
        <v>53.940014297783847</v>
      </c>
      <c r="K45" s="16">
        <v>28349</v>
      </c>
      <c r="L45" s="21">
        <v>46.059985702216153</v>
      </c>
      <c r="M45" s="16">
        <v>61548</v>
      </c>
      <c r="N45" s="21">
        <v>100</v>
      </c>
    </row>
    <row r="46" spans="2:14" x14ac:dyDescent="0.35">
      <c r="B46" s="14" t="s">
        <v>42</v>
      </c>
      <c r="C46" s="16">
        <v>25553</v>
      </c>
      <c r="D46" s="21">
        <v>31.621086499195645</v>
      </c>
      <c r="E46" s="16">
        <v>55257</v>
      </c>
      <c r="F46" s="21">
        <v>68.378913500804359</v>
      </c>
      <c r="G46" s="16">
        <v>80810</v>
      </c>
      <c r="H46" s="21">
        <v>100</v>
      </c>
      <c r="I46" s="16">
        <v>20688</v>
      </c>
      <c r="J46" s="21">
        <v>48.929779333506779</v>
      </c>
      <c r="K46" s="16">
        <v>21593</v>
      </c>
      <c r="L46" s="21">
        <v>51.070220666493228</v>
      </c>
      <c r="M46" s="16">
        <v>42281</v>
      </c>
      <c r="N46" s="21">
        <v>100</v>
      </c>
    </row>
    <row r="47" spans="2:14" x14ac:dyDescent="0.35">
      <c r="B47" s="14" t="s">
        <v>41</v>
      </c>
      <c r="C47" s="16">
        <v>12066</v>
      </c>
      <c r="D47" s="21">
        <v>29.135075095378376</v>
      </c>
      <c r="E47" s="16">
        <v>29348</v>
      </c>
      <c r="F47" s="21">
        <v>70.864924904621631</v>
      </c>
      <c r="G47" s="16">
        <v>41414</v>
      </c>
      <c r="H47" s="21">
        <v>100</v>
      </c>
      <c r="I47" s="16">
        <v>7953</v>
      </c>
      <c r="J47" s="21">
        <v>38.233738762559497</v>
      </c>
      <c r="K47" s="16">
        <v>12848</v>
      </c>
      <c r="L47" s="21">
        <v>61.76626123744051</v>
      </c>
      <c r="M47" s="16">
        <v>20801</v>
      </c>
      <c r="N47" s="21">
        <v>100</v>
      </c>
    </row>
    <row r="48" spans="2:14" x14ac:dyDescent="0.35">
      <c r="B48" s="20" t="s">
        <v>2</v>
      </c>
      <c r="C48" s="13">
        <f>SUM(C44:C47)</f>
        <v>98852</v>
      </c>
      <c r="D48" s="12">
        <f>C48/G48*100</f>
        <v>33.195427619648875</v>
      </c>
      <c r="E48" s="13">
        <f>SUM(E44:E47)</f>
        <v>198936</v>
      </c>
      <c r="F48" s="12">
        <f>E48/G48*100</f>
        <v>66.804572380351118</v>
      </c>
      <c r="G48" s="13">
        <f>SUM(G44:G47)</f>
        <v>297788</v>
      </c>
      <c r="H48" s="12">
        <v>100</v>
      </c>
      <c r="I48" s="13">
        <f>SUM(I44:I47)</f>
        <v>74563</v>
      </c>
      <c r="J48" s="12">
        <f>I48/M48*100</f>
        <v>49.35462945802113</v>
      </c>
      <c r="K48" s="13">
        <f>SUM(K44:K47)</f>
        <v>76513</v>
      </c>
      <c r="L48" s="12">
        <f>K48/M48*100</f>
        <v>50.64537054197887</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30088</v>
      </c>
      <c r="D64" s="21">
        <v>32.776670261555388</v>
      </c>
      <c r="E64" s="16">
        <v>61709</v>
      </c>
      <c r="F64" s="21">
        <v>67.223329738444619</v>
      </c>
      <c r="G64" s="16">
        <v>91797</v>
      </c>
      <c r="H64" s="21">
        <v>100</v>
      </c>
      <c r="J64" s="14" t="s">
        <v>38</v>
      </c>
      <c r="K64" s="16">
        <v>62004</v>
      </c>
      <c r="L64" s="21">
        <v>52.265830467327532</v>
      </c>
      <c r="M64" s="16">
        <v>56628</v>
      </c>
      <c r="N64" s="21">
        <v>47.734169532672468</v>
      </c>
      <c r="O64" s="16">
        <v>118632</v>
      </c>
      <c r="P64" s="21">
        <v>100</v>
      </c>
    </row>
    <row r="65" spans="2:16" x14ac:dyDescent="0.35">
      <c r="B65" s="14" t="s">
        <v>37</v>
      </c>
      <c r="C65" s="16">
        <v>68764</v>
      </c>
      <c r="D65" s="21">
        <v>33.38204096295469</v>
      </c>
      <c r="E65" s="16">
        <v>137227</v>
      </c>
      <c r="F65" s="21">
        <v>66.61795903704531</v>
      </c>
      <c r="G65" s="16">
        <v>205991</v>
      </c>
      <c r="H65" s="21">
        <v>100</v>
      </c>
      <c r="J65" s="14" t="s">
        <v>37</v>
      </c>
      <c r="K65" s="16">
        <v>43569</v>
      </c>
      <c r="L65" s="21">
        <v>48.135095123406323</v>
      </c>
      <c r="M65" s="16">
        <v>46945</v>
      </c>
      <c r="N65" s="21">
        <v>51.864904876593677</v>
      </c>
      <c r="O65" s="16">
        <v>90514</v>
      </c>
      <c r="P65" s="21">
        <v>100</v>
      </c>
    </row>
    <row r="66" spans="2:16" x14ac:dyDescent="0.35">
      <c r="B66" s="20" t="s">
        <v>2</v>
      </c>
      <c r="C66" s="13">
        <f>SUM(C64:C65)</f>
        <v>98852</v>
      </c>
      <c r="D66" s="12">
        <f>C66/G66*100</f>
        <v>33.195427619648875</v>
      </c>
      <c r="E66" s="13">
        <f>SUM(E64:E65)</f>
        <v>198936</v>
      </c>
      <c r="F66" s="12">
        <f>E66/G66*100</f>
        <v>66.804572380351118</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105573</v>
      </c>
      <c r="L67" s="12">
        <f>K67/O67*100</f>
        <v>50.42268454837231</v>
      </c>
      <c r="M67" s="13">
        <f>SUM(M64:M66)</f>
        <v>103803</v>
      </c>
      <c r="N67" s="12">
        <f>M67/O67*100</f>
        <v>49.577315451627697</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17949</v>
      </c>
      <c r="D82" s="21">
        <v>36.592526146255935</v>
      </c>
      <c r="E82" s="16">
        <v>31102</v>
      </c>
      <c r="F82" s="21">
        <v>63.407473853744065</v>
      </c>
      <c r="G82" s="16">
        <v>49051</v>
      </c>
      <c r="H82" s="21">
        <v>100</v>
      </c>
      <c r="I82" s="16">
        <v>13639</v>
      </c>
      <c r="J82" s="21">
        <v>55.131573628683448</v>
      </c>
      <c r="K82" s="16">
        <v>11100</v>
      </c>
      <c r="L82" s="21">
        <v>44.868426371316545</v>
      </c>
      <c r="M82" s="16">
        <v>24739</v>
      </c>
      <c r="N82" s="21">
        <v>100</v>
      </c>
    </row>
    <row r="83" spans="2:14" x14ac:dyDescent="0.35">
      <c r="B83" s="14" t="s">
        <v>32</v>
      </c>
      <c r="C83" s="16">
        <v>80750</v>
      </c>
      <c r="D83" s="21">
        <v>32.642352998245599</v>
      </c>
      <c r="E83" s="16">
        <v>166628</v>
      </c>
      <c r="F83" s="21">
        <v>67.357647001754401</v>
      </c>
      <c r="G83" s="16">
        <v>247378</v>
      </c>
      <c r="H83" s="21">
        <v>100</v>
      </c>
      <c r="I83" s="16">
        <v>91730</v>
      </c>
      <c r="J83" s="21">
        <v>49.906422058279468</v>
      </c>
      <c r="K83" s="16">
        <v>92074</v>
      </c>
      <c r="L83" s="21">
        <v>50.093577941720525</v>
      </c>
      <c r="M83" s="16">
        <v>183804</v>
      </c>
      <c r="N83" s="21">
        <v>100</v>
      </c>
    </row>
    <row r="84" spans="2:14" x14ac:dyDescent="0.35">
      <c r="B84" s="20" t="s">
        <v>2</v>
      </c>
      <c r="C84" s="13">
        <f>SUM(C82:C83)</f>
        <v>98699</v>
      </c>
      <c r="D84" s="12">
        <f>C84/G84*100</f>
        <v>33.296000053975824</v>
      </c>
      <c r="E84" s="13">
        <f>SUM(E82:E83)</f>
        <v>197730</v>
      </c>
      <c r="F84" s="12">
        <f>E84/G84*100</f>
        <v>66.703999946024169</v>
      </c>
      <c r="G84" s="13">
        <f>SUM(G82:G83)</f>
        <v>296429</v>
      </c>
      <c r="H84" s="12">
        <v>100</v>
      </c>
      <c r="I84" s="13">
        <f>SUM(I82:I83)</f>
        <v>105369</v>
      </c>
      <c r="J84" s="12">
        <f>I84/M84*100</f>
        <v>50.526270361508175</v>
      </c>
      <c r="K84" s="13">
        <f>SUM(K82:K83)</f>
        <v>103174</v>
      </c>
      <c r="L84" s="12">
        <f>K84/M84*100</f>
        <v>49.473729638491818</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30969</v>
      </c>
      <c r="D100" s="21">
        <v>40.896125505110533</v>
      </c>
      <c r="E100" s="16">
        <v>44757</v>
      </c>
      <c r="F100" s="21">
        <v>59.103874494889475</v>
      </c>
      <c r="G100" s="16">
        <v>75726</v>
      </c>
      <c r="H100" s="21">
        <v>100</v>
      </c>
      <c r="J100" s="14" t="s">
        <v>27</v>
      </c>
      <c r="K100" s="16">
        <v>22249</v>
      </c>
      <c r="L100" s="21">
        <v>56.634847906325568</v>
      </c>
      <c r="M100" s="16">
        <v>17036</v>
      </c>
      <c r="N100" s="21">
        <v>43.365152093674432</v>
      </c>
      <c r="O100" s="16">
        <v>39285</v>
      </c>
      <c r="P100" s="21">
        <v>100</v>
      </c>
    </row>
    <row r="101" spans="2:16" x14ac:dyDescent="0.35">
      <c r="B101" s="14" t="s">
        <v>26</v>
      </c>
      <c r="C101" s="16">
        <v>14066</v>
      </c>
      <c r="D101" s="21">
        <v>38.169927546063882</v>
      </c>
      <c r="E101" s="16">
        <v>22785</v>
      </c>
      <c r="F101" s="21">
        <v>61.830072453936125</v>
      </c>
      <c r="G101" s="16">
        <v>36851</v>
      </c>
      <c r="H101" s="21">
        <v>100</v>
      </c>
      <c r="J101" s="14" t="s">
        <v>26</v>
      </c>
      <c r="K101" s="16">
        <v>13048</v>
      </c>
      <c r="L101" s="21">
        <v>71.913580246913583</v>
      </c>
      <c r="M101" s="16">
        <v>5096</v>
      </c>
      <c r="N101" s="21">
        <v>28.086419753086421</v>
      </c>
      <c r="O101" s="16">
        <v>18144</v>
      </c>
      <c r="P101" s="21">
        <v>100</v>
      </c>
    </row>
    <row r="102" spans="2:16" x14ac:dyDescent="0.35">
      <c r="B102" s="14" t="s">
        <v>25</v>
      </c>
      <c r="C102" s="16">
        <v>53817</v>
      </c>
      <c r="D102" s="21">
        <v>29.057129436156597</v>
      </c>
      <c r="E102" s="16">
        <v>131394</v>
      </c>
      <c r="F102" s="21">
        <v>70.9428705638434</v>
      </c>
      <c r="G102" s="16">
        <v>185211</v>
      </c>
      <c r="H102" s="21">
        <v>100</v>
      </c>
      <c r="J102" s="14" t="s">
        <v>25</v>
      </c>
      <c r="K102" s="16">
        <v>70276</v>
      </c>
      <c r="L102" s="21">
        <v>46.250337288659857</v>
      </c>
      <c r="M102" s="16">
        <v>81671</v>
      </c>
      <c r="N102" s="21">
        <v>53.749662711340143</v>
      </c>
      <c r="O102" s="16">
        <v>151947</v>
      </c>
      <c r="P102" s="21">
        <v>100</v>
      </c>
    </row>
    <row r="103" spans="2:16" x14ac:dyDescent="0.35">
      <c r="B103" s="20" t="s">
        <v>2</v>
      </c>
      <c r="C103" s="13">
        <f>SUM(C100:C102)</f>
        <v>98852</v>
      </c>
      <c r="D103" s="12">
        <f>C103/G103*100</f>
        <v>33.195427619648875</v>
      </c>
      <c r="E103" s="13">
        <f>SUM(E100:E102)</f>
        <v>198936</v>
      </c>
      <c r="F103" s="12">
        <f>E103/G103*100</f>
        <v>66.804572380351118</v>
      </c>
      <c r="G103" s="13">
        <f>SUM(G100:G102)</f>
        <v>297788</v>
      </c>
      <c r="H103" s="12">
        <v>100</v>
      </c>
      <c r="J103" s="20" t="s">
        <v>2</v>
      </c>
      <c r="K103" s="13">
        <f>SUM(K100:K102)</f>
        <v>105573</v>
      </c>
      <c r="L103" s="12">
        <f>K103/O103*100</f>
        <v>50.42268454837231</v>
      </c>
      <c r="M103" s="13">
        <f>SUM(M100:M102)</f>
        <v>103803</v>
      </c>
      <c r="N103" s="12">
        <f>M103/O103*100</f>
        <v>49.577315451627697</v>
      </c>
      <c r="O103" s="13">
        <f>SUM(O100:O102)</f>
        <v>209376</v>
      </c>
      <c r="P103"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3128</v>
      </c>
      <c r="D127" s="21">
        <v>25.534693877551017</v>
      </c>
      <c r="E127" s="16">
        <v>9122</v>
      </c>
      <c r="F127" s="21">
        <v>74.465306122448979</v>
      </c>
      <c r="G127" s="16">
        <v>12250</v>
      </c>
      <c r="H127" s="21">
        <v>100</v>
      </c>
      <c r="I127" s="16">
        <v>3949</v>
      </c>
      <c r="J127" s="21">
        <v>49.955724225173945</v>
      </c>
      <c r="K127" s="16">
        <v>3956</v>
      </c>
      <c r="L127" s="21">
        <v>50.044275774826062</v>
      </c>
      <c r="M127" s="16">
        <v>7905</v>
      </c>
      <c r="N127" s="21">
        <v>100</v>
      </c>
    </row>
    <row r="128" spans="2:14" x14ac:dyDescent="0.35">
      <c r="B128" s="14" t="s">
        <v>11</v>
      </c>
      <c r="C128" s="16">
        <v>12706</v>
      </c>
      <c r="D128" s="21">
        <v>35.076192579505303</v>
      </c>
      <c r="E128" s="16">
        <v>23518</v>
      </c>
      <c r="F128" s="21">
        <v>64.923807420494697</v>
      </c>
      <c r="G128" s="16">
        <v>36224</v>
      </c>
      <c r="H128" s="21">
        <v>100</v>
      </c>
      <c r="I128" s="16">
        <v>13108</v>
      </c>
      <c r="J128" s="21">
        <v>50.696163366336634</v>
      </c>
      <c r="K128" s="16">
        <v>12748</v>
      </c>
      <c r="L128" s="21">
        <v>49.303836633663366</v>
      </c>
      <c r="M128" s="16">
        <v>25856</v>
      </c>
      <c r="N128" s="21">
        <v>100</v>
      </c>
    </row>
    <row r="129" spans="2:14" x14ac:dyDescent="0.35">
      <c r="B129" s="14" t="s">
        <v>10</v>
      </c>
      <c r="C129" s="16">
        <v>16275</v>
      </c>
      <c r="D129" s="21">
        <v>32.209226384848307</v>
      </c>
      <c r="E129" s="16">
        <v>34254</v>
      </c>
      <c r="F129" s="21">
        <v>67.790773615151707</v>
      </c>
      <c r="G129" s="16">
        <v>50529</v>
      </c>
      <c r="H129" s="21">
        <v>100.00000000000001</v>
      </c>
      <c r="I129" s="16">
        <v>18354</v>
      </c>
      <c r="J129" s="21">
        <v>53.301968984143578</v>
      </c>
      <c r="K129" s="16">
        <v>16080</v>
      </c>
      <c r="L129" s="21">
        <v>46.698031015856422</v>
      </c>
      <c r="M129" s="16">
        <v>34434</v>
      </c>
      <c r="N129" s="21">
        <v>100</v>
      </c>
    </row>
    <row r="130" spans="2:14" x14ac:dyDescent="0.35">
      <c r="B130" s="14" t="s">
        <v>9</v>
      </c>
      <c r="C130" s="16">
        <v>6047</v>
      </c>
      <c r="D130" s="21">
        <v>38.86996207495018</v>
      </c>
      <c r="E130" s="16">
        <v>9510</v>
      </c>
      <c r="F130" s="21">
        <v>61.13003792504982</v>
      </c>
      <c r="G130" s="16">
        <v>15557</v>
      </c>
      <c r="H130" s="21">
        <v>100</v>
      </c>
      <c r="I130" s="16">
        <v>4869</v>
      </c>
      <c r="J130" s="21">
        <v>47.890233107111243</v>
      </c>
      <c r="K130" s="16">
        <v>5298</v>
      </c>
      <c r="L130" s="21">
        <v>52.109766892888757</v>
      </c>
      <c r="M130" s="16">
        <v>10167</v>
      </c>
      <c r="N130" s="21">
        <v>100</v>
      </c>
    </row>
    <row r="131" spans="2:14" x14ac:dyDescent="0.35">
      <c r="B131" s="14" t="s">
        <v>8</v>
      </c>
      <c r="C131" s="16">
        <v>3452</v>
      </c>
      <c r="D131" s="21">
        <v>25.931490384615387</v>
      </c>
      <c r="E131" s="16">
        <v>9860</v>
      </c>
      <c r="F131" s="21">
        <v>74.068509615384613</v>
      </c>
      <c r="G131" s="16">
        <v>13312</v>
      </c>
      <c r="H131" s="21">
        <v>100</v>
      </c>
      <c r="I131" s="16">
        <v>3100</v>
      </c>
      <c r="J131" s="21">
        <v>36.634365398251006</v>
      </c>
      <c r="K131" s="16">
        <v>5362</v>
      </c>
      <c r="L131" s="21">
        <v>63.365634601749001</v>
      </c>
      <c r="M131" s="16">
        <v>8462</v>
      </c>
      <c r="N131" s="21">
        <v>100</v>
      </c>
    </row>
    <row r="132" spans="2:14" x14ac:dyDescent="0.35">
      <c r="B132" s="14" t="s">
        <v>7</v>
      </c>
      <c r="C132" s="16">
        <v>6665</v>
      </c>
      <c r="D132" s="21">
        <v>40.138512496236075</v>
      </c>
      <c r="E132" s="16">
        <v>9940</v>
      </c>
      <c r="F132" s="21">
        <v>59.861487503763925</v>
      </c>
      <c r="G132" s="16">
        <v>16605</v>
      </c>
      <c r="H132" s="21">
        <v>100</v>
      </c>
      <c r="I132" s="16">
        <v>5726</v>
      </c>
      <c r="J132" s="21">
        <v>49.247441300421436</v>
      </c>
      <c r="K132" s="16">
        <v>5901</v>
      </c>
      <c r="L132" s="21">
        <v>50.752558699578564</v>
      </c>
      <c r="M132" s="16">
        <v>11627</v>
      </c>
      <c r="N132" s="21">
        <v>100</v>
      </c>
    </row>
    <row r="133" spans="2:14" x14ac:dyDescent="0.35">
      <c r="B133" s="14" t="s">
        <v>6</v>
      </c>
      <c r="C133" s="16">
        <v>37395</v>
      </c>
      <c r="D133" s="21">
        <v>36.65206268928813</v>
      </c>
      <c r="E133" s="16">
        <v>64632</v>
      </c>
      <c r="F133" s="21">
        <v>63.347937310711863</v>
      </c>
      <c r="G133" s="16">
        <v>102027</v>
      </c>
      <c r="H133" s="21">
        <v>100</v>
      </c>
      <c r="I133" s="16">
        <v>38802</v>
      </c>
      <c r="J133" s="21">
        <v>53.369094285124817</v>
      </c>
      <c r="K133" s="16">
        <v>33903</v>
      </c>
      <c r="L133" s="21">
        <v>46.630905714875183</v>
      </c>
      <c r="M133" s="16">
        <v>72705</v>
      </c>
      <c r="N133" s="21">
        <v>100</v>
      </c>
    </row>
    <row r="134" spans="2:14" x14ac:dyDescent="0.35">
      <c r="B134" s="14" t="s">
        <v>5</v>
      </c>
      <c r="C134" s="16">
        <v>1840</v>
      </c>
      <c r="D134" s="21">
        <v>17.016554147785072</v>
      </c>
      <c r="E134" s="16">
        <v>8973</v>
      </c>
      <c r="F134" s="21">
        <v>82.983445852214928</v>
      </c>
      <c r="G134" s="16">
        <v>10813</v>
      </c>
      <c r="H134" s="21">
        <v>100</v>
      </c>
      <c r="I134" s="16">
        <v>2682</v>
      </c>
      <c r="J134" s="21">
        <v>35.081752779594503</v>
      </c>
      <c r="K134" s="16">
        <v>4963</v>
      </c>
      <c r="L134" s="21">
        <v>64.91824722040549</v>
      </c>
      <c r="M134" s="16">
        <v>7645</v>
      </c>
      <c r="N134" s="21">
        <v>100</v>
      </c>
    </row>
    <row r="135" spans="2:14" x14ac:dyDescent="0.35">
      <c r="B135" s="14" t="s">
        <v>4</v>
      </c>
      <c r="C135" s="16">
        <v>525</v>
      </c>
      <c r="D135" s="21">
        <v>26.054590570719604</v>
      </c>
      <c r="E135" s="16">
        <v>1490</v>
      </c>
      <c r="F135" s="21">
        <v>73.945409429280389</v>
      </c>
      <c r="G135" s="16">
        <v>2015</v>
      </c>
      <c r="H135" s="21">
        <v>100</v>
      </c>
      <c r="I135" s="16">
        <v>369</v>
      </c>
      <c r="J135" s="21">
        <v>26.758520667150108</v>
      </c>
      <c r="K135" s="16">
        <v>1010</v>
      </c>
      <c r="L135" s="21">
        <v>73.241479332849892</v>
      </c>
      <c r="M135" s="16">
        <v>1379</v>
      </c>
      <c r="N135" s="21">
        <v>100</v>
      </c>
    </row>
    <row r="136" spans="2:14" x14ac:dyDescent="0.35">
      <c r="B136" s="14" t="s">
        <v>3</v>
      </c>
      <c r="C136" s="16">
        <v>10819</v>
      </c>
      <c r="D136" s="21">
        <v>28.133451216975246</v>
      </c>
      <c r="E136" s="16">
        <v>27637</v>
      </c>
      <c r="F136" s="21">
        <v>71.866548783024754</v>
      </c>
      <c r="G136" s="16">
        <v>38456</v>
      </c>
      <c r="H136" s="21">
        <v>100</v>
      </c>
      <c r="I136" s="16">
        <v>14614</v>
      </c>
      <c r="J136" s="21">
        <v>50.054802027675024</v>
      </c>
      <c r="K136" s="16">
        <v>14582</v>
      </c>
      <c r="L136" s="21">
        <v>49.945197972324976</v>
      </c>
      <c r="M136" s="16">
        <v>29196</v>
      </c>
      <c r="N136" s="21">
        <v>100</v>
      </c>
    </row>
    <row r="137" spans="2:14" x14ac:dyDescent="0.35">
      <c r="B137" s="20" t="s">
        <v>2</v>
      </c>
      <c r="C137" s="13">
        <f>SUM(C127:C136)</f>
        <v>98852</v>
      </c>
      <c r="D137" s="12">
        <f>C137/G137*100</f>
        <v>33.195427619648875</v>
      </c>
      <c r="E137" s="13">
        <f>SUM(E127:E136)</f>
        <v>198936</v>
      </c>
      <c r="F137" s="12">
        <f>E137/G137*100</f>
        <v>66.804572380351118</v>
      </c>
      <c r="G137" s="13">
        <f>SUM(G127:G136)</f>
        <v>297788</v>
      </c>
      <c r="H137" s="12">
        <v>100</v>
      </c>
      <c r="I137" s="13">
        <f>SUM(I127:I136)</f>
        <v>105573</v>
      </c>
      <c r="J137" s="12">
        <f>I137/M137*100</f>
        <v>50.42268454837231</v>
      </c>
      <c r="K137" s="13">
        <f>SUM(K127:K136)</f>
        <v>103803</v>
      </c>
      <c r="L137" s="12">
        <f>K137/M137*100</f>
        <v>49.577315451627697</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5:J125"/>
    <mergeCell ref="J97:J99"/>
    <mergeCell ref="K97:P97"/>
    <mergeCell ref="C98:D98"/>
    <mergeCell ref="E98:F98"/>
    <mergeCell ref="G98:H98"/>
    <mergeCell ref="K98:L98"/>
    <mergeCell ref="M98:N98"/>
    <mergeCell ref="O98:P98"/>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F900-EE9E-472E-9EC5-A69AAF970C20}">
  <dimension ref="B2:P134"/>
  <sheetViews>
    <sheetView workbookViewId="0"/>
  </sheetViews>
  <sheetFormatPr defaultColWidth="10.1796875" defaultRowHeight="14.5" x14ac:dyDescent="0.35"/>
  <cols>
    <col min="1" max="16384" width="10.1796875" style="19"/>
  </cols>
  <sheetData>
    <row r="2" spans="2:6" x14ac:dyDescent="0.35">
      <c r="B2" s="22" t="s">
        <v>149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36961</v>
      </c>
      <c r="D6" s="15">
        <v>12.41</v>
      </c>
      <c r="E6" s="16">
        <v>23243</v>
      </c>
      <c r="F6" s="15">
        <v>11.1</v>
      </c>
    </row>
    <row r="7" spans="2:6" x14ac:dyDescent="0.35">
      <c r="B7" s="14" t="s">
        <v>64</v>
      </c>
      <c r="C7" s="16">
        <v>260827</v>
      </c>
      <c r="D7" s="15">
        <v>87.59</v>
      </c>
      <c r="E7" s="16">
        <v>186133</v>
      </c>
      <c r="F7" s="15">
        <v>88.9</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28808</v>
      </c>
      <c r="D24" s="21">
        <v>11.940496470656504</v>
      </c>
      <c r="E24" s="16">
        <v>212455</v>
      </c>
      <c r="F24" s="21">
        <v>88.059503529343502</v>
      </c>
      <c r="G24" s="16">
        <v>241263</v>
      </c>
      <c r="H24" s="21">
        <v>100</v>
      </c>
      <c r="I24" s="16">
        <v>15476</v>
      </c>
      <c r="J24" s="21">
        <v>9.5343120645149373</v>
      </c>
      <c r="K24" s="16">
        <v>146843</v>
      </c>
      <c r="L24" s="21">
        <v>90.465687935485064</v>
      </c>
      <c r="M24" s="16">
        <v>162319</v>
      </c>
      <c r="N24" s="21">
        <v>100</v>
      </c>
    </row>
    <row r="25" spans="2:14" x14ac:dyDescent="0.35">
      <c r="B25" s="14" t="s">
        <v>49</v>
      </c>
      <c r="C25" s="16">
        <v>6174</v>
      </c>
      <c r="D25" s="21">
        <v>13.332757466473751</v>
      </c>
      <c r="E25" s="16">
        <v>40133</v>
      </c>
      <c r="F25" s="21">
        <v>86.667242533526249</v>
      </c>
      <c r="G25" s="16">
        <v>46307</v>
      </c>
      <c r="H25" s="21">
        <v>100</v>
      </c>
      <c r="I25" s="16">
        <v>6636</v>
      </c>
      <c r="J25" s="21">
        <v>16.288259983800103</v>
      </c>
      <c r="K25" s="16">
        <v>34105</v>
      </c>
      <c r="L25" s="21">
        <v>83.711740016199897</v>
      </c>
      <c r="M25" s="16">
        <v>40741</v>
      </c>
      <c r="N25" s="21">
        <v>100</v>
      </c>
    </row>
    <row r="26" spans="2:14" x14ac:dyDescent="0.35">
      <c r="B26" s="14" t="s">
        <v>48</v>
      </c>
      <c r="C26" s="16">
        <v>1979</v>
      </c>
      <c r="D26" s="21">
        <v>19.367782344881583</v>
      </c>
      <c r="E26" s="16">
        <v>8239</v>
      </c>
      <c r="F26" s="21">
        <v>80.632217655118424</v>
      </c>
      <c r="G26" s="16">
        <v>10218</v>
      </c>
      <c r="H26" s="21">
        <v>100</v>
      </c>
      <c r="I26" s="16">
        <v>1131</v>
      </c>
      <c r="J26" s="21">
        <v>17.906903103229894</v>
      </c>
      <c r="K26" s="16">
        <v>5185</v>
      </c>
      <c r="L26" s="21">
        <v>82.093096896770106</v>
      </c>
      <c r="M26" s="16">
        <v>6316</v>
      </c>
      <c r="N26" s="21">
        <v>100</v>
      </c>
    </row>
    <row r="27" spans="2:14" x14ac:dyDescent="0.35">
      <c r="B27" s="20" t="s">
        <v>2</v>
      </c>
      <c r="C27" s="13">
        <f>SUM(C24:C26)</f>
        <v>36961</v>
      </c>
      <c r="D27" s="12">
        <f>C27/G27*100</f>
        <v>12.411850040968742</v>
      </c>
      <c r="E27" s="13">
        <f>SUM(E24:E26)</f>
        <v>260827</v>
      </c>
      <c r="F27" s="12">
        <f>E27/G27*100</f>
        <v>87.588149959031256</v>
      </c>
      <c r="G27" s="13">
        <f>SUM(G24:G26)</f>
        <v>297788</v>
      </c>
      <c r="H27" s="12">
        <f>SUM(H24:H26)/3</f>
        <v>100</v>
      </c>
      <c r="I27" s="13">
        <f>SUM(I24:I26)</f>
        <v>23243</v>
      </c>
      <c r="J27" s="12">
        <f>I27/M27*100</f>
        <v>11.101081308268379</v>
      </c>
      <c r="K27" s="13">
        <f>SUM(K24:K26)</f>
        <v>186133</v>
      </c>
      <c r="L27" s="12">
        <f>K27/M27*100</f>
        <v>88.898918691731623</v>
      </c>
      <c r="M27" s="13">
        <f>SUM(M24:M26)</f>
        <v>209376</v>
      </c>
      <c r="N27" s="12">
        <f>SUM(N24:N26)/3</f>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5249</v>
      </c>
      <c r="D43" s="21">
        <v>9.4740451952927582</v>
      </c>
      <c r="E43" s="16">
        <v>50155</v>
      </c>
      <c r="F43" s="21">
        <v>90.52595480470724</v>
      </c>
      <c r="G43" s="16">
        <v>55404</v>
      </c>
      <c r="H43" s="21">
        <v>100</v>
      </c>
      <c r="I43" s="16">
        <v>3140</v>
      </c>
      <c r="J43" s="21">
        <v>11.873251153293504</v>
      </c>
      <c r="K43" s="16">
        <v>23306</v>
      </c>
      <c r="L43" s="21">
        <v>88.126748846706491</v>
      </c>
      <c r="M43" s="16">
        <v>26446</v>
      </c>
      <c r="N43" s="21">
        <v>100</v>
      </c>
    </row>
    <row r="44" spans="2:14" x14ac:dyDescent="0.35">
      <c r="B44" s="14" t="s">
        <v>43</v>
      </c>
      <c r="C44" s="16">
        <v>15115</v>
      </c>
      <c r="D44" s="21">
        <v>12.579061251664447</v>
      </c>
      <c r="E44" s="16">
        <v>105045</v>
      </c>
      <c r="F44" s="21">
        <v>87.420938748335558</v>
      </c>
      <c r="G44" s="16">
        <v>120160</v>
      </c>
      <c r="H44" s="21">
        <v>100</v>
      </c>
      <c r="I44" s="16">
        <v>10204</v>
      </c>
      <c r="J44" s="21">
        <v>16.5789302658088</v>
      </c>
      <c r="K44" s="16">
        <v>51344</v>
      </c>
      <c r="L44" s="21">
        <v>83.421069734191207</v>
      </c>
      <c r="M44" s="16">
        <v>61548</v>
      </c>
      <c r="N44" s="21">
        <v>100</v>
      </c>
    </row>
    <row r="45" spans="2:14" x14ac:dyDescent="0.35">
      <c r="B45" s="14" t="s">
        <v>42</v>
      </c>
      <c r="C45" s="16">
        <v>11130</v>
      </c>
      <c r="D45" s="21">
        <v>13.773047890112611</v>
      </c>
      <c r="E45" s="16">
        <v>69680</v>
      </c>
      <c r="F45" s="21">
        <v>86.226952109887392</v>
      </c>
      <c r="G45" s="16">
        <v>80810</v>
      </c>
      <c r="H45" s="21">
        <v>100</v>
      </c>
      <c r="I45" s="16">
        <v>5772</v>
      </c>
      <c r="J45" s="21">
        <v>13.651521960218538</v>
      </c>
      <c r="K45" s="16">
        <v>36509</v>
      </c>
      <c r="L45" s="21">
        <v>86.348478039781469</v>
      </c>
      <c r="M45" s="16">
        <v>42281</v>
      </c>
      <c r="N45" s="21">
        <v>100</v>
      </c>
    </row>
    <row r="46" spans="2:14" x14ac:dyDescent="0.35">
      <c r="B46" s="14" t="s">
        <v>41</v>
      </c>
      <c r="C46" s="16">
        <v>5467</v>
      </c>
      <c r="D46" s="21">
        <v>13.200849954121793</v>
      </c>
      <c r="E46" s="16">
        <v>35947</v>
      </c>
      <c r="F46" s="21">
        <v>86.799150045878207</v>
      </c>
      <c r="G46" s="16">
        <v>41414</v>
      </c>
      <c r="H46" s="21">
        <v>100</v>
      </c>
      <c r="I46" s="16">
        <v>1977</v>
      </c>
      <c r="J46" s="21">
        <v>9.5043507523676745</v>
      </c>
      <c r="K46" s="16">
        <v>18824</v>
      </c>
      <c r="L46" s="21">
        <v>90.495649247632329</v>
      </c>
      <c r="M46" s="16">
        <v>20801</v>
      </c>
      <c r="N46" s="21">
        <v>100</v>
      </c>
    </row>
    <row r="47" spans="2:14" x14ac:dyDescent="0.35">
      <c r="B47" s="20" t="s">
        <v>2</v>
      </c>
      <c r="C47" s="13">
        <f>SUM(C43:C46)</f>
        <v>36961</v>
      </c>
      <c r="D47" s="12">
        <f>C47/G47*100</f>
        <v>12.411850040968742</v>
      </c>
      <c r="E47" s="13">
        <f>SUM(E43:E46)</f>
        <v>260827</v>
      </c>
      <c r="F47" s="12">
        <f>E47/G47*100</f>
        <v>87.588149959031256</v>
      </c>
      <c r="G47" s="13">
        <f>SUM(G43:G46)</f>
        <v>297788</v>
      </c>
      <c r="H47" s="12">
        <v>100</v>
      </c>
      <c r="I47" s="13">
        <f>SUM(I43:I46)</f>
        <v>21093</v>
      </c>
      <c r="J47" s="12">
        <f>I47/M47*100</f>
        <v>13.961847017395218</v>
      </c>
      <c r="K47" s="13">
        <f>SUM(K43:K46)</f>
        <v>129983</v>
      </c>
      <c r="L47" s="12">
        <f>K47/M47*100</f>
        <v>86.038152982604771</v>
      </c>
      <c r="M47" s="13">
        <f>SUM(M43:M46)</f>
        <v>151076</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12035</v>
      </c>
      <c r="D63" s="21">
        <v>13.110450232578408</v>
      </c>
      <c r="E63" s="16">
        <v>79762</v>
      </c>
      <c r="F63" s="21">
        <v>86.889549767421599</v>
      </c>
      <c r="G63" s="16">
        <v>91797</v>
      </c>
      <c r="H63" s="21">
        <v>100</v>
      </c>
      <c r="J63" s="14" t="s">
        <v>38</v>
      </c>
      <c r="K63" s="16">
        <v>12299</v>
      </c>
      <c r="L63" s="21">
        <v>10.367354508058533</v>
      </c>
      <c r="M63" s="16">
        <v>106333</v>
      </c>
      <c r="N63" s="21">
        <v>89.63264549194146</v>
      </c>
      <c r="O63" s="16">
        <v>118632</v>
      </c>
      <c r="P63" s="21">
        <v>100</v>
      </c>
    </row>
    <row r="64" spans="2:16" x14ac:dyDescent="0.35">
      <c r="B64" s="14" t="s">
        <v>37</v>
      </c>
      <c r="C64" s="16">
        <v>24926</v>
      </c>
      <c r="D64" s="21">
        <v>12.100528663873664</v>
      </c>
      <c r="E64" s="16">
        <v>181065</v>
      </c>
      <c r="F64" s="21">
        <v>87.899471336126339</v>
      </c>
      <c r="G64" s="16">
        <v>205991</v>
      </c>
      <c r="H64" s="21">
        <v>100</v>
      </c>
      <c r="J64" s="14" t="s">
        <v>37</v>
      </c>
      <c r="K64" s="16">
        <v>10944</v>
      </c>
      <c r="L64" s="21">
        <v>12.090947256777957</v>
      </c>
      <c r="M64" s="16">
        <v>79570</v>
      </c>
      <c r="N64" s="21">
        <v>87.909052743222034</v>
      </c>
      <c r="O64" s="16">
        <v>90514</v>
      </c>
      <c r="P64" s="21">
        <v>99.999999999999986</v>
      </c>
    </row>
    <row r="65" spans="2:16" x14ac:dyDescent="0.35">
      <c r="B65" s="20" t="s">
        <v>2</v>
      </c>
      <c r="C65" s="13">
        <f>SUM(C63:C64)</f>
        <v>36961</v>
      </c>
      <c r="D65" s="12">
        <f>C65/G65*100</f>
        <v>12.411850040968742</v>
      </c>
      <c r="E65" s="13">
        <f>SUM(E63:E64)</f>
        <v>260827</v>
      </c>
      <c r="F65" s="12">
        <f>E65/G65*100</f>
        <v>87.588149959031256</v>
      </c>
      <c r="G65" s="13">
        <f>SUM(G63:G64)</f>
        <v>297788</v>
      </c>
      <c r="H65" s="12">
        <f>SUM(H63:H64)/2</f>
        <v>100</v>
      </c>
      <c r="J65" s="14" t="s">
        <v>36</v>
      </c>
      <c r="K65" s="16">
        <v>0</v>
      </c>
      <c r="L65" s="21">
        <v>0</v>
      </c>
      <c r="M65" s="16">
        <v>230</v>
      </c>
      <c r="N65" s="21">
        <v>100</v>
      </c>
      <c r="O65" s="16">
        <v>230</v>
      </c>
      <c r="P65" s="21">
        <v>100</v>
      </c>
    </row>
    <row r="66" spans="2:16" x14ac:dyDescent="0.35">
      <c r="J66" s="20" t="s">
        <v>2</v>
      </c>
      <c r="K66" s="13">
        <f>SUM(K63:K65)</f>
        <v>23243</v>
      </c>
      <c r="L66" s="12">
        <f>K66/O66*100</f>
        <v>11.101081308268379</v>
      </c>
      <c r="M66" s="13">
        <f>SUM(M63:M65)</f>
        <v>186133</v>
      </c>
      <c r="N66" s="12">
        <f>M66/O66*100</f>
        <v>88.898918691731623</v>
      </c>
      <c r="O66" s="13">
        <f>SUM(O63:O65)</f>
        <v>209376</v>
      </c>
      <c r="P66" s="12">
        <f>SUM(P63:P65)/3</f>
        <v>100</v>
      </c>
    </row>
    <row r="68" spans="2:16" x14ac:dyDescent="0.35">
      <c r="B68" s="22" t="s">
        <v>35</v>
      </c>
    </row>
    <row r="70" spans="2:16" x14ac:dyDescent="0.35">
      <c r="B70" s="63" t="s">
        <v>23</v>
      </c>
      <c r="C70" s="64" t="s">
        <v>22</v>
      </c>
      <c r="D70" s="64" t="s">
        <v>22</v>
      </c>
      <c r="E70" s="64" t="s">
        <v>21</v>
      </c>
      <c r="F70" s="64" t="s">
        <v>21</v>
      </c>
    </row>
    <row r="71" spans="2:16" x14ac:dyDescent="0.35">
      <c r="B71" s="63" t="s">
        <v>23</v>
      </c>
      <c r="C71" s="17" t="s">
        <v>14</v>
      </c>
      <c r="D71" s="17" t="s">
        <v>13</v>
      </c>
      <c r="E71" s="17" t="s">
        <v>14</v>
      </c>
      <c r="F71" s="17" t="s">
        <v>13</v>
      </c>
    </row>
    <row r="72" spans="2:16" x14ac:dyDescent="0.35">
      <c r="B72" s="14" t="s">
        <v>33</v>
      </c>
      <c r="C72" s="16">
        <v>49051</v>
      </c>
      <c r="D72" s="15">
        <v>16.55</v>
      </c>
      <c r="E72" s="16">
        <v>24739</v>
      </c>
      <c r="F72" s="15">
        <v>11.86</v>
      </c>
    </row>
    <row r="73" spans="2:16" x14ac:dyDescent="0.35">
      <c r="B73" s="14" t="s">
        <v>32</v>
      </c>
      <c r="C73" s="16">
        <v>247378</v>
      </c>
      <c r="D73" s="15">
        <v>83.45</v>
      </c>
      <c r="E73" s="16">
        <v>183804</v>
      </c>
      <c r="F73" s="15">
        <v>88.14</v>
      </c>
    </row>
    <row r="74" spans="2:16" x14ac:dyDescent="0.35">
      <c r="B74" s="14" t="s">
        <v>2</v>
      </c>
      <c r="C74" s="13">
        <v>296429</v>
      </c>
      <c r="D74" s="12">
        <v>100</v>
      </c>
      <c r="E74" s="13">
        <v>208543</v>
      </c>
      <c r="F74" s="12">
        <v>100</v>
      </c>
    </row>
    <row r="77" spans="2:16" x14ac:dyDescent="0.35">
      <c r="B77" s="65" t="s">
        <v>34</v>
      </c>
      <c r="C77" s="64" t="s">
        <v>22</v>
      </c>
      <c r="D77" s="64" t="s">
        <v>22</v>
      </c>
      <c r="E77" s="64" t="s">
        <v>22</v>
      </c>
      <c r="F77" s="64" t="s">
        <v>22</v>
      </c>
      <c r="G77" s="64" t="s">
        <v>22</v>
      </c>
      <c r="H77" s="64" t="s">
        <v>22</v>
      </c>
      <c r="I77" s="64" t="s">
        <v>21</v>
      </c>
      <c r="J77" s="64" t="s">
        <v>21</v>
      </c>
      <c r="K77" s="64" t="s">
        <v>21</v>
      </c>
      <c r="L77" s="64" t="s">
        <v>21</v>
      </c>
      <c r="M77" s="64" t="s">
        <v>21</v>
      </c>
      <c r="N77" s="64" t="s">
        <v>21</v>
      </c>
    </row>
    <row r="78" spans="2:16" x14ac:dyDescent="0.35">
      <c r="B78" s="65" t="s">
        <v>34</v>
      </c>
      <c r="C78" s="64" t="s">
        <v>65</v>
      </c>
      <c r="D78" s="64" t="s">
        <v>65</v>
      </c>
      <c r="E78" s="64" t="s">
        <v>64</v>
      </c>
      <c r="F78" s="64" t="s">
        <v>64</v>
      </c>
      <c r="G78" s="64" t="s">
        <v>2</v>
      </c>
      <c r="H78" s="64" t="s">
        <v>2</v>
      </c>
      <c r="I78" s="64" t="s">
        <v>65</v>
      </c>
      <c r="J78" s="64" t="s">
        <v>65</v>
      </c>
      <c r="K78" s="64" t="s">
        <v>64</v>
      </c>
      <c r="L78" s="64" t="s">
        <v>64</v>
      </c>
      <c r="M78" s="64" t="s">
        <v>2</v>
      </c>
      <c r="N78" s="64" t="s">
        <v>2</v>
      </c>
    </row>
    <row r="79" spans="2:16" x14ac:dyDescent="0.35">
      <c r="B79" s="65" t="s">
        <v>34</v>
      </c>
      <c r="C79" s="17" t="s">
        <v>14</v>
      </c>
      <c r="D79" s="17" t="s">
        <v>13</v>
      </c>
      <c r="E79" s="17" t="s">
        <v>14</v>
      </c>
      <c r="F79" s="17" t="s">
        <v>13</v>
      </c>
      <c r="G79" s="17" t="s">
        <v>14</v>
      </c>
      <c r="H79" s="17" t="s">
        <v>13</v>
      </c>
      <c r="I79" s="17" t="s">
        <v>14</v>
      </c>
      <c r="J79" s="17" t="s">
        <v>13</v>
      </c>
      <c r="K79" s="17" t="s">
        <v>14</v>
      </c>
      <c r="L79" s="17" t="s">
        <v>13</v>
      </c>
      <c r="M79" s="17" t="s">
        <v>14</v>
      </c>
      <c r="N79" s="17" t="s">
        <v>13</v>
      </c>
    </row>
    <row r="80" spans="2:16" x14ac:dyDescent="0.35">
      <c r="B80" s="14" t="s">
        <v>33</v>
      </c>
      <c r="C80" s="16">
        <v>5242</v>
      </c>
      <c r="D80" s="21">
        <v>10.686836150129457</v>
      </c>
      <c r="E80" s="16">
        <v>43809</v>
      </c>
      <c r="F80" s="21">
        <v>89.313163849870548</v>
      </c>
      <c r="G80" s="16">
        <v>49051</v>
      </c>
      <c r="H80" s="21">
        <v>100</v>
      </c>
      <c r="I80" s="16">
        <v>3714</v>
      </c>
      <c r="J80" s="21">
        <v>15.012732931808076</v>
      </c>
      <c r="K80" s="16">
        <v>21025</v>
      </c>
      <c r="L80" s="21">
        <v>84.987267068191912</v>
      </c>
      <c r="M80" s="16">
        <v>24739</v>
      </c>
      <c r="N80" s="21">
        <v>99.999999999999986</v>
      </c>
    </row>
    <row r="81" spans="2:16" x14ac:dyDescent="0.35">
      <c r="B81" s="14" t="s">
        <v>32</v>
      </c>
      <c r="C81" s="16">
        <v>31694</v>
      </c>
      <c r="D81" s="21">
        <v>12.811971961936793</v>
      </c>
      <c r="E81" s="16">
        <v>215684</v>
      </c>
      <c r="F81" s="21">
        <v>87.188028038063209</v>
      </c>
      <c r="G81" s="16">
        <v>247378</v>
      </c>
      <c r="H81" s="21">
        <v>100</v>
      </c>
      <c r="I81" s="16">
        <v>19529</v>
      </c>
      <c r="J81" s="21">
        <v>10.624904789884877</v>
      </c>
      <c r="K81" s="16">
        <v>164275</v>
      </c>
      <c r="L81" s="21">
        <v>89.37509521011512</v>
      </c>
      <c r="M81" s="16">
        <v>183804</v>
      </c>
      <c r="N81" s="21">
        <v>100</v>
      </c>
    </row>
    <row r="82" spans="2:16" x14ac:dyDescent="0.35">
      <c r="B82" s="20" t="s">
        <v>2</v>
      </c>
      <c r="C82" s="13">
        <f>SUM(C80:C81)</f>
        <v>36936</v>
      </c>
      <c r="D82" s="12">
        <f>C82/G82*100</f>
        <v>12.46031933447807</v>
      </c>
      <c r="E82" s="13">
        <f>SUM(E80:E81)</f>
        <v>259493</v>
      </c>
      <c r="F82" s="12">
        <f>E82/G82*100</f>
        <v>87.539680665521928</v>
      </c>
      <c r="G82" s="13">
        <f>SUM(G80:G81)</f>
        <v>296429</v>
      </c>
      <c r="H82" s="12">
        <v>100</v>
      </c>
      <c r="I82" s="13">
        <f>SUM(I80:I81)</f>
        <v>23243</v>
      </c>
      <c r="J82" s="12">
        <f>I82/M82*100</f>
        <v>11.14542324604518</v>
      </c>
      <c r="K82" s="13">
        <f>SUM(K80:K81)</f>
        <v>185300</v>
      </c>
      <c r="L82" s="12">
        <f>K82/M82*100</f>
        <v>88.854576753954817</v>
      </c>
      <c r="M82" s="13">
        <f>SUM(M80:M81)</f>
        <v>208543</v>
      </c>
      <c r="N82" s="12">
        <v>100</v>
      </c>
    </row>
    <row r="85" spans="2:16" x14ac:dyDescent="0.35">
      <c r="B85" s="22" t="s">
        <v>31</v>
      </c>
    </row>
    <row r="87" spans="2:16" x14ac:dyDescent="0.35">
      <c r="B87" s="63" t="s">
        <v>23</v>
      </c>
      <c r="C87" s="64" t="s">
        <v>22</v>
      </c>
      <c r="D87" s="64" t="s">
        <v>22</v>
      </c>
      <c r="F87" s="63" t="s">
        <v>23</v>
      </c>
      <c r="G87" s="64" t="s">
        <v>21</v>
      </c>
      <c r="H87" s="64" t="s">
        <v>21</v>
      </c>
    </row>
    <row r="88" spans="2:16" x14ac:dyDescent="0.35">
      <c r="B88" s="63" t="s">
        <v>23</v>
      </c>
      <c r="C88" s="17" t="s">
        <v>14</v>
      </c>
      <c r="D88" s="17" t="s">
        <v>13</v>
      </c>
      <c r="F88" s="63" t="s">
        <v>23</v>
      </c>
      <c r="G88" s="17" t="s">
        <v>14</v>
      </c>
      <c r="H88" s="17" t="s">
        <v>13</v>
      </c>
    </row>
    <row r="89" spans="2:16" x14ac:dyDescent="0.35">
      <c r="B89" s="14" t="s">
        <v>27</v>
      </c>
      <c r="C89" s="16">
        <v>75726</v>
      </c>
      <c r="D89" s="15">
        <v>25.43</v>
      </c>
      <c r="F89" s="14" t="s">
        <v>27</v>
      </c>
      <c r="G89" s="16">
        <v>39285</v>
      </c>
      <c r="H89" s="15">
        <v>18.760000000000002</v>
      </c>
    </row>
    <row r="90" spans="2:16" x14ac:dyDescent="0.35">
      <c r="B90" s="14" t="s">
        <v>26</v>
      </c>
      <c r="C90" s="16">
        <v>36851</v>
      </c>
      <c r="D90" s="15">
        <v>12.37</v>
      </c>
      <c r="F90" s="14" t="s">
        <v>26</v>
      </c>
      <c r="G90" s="16">
        <v>18144</v>
      </c>
      <c r="H90" s="15">
        <v>8.67</v>
      </c>
    </row>
    <row r="91" spans="2:16" x14ac:dyDescent="0.35">
      <c r="B91" s="14" t="s">
        <v>25</v>
      </c>
      <c r="C91" s="16">
        <v>185211</v>
      </c>
      <c r="D91" s="15">
        <v>62.2</v>
      </c>
      <c r="F91" s="14" t="s">
        <v>25</v>
      </c>
      <c r="G91" s="16">
        <v>151947</v>
      </c>
      <c r="H91" s="15">
        <v>72.569999999999993</v>
      </c>
    </row>
    <row r="92" spans="2:16" x14ac:dyDescent="0.35">
      <c r="B92" s="14" t="s">
        <v>2</v>
      </c>
      <c r="C92" s="13">
        <v>297788</v>
      </c>
      <c r="D92" s="12">
        <v>100</v>
      </c>
      <c r="F92" s="14" t="s">
        <v>2</v>
      </c>
      <c r="G92" s="13">
        <v>209376</v>
      </c>
      <c r="H92" s="12">
        <v>100</v>
      </c>
    </row>
    <row r="93" spans="2:16" x14ac:dyDescent="0.35">
      <c r="B93" s="23" t="s">
        <v>30</v>
      </c>
    </row>
    <row r="95" spans="2:16" x14ac:dyDescent="0.35">
      <c r="B95" s="65" t="s">
        <v>29</v>
      </c>
      <c r="C95" s="64" t="s">
        <v>22</v>
      </c>
      <c r="D95" s="64" t="s">
        <v>22</v>
      </c>
      <c r="E95" s="64" t="s">
        <v>22</v>
      </c>
      <c r="F95" s="64" t="s">
        <v>22</v>
      </c>
      <c r="G95" s="64" t="s">
        <v>22</v>
      </c>
      <c r="H95" s="64" t="s">
        <v>22</v>
      </c>
      <c r="J95" s="65" t="s">
        <v>28</v>
      </c>
      <c r="K95" s="64" t="s">
        <v>21</v>
      </c>
      <c r="L95" s="64" t="s">
        <v>21</v>
      </c>
      <c r="M95" s="64" t="s">
        <v>21</v>
      </c>
      <c r="N95" s="64" t="s">
        <v>21</v>
      </c>
      <c r="O95" s="64" t="s">
        <v>21</v>
      </c>
      <c r="P95" s="64" t="s">
        <v>21</v>
      </c>
    </row>
    <row r="96" spans="2:16" x14ac:dyDescent="0.35">
      <c r="B96" s="65" t="s">
        <v>29</v>
      </c>
      <c r="C96" s="64" t="s">
        <v>65</v>
      </c>
      <c r="D96" s="64" t="s">
        <v>65</v>
      </c>
      <c r="E96" s="64" t="s">
        <v>64</v>
      </c>
      <c r="F96" s="64" t="s">
        <v>64</v>
      </c>
      <c r="G96" s="64" t="s">
        <v>2</v>
      </c>
      <c r="H96" s="64" t="s">
        <v>2</v>
      </c>
      <c r="J96" s="65" t="s">
        <v>28</v>
      </c>
      <c r="K96" s="64" t="s">
        <v>65</v>
      </c>
      <c r="L96" s="64" t="s">
        <v>65</v>
      </c>
      <c r="M96" s="64" t="s">
        <v>64</v>
      </c>
      <c r="N96" s="64" t="s">
        <v>64</v>
      </c>
      <c r="O96" s="64" t="s">
        <v>2</v>
      </c>
      <c r="P96" s="64" t="s">
        <v>2</v>
      </c>
    </row>
    <row r="97" spans="2:16" x14ac:dyDescent="0.35">
      <c r="B97" s="65" t="s">
        <v>29</v>
      </c>
      <c r="C97" s="17" t="s">
        <v>14</v>
      </c>
      <c r="D97" s="17" t="s">
        <v>13</v>
      </c>
      <c r="E97" s="17" t="s">
        <v>14</v>
      </c>
      <c r="F97" s="17" t="s">
        <v>13</v>
      </c>
      <c r="G97" s="17" t="s">
        <v>14</v>
      </c>
      <c r="H97" s="17" t="s">
        <v>13</v>
      </c>
      <c r="J97" s="65" t="s">
        <v>28</v>
      </c>
      <c r="K97" s="17" t="s">
        <v>14</v>
      </c>
      <c r="L97" s="17" t="s">
        <v>13</v>
      </c>
      <c r="M97" s="17" t="s">
        <v>14</v>
      </c>
      <c r="N97" s="17" t="s">
        <v>13</v>
      </c>
      <c r="O97" s="17" t="s">
        <v>14</v>
      </c>
      <c r="P97" s="17" t="s">
        <v>13</v>
      </c>
    </row>
    <row r="98" spans="2:16" x14ac:dyDescent="0.35">
      <c r="B98" s="14" t="s">
        <v>27</v>
      </c>
      <c r="C98" s="16">
        <v>10301</v>
      </c>
      <c r="D98" s="21">
        <v>13.602989726117846</v>
      </c>
      <c r="E98" s="16">
        <v>65425</v>
      </c>
      <c r="F98" s="21">
        <v>86.397010273882159</v>
      </c>
      <c r="G98" s="16">
        <v>75726</v>
      </c>
      <c r="H98" s="21">
        <v>100</v>
      </c>
      <c r="J98" s="14" t="s">
        <v>27</v>
      </c>
      <c r="K98" s="16">
        <v>5719</v>
      </c>
      <c r="L98" s="21">
        <v>14.557719231258751</v>
      </c>
      <c r="M98" s="16">
        <v>33566</v>
      </c>
      <c r="N98" s="21">
        <v>85.442280768741256</v>
      </c>
      <c r="O98" s="16">
        <v>39285</v>
      </c>
      <c r="P98" s="21">
        <v>100</v>
      </c>
    </row>
    <row r="99" spans="2:16" x14ac:dyDescent="0.35">
      <c r="B99" s="14" t="s">
        <v>26</v>
      </c>
      <c r="C99" s="16">
        <v>4788</v>
      </c>
      <c r="D99" s="21">
        <v>12.992863151610539</v>
      </c>
      <c r="E99" s="16">
        <v>32063</v>
      </c>
      <c r="F99" s="21">
        <v>87.00713684838945</v>
      </c>
      <c r="G99" s="16">
        <v>36851</v>
      </c>
      <c r="H99" s="21">
        <v>99.999999999999986</v>
      </c>
      <c r="J99" s="14" t="s">
        <v>26</v>
      </c>
      <c r="K99" s="16">
        <v>2348</v>
      </c>
      <c r="L99" s="21">
        <v>12.940917107583774</v>
      </c>
      <c r="M99" s="16">
        <v>15796</v>
      </c>
      <c r="N99" s="21">
        <v>87.059082892416228</v>
      </c>
      <c r="O99" s="16">
        <v>18144</v>
      </c>
      <c r="P99" s="21">
        <v>100</v>
      </c>
    </row>
    <row r="100" spans="2:16" x14ac:dyDescent="0.35">
      <c r="B100" s="14" t="s">
        <v>25</v>
      </c>
      <c r="C100" s="16">
        <v>21872</v>
      </c>
      <c r="D100" s="21">
        <v>11.809233792809284</v>
      </c>
      <c r="E100" s="16">
        <v>163339</v>
      </c>
      <c r="F100" s="21">
        <v>88.19076620719072</v>
      </c>
      <c r="G100" s="16">
        <v>185211</v>
      </c>
      <c r="H100" s="21">
        <v>100</v>
      </c>
      <c r="J100" s="14" t="s">
        <v>25</v>
      </c>
      <c r="K100" s="16">
        <v>15176</v>
      </c>
      <c r="L100" s="21">
        <v>9.9876930771913894</v>
      </c>
      <c r="M100" s="16">
        <v>136771</v>
      </c>
      <c r="N100" s="21">
        <v>90.012306922808619</v>
      </c>
      <c r="O100" s="16">
        <v>151947</v>
      </c>
      <c r="P100" s="21">
        <v>100.00000000000001</v>
      </c>
    </row>
    <row r="101" spans="2:16" x14ac:dyDescent="0.35">
      <c r="B101" s="20" t="s">
        <v>2</v>
      </c>
      <c r="C101" s="13">
        <f>SUM(C98:C100)</f>
        <v>36961</v>
      </c>
      <c r="D101" s="12">
        <f>C101/G101*100</f>
        <v>12.411850040968742</v>
      </c>
      <c r="E101" s="13">
        <f>SUM(E98:E100)</f>
        <v>260827</v>
      </c>
      <c r="F101" s="12">
        <f>E101/G101*100</f>
        <v>87.588149959031256</v>
      </c>
      <c r="G101" s="13">
        <f>SUM(G98:G100)</f>
        <v>297788</v>
      </c>
      <c r="H101" s="12">
        <v>100</v>
      </c>
      <c r="J101" s="20" t="s">
        <v>2</v>
      </c>
      <c r="K101" s="13">
        <f>SUM(K98:K100)</f>
        <v>23243</v>
      </c>
      <c r="L101" s="12">
        <f>K101/O101*100</f>
        <v>11.101081308268379</v>
      </c>
      <c r="M101" s="13">
        <f>SUM(M98:M100)</f>
        <v>186133</v>
      </c>
      <c r="N101" s="12">
        <f>M101/O101*100</f>
        <v>88.898918691731623</v>
      </c>
      <c r="O101" s="13">
        <f>SUM(O98:O100)</f>
        <v>209376</v>
      </c>
      <c r="P101" s="12">
        <v>100</v>
      </c>
    </row>
    <row r="104" spans="2:16" x14ac:dyDescent="0.35">
      <c r="B104" s="22" t="s">
        <v>24</v>
      </c>
    </row>
    <row r="106" spans="2:16" x14ac:dyDescent="0.35">
      <c r="B106" s="63" t="s">
        <v>23</v>
      </c>
      <c r="C106" s="64" t="s">
        <v>22</v>
      </c>
      <c r="D106" s="64" t="s">
        <v>22</v>
      </c>
      <c r="E106" s="64" t="s">
        <v>21</v>
      </c>
      <c r="F106" s="64" t="s">
        <v>21</v>
      </c>
    </row>
    <row r="107" spans="2:16" x14ac:dyDescent="0.35">
      <c r="B107" s="63" t="s">
        <v>23</v>
      </c>
      <c r="C107" s="17" t="s">
        <v>14</v>
      </c>
      <c r="D107" s="17" t="s">
        <v>13</v>
      </c>
      <c r="E107" s="17" t="s">
        <v>14</v>
      </c>
      <c r="F107" s="17" t="s">
        <v>13</v>
      </c>
    </row>
    <row r="108" spans="2:16" x14ac:dyDescent="0.35">
      <c r="B108" s="14" t="s">
        <v>12</v>
      </c>
      <c r="C108" s="16">
        <v>12250</v>
      </c>
      <c r="D108" s="15">
        <v>4.1100000000000003</v>
      </c>
      <c r="E108" s="16">
        <v>7905</v>
      </c>
      <c r="F108" s="15">
        <v>3.78</v>
      </c>
    </row>
    <row r="109" spans="2:16" x14ac:dyDescent="0.35">
      <c r="B109" s="14" t="s">
        <v>11</v>
      </c>
      <c r="C109" s="16">
        <v>36224</v>
      </c>
      <c r="D109" s="15">
        <v>12.16</v>
      </c>
      <c r="E109" s="16">
        <v>25856</v>
      </c>
      <c r="F109" s="15">
        <v>12.35</v>
      </c>
    </row>
    <row r="110" spans="2:16" x14ac:dyDescent="0.35">
      <c r="B110" s="14" t="s">
        <v>10</v>
      </c>
      <c r="C110" s="16">
        <v>50529</v>
      </c>
      <c r="D110" s="15">
        <v>16.97</v>
      </c>
      <c r="E110" s="16">
        <v>34434</v>
      </c>
      <c r="F110" s="15">
        <v>16.45</v>
      </c>
    </row>
    <row r="111" spans="2:16" x14ac:dyDescent="0.35">
      <c r="B111" s="14" t="s">
        <v>9</v>
      </c>
      <c r="C111" s="16">
        <v>15557</v>
      </c>
      <c r="D111" s="15">
        <v>5.22</v>
      </c>
      <c r="E111" s="16">
        <v>10167</v>
      </c>
      <c r="F111" s="15">
        <v>4.8600000000000003</v>
      </c>
    </row>
    <row r="112" spans="2:16" x14ac:dyDescent="0.35">
      <c r="B112" s="14" t="s">
        <v>8</v>
      </c>
      <c r="C112" s="16">
        <v>13312</v>
      </c>
      <c r="D112" s="15">
        <v>4.47</v>
      </c>
      <c r="E112" s="16">
        <v>8462</v>
      </c>
      <c r="F112" s="15">
        <v>4.04</v>
      </c>
    </row>
    <row r="113" spans="2:14" x14ac:dyDescent="0.35">
      <c r="B113" s="14" t="s">
        <v>7</v>
      </c>
      <c r="C113" s="16">
        <v>16605</v>
      </c>
      <c r="D113" s="15">
        <v>5.58</v>
      </c>
      <c r="E113" s="16">
        <v>11627</v>
      </c>
      <c r="F113" s="15">
        <v>5.55</v>
      </c>
    </row>
    <row r="114" spans="2:14" x14ac:dyDescent="0.35">
      <c r="B114" s="14" t="s">
        <v>6</v>
      </c>
      <c r="C114" s="16">
        <v>102027</v>
      </c>
      <c r="D114" s="15">
        <v>34.26</v>
      </c>
      <c r="E114" s="16">
        <v>72705</v>
      </c>
      <c r="F114" s="15">
        <v>34.72</v>
      </c>
    </row>
    <row r="115" spans="2:14" x14ac:dyDescent="0.35">
      <c r="B115" s="14" t="s">
        <v>5</v>
      </c>
      <c r="C115" s="16">
        <v>10813</v>
      </c>
      <c r="D115" s="15">
        <v>3.63</v>
      </c>
      <c r="E115" s="16">
        <v>7645</v>
      </c>
      <c r="F115" s="15">
        <v>3.65</v>
      </c>
    </row>
    <row r="116" spans="2:14" x14ac:dyDescent="0.35">
      <c r="B116" s="14" t="s">
        <v>4</v>
      </c>
      <c r="C116" s="16">
        <v>2015</v>
      </c>
      <c r="D116" s="15">
        <v>0.68</v>
      </c>
      <c r="E116" s="16">
        <v>1379</v>
      </c>
      <c r="F116" s="15">
        <v>0.66</v>
      </c>
    </row>
    <row r="117" spans="2:14" x14ac:dyDescent="0.35">
      <c r="B117" s="14" t="s">
        <v>3</v>
      </c>
      <c r="C117" s="16">
        <v>38456</v>
      </c>
      <c r="D117" s="15">
        <v>12.91</v>
      </c>
      <c r="E117" s="16">
        <v>29196</v>
      </c>
      <c r="F117" s="15">
        <v>13.94</v>
      </c>
    </row>
    <row r="118" spans="2:14" x14ac:dyDescent="0.35">
      <c r="B118" s="14" t="s">
        <v>2</v>
      </c>
      <c r="C118" s="13">
        <v>297788</v>
      </c>
      <c r="D118" s="12">
        <v>100</v>
      </c>
      <c r="E118" s="13">
        <v>209376</v>
      </c>
      <c r="F118" s="12">
        <v>100</v>
      </c>
    </row>
    <row r="121" spans="2:14" x14ac:dyDescent="0.35">
      <c r="B121" s="65" t="s">
        <v>15</v>
      </c>
      <c r="C121" s="64" t="s">
        <v>22</v>
      </c>
      <c r="D121" s="64" t="s">
        <v>22</v>
      </c>
      <c r="E121" s="64" t="s">
        <v>22</v>
      </c>
      <c r="F121" s="64" t="s">
        <v>22</v>
      </c>
      <c r="G121" s="64" t="s">
        <v>22</v>
      </c>
      <c r="H121" s="64" t="s">
        <v>22</v>
      </c>
      <c r="I121" s="64" t="s">
        <v>21</v>
      </c>
      <c r="J121" s="64" t="s">
        <v>21</v>
      </c>
      <c r="K121" s="64" t="s">
        <v>21</v>
      </c>
      <c r="L121" s="64" t="s">
        <v>21</v>
      </c>
      <c r="M121" s="64" t="s">
        <v>21</v>
      </c>
      <c r="N121" s="64" t="s">
        <v>21</v>
      </c>
    </row>
    <row r="122" spans="2:14" x14ac:dyDescent="0.35">
      <c r="B122" s="65" t="s">
        <v>15</v>
      </c>
      <c r="C122" s="64" t="s">
        <v>65</v>
      </c>
      <c r="D122" s="64" t="s">
        <v>65</v>
      </c>
      <c r="E122" s="64" t="s">
        <v>64</v>
      </c>
      <c r="F122" s="64" t="s">
        <v>64</v>
      </c>
      <c r="G122" s="64" t="s">
        <v>2</v>
      </c>
      <c r="H122" s="64" t="s">
        <v>2</v>
      </c>
      <c r="I122" s="64" t="s">
        <v>65</v>
      </c>
      <c r="J122" s="64" t="s">
        <v>65</v>
      </c>
      <c r="K122" s="64" t="s">
        <v>64</v>
      </c>
      <c r="L122" s="64" t="s">
        <v>64</v>
      </c>
      <c r="M122" s="64" t="s">
        <v>2</v>
      </c>
      <c r="N122" s="64" t="s">
        <v>2</v>
      </c>
    </row>
    <row r="123" spans="2:14" x14ac:dyDescent="0.35">
      <c r="B123" s="65" t="s">
        <v>15</v>
      </c>
      <c r="C123" s="17" t="s">
        <v>14</v>
      </c>
      <c r="D123" s="17" t="s">
        <v>13</v>
      </c>
      <c r="E123" s="17" t="s">
        <v>14</v>
      </c>
      <c r="F123" s="17" t="s">
        <v>13</v>
      </c>
      <c r="G123" s="17" t="s">
        <v>14</v>
      </c>
      <c r="H123" s="17" t="s">
        <v>13</v>
      </c>
      <c r="I123" s="17" t="s">
        <v>14</v>
      </c>
      <c r="J123" s="17" t="s">
        <v>13</v>
      </c>
      <c r="K123" s="17" t="s">
        <v>14</v>
      </c>
      <c r="L123" s="17" t="s">
        <v>13</v>
      </c>
      <c r="M123" s="17" t="s">
        <v>14</v>
      </c>
      <c r="N123" s="17" t="s">
        <v>13</v>
      </c>
    </row>
    <row r="124" spans="2:14" x14ac:dyDescent="0.35">
      <c r="B124" s="14" t="s">
        <v>12</v>
      </c>
      <c r="C124" s="16">
        <v>810</v>
      </c>
      <c r="D124" s="21">
        <v>6.6122448979591839</v>
      </c>
      <c r="E124" s="16">
        <v>11440</v>
      </c>
      <c r="F124" s="21">
        <v>93.387755102040813</v>
      </c>
      <c r="G124" s="16">
        <v>12250</v>
      </c>
      <c r="H124" s="21">
        <v>100</v>
      </c>
      <c r="I124" s="16">
        <v>967</v>
      </c>
      <c r="J124" s="21">
        <v>12.232764073371284</v>
      </c>
      <c r="K124" s="16">
        <v>6938</v>
      </c>
      <c r="L124" s="21">
        <v>87.767235926628715</v>
      </c>
      <c r="M124" s="16">
        <v>7905</v>
      </c>
      <c r="N124" s="21">
        <v>100</v>
      </c>
    </row>
    <row r="125" spans="2:14" x14ac:dyDescent="0.35">
      <c r="B125" s="14" t="s">
        <v>11</v>
      </c>
      <c r="C125" s="16">
        <v>5823</v>
      </c>
      <c r="D125" s="21">
        <v>16.074977915194346</v>
      </c>
      <c r="E125" s="16">
        <v>30401</v>
      </c>
      <c r="F125" s="21">
        <v>83.925022084805661</v>
      </c>
      <c r="G125" s="16">
        <v>36224</v>
      </c>
      <c r="H125" s="21">
        <v>100</v>
      </c>
      <c r="I125" s="16">
        <v>2771</v>
      </c>
      <c r="J125" s="21">
        <v>10.717048267326733</v>
      </c>
      <c r="K125" s="16">
        <v>23085</v>
      </c>
      <c r="L125" s="21">
        <v>89.282951732673268</v>
      </c>
      <c r="M125" s="16">
        <v>25856</v>
      </c>
      <c r="N125" s="21">
        <v>100</v>
      </c>
    </row>
    <row r="126" spans="2:14" x14ac:dyDescent="0.35">
      <c r="B126" s="14" t="s">
        <v>10</v>
      </c>
      <c r="C126" s="16">
        <v>5796</v>
      </c>
      <c r="D126" s="21">
        <v>11.470640622216944</v>
      </c>
      <c r="E126" s="16">
        <v>44733</v>
      </c>
      <c r="F126" s="21">
        <v>88.529359377783052</v>
      </c>
      <c r="G126" s="16">
        <v>50529</v>
      </c>
      <c r="H126" s="21">
        <v>100</v>
      </c>
      <c r="I126" s="16">
        <v>4407</v>
      </c>
      <c r="J126" s="21">
        <v>12.798396933263634</v>
      </c>
      <c r="K126" s="16">
        <v>30027</v>
      </c>
      <c r="L126" s="21">
        <v>87.201603066736368</v>
      </c>
      <c r="M126" s="16">
        <v>34434</v>
      </c>
      <c r="N126" s="21">
        <v>100</v>
      </c>
    </row>
    <row r="127" spans="2:14" x14ac:dyDescent="0.35">
      <c r="B127" s="14" t="s">
        <v>9</v>
      </c>
      <c r="C127" s="16">
        <v>2375</v>
      </c>
      <c r="D127" s="21">
        <v>15.266439544899402</v>
      </c>
      <c r="E127" s="16">
        <v>13182</v>
      </c>
      <c r="F127" s="21">
        <v>84.733560455100601</v>
      </c>
      <c r="G127" s="16">
        <v>15557</v>
      </c>
      <c r="H127" s="21">
        <v>100</v>
      </c>
      <c r="I127" s="16">
        <v>1678</v>
      </c>
      <c r="J127" s="21">
        <v>16.504376905675226</v>
      </c>
      <c r="K127" s="16">
        <v>8489</v>
      </c>
      <c r="L127" s="21">
        <v>83.495623094324785</v>
      </c>
      <c r="M127" s="16">
        <v>10167</v>
      </c>
      <c r="N127" s="21">
        <v>100.00000000000001</v>
      </c>
    </row>
    <row r="128" spans="2:14" x14ac:dyDescent="0.35">
      <c r="B128" s="14" t="s">
        <v>8</v>
      </c>
      <c r="C128" s="16">
        <v>1389</v>
      </c>
      <c r="D128" s="21">
        <v>10.434194711538462</v>
      </c>
      <c r="E128" s="16">
        <v>11923</v>
      </c>
      <c r="F128" s="21">
        <v>89.565805288461547</v>
      </c>
      <c r="G128" s="16">
        <v>13312</v>
      </c>
      <c r="H128" s="21">
        <v>100.00000000000001</v>
      </c>
      <c r="I128" s="16">
        <v>1104</v>
      </c>
      <c r="J128" s="21">
        <v>13.046561096667455</v>
      </c>
      <c r="K128" s="16">
        <v>7358</v>
      </c>
      <c r="L128" s="21">
        <v>86.953438903332554</v>
      </c>
      <c r="M128" s="16">
        <v>8462</v>
      </c>
      <c r="N128" s="21">
        <v>100.00000000000001</v>
      </c>
    </row>
    <row r="129" spans="2:14" x14ac:dyDescent="0.35">
      <c r="B129" s="14" t="s">
        <v>7</v>
      </c>
      <c r="C129" s="16">
        <v>1828</v>
      </c>
      <c r="D129" s="21">
        <v>11.008732309545318</v>
      </c>
      <c r="E129" s="16">
        <v>14777</v>
      </c>
      <c r="F129" s="21">
        <v>88.991267690454677</v>
      </c>
      <c r="G129" s="16">
        <v>16605</v>
      </c>
      <c r="H129" s="21">
        <v>100</v>
      </c>
      <c r="I129" s="16">
        <v>1203</v>
      </c>
      <c r="J129" s="21">
        <v>10.346607035348757</v>
      </c>
      <c r="K129" s="16">
        <v>10424</v>
      </c>
      <c r="L129" s="21">
        <v>89.653392964651246</v>
      </c>
      <c r="M129" s="16">
        <v>11627</v>
      </c>
      <c r="N129" s="21">
        <v>100</v>
      </c>
    </row>
    <row r="130" spans="2:14" x14ac:dyDescent="0.35">
      <c r="B130" s="14" t="s">
        <v>6</v>
      </c>
      <c r="C130" s="16">
        <v>12719</v>
      </c>
      <c r="D130" s="21">
        <v>12.466307938094818</v>
      </c>
      <c r="E130" s="16">
        <v>89308</v>
      </c>
      <c r="F130" s="21">
        <v>87.533692061905171</v>
      </c>
      <c r="G130" s="16">
        <v>102027</v>
      </c>
      <c r="H130" s="21">
        <v>99.999999999999986</v>
      </c>
      <c r="I130" s="16">
        <v>7507</v>
      </c>
      <c r="J130" s="21">
        <v>10.325287119180249</v>
      </c>
      <c r="K130" s="16">
        <v>65198</v>
      </c>
      <c r="L130" s="21">
        <v>89.674712880819754</v>
      </c>
      <c r="M130" s="16">
        <v>72705</v>
      </c>
      <c r="N130" s="21">
        <v>100</v>
      </c>
    </row>
    <row r="131" spans="2:14" x14ac:dyDescent="0.35">
      <c r="B131" s="14" t="s">
        <v>5</v>
      </c>
      <c r="C131" s="16">
        <v>945</v>
      </c>
      <c r="D131" s="21">
        <v>8.7394802552483117</v>
      </c>
      <c r="E131" s="16">
        <v>9868</v>
      </c>
      <c r="F131" s="21">
        <v>91.26051974475169</v>
      </c>
      <c r="G131" s="16">
        <v>10813</v>
      </c>
      <c r="H131" s="21">
        <v>100</v>
      </c>
      <c r="I131" s="16">
        <v>993</v>
      </c>
      <c r="J131" s="21">
        <v>12.988881621975148</v>
      </c>
      <c r="K131" s="16">
        <v>6652</v>
      </c>
      <c r="L131" s="21">
        <v>87.011118378024861</v>
      </c>
      <c r="M131" s="16">
        <v>7645</v>
      </c>
      <c r="N131" s="21">
        <v>100.00000000000001</v>
      </c>
    </row>
    <row r="132" spans="2:14" x14ac:dyDescent="0.35">
      <c r="B132" s="14" t="s">
        <v>4</v>
      </c>
      <c r="C132" s="16">
        <v>80</v>
      </c>
      <c r="D132" s="21">
        <v>3.9702233250620349</v>
      </c>
      <c r="E132" s="16">
        <v>1935</v>
      </c>
      <c r="F132" s="21">
        <v>96.029776674937963</v>
      </c>
      <c r="G132" s="16">
        <v>2015</v>
      </c>
      <c r="H132" s="21">
        <v>100</v>
      </c>
      <c r="I132" s="16">
        <v>0</v>
      </c>
      <c r="J132" s="21">
        <v>0</v>
      </c>
      <c r="K132" s="16">
        <v>1379</v>
      </c>
      <c r="L132" s="21">
        <v>100</v>
      </c>
      <c r="M132" s="16">
        <v>1379</v>
      </c>
      <c r="N132" s="21">
        <v>100</v>
      </c>
    </row>
    <row r="133" spans="2:14" x14ac:dyDescent="0.35">
      <c r="B133" s="14" t="s">
        <v>3</v>
      </c>
      <c r="C133" s="16">
        <v>5196</v>
      </c>
      <c r="D133" s="21">
        <v>13.511545662575411</v>
      </c>
      <c r="E133" s="16">
        <v>33260</v>
      </c>
      <c r="F133" s="21">
        <v>86.488454337424585</v>
      </c>
      <c r="G133" s="16">
        <v>38456</v>
      </c>
      <c r="H133" s="21">
        <v>100</v>
      </c>
      <c r="I133" s="16">
        <v>2613</v>
      </c>
      <c r="J133" s="21">
        <v>8.9498561446773532</v>
      </c>
      <c r="K133" s="16">
        <v>26583</v>
      </c>
      <c r="L133" s="21">
        <v>91.050143855322645</v>
      </c>
      <c r="M133" s="16">
        <v>29196</v>
      </c>
      <c r="N133" s="21">
        <v>100</v>
      </c>
    </row>
    <row r="134" spans="2:14" x14ac:dyDescent="0.35">
      <c r="B134" s="20" t="s">
        <v>2</v>
      </c>
      <c r="C134" s="13">
        <f>SUM(C124:C133)</f>
        <v>36961</v>
      </c>
      <c r="D134" s="12">
        <f>C134/G134*100</f>
        <v>12.411850040968742</v>
      </c>
      <c r="E134" s="13">
        <f>SUM(E124:E133)</f>
        <v>260827</v>
      </c>
      <c r="F134" s="12">
        <f>E134/G134*100</f>
        <v>87.588149959031256</v>
      </c>
      <c r="G134" s="13">
        <f>SUM(G124:G133)</f>
        <v>297788</v>
      </c>
      <c r="H134" s="12">
        <v>100</v>
      </c>
      <c r="I134" s="13">
        <f>SUM(I124:I133)</f>
        <v>23243</v>
      </c>
      <c r="J134" s="12">
        <f>I134/M134*100</f>
        <v>11.101081308268379</v>
      </c>
      <c r="K134" s="13">
        <f>SUM(K124:K133)</f>
        <v>186133</v>
      </c>
      <c r="L134" s="12">
        <f>K134/M134*100</f>
        <v>88.898918691731623</v>
      </c>
      <c r="M134" s="13">
        <f>SUM(M124:M133)</f>
        <v>209376</v>
      </c>
      <c r="N134" s="12">
        <v>100</v>
      </c>
    </row>
  </sheetData>
  <mergeCells count="79">
    <mergeCell ref="M22:N22"/>
    <mergeCell ref="B4:B5"/>
    <mergeCell ref="C4:D4"/>
    <mergeCell ref="E4:F4"/>
    <mergeCell ref="B13:B14"/>
    <mergeCell ref="C13:D13"/>
    <mergeCell ref="E13:F13"/>
    <mergeCell ref="K41:L41"/>
    <mergeCell ref="M41:N41"/>
    <mergeCell ref="B21:B23"/>
    <mergeCell ref="C21:H21"/>
    <mergeCell ref="I21:N21"/>
    <mergeCell ref="C22:D22"/>
    <mergeCell ref="E22:F22"/>
    <mergeCell ref="G22:H22"/>
    <mergeCell ref="I22:J22"/>
    <mergeCell ref="K22:L22"/>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8:L78"/>
    <mergeCell ref="M78:N78"/>
    <mergeCell ref="J60:J62"/>
    <mergeCell ref="K60:P60"/>
    <mergeCell ref="C61:D61"/>
    <mergeCell ref="E61:F61"/>
    <mergeCell ref="G61:H61"/>
    <mergeCell ref="K61:L61"/>
    <mergeCell ref="M61:N61"/>
    <mergeCell ref="O61:P61"/>
    <mergeCell ref="B70:B71"/>
    <mergeCell ref="C70:D70"/>
    <mergeCell ref="E70:F70"/>
    <mergeCell ref="B77:B79"/>
    <mergeCell ref="C77:H77"/>
    <mergeCell ref="I77:N77"/>
    <mergeCell ref="C78:D78"/>
    <mergeCell ref="E78:F78"/>
    <mergeCell ref="G78:H78"/>
    <mergeCell ref="I78:J78"/>
    <mergeCell ref="B87:B88"/>
    <mergeCell ref="C87:D87"/>
    <mergeCell ref="F87:F88"/>
    <mergeCell ref="G87:H87"/>
    <mergeCell ref="B95:B97"/>
    <mergeCell ref="C95:H95"/>
    <mergeCell ref="I122:J122"/>
    <mergeCell ref="J95:J97"/>
    <mergeCell ref="K95:P95"/>
    <mergeCell ref="C96:D96"/>
    <mergeCell ref="E96:F96"/>
    <mergeCell ref="G96:H96"/>
    <mergeCell ref="K96:L96"/>
    <mergeCell ref="M96:N96"/>
    <mergeCell ref="O96:P96"/>
    <mergeCell ref="K122:L122"/>
    <mergeCell ref="M122:N122"/>
    <mergeCell ref="I121:N121"/>
    <mergeCell ref="B106:B107"/>
    <mergeCell ref="C106:D106"/>
    <mergeCell ref="E106:F106"/>
    <mergeCell ref="B121:B123"/>
    <mergeCell ref="C121:H121"/>
    <mergeCell ref="C122:D122"/>
    <mergeCell ref="E122:F122"/>
    <mergeCell ref="G122:H12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92228-9E78-473A-94D6-21A82A5B0471}">
  <dimension ref="B2:P138"/>
  <sheetViews>
    <sheetView workbookViewId="0"/>
  </sheetViews>
  <sheetFormatPr defaultColWidth="10.1796875" defaultRowHeight="14.5" x14ac:dyDescent="0.35"/>
  <cols>
    <col min="1" max="16384" width="10.1796875" style="19"/>
  </cols>
  <sheetData>
    <row r="2" spans="2:6" x14ac:dyDescent="0.35">
      <c r="B2" s="22" t="s">
        <v>150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28850</v>
      </c>
      <c r="D6" s="15">
        <v>9.69</v>
      </c>
      <c r="E6" s="16">
        <v>12988</v>
      </c>
      <c r="F6" s="15">
        <v>6.2</v>
      </c>
    </row>
    <row r="7" spans="2:6" x14ac:dyDescent="0.35">
      <c r="B7" s="14" t="s">
        <v>64</v>
      </c>
      <c r="C7" s="16">
        <v>268938</v>
      </c>
      <c r="D7" s="15">
        <v>90.31</v>
      </c>
      <c r="E7" s="16">
        <v>196388</v>
      </c>
      <c r="F7" s="15">
        <v>93.8</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24607</v>
      </c>
      <c r="D24" s="21">
        <v>10.19924314959194</v>
      </c>
      <c r="E24" s="16">
        <v>216656</v>
      </c>
      <c r="F24" s="21">
        <v>89.800756850408064</v>
      </c>
      <c r="G24" s="16">
        <v>241263</v>
      </c>
      <c r="H24" s="21">
        <v>100</v>
      </c>
      <c r="I24" s="16">
        <v>10605</v>
      </c>
      <c r="J24" s="21">
        <v>6.5334310832373284</v>
      </c>
      <c r="K24" s="16">
        <v>151714</v>
      </c>
      <c r="L24" s="21">
        <v>93.466568916762668</v>
      </c>
      <c r="M24" s="16">
        <v>162319</v>
      </c>
      <c r="N24" s="21">
        <v>100</v>
      </c>
    </row>
    <row r="25" spans="2:14" x14ac:dyDescent="0.35">
      <c r="B25" s="14" t="s">
        <v>49</v>
      </c>
      <c r="C25" s="16">
        <v>3365</v>
      </c>
      <c r="D25" s="21">
        <v>7.2667199343511779</v>
      </c>
      <c r="E25" s="16">
        <v>42942</v>
      </c>
      <c r="F25" s="21">
        <v>92.733280065648827</v>
      </c>
      <c r="G25" s="16">
        <v>46307</v>
      </c>
      <c r="H25" s="21">
        <v>100</v>
      </c>
      <c r="I25" s="16">
        <v>1986</v>
      </c>
      <c r="J25" s="21">
        <v>4.8746962519329422</v>
      </c>
      <c r="K25" s="16">
        <v>38755</v>
      </c>
      <c r="L25" s="21">
        <v>95.125303748067054</v>
      </c>
      <c r="M25" s="16">
        <v>40741</v>
      </c>
      <c r="N25" s="21">
        <v>100</v>
      </c>
    </row>
    <row r="26" spans="2:14" x14ac:dyDescent="0.35">
      <c r="B26" s="14" t="s">
        <v>48</v>
      </c>
      <c r="C26" s="16">
        <v>878</v>
      </c>
      <c r="D26" s="21">
        <v>8.592679585045996</v>
      </c>
      <c r="E26" s="16">
        <v>9340</v>
      </c>
      <c r="F26" s="21">
        <v>91.407320414954</v>
      </c>
      <c r="G26" s="16">
        <v>10218</v>
      </c>
      <c r="H26" s="21">
        <v>100</v>
      </c>
      <c r="I26" s="16">
        <v>397</v>
      </c>
      <c r="J26" s="21">
        <v>6.2856238125395816</v>
      </c>
      <c r="K26" s="16">
        <v>5919</v>
      </c>
      <c r="L26" s="21">
        <v>93.714376187460417</v>
      </c>
      <c r="M26" s="16">
        <v>6316</v>
      </c>
      <c r="N26" s="21">
        <v>100</v>
      </c>
    </row>
    <row r="27" spans="2:14" x14ac:dyDescent="0.35">
      <c r="B27" s="20" t="s">
        <v>2</v>
      </c>
      <c r="C27" s="13">
        <f>SUM(C24:C26)</f>
        <v>28850</v>
      </c>
      <c r="D27" s="12">
        <f>C27/G27*100</f>
        <v>9.6881002592448322</v>
      </c>
      <c r="E27" s="13">
        <f>SUM(E24:E26)</f>
        <v>268938</v>
      </c>
      <c r="F27" s="12">
        <f>E27/G27*100</f>
        <v>90.311899740755166</v>
      </c>
      <c r="G27" s="13">
        <f>SUM(G24:G26)</f>
        <v>297788</v>
      </c>
      <c r="H27" s="12">
        <f>SUM(H24:H26)/3</f>
        <v>100</v>
      </c>
      <c r="I27" s="13">
        <f>SUM(I24:I26)</f>
        <v>12988</v>
      </c>
      <c r="J27" s="12">
        <f>I27/M27*100</f>
        <v>6.2031942534005804</v>
      </c>
      <c r="K27" s="13">
        <f>SUM(K24:K26)</f>
        <v>196388</v>
      </c>
      <c r="L27" s="12">
        <f>K27/M27*100</f>
        <v>93.796805746599418</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3661</v>
      </c>
      <c r="D44" s="21">
        <v>6.6078261497364812</v>
      </c>
      <c r="E44" s="16">
        <v>51743</v>
      </c>
      <c r="F44" s="21">
        <v>93.392173850263518</v>
      </c>
      <c r="G44" s="16">
        <v>55404</v>
      </c>
      <c r="H44" s="21">
        <v>100</v>
      </c>
      <c r="I44" s="16">
        <v>1533</v>
      </c>
      <c r="J44" s="21">
        <v>5.7967178401270507</v>
      </c>
      <c r="K44" s="16">
        <v>24913</v>
      </c>
      <c r="L44" s="21">
        <v>94.203282159872941</v>
      </c>
      <c r="M44" s="16">
        <v>26446</v>
      </c>
      <c r="N44" s="21">
        <v>99.999999999999986</v>
      </c>
    </row>
    <row r="45" spans="2:14" x14ac:dyDescent="0.35">
      <c r="B45" s="14" t="s">
        <v>43</v>
      </c>
      <c r="C45" s="16">
        <v>12541</v>
      </c>
      <c r="D45" s="21">
        <v>10.436917443408788</v>
      </c>
      <c r="E45" s="16">
        <v>107619</v>
      </c>
      <c r="F45" s="21">
        <v>89.563082556591212</v>
      </c>
      <c r="G45" s="16">
        <v>120160</v>
      </c>
      <c r="H45" s="21">
        <v>100</v>
      </c>
      <c r="I45" s="16">
        <v>4319</v>
      </c>
      <c r="J45" s="21">
        <v>7.0172873204653277</v>
      </c>
      <c r="K45" s="16">
        <v>57229</v>
      </c>
      <c r="L45" s="21">
        <v>92.982712679534671</v>
      </c>
      <c r="M45" s="16">
        <v>61548</v>
      </c>
      <c r="N45" s="21">
        <v>100</v>
      </c>
    </row>
    <row r="46" spans="2:14" x14ac:dyDescent="0.35">
      <c r="B46" s="14" t="s">
        <v>42</v>
      </c>
      <c r="C46" s="16">
        <v>9553</v>
      </c>
      <c r="D46" s="21">
        <v>11.821556738027471</v>
      </c>
      <c r="E46" s="16">
        <v>71257</v>
      </c>
      <c r="F46" s="21">
        <v>88.178443261972532</v>
      </c>
      <c r="G46" s="16">
        <v>80810</v>
      </c>
      <c r="H46" s="21">
        <v>100</v>
      </c>
      <c r="I46" s="16">
        <v>3563</v>
      </c>
      <c r="J46" s="21">
        <v>8.4269530048958163</v>
      </c>
      <c r="K46" s="16">
        <v>38718</v>
      </c>
      <c r="L46" s="21">
        <v>91.573046995104178</v>
      </c>
      <c r="M46" s="16">
        <v>42281</v>
      </c>
      <c r="N46" s="21">
        <v>100</v>
      </c>
    </row>
    <row r="47" spans="2:14" x14ac:dyDescent="0.35">
      <c r="B47" s="14" t="s">
        <v>41</v>
      </c>
      <c r="C47" s="16">
        <v>3095</v>
      </c>
      <c r="D47" s="21">
        <v>7.4733182015743473</v>
      </c>
      <c r="E47" s="16">
        <v>38319</v>
      </c>
      <c r="F47" s="21">
        <v>92.526681798425656</v>
      </c>
      <c r="G47" s="16">
        <v>41414</v>
      </c>
      <c r="H47" s="21">
        <v>100</v>
      </c>
      <c r="I47" s="16">
        <v>1642</v>
      </c>
      <c r="J47" s="21">
        <v>7.8938512571510984</v>
      </c>
      <c r="K47" s="16">
        <v>19159</v>
      </c>
      <c r="L47" s="21">
        <v>92.106148742848902</v>
      </c>
      <c r="M47" s="16">
        <v>20801</v>
      </c>
      <c r="N47" s="21">
        <v>100</v>
      </c>
    </row>
    <row r="48" spans="2:14" x14ac:dyDescent="0.35">
      <c r="B48" s="20" t="s">
        <v>2</v>
      </c>
      <c r="C48" s="13">
        <f>SUM(C44:C47)</f>
        <v>28850</v>
      </c>
      <c r="D48" s="12">
        <f>C48/G48*100</f>
        <v>9.6881002592448322</v>
      </c>
      <c r="E48" s="13">
        <f>SUM(E44:E47)</f>
        <v>268938</v>
      </c>
      <c r="F48" s="12">
        <f>E48/G48*100</f>
        <v>90.311899740755166</v>
      </c>
      <c r="G48" s="13">
        <f>SUM(G44:G47)</f>
        <v>297788</v>
      </c>
      <c r="H48" s="12">
        <v>100</v>
      </c>
      <c r="I48" s="13">
        <f>SUM(I44:I47)</f>
        <v>11057</v>
      </c>
      <c r="J48" s="12">
        <f>I48/M48*100</f>
        <v>7.3188329052927008</v>
      </c>
      <c r="K48" s="13">
        <f>SUM(K44:K47)</f>
        <v>140019</v>
      </c>
      <c r="L48" s="12">
        <f>K48/M48*100</f>
        <v>92.681167094707291</v>
      </c>
      <c r="M48" s="13">
        <f>SUM(M44:M47)</f>
        <v>151076</v>
      </c>
      <c r="N48"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9866</v>
      </c>
      <c r="D65" s="21">
        <v>10.747627918123685</v>
      </c>
      <c r="E65" s="16">
        <v>81931</v>
      </c>
      <c r="F65" s="21">
        <v>89.252372081876317</v>
      </c>
      <c r="G65" s="16">
        <v>91797</v>
      </c>
      <c r="H65" s="21">
        <v>100</v>
      </c>
      <c r="J65" s="14" t="s">
        <v>38</v>
      </c>
      <c r="K65" s="16">
        <v>6889</v>
      </c>
      <c r="L65" s="21">
        <v>5.807033515408996</v>
      </c>
      <c r="M65" s="16">
        <v>111743</v>
      </c>
      <c r="N65" s="21">
        <v>94.192966484590997</v>
      </c>
      <c r="O65" s="16">
        <v>118632</v>
      </c>
      <c r="P65" s="21">
        <v>100</v>
      </c>
    </row>
    <row r="66" spans="2:16" x14ac:dyDescent="0.35">
      <c r="B66" s="14" t="s">
        <v>37</v>
      </c>
      <c r="C66" s="16">
        <v>18984</v>
      </c>
      <c r="D66" s="21">
        <v>9.215936618590133</v>
      </c>
      <c r="E66" s="16">
        <v>187007</v>
      </c>
      <c r="F66" s="21">
        <v>90.784063381409865</v>
      </c>
      <c r="G66" s="16">
        <v>205991</v>
      </c>
      <c r="H66" s="21">
        <v>100</v>
      </c>
      <c r="J66" s="14" t="s">
        <v>37</v>
      </c>
      <c r="K66" s="16">
        <v>6099</v>
      </c>
      <c r="L66" s="21">
        <v>6.7381841483085489</v>
      </c>
      <c r="M66" s="16">
        <v>84415</v>
      </c>
      <c r="N66" s="21">
        <v>93.261815851691452</v>
      </c>
      <c r="O66" s="16">
        <v>90514</v>
      </c>
      <c r="P66" s="21">
        <v>100</v>
      </c>
    </row>
    <row r="67" spans="2:16" x14ac:dyDescent="0.35">
      <c r="B67" s="20" t="s">
        <v>2</v>
      </c>
      <c r="C67" s="13">
        <f>SUM(C65:C66)</f>
        <v>28850</v>
      </c>
      <c r="D67" s="12">
        <f>C67/G67*100</f>
        <v>9.6881002592448322</v>
      </c>
      <c r="E67" s="13">
        <f>SUM(E65:E66)</f>
        <v>268938</v>
      </c>
      <c r="F67" s="12">
        <f>E67/G67*100</f>
        <v>90.311899740755166</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12988</v>
      </c>
      <c r="L68" s="12">
        <f>K68/O68*100</f>
        <v>6.2031942534005804</v>
      </c>
      <c r="M68" s="13">
        <f>SUM(M65:M67)</f>
        <v>196388</v>
      </c>
      <c r="N68" s="12">
        <f>M68/O68*100</f>
        <v>93.796805746599418</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3628</v>
      </c>
      <c r="D83" s="21">
        <v>7.3963833560987542</v>
      </c>
      <c r="E83" s="16">
        <v>45423</v>
      </c>
      <c r="F83" s="21">
        <v>92.603616643901248</v>
      </c>
      <c r="G83" s="16">
        <v>49051</v>
      </c>
      <c r="H83" s="21">
        <v>100</v>
      </c>
      <c r="I83" s="16">
        <v>1307</v>
      </c>
      <c r="J83" s="21">
        <v>5.2831561502081739</v>
      </c>
      <c r="K83" s="16">
        <v>23432</v>
      </c>
      <c r="L83" s="21">
        <v>94.716843849791829</v>
      </c>
      <c r="M83" s="16">
        <v>24739</v>
      </c>
      <c r="N83" s="21">
        <v>100</v>
      </c>
    </row>
    <row r="84" spans="2:14" x14ac:dyDescent="0.35">
      <c r="B84" s="14" t="s">
        <v>32</v>
      </c>
      <c r="C84" s="16">
        <v>25119</v>
      </c>
      <c r="D84" s="21">
        <v>10.154096160531656</v>
      </c>
      <c r="E84" s="16">
        <v>222259</v>
      </c>
      <c r="F84" s="21">
        <v>89.845903839468349</v>
      </c>
      <c r="G84" s="16">
        <v>247378</v>
      </c>
      <c r="H84" s="21">
        <v>100</v>
      </c>
      <c r="I84" s="16">
        <v>11681</v>
      </c>
      <c r="J84" s="21">
        <v>6.3551391699854189</v>
      </c>
      <c r="K84" s="16">
        <v>172123</v>
      </c>
      <c r="L84" s="21">
        <v>93.644860830014579</v>
      </c>
      <c r="M84" s="16">
        <v>183804</v>
      </c>
      <c r="N84" s="21">
        <v>100</v>
      </c>
    </row>
    <row r="85" spans="2:14" x14ac:dyDescent="0.35">
      <c r="B85" s="20" t="s">
        <v>2</v>
      </c>
      <c r="C85" s="13">
        <f>SUM(C83:C84)</f>
        <v>28747</v>
      </c>
      <c r="D85" s="12">
        <f>C85/G85*100</f>
        <v>9.6977691116591167</v>
      </c>
      <c r="E85" s="13">
        <f>SUM(E83:E84)</f>
        <v>267682</v>
      </c>
      <c r="F85" s="12">
        <f>E85/G85*100</f>
        <v>90.302230888340887</v>
      </c>
      <c r="G85" s="13">
        <f>SUM(G83:G84)</f>
        <v>296429</v>
      </c>
      <c r="H85" s="12">
        <v>100</v>
      </c>
      <c r="I85" s="13">
        <f>SUM(I83:I84)</f>
        <v>12988</v>
      </c>
      <c r="J85" s="12">
        <f>I85/M85*100</f>
        <v>6.2279721688093108</v>
      </c>
      <c r="K85" s="13">
        <f>SUM(K83:K84)</f>
        <v>195555</v>
      </c>
      <c r="L85" s="12">
        <f>K85/M85*100</f>
        <v>93.772027831190684</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7659</v>
      </c>
      <c r="D101" s="21">
        <v>10.114095555027337</v>
      </c>
      <c r="E101" s="16">
        <v>68067</v>
      </c>
      <c r="F101" s="21">
        <v>89.885904444972667</v>
      </c>
      <c r="G101" s="16">
        <v>75726</v>
      </c>
      <c r="H101" s="21">
        <v>100</v>
      </c>
      <c r="J101" s="14" t="s">
        <v>27</v>
      </c>
      <c r="K101" s="16">
        <v>1176</v>
      </c>
      <c r="L101" s="21">
        <v>2.9935089728904161</v>
      </c>
      <c r="M101" s="16">
        <v>38109</v>
      </c>
      <c r="N101" s="21">
        <v>97.00649102710959</v>
      </c>
      <c r="O101" s="16">
        <v>39285</v>
      </c>
      <c r="P101" s="21">
        <v>100</v>
      </c>
    </row>
    <row r="102" spans="2:16" x14ac:dyDescent="0.35">
      <c r="B102" s="14" t="s">
        <v>26</v>
      </c>
      <c r="C102" s="16">
        <v>4733</v>
      </c>
      <c r="D102" s="21">
        <v>12.843613470462131</v>
      </c>
      <c r="E102" s="16">
        <v>32118</v>
      </c>
      <c r="F102" s="21">
        <v>87.156386529537869</v>
      </c>
      <c r="G102" s="16">
        <v>36851</v>
      </c>
      <c r="H102" s="21">
        <v>100</v>
      </c>
      <c r="J102" s="14" t="s">
        <v>26</v>
      </c>
      <c r="K102" s="16">
        <v>459</v>
      </c>
      <c r="L102" s="21">
        <v>2.5297619047619047</v>
      </c>
      <c r="M102" s="16">
        <v>17685</v>
      </c>
      <c r="N102" s="21">
        <v>97.470238095238088</v>
      </c>
      <c r="O102" s="16">
        <v>18144</v>
      </c>
      <c r="P102" s="21">
        <v>99.999999999999986</v>
      </c>
    </row>
    <row r="103" spans="2:16" x14ac:dyDescent="0.35">
      <c r="B103" s="14" t="s">
        <v>25</v>
      </c>
      <c r="C103" s="16">
        <v>16458</v>
      </c>
      <c r="D103" s="21">
        <v>8.886081280269531</v>
      </c>
      <c r="E103" s="16">
        <v>168753</v>
      </c>
      <c r="F103" s="21">
        <v>91.113918719730464</v>
      </c>
      <c r="G103" s="16">
        <v>185211</v>
      </c>
      <c r="H103" s="21">
        <v>100</v>
      </c>
      <c r="J103" s="14" t="s">
        <v>25</v>
      </c>
      <c r="K103" s="16">
        <v>11353</v>
      </c>
      <c r="L103" s="21">
        <v>7.4716842056769792</v>
      </c>
      <c r="M103" s="16">
        <v>140594</v>
      </c>
      <c r="N103" s="21">
        <v>92.528315794323021</v>
      </c>
      <c r="O103" s="16">
        <v>151947</v>
      </c>
      <c r="P103" s="21">
        <v>100</v>
      </c>
    </row>
    <row r="104" spans="2:16" x14ac:dyDescent="0.35">
      <c r="B104" s="20" t="s">
        <v>2</v>
      </c>
      <c r="C104" s="13">
        <f>SUM(C101:C103)</f>
        <v>28850</v>
      </c>
      <c r="D104" s="12">
        <f>C104/G104*100</f>
        <v>9.6881002592448322</v>
      </c>
      <c r="E104" s="13">
        <f>SUM(E101:E103)</f>
        <v>268938</v>
      </c>
      <c r="F104" s="12">
        <f>E104/G104*100</f>
        <v>90.311899740755166</v>
      </c>
      <c r="G104" s="13">
        <f>SUM(G101:G103)</f>
        <v>297788</v>
      </c>
      <c r="H104" s="12">
        <v>100</v>
      </c>
      <c r="J104" s="20" t="s">
        <v>2</v>
      </c>
      <c r="K104" s="13">
        <f>SUM(K101:K103)</f>
        <v>12988</v>
      </c>
      <c r="L104" s="12">
        <f>K104/O104*100</f>
        <v>6.2031942534005804</v>
      </c>
      <c r="M104" s="13">
        <f>SUM(M101:M103)</f>
        <v>196388</v>
      </c>
      <c r="N104" s="12">
        <f>M104/O104*100</f>
        <v>93.796805746599418</v>
      </c>
      <c r="O104" s="13">
        <f>SUM(O101:O103)</f>
        <v>209376</v>
      </c>
      <c r="P104" s="12">
        <v>100</v>
      </c>
    </row>
    <row r="108" spans="2:16" x14ac:dyDescent="0.35">
      <c r="B108" s="22" t="s">
        <v>24</v>
      </c>
    </row>
    <row r="110" spans="2:16" x14ac:dyDescent="0.35">
      <c r="B110" s="63" t="s">
        <v>23</v>
      </c>
      <c r="C110" s="64" t="s">
        <v>22</v>
      </c>
      <c r="D110" s="64" t="s">
        <v>22</v>
      </c>
      <c r="E110" s="64" t="s">
        <v>21</v>
      </c>
      <c r="F110" s="64" t="s">
        <v>21</v>
      </c>
    </row>
    <row r="111" spans="2:16" x14ac:dyDescent="0.35">
      <c r="B111" s="63" t="s">
        <v>23</v>
      </c>
      <c r="C111" s="17" t="s">
        <v>14</v>
      </c>
      <c r="D111" s="17" t="s">
        <v>13</v>
      </c>
      <c r="E111" s="17" t="s">
        <v>14</v>
      </c>
      <c r="F111" s="17" t="s">
        <v>13</v>
      </c>
    </row>
    <row r="112" spans="2:16" x14ac:dyDescent="0.35">
      <c r="B112" s="14" t="s">
        <v>12</v>
      </c>
      <c r="C112" s="16">
        <v>12250</v>
      </c>
      <c r="D112" s="15">
        <v>4.1100000000000003</v>
      </c>
      <c r="E112" s="16">
        <v>7905</v>
      </c>
      <c r="F112" s="15">
        <v>3.78</v>
      </c>
    </row>
    <row r="113" spans="2:14" x14ac:dyDescent="0.35">
      <c r="B113" s="14" t="s">
        <v>11</v>
      </c>
      <c r="C113" s="16">
        <v>36224</v>
      </c>
      <c r="D113" s="15">
        <v>12.16</v>
      </c>
      <c r="E113" s="16">
        <v>25856</v>
      </c>
      <c r="F113" s="15">
        <v>12.35</v>
      </c>
    </row>
    <row r="114" spans="2:14" x14ac:dyDescent="0.35">
      <c r="B114" s="14" t="s">
        <v>10</v>
      </c>
      <c r="C114" s="16">
        <v>50529</v>
      </c>
      <c r="D114" s="15">
        <v>16.97</v>
      </c>
      <c r="E114" s="16">
        <v>34434</v>
      </c>
      <c r="F114" s="15">
        <v>16.45</v>
      </c>
    </row>
    <row r="115" spans="2:14" x14ac:dyDescent="0.35">
      <c r="B115" s="14" t="s">
        <v>9</v>
      </c>
      <c r="C115" s="16">
        <v>15557</v>
      </c>
      <c r="D115" s="15">
        <v>5.22</v>
      </c>
      <c r="E115" s="16">
        <v>10167</v>
      </c>
      <c r="F115" s="15">
        <v>4.8600000000000003</v>
      </c>
    </row>
    <row r="116" spans="2:14" x14ac:dyDescent="0.35">
      <c r="B116" s="14" t="s">
        <v>8</v>
      </c>
      <c r="C116" s="16">
        <v>13312</v>
      </c>
      <c r="D116" s="15">
        <v>4.47</v>
      </c>
      <c r="E116" s="16">
        <v>8462</v>
      </c>
      <c r="F116" s="15">
        <v>4.04</v>
      </c>
    </row>
    <row r="117" spans="2:14" x14ac:dyDescent="0.35">
      <c r="B117" s="14" t="s">
        <v>7</v>
      </c>
      <c r="C117" s="16">
        <v>16605</v>
      </c>
      <c r="D117" s="15">
        <v>5.58</v>
      </c>
      <c r="E117" s="16">
        <v>11627</v>
      </c>
      <c r="F117" s="15">
        <v>5.55</v>
      </c>
    </row>
    <row r="118" spans="2:14" x14ac:dyDescent="0.35">
      <c r="B118" s="14" t="s">
        <v>6</v>
      </c>
      <c r="C118" s="16">
        <v>102027</v>
      </c>
      <c r="D118" s="15">
        <v>34.26</v>
      </c>
      <c r="E118" s="16">
        <v>72705</v>
      </c>
      <c r="F118" s="15">
        <v>34.72</v>
      </c>
    </row>
    <row r="119" spans="2:14" x14ac:dyDescent="0.35">
      <c r="B119" s="14" t="s">
        <v>5</v>
      </c>
      <c r="C119" s="16">
        <v>10813</v>
      </c>
      <c r="D119" s="15">
        <v>3.63</v>
      </c>
      <c r="E119" s="16">
        <v>7645</v>
      </c>
      <c r="F119" s="15">
        <v>3.65</v>
      </c>
    </row>
    <row r="120" spans="2:14" x14ac:dyDescent="0.35">
      <c r="B120" s="14" t="s">
        <v>4</v>
      </c>
      <c r="C120" s="16">
        <v>2015</v>
      </c>
      <c r="D120" s="15">
        <v>0.68</v>
      </c>
      <c r="E120" s="16">
        <v>1379</v>
      </c>
      <c r="F120" s="15">
        <v>0.66</v>
      </c>
    </row>
    <row r="121" spans="2:14" x14ac:dyDescent="0.35">
      <c r="B121" s="14" t="s">
        <v>3</v>
      </c>
      <c r="C121" s="16">
        <v>38456</v>
      </c>
      <c r="D121" s="15">
        <v>12.91</v>
      </c>
      <c r="E121" s="16">
        <v>29196</v>
      </c>
      <c r="F121" s="15">
        <v>13.94</v>
      </c>
    </row>
    <row r="122" spans="2:14" x14ac:dyDescent="0.35">
      <c r="B122" s="14" t="s">
        <v>2</v>
      </c>
      <c r="C122" s="13">
        <v>297788</v>
      </c>
      <c r="D122" s="12">
        <v>100</v>
      </c>
      <c r="E122" s="13">
        <v>209376</v>
      </c>
      <c r="F122" s="12">
        <v>100</v>
      </c>
    </row>
    <row r="125" spans="2:14" x14ac:dyDescent="0.35">
      <c r="B125" s="65" t="s">
        <v>15</v>
      </c>
      <c r="C125" s="64" t="s">
        <v>22</v>
      </c>
      <c r="D125" s="64" t="s">
        <v>22</v>
      </c>
      <c r="E125" s="64" t="s">
        <v>22</v>
      </c>
      <c r="F125" s="64" t="s">
        <v>22</v>
      </c>
      <c r="G125" s="64" t="s">
        <v>22</v>
      </c>
      <c r="H125" s="64" t="s">
        <v>22</v>
      </c>
      <c r="I125" s="64" t="s">
        <v>21</v>
      </c>
      <c r="J125" s="64" t="s">
        <v>21</v>
      </c>
      <c r="K125" s="64" t="s">
        <v>21</v>
      </c>
      <c r="L125" s="64" t="s">
        <v>21</v>
      </c>
      <c r="M125" s="64" t="s">
        <v>21</v>
      </c>
      <c r="N125" s="64" t="s">
        <v>21</v>
      </c>
    </row>
    <row r="126" spans="2:14" x14ac:dyDescent="0.35">
      <c r="B126" s="65" t="s">
        <v>15</v>
      </c>
      <c r="C126" s="64" t="s">
        <v>65</v>
      </c>
      <c r="D126" s="64" t="s">
        <v>65</v>
      </c>
      <c r="E126" s="64" t="s">
        <v>64</v>
      </c>
      <c r="F126" s="64" t="s">
        <v>64</v>
      </c>
      <c r="G126" s="64" t="s">
        <v>2</v>
      </c>
      <c r="H126" s="64" t="s">
        <v>2</v>
      </c>
      <c r="I126" s="64" t="s">
        <v>65</v>
      </c>
      <c r="J126" s="64" t="s">
        <v>65</v>
      </c>
      <c r="K126" s="64" t="s">
        <v>64</v>
      </c>
      <c r="L126" s="64" t="s">
        <v>64</v>
      </c>
      <c r="M126" s="64" t="s">
        <v>2</v>
      </c>
      <c r="N126" s="64" t="s">
        <v>2</v>
      </c>
    </row>
    <row r="127" spans="2:14" x14ac:dyDescent="0.35">
      <c r="B127" s="65" t="s">
        <v>15</v>
      </c>
      <c r="C127" s="17" t="s">
        <v>14</v>
      </c>
      <c r="D127" s="17" t="s">
        <v>13</v>
      </c>
      <c r="E127" s="17" t="s">
        <v>14</v>
      </c>
      <c r="F127" s="17" t="s">
        <v>13</v>
      </c>
      <c r="G127" s="17" t="s">
        <v>14</v>
      </c>
      <c r="H127" s="17" t="s">
        <v>13</v>
      </c>
      <c r="I127" s="17" t="s">
        <v>14</v>
      </c>
      <c r="J127" s="17" t="s">
        <v>13</v>
      </c>
      <c r="K127" s="17" t="s">
        <v>14</v>
      </c>
      <c r="L127" s="17" t="s">
        <v>13</v>
      </c>
      <c r="M127" s="17" t="s">
        <v>14</v>
      </c>
      <c r="N127" s="17" t="s">
        <v>13</v>
      </c>
    </row>
    <row r="128" spans="2:14" x14ac:dyDescent="0.35">
      <c r="B128" s="14" t="s">
        <v>12</v>
      </c>
      <c r="C128" s="16">
        <v>188</v>
      </c>
      <c r="D128" s="21">
        <v>1.5346938775510204</v>
      </c>
      <c r="E128" s="16">
        <v>12062</v>
      </c>
      <c r="F128" s="21">
        <v>98.465306122448979</v>
      </c>
      <c r="G128" s="16">
        <v>12250</v>
      </c>
      <c r="H128" s="21">
        <v>100</v>
      </c>
      <c r="I128" s="16">
        <v>799</v>
      </c>
      <c r="J128" s="21">
        <v>10.10752688172043</v>
      </c>
      <c r="K128" s="16">
        <v>7106</v>
      </c>
      <c r="L128" s="21">
        <v>89.892473118279568</v>
      </c>
      <c r="M128" s="16">
        <v>7905</v>
      </c>
      <c r="N128" s="21">
        <v>100</v>
      </c>
    </row>
    <row r="129" spans="2:14" x14ac:dyDescent="0.35">
      <c r="B129" s="14" t="s">
        <v>11</v>
      </c>
      <c r="C129" s="16">
        <v>8487</v>
      </c>
      <c r="D129" s="21">
        <v>23.429218197879859</v>
      </c>
      <c r="E129" s="16">
        <v>27737</v>
      </c>
      <c r="F129" s="21">
        <v>76.570781802120138</v>
      </c>
      <c r="G129" s="16">
        <v>36224</v>
      </c>
      <c r="H129" s="21">
        <v>100</v>
      </c>
      <c r="I129" s="16">
        <v>1459</v>
      </c>
      <c r="J129" s="21">
        <v>5.6427908415841586</v>
      </c>
      <c r="K129" s="16">
        <v>24397</v>
      </c>
      <c r="L129" s="21">
        <v>94.357209158415841</v>
      </c>
      <c r="M129" s="16">
        <v>25856</v>
      </c>
      <c r="N129" s="21">
        <v>100</v>
      </c>
    </row>
    <row r="130" spans="2:14" x14ac:dyDescent="0.35">
      <c r="B130" s="14" t="s">
        <v>10</v>
      </c>
      <c r="C130" s="16">
        <v>3603</v>
      </c>
      <c r="D130" s="21">
        <v>7.1305586890696437</v>
      </c>
      <c r="E130" s="16">
        <v>46926</v>
      </c>
      <c r="F130" s="21">
        <v>92.869441310930355</v>
      </c>
      <c r="G130" s="16">
        <v>50529</v>
      </c>
      <c r="H130" s="21">
        <v>100</v>
      </c>
      <c r="I130" s="16">
        <v>3255</v>
      </c>
      <c r="J130" s="21">
        <v>9.4528663530231753</v>
      </c>
      <c r="K130" s="16">
        <v>31179</v>
      </c>
      <c r="L130" s="21">
        <v>90.547133646976832</v>
      </c>
      <c r="M130" s="16">
        <v>34434</v>
      </c>
      <c r="N130" s="21">
        <v>100</v>
      </c>
    </row>
    <row r="131" spans="2:14" x14ac:dyDescent="0.35">
      <c r="B131" s="14" t="s">
        <v>9</v>
      </c>
      <c r="C131" s="16">
        <v>743</v>
      </c>
      <c r="D131" s="21">
        <v>4.7759850870990554</v>
      </c>
      <c r="E131" s="16">
        <v>14814</v>
      </c>
      <c r="F131" s="21">
        <v>95.224014912900941</v>
      </c>
      <c r="G131" s="16">
        <v>15557</v>
      </c>
      <c r="H131" s="21">
        <v>100</v>
      </c>
      <c r="I131" s="16">
        <v>759</v>
      </c>
      <c r="J131" s="21">
        <v>7.4653290056063737</v>
      </c>
      <c r="K131" s="16">
        <v>9408</v>
      </c>
      <c r="L131" s="21">
        <v>92.534670994393636</v>
      </c>
      <c r="M131" s="16">
        <v>10167</v>
      </c>
      <c r="N131" s="21">
        <v>100.00000000000001</v>
      </c>
    </row>
    <row r="132" spans="2:14" x14ac:dyDescent="0.35">
      <c r="B132" s="14" t="s">
        <v>8</v>
      </c>
      <c r="C132" s="16">
        <v>350</v>
      </c>
      <c r="D132" s="21">
        <v>2.6292067307692308</v>
      </c>
      <c r="E132" s="16">
        <v>12962</v>
      </c>
      <c r="F132" s="21">
        <v>97.370793269230774</v>
      </c>
      <c r="G132" s="16">
        <v>13312</v>
      </c>
      <c r="H132" s="21">
        <v>100</v>
      </c>
      <c r="I132" s="16">
        <v>462</v>
      </c>
      <c r="J132" s="21">
        <v>5.4597021980619242</v>
      </c>
      <c r="K132" s="16">
        <v>8000</v>
      </c>
      <c r="L132" s="21">
        <v>94.540297801938081</v>
      </c>
      <c r="M132" s="16">
        <v>8462</v>
      </c>
      <c r="N132" s="21">
        <v>100</v>
      </c>
    </row>
    <row r="133" spans="2:14" x14ac:dyDescent="0.35">
      <c r="B133" s="14" t="s">
        <v>7</v>
      </c>
      <c r="C133" s="16">
        <v>1203</v>
      </c>
      <c r="D133" s="21">
        <v>7.2448057813911477</v>
      </c>
      <c r="E133" s="16">
        <v>15402</v>
      </c>
      <c r="F133" s="21">
        <v>92.75519421860885</v>
      </c>
      <c r="G133" s="16">
        <v>16605</v>
      </c>
      <c r="H133" s="21">
        <v>100</v>
      </c>
      <c r="I133" s="16">
        <v>827</v>
      </c>
      <c r="J133" s="21">
        <v>7.1127547948740002</v>
      </c>
      <c r="K133" s="16">
        <v>10800</v>
      </c>
      <c r="L133" s="21">
        <v>92.887245205126007</v>
      </c>
      <c r="M133" s="16">
        <v>11627</v>
      </c>
      <c r="N133" s="21">
        <v>100</v>
      </c>
    </row>
    <row r="134" spans="2:14" x14ac:dyDescent="0.35">
      <c r="B134" s="14" t="s">
        <v>6</v>
      </c>
      <c r="C134" s="16">
        <v>9403</v>
      </c>
      <c r="D134" s="21">
        <v>9.2161878718378478</v>
      </c>
      <c r="E134" s="16">
        <v>92624</v>
      </c>
      <c r="F134" s="21">
        <v>90.783812128162154</v>
      </c>
      <c r="G134" s="16">
        <v>102027</v>
      </c>
      <c r="H134" s="21">
        <v>100</v>
      </c>
      <c r="I134" s="16">
        <v>3116</v>
      </c>
      <c r="J134" s="21">
        <v>4.2858125300873393</v>
      </c>
      <c r="K134" s="16">
        <v>69589</v>
      </c>
      <c r="L134" s="21">
        <v>95.714187469912659</v>
      </c>
      <c r="M134" s="16">
        <v>72705</v>
      </c>
      <c r="N134" s="21">
        <v>100</v>
      </c>
    </row>
    <row r="135" spans="2:14" x14ac:dyDescent="0.35">
      <c r="B135" s="14" t="s">
        <v>5</v>
      </c>
      <c r="C135" s="16">
        <v>210</v>
      </c>
      <c r="D135" s="21">
        <v>1.9421067233885136</v>
      </c>
      <c r="E135" s="16">
        <v>10603</v>
      </c>
      <c r="F135" s="21">
        <v>98.05789327661148</v>
      </c>
      <c r="G135" s="16">
        <v>10813</v>
      </c>
      <c r="H135" s="21">
        <v>100</v>
      </c>
      <c r="I135" s="16">
        <v>350</v>
      </c>
      <c r="J135" s="21">
        <v>4.5781556572923483</v>
      </c>
      <c r="K135" s="16">
        <v>7295</v>
      </c>
      <c r="L135" s="21">
        <v>95.421844342707658</v>
      </c>
      <c r="M135" s="16">
        <v>7645</v>
      </c>
      <c r="N135" s="21">
        <v>100</v>
      </c>
    </row>
    <row r="136" spans="2:14" x14ac:dyDescent="0.35">
      <c r="B136" s="14" t="s">
        <v>4</v>
      </c>
      <c r="C136" s="16">
        <v>38</v>
      </c>
      <c r="D136" s="21">
        <v>1.8858560794044668</v>
      </c>
      <c r="E136" s="16">
        <v>1977</v>
      </c>
      <c r="F136" s="21">
        <v>98.114143920595538</v>
      </c>
      <c r="G136" s="16">
        <v>2015</v>
      </c>
      <c r="H136" s="21">
        <v>100</v>
      </c>
      <c r="I136" s="16">
        <v>38</v>
      </c>
      <c r="J136" s="21">
        <v>2.755620014503263</v>
      </c>
      <c r="K136" s="16">
        <v>1341</v>
      </c>
      <c r="L136" s="21">
        <v>97.244379985496735</v>
      </c>
      <c r="M136" s="16">
        <v>1379</v>
      </c>
      <c r="N136" s="21">
        <v>100</v>
      </c>
    </row>
    <row r="137" spans="2:14" x14ac:dyDescent="0.35">
      <c r="B137" s="14" t="s">
        <v>3</v>
      </c>
      <c r="C137" s="16">
        <v>4625</v>
      </c>
      <c r="D137" s="21">
        <v>12.026731849386312</v>
      </c>
      <c r="E137" s="16">
        <v>33831</v>
      </c>
      <c r="F137" s="21">
        <v>87.973268150613691</v>
      </c>
      <c r="G137" s="16">
        <v>38456</v>
      </c>
      <c r="H137" s="21">
        <v>100</v>
      </c>
      <c r="I137" s="16">
        <v>1923</v>
      </c>
      <c r="J137" s="21">
        <v>6.5865187011919444</v>
      </c>
      <c r="K137" s="16">
        <v>27273</v>
      </c>
      <c r="L137" s="21">
        <v>93.413481298808051</v>
      </c>
      <c r="M137" s="16">
        <v>29196</v>
      </c>
      <c r="N137" s="21">
        <v>100</v>
      </c>
    </row>
    <row r="138" spans="2:14" x14ac:dyDescent="0.35">
      <c r="B138" s="20" t="s">
        <v>2</v>
      </c>
      <c r="C138" s="13">
        <f>SUM(C128:C137)</f>
        <v>28850</v>
      </c>
      <c r="D138" s="12">
        <f>C138/G138*100</f>
        <v>9.6881002592448322</v>
      </c>
      <c r="E138" s="13">
        <f>SUM(E128:E137)</f>
        <v>268938</v>
      </c>
      <c r="F138" s="12">
        <f>E138/G138*100</f>
        <v>90.311899740755166</v>
      </c>
      <c r="G138" s="13">
        <f>SUM(G128:G137)</f>
        <v>297788</v>
      </c>
      <c r="H138" s="12">
        <v>100</v>
      </c>
      <c r="I138" s="13">
        <f>SUM(I128:I137)</f>
        <v>12988</v>
      </c>
      <c r="J138" s="12">
        <f>I138/M138*100</f>
        <v>6.2031942534005804</v>
      </c>
      <c r="K138" s="13">
        <f>SUM(K128:K137)</f>
        <v>196388</v>
      </c>
      <c r="L138" s="12">
        <f>K138/M138*100</f>
        <v>93.796805746599418</v>
      </c>
      <c r="M138" s="13">
        <f>SUM(M128:M137)</f>
        <v>209376</v>
      </c>
      <c r="N138"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6:J126"/>
    <mergeCell ref="J98:J100"/>
    <mergeCell ref="K98:P98"/>
    <mergeCell ref="C99:D99"/>
    <mergeCell ref="E99:F99"/>
    <mergeCell ref="G99:H99"/>
    <mergeCell ref="K99:L99"/>
    <mergeCell ref="M99:N99"/>
    <mergeCell ref="O99:P99"/>
    <mergeCell ref="K126:L126"/>
    <mergeCell ref="M126:N126"/>
    <mergeCell ref="I125:N125"/>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0E05-FB23-43EF-A8D3-91EEBF480CCE}">
  <dimension ref="B2:P136"/>
  <sheetViews>
    <sheetView workbookViewId="0"/>
  </sheetViews>
  <sheetFormatPr defaultColWidth="10.1796875" defaultRowHeight="14.5" x14ac:dyDescent="0.35"/>
  <cols>
    <col min="1" max="16384" width="10.1796875" style="19"/>
  </cols>
  <sheetData>
    <row r="2" spans="2:6" x14ac:dyDescent="0.35">
      <c r="B2" s="22" t="s">
        <v>151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211003</v>
      </c>
      <c r="D6" s="15">
        <v>70.86</v>
      </c>
      <c r="E6" s="16">
        <v>106663</v>
      </c>
      <c r="F6" s="15">
        <v>50.94</v>
      </c>
    </row>
    <row r="7" spans="2:6" x14ac:dyDescent="0.35">
      <c r="B7" s="14" t="s">
        <v>64</v>
      </c>
      <c r="C7" s="16">
        <v>86785</v>
      </c>
      <c r="D7" s="15">
        <v>29.14</v>
      </c>
      <c r="E7" s="16">
        <v>102713</v>
      </c>
      <c r="F7" s="15">
        <v>49.06</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175878</v>
      </c>
      <c r="D24" s="21">
        <v>72.898869698213147</v>
      </c>
      <c r="E24" s="16">
        <v>65385</v>
      </c>
      <c r="F24" s="21">
        <v>27.101130301786846</v>
      </c>
      <c r="G24" s="16">
        <v>241263</v>
      </c>
      <c r="H24" s="21">
        <v>100</v>
      </c>
      <c r="I24" s="16">
        <v>82038</v>
      </c>
      <c r="J24" s="21">
        <v>50.541218218446396</v>
      </c>
      <c r="K24" s="16">
        <v>80281</v>
      </c>
      <c r="L24" s="21">
        <v>49.458781781553604</v>
      </c>
      <c r="M24" s="16">
        <v>162319</v>
      </c>
      <c r="N24" s="21">
        <v>100</v>
      </c>
    </row>
    <row r="25" spans="2:14" x14ac:dyDescent="0.35">
      <c r="B25" s="14" t="s">
        <v>49</v>
      </c>
      <c r="C25" s="16">
        <v>28903</v>
      </c>
      <c r="D25" s="21">
        <v>62.416049409376548</v>
      </c>
      <c r="E25" s="16">
        <v>17404</v>
      </c>
      <c r="F25" s="21">
        <v>37.583950590623452</v>
      </c>
      <c r="G25" s="16">
        <v>46307</v>
      </c>
      <c r="H25" s="21">
        <v>100</v>
      </c>
      <c r="I25" s="16">
        <v>21781</v>
      </c>
      <c r="J25" s="21">
        <v>53.462114331999707</v>
      </c>
      <c r="K25" s="16">
        <v>18960</v>
      </c>
      <c r="L25" s="21">
        <v>46.537885668000293</v>
      </c>
      <c r="M25" s="16">
        <v>40741</v>
      </c>
      <c r="N25" s="21">
        <v>100</v>
      </c>
    </row>
    <row r="26" spans="2:14" x14ac:dyDescent="0.35">
      <c r="B26" s="14" t="s">
        <v>48</v>
      </c>
      <c r="C26" s="16">
        <v>6222</v>
      </c>
      <c r="D26" s="21">
        <v>60.892542571931884</v>
      </c>
      <c r="E26" s="16">
        <v>3996</v>
      </c>
      <c r="F26" s="21">
        <v>39.107457428068116</v>
      </c>
      <c r="G26" s="16">
        <v>10218</v>
      </c>
      <c r="H26" s="21">
        <v>100</v>
      </c>
      <c r="I26" s="16">
        <v>2844</v>
      </c>
      <c r="J26" s="21">
        <v>45.02849905003167</v>
      </c>
      <c r="K26" s="16">
        <v>3472</v>
      </c>
      <c r="L26" s="21">
        <v>54.97150094996833</v>
      </c>
      <c r="M26" s="16">
        <v>6316</v>
      </c>
      <c r="N26" s="21">
        <v>100</v>
      </c>
    </row>
    <row r="27" spans="2:14" x14ac:dyDescent="0.35">
      <c r="B27" s="20" t="s">
        <v>2</v>
      </c>
      <c r="C27" s="13">
        <f>SUM(C24:C26)</f>
        <v>211003</v>
      </c>
      <c r="D27" s="12">
        <f>C27/G27*100</f>
        <v>70.856784020847044</v>
      </c>
      <c r="E27" s="13">
        <f>SUM(E24:E26)</f>
        <v>86785</v>
      </c>
      <c r="F27" s="12">
        <f>E27/G27*100</f>
        <v>29.143215979152952</v>
      </c>
      <c r="G27" s="13">
        <f>SUM(G24:G26)</f>
        <v>297788</v>
      </c>
      <c r="H27" s="12">
        <f>SUM(H24:H26)/3</f>
        <v>100</v>
      </c>
      <c r="I27" s="13">
        <f>SUM(I24:I26)</f>
        <v>106663</v>
      </c>
      <c r="J27" s="12">
        <f>I27/M27*100</f>
        <v>50.943279076876046</v>
      </c>
      <c r="K27" s="13">
        <f>SUM(K24:K26)</f>
        <v>102713</v>
      </c>
      <c r="L27" s="12">
        <f>K27/M27*100</f>
        <v>49.056720923123947</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39818</v>
      </c>
      <c r="D44" s="21">
        <v>71.868457151108217</v>
      </c>
      <c r="E44" s="16">
        <v>15586</v>
      </c>
      <c r="F44" s="21">
        <v>28.131542848891776</v>
      </c>
      <c r="G44" s="16">
        <v>55404</v>
      </c>
      <c r="H44" s="21">
        <v>100</v>
      </c>
      <c r="I44" s="16">
        <v>13864</v>
      </c>
      <c r="J44" s="21">
        <v>52.42380700294941</v>
      </c>
      <c r="K44" s="16">
        <v>12582</v>
      </c>
      <c r="L44" s="21">
        <v>47.57619299705059</v>
      </c>
      <c r="M44" s="16">
        <v>26446</v>
      </c>
      <c r="N44" s="21">
        <v>100</v>
      </c>
    </row>
    <row r="45" spans="2:14" x14ac:dyDescent="0.35">
      <c r="B45" s="14" t="s">
        <v>43</v>
      </c>
      <c r="C45" s="16">
        <v>76941</v>
      </c>
      <c r="D45" s="21">
        <v>64.032123834886818</v>
      </c>
      <c r="E45" s="16">
        <v>43219</v>
      </c>
      <c r="F45" s="21">
        <v>35.967876165113182</v>
      </c>
      <c r="G45" s="16">
        <v>120160</v>
      </c>
      <c r="H45" s="21">
        <v>100</v>
      </c>
      <c r="I45" s="16">
        <v>33315</v>
      </c>
      <c r="J45" s="21">
        <v>54.12848508481185</v>
      </c>
      <c r="K45" s="16">
        <v>28233</v>
      </c>
      <c r="L45" s="21">
        <v>45.871514915188143</v>
      </c>
      <c r="M45" s="16">
        <v>61548</v>
      </c>
      <c r="N45" s="21">
        <v>100</v>
      </c>
    </row>
    <row r="46" spans="2:14" x14ac:dyDescent="0.35">
      <c r="B46" s="14" t="s">
        <v>42</v>
      </c>
      <c r="C46" s="16">
        <v>61857</v>
      </c>
      <c r="D46" s="21">
        <v>76.546219527286226</v>
      </c>
      <c r="E46" s="16">
        <v>18953</v>
      </c>
      <c r="F46" s="21">
        <v>23.453780472713774</v>
      </c>
      <c r="G46" s="16">
        <v>80810</v>
      </c>
      <c r="H46" s="21">
        <v>100</v>
      </c>
      <c r="I46" s="16">
        <v>25387</v>
      </c>
      <c r="J46" s="21">
        <v>60.04351836522315</v>
      </c>
      <c r="K46" s="16">
        <v>16894</v>
      </c>
      <c r="L46" s="21">
        <v>39.95648163477685</v>
      </c>
      <c r="M46" s="16">
        <v>42281</v>
      </c>
      <c r="N46" s="21">
        <v>100</v>
      </c>
    </row>
    <row r="47" spans="2:14" x14ac:dyDescent="0.35">
      <c r="B47" s="14" t="s">
        <v>41</v>
      </c>
      <c r="C47" s="16">
        <v>32387</v>
      </c>
      <c r="D47" s="21">
        <v>78.203023132274112</v>
      </c>
      <c r="E47" s="16">
        <v>9027</v>
      </c>
      <c r="F47" s="21">
        <v>21.796976867725888</v>
      </c>
      <c r="G47" s="16">
        <v>41414</v>
      </c>
      <c r="H47" s="21">
        <v>100</v>
      </c>
      <c r="I47" s="16">
        <v>13228</v>
      </c>
      <c r="J47" s="21">
        <v>63.593096485745882</v>
      </c>
      <c r="K47" s="16">
        <v>7573</v>
      </c>
      <c r="L47" s="21">
        <v>36.406903514254125</v>
      </c>
      <c r="M47" s="16">
        <v>20801</v>
      </c>
      <c r="N47" s="21">
        <v>100</v>
      </c>
    </row>
    <row r="48" spans="2:14" x14ac:dyDescent="0.35">
      <c r="B48" s="20" t="s">
        <v>2</v>
      </c>
      <c r="C48" s="13">
        <f>SUM(C44:C47)</f>
        <v>211003</v>
      </c>
      <c r="D48" s="12">
        <f>C48/G48*100</f>
        <v>70.856784020847044</v>
      </c>
      <c r="E48" s="13">
        <f>SUM(E44:E47)</f>
        <v>86785</v>
      </c>
      <c r="F48" s="12">
        <f>E48/G48*100</f>
        <v>29.143215979152952</v>
      </c>
      <c r="G48" s="13">
        <f>SUM(G44:G47)</f>
        <v>297788</v>
      </c>
      <c r="H48" s="12">
        <v>100</v>
      </c>
      <c r="I48" s="13">
        <f>SUM(I44:I47)</f>
        <v>85794</v>
      </c>
      <c r="J48" s="12">
        <f>I48/M48*100</f>
        <v>56.788636183113141</v>
      </c>
      <c r="K48" s="13">
        <f>SUM(K44:K47)</f>
        <v>65282</v>
      </c>
      <c r="L48" s="12">
        <f>K48/M48*100</f>
        <v>43.211363816886866</v>
      </c>
      <c r="M48" s="13">
        <f>SUM(M44:M47)</f>
        <v>151076</v>
      </c>
      <c r="N48"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63889</v>
      </c>
      <c r="D65" s="21">
        <v>69.598135015305502</v>
      </c>
      <c r="E65" s="16">
        <v>27908</v>
      </c>
      <c r="F65" s="21">
        <v>30.401864984694488</v>
      </c>
      <c r="G65" s="16">
        <v>91797</v>
      </c>
      <c r="H65" s="21">
        <v>99.999999999999986</v>
      </c>
      <c r="J65" s="14" t="s">
        <v>38</v>
      </c>
      <c r="K65" s="16">
        <v>56473</v>
      </c>
      <c r="L65" s="21">
        <v>47.60351338593297</v>
      </c>
      <c r="M65" s="16">
        <v>62159</v>
      </c>
      <c r="N65" s="21">
        <v>52.39648661406703</v>
      </c>
      <c r="O65" s="16">
        <v>118632</v>
      </c>
      <c r="P65" s="21">
        <v>100</v>
      </c>
    </row>
    <row r="66" spans="2:16" x14ac:dyDescent="0.35">
      <c r="B66" s="14" t="s">
        <v>37</v>
      </c>
      <c r="C66" s="16">
        <v>147114</v>
      </c>
      <c r="D66" s="21">
        <v>71.417683296843066</v>
      </c>
      <c r="E66" s="16">
        <v>58877</v>
      </c>
      <c r="F66" s="21">
        <v>28.582316703156934</v>
      </c>
      <c r="G66" s="16">
        <v>205991</v>
      </c>
      <c r="H66" s="21">
        <v>100</v>
      </c>
      <c r="J66" s="14" t="s">
        <v>37</v>
      </c>
      <c r="K66" s="16">
        <v>50075</v>
      </c>
      <c r="L66" s="21">
        <v>55.322933468855652</v>
      </c>
      <c r="M66" s="16">
        <v>40439</v>
      </c>
      <c r="N66" s="21">
        <v>44.677066531144355</v>
      </c>
      <c r="O66" s="16">
        <v>90514</v>
      </c>
      <c r="P66" s="21">
        <v>100</v>
      </c>
    </row>
    <row r="67" spans="2:16" x14ac:dyDescent="0.35">
      <c r="B67" s="20" t="s">
        <v>2</v>
      </c>
      <c r="C67" s="13">
        <f>SUM(C65:C66)</f>
        <v>211003</v>
      </c>
      <c r="D67" s="12">
        <f>C67/G67*100</f>
        <v>70.856784020847044</v>
      </c>
      <c r="E67" s="13">
        <f>SUM(E65:E66)</f>
        <v>86785</v>
      </c>
      <c r="F67" s="12">
        <f>E67/G67*100</f>
        <v>29.143215979152952</v>
      </c>
      <c r="G67" s="13">
        <f>SUM(G65:G66)</f>
        <v>297788</v>
      </c>
      <c r="H67" s="12">
        <f>SUM(H65:H66)/2</f>
        <v>100</v>
      </c>
      <c r="J67" s="14" t="s">
        <v>36</v>
      </c>
      <c r="K67" s="16">
        <v>115</v>
      </c>
      <c r="L67" s="21">
        <v>50</v>
      </c>
      <c r="M67" s="16">
        <v>115</v>
      </c>
      <c r="N67" s="21">
        <v>50</v>
      </c>
      <c r="O67" s="16">
        <v>230</v>
      </c>
      <c r="P67" s="21">
        <v>100</v>
      </c>
    </row>
    <row r="68" spans="2:16" x14ac:dyDescent="0.35">
      <c r="J68" s="20" t="s">
        <v>2</v>
      </c>
      <c r="K68" s="13">
        <f>SUM(K65:K67)</f>
        <v>106663</v>
      </c>
      <c r="L68" s="12">
        <f>K68/O68*100</f>
        <v>50.943279076876046</v>
      </c>
      <c r="M68" s="13">
        <f>SUM(M65:M67)</f>
        <v>102713</v>
      </c>
      <c r="N68" s="12">
        <f>M68/O68*100</f>
        <v>49.056720923123947</v>
      </c>
      <c r="O68" s="13">
        <f>SUM(O65:O67)</f>
        <v>209376</v>
      </c>
      <c r="P68" s="12">
        <f>SUM(P65:P67)/3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33450</v>
      </c>
      <c r="D82" s="21">
        <v>68.194328352123307</v>
      </c>
      <c r="E82" s="16">
        <v>15601</v>
      </c>
      <c r="F82" s="21">
        <v>31.8056716478767</v>
      </c>
      <c r="G82" s="16">
        <v>49051</v>
      </c>
      <c r="H82" s="21">
        <v>100</v>
      </c>
      <c r="I82" s="16">
        <v>12313</v>
      </c>
      <c r="J82" s="21">
        <v>49.771615667569421</v>
      </c>
      <c r="K82" s="16">
        <v>12426</v>
      </c>
      <c r="L82" s="21">
        <v>50.228384332430579</v>
      </c>
      <c r="M82" s="16">
        <v>24739</v>
      </c>
      <c r="N82" s="21">
        <v>100</v>
      </c>
    </row>
    <row r="83" spans="2:14" x14ac:dyDescent="0.35">
      <c r="B83" s="14" t="s">
        <v>32</v>
      </c>
      <c r="C83" s="16">
        <v>176398</v>
      </c>
      <c r="D83" s="21">
        <v>71.307068534792904</v>
      </c>
      <c r="E83" s="16">
        <v>70980</v>
      </c>
      <c r="F83" s="21">
        <v>28.692931465207096</v>
      </c>
      <c r="G83" s="16">
        <v>247378</v>
      </c>
      <c r="H83" s="21">
        <v>100</v>
      </c>
      <c r="I83" s="16">
        <v>93777</v>
      </c>
      <c r="J83" s="21">
        <v>51.0201083763139</v>
      </c>
      <c r="K83" s="16">
        <v>90027</v>
      </c>
      <c r="L83" s="21">
        <v>48.9798916236861</v>
      </c>
      <c r="M83" s="16">
        <v>183804</v>
      </c>
      <c r="N83" s="21">
        <v>100</v>
      </c>
    </row>
    <row r="84" spans="2:14" x14ac:dyDescent="0.35">
      <c r="B84" s="20" t="s">
        <v>2</v>
      </c>
      <c r="C84" s="13">
        <f>SUM(C82:C83)</f>
        <v>209848</v>
      </c>
      <c r="D84" s="12">
        <f>C84/G84*100</f>
        <v>70.791994035671266</v>
      </c>
      <c r="E84" s="13">
        <f>SUM(E82:E83)</f>
        <v>86581</v>
      </c>
      <c r="F84" s="12">
        <f>E84/G84*100</f>
        <v>29.208005964328727</v>
      </c>
      <c r="G84" s="13">
        <f>SUM(G82:G83)</f>
        <v>296429</v>
      </c>
      <c r="H84" s="12">
        <v>100</v>
      </c>
      <c r="I84" s="13">
        <f>SUM(I82:I83)</f>
        <v>106090</v>
      </c>
      <c r="J84" s="12">
        <f>I84/M84*100</f>
        <v>50.872002416767771</v>
      </c>
      <c r="K84" s="13">
        <f>SUM(K82:K83)</f>
        <v>102453</v>
      </c>
      <c r="L84" s="12">
        <f>K84/M84*100</f>
        <v>49.127997583232236</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46656</v>
      </c>
      <c r="D100" s="21">
        <v>61.611599714761113</v>
      </c>
      <c r="E100" s="16">
        <v>29070</v>
      </c>
      <c r="F100" s="21">
        <v>38.388400285238887</v>
      </c>
      <c r="G100" s="16">
        <v>75726</v>
      </c>
      <c r="H100" s="21">
        <v>100</v>
      </c>
      <c r="J100" s="14" t="s">
        <v>27</v>
      </c>
      <c r="K100" s="16">
        <v>13755</v>
      </c>
      <c r="L100" s="21">
        <v>35.01336387934326</v>
      </c>
      <c r="M100" s="16">
        <v>25530</v>
      </c>
      <c r="N100" s="21">
        <v>64.98663612065674</v>
      </c>
      <c r="O100" s="16">
        <v>39285</v>
      </c>
      <c r="P100" s="21">
        <v>100</v>
      </c>
    </row>
    <row r="101" spans="2:16" x14ac:dyDescent="0.35">
      <c r="B101" s="14" t="s">
        <v>26</v>
      </c>
      <c r="C101" s="16">
        <v>24845</v>
      </c>
      <c r="D101" s="21">
        <v>67.420151420585611</v>
      </c>
      <c r="E101" s="16">
        <v>12006</v>
      </c>
      <c r="F101" s="21">
        <v>32.579848579414403</v>
      </c>
      <c r="G101" s="16">
        <v>36851</v>
      </c>
      <c r="H101" s="21">
        <v>100.00000000000001</v>
      </c>
      <c r="J101" s="14" t="s">
        <v>26</v>
      </c>
      <c r="K101" s="16">
        <v>7006</v>
      </c>
      <c r="L101" s="21">
        <v>38.613315696649032</v>
      </c>
      <c r="M101" s="16">
        <v>11138</v>
      </c>
      <c r="N101" s="21">
        <v>61.386684303350968</v>
      </c>
      <c r="O101" s="16">
        <v>18144</v>
      </c>
      <c r="P101" s="21">
        <v>100</v>
      </c>
    </row>
    <row r="102" spans="2:16" x14ac:dyDescent="0.35">
      <c r="B102" s="14" t="s">
        <v>25</v>
      </c>
      <c r="C102" s="16">
        <v>139502</v>
      </c>
      <c r="D102" s="21">
        <v>75.320580311104635</v>
      </c>
      <c r="E102" s="16">
        <v>45709</v>
      </c>
      <c r="F102" s="21">
        <v>24.679419688895369</v>
      </c>
      <c r="G102" s="16">
        <v>185211</v>
      </c>
      <c r="H102" s="21">
        <v>100</v>
      </c>
      <c r="J102" s="14" t="s">
        <v>25</v>
      </c>
      <c r="K102" s="16">
        <v>85902</v>
      </c>
      <c r="L102" s="21">
        <v>56.534186262315146</v>
      </c>
      <c r="M102" s="16">
        <v>66045</v>
      </c>
      <c r="N102" s="21">
        <v>43.465813737684847</v>
      </c>
      <c r="O102" s="16">
        <v>151947</v>
      </c>
      <c r="P102" s="21">
        <v>100</v>
      </c>
    </row>
    <row r="103" spans="2:16" x14ac:dyDescent="0.35">
      <c r="B103" s="20" t="s">
        <v>2</v>
      </c>
      <c r="C103" s="13">
        <f>SUM(C100:C102)</f>
        <v>211003</v>
      </c>
      <c r="D103" s="12">
        <f>C103/G103*100</f>
        <v>70.856784020847044</v>
      </c>
      <c r="E103" s="13">
        <f>SUM(E100:E102)</f>
        <v>86785</v>
      </c>
      <c r="F103" s="12">
        <f>E103/G103*100</f>
        <v>29.143215979152952</v>
      </c>
      <c r="G103" s="13">
        <f>SUM(G100:G102)</f>
        <v>297788</v>
      </c>
      <c r="H103" s="12">
        <v>100</v>
      </c>
      <c r="J103" s="20" t="s">
        <v>2</v>
      </c>
      <c r="K103" s="13">
        <f>SUM(K100:K102)</f>
        <v>106663</v>
      </c>
      <c r="L103" s="12">
        <f>K103/O103*100</f>
        <v>50.943279076876046</v>
      </c>
      <c r="M103" s="13">
        <f>SUM(M100:M102)</f>
        <v>102713</v>
      </c>
      <c r="N103" s="12">
        <f>M103/O103*100</f>
        <v>49.056720923123947</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10530</v>
      </c>
      <c r="D126" s="21">
        <v>85.959183673469383</v>
      </c>
      <c r="E126" s="16">
        <v>1720</v>
      </c>
      <c r="F126" s="21">
        <v>14.040816326530612</v>
      </c>
      <c r="G126" s="16">
        <v>12250</v>
      </c>
      <c r="H126" s="21">
        <v>100</v>
      </c>
      <c r="I126" s="16">
        <v>4667</v>
      </c>
      <c r="J126" s="21">
        <v>59.038583175205559</v>
      </c>
      <c r="K126" s="16">
        <v>3238</v>
      </c>
      <c r="L126" s="21">
        <v>40.961416824794433</v>
      </c>
      <c r="M126" s="16">
        <v>7905</v>
      </c>
      <c r="N126" s="21">
        <v>100</v>
      </c>
    </row>
    <row r="127" spans="2:14" x14ac:dyDescent="0.35">
      <c r="B127" s="14" t="s">
        <v>11</v>
      </c>
      <c r="C127" s="16">
        <v>19862</v>
      </c>
      <c r="D127" s="21">
        <v>54.831051236749119</v>
      </c>
      <c r="E127" s="16">
        <v>16362</v>
      </c>
      <c r="F127" s="21">
        <v>45.168948763250881</v>
      </c>
      <c r="G127" s="16">
        <v>36224</v>
      </c>
      <c r="H127" s="21">
        <v>100</v>
      </c>
      <c r="I127" s="16">
        <v>13930</v>
      </c>
      <c r="J127" s="21">
        <v>53.875309405940598</v>
      </c>
      <c r="K127" s="16">
        <v>11926</v>
      </c>
      <c r="L127" s="21">
        <v>46.124690594059402</v>
      </c>
      <c r="M127" s="16">
        <v>25856</v>
      </c>
      <c r="N127" s="21">
        <v>100</v>
      </c>
    </row>
    <row r="128" spans="2:14" x14ac:dyDescent="0.35">
      <c r="B128" s="14" t="s">
        <v>10</v>
      </c>
      <c r="C128" s="16">
        <v>38070</v>
      </c>
      <c r="D128" s="21">
        <v>75.342872409903222</v>
      </c>
      <c r="E128" s="16">
        <v>12459</v>
      </c>
      <c r="F128" s="21">
        <v>24.657127590096774</v>
      </c>
      <c r="G128" s="16">
        <v>50529</v>
      </c>
      <c r="H128" s="21">
        <v>100</v>
      </c>
      <c r="I128" s="16">
        <v>16212</v>
      </c>
      <c r="J128" s="21">
        <v>47.081373061508977</v>
      </c>
      <c r="K128" s="16">
        <v>18222</v>
      </c>
      <c r="L128" s="21">
        <v>52.91862693849103</v>
      </c>
      <c r="M128" s="16">
        <v>34434</v>
      </c>
      <c r="N128" s="21">
        <v>100</v>
      </c>
    </row>
    <row r="129" spans="2:14" x14ac:dyDescent="0.35">
      <c r="B129" s="14" t="s">
        <v>9</v>
      </c>
      <c r="C129" s="16">
        <v>11937</v>
      </c>
      <c r="D129" s="21">
        <v>76.730732146300696</v>
      </c>
      <c r="E129" s="16">
        <v>3620</v>
      </c>
      <c r="F129" s="21">
        <v>23.269267853699301</v>
      </c>
      <c r="G129" s="16">
        <v>15557</v>
      </c>
      <c r="H129" s="21">
        <v>100</v>
      </c>
      <c r="I129" s="16">
        <v>5316</v>
      </c>
      <c r="J129" s="21">
        <v>52.286810268515779</v>
      </c>
      <c r="K129" s="16">
        <v>4851</v>
      </c>
      <c r="L129" s="21">
        <v>47.713189731484213</v>
      </c>
      <c r="M129" s="16">
        <v>10167</v>
      </c>
      <c r="N129" s="21">
        <v>100</v>
      </c>
    </row>
    <row r="130" spans="2:14" x14ac:dyDescent="0.35">
      <c r="B130" s="14" t="s">
        <v>8</v>
      </c>
      <c r="C130" s="16">
        <v>11192</v>
      </c>
      <c r="D130" s="21">
        <v>84.074519230769226</v>
      </c>
      <c r="E130" s="16">
        <v>2120</v>
      </c>
      <c r="F130" s="21">
        <v>15.925480769230768</v>
      </c>
      <c r="G130" s="16">
        <v>13312</v>
      </c>
      <c r="H130" s="21">
        <v>100</v>
      </c>
      <c r="I130" s="16">
        <v>5927</v>
      </c>
      <c r="J130" s="21">
        <v>70.04254313401087</v>
      </c>
      <c r="K130" s="16">
        <v>2535</v>
      </c>
      <c r="L130" s="21">
        <v>29.95745686598913</v>
      </c>
      <c r="M130" s="16">
        <v>8462</v>
      </c>
      <c r="N130" s="21">
        <v>100</v>
      </c>
    </row>
    <row r="131" spans="2:14" x14ac:dyDescent="0.35">
      <c r="B131" s="14" t="s">
        <v>7</v>
      </c>
      <c r="C131" s="16">
        <v>10977</v>
      </c>
      <c r="D131" s="21">
        <v>66.106594399277327</v>
      </c>
      <c r="E131" s="16">
        <v>5628</v>
      </c>
      <c r="F131" s="21">
        <v>33.893405600722673</v>
      </c>
      <c r="G131" s="16">
        <v>16605</v>
      </c>
      <c r="H131" s="21">
        <v>100</v>
      </c>
      <c r="I131" s="16">
        <v>6331</v>
      </c>
      <c r="J131" s="21">
        <v>54.450847166078951</v>
      </c>
      <c r="K131" s="16">
        <v>5296</v>
      </c>
      <c r="L131" s="21">
        <v>45.549152833921049</v>
      </c>
      <c r="M131" s="16">
        <v>11627</v>
      </c>
      <c r="N131" s="21">
        <v>100</v>
      </c>
    </row>
    <row r="132" spans="2:14" x14ac:dyDescent="0.35">
      <c r="B132" s="14" t="s">
        <v>6</v>
      </c>
      <c r="C132" s="16">
        <v>68283</v>
      </c>
      <c r="D132" s="21">
        <v>66.926401834808431</v>
      </c>
      <c r="E132" s="16">
        <v>33744</v>
      </c>
      <c r="F132" s="21">
        <v>33.073598165191562</v>
      </c>
      <c r="G132" s="16">
        <v>102027</v>
      </c>
      <c r="H132" s="21">
        <v>100</v>
      </c>
      <c r="I132" s="16">
        <v>33087</v>
      </c>
      <c r="J132" s="21">
        <v>45.508561997111613</v>
      </c>
      <c r="K132" s="16">
        <v>39618</v>
      </c>
      <c r="L132" s="21">
        <v>54.49143800288838</v>
      </c>
      <c r="M132" s="16">
        <v>72705</v>
      </c>
      <c r="N132" s="21">
        <v>100</v>
      </c>
    </row>
    <row r="133" spans="2:14" x14ac:dyDescent="0.35">
      <c r="B133" s="14" t="s">
        <v>5</v>
      </c>
      <c r="C133" s="16">
        <v>8925</v>
      </c>
      <c r="D133" s="21">
        <v>82.539535744011843</v>
      </c>
      <c r="E133" s="16">
        <v>1888</v>
      </c>
      <c r="F133" s="21">
        <v>17.46046425598816</v>
      </c>
      <c r="G133" s="16">
        <v>10813</v>
      </c>
      <c r="H133" s="21">
        <v>100</v>
      </c>
      <c r="I133" s="16">
        <v>4985</v>
      </c>
      <c r="J133" s="21">
        <v>65.206017004578158</v>
      </c>
      <c r="K133" s="16">
        <v>2660</v>
      </c>
      <c r="L133" s="21">
        <v>34.793982995421842</v>
      </c>
      <c r="M133" s="16">
        <v>7645</v>
      </c>
      <c r="N133" s="21">
        <v>100</v>
      </c>
    </row>
    <row r="134" spans="2:14" x14ac:dyDescent="0.35">
      <c r="B134" s="14" t="s">
        <v>4</v>
      </c>
      <c r="C134" s="16">
        <v>1541</v>
      </c>
      <c r="D134" s="21">
        <v>76.476426799007442</v>
      </c>
      <c r="E134" s="16">
        <v>474</v>
      </c>
      <c r="F134" s="21">
        <v>23.523573200992555</v>
      </c>
      <c r="G134" s="16">
        <v>2015</v>
      </c>
      <c r="H134" s="21">
        <v>100</v>
      </c>
      <c r="I134" s="16">
        <v>911</v>
      </c>
      <c r="J134" s="21">
        <v>66.06236403190718</v>
      </c>
      <c r="K134" s="16">
        <v>468</v>
      </c>
      <c r="L134" s="21">
        <v>33.93763596809282</v>
      </c>
      <c r="M134" s="16">
        <v>1379</v>
      </c>
      <c r="N134" s="21">
        <v>100</v>
      </c>
    </row>
    <row r="135" spans="2:14" x14ac:dyDescent="0.35">
      <c r="B135" s="14" t="s">
        <v>3</v>
      </c>
      <c r="C135" s="16">
        <v>29686</v>
      </c>
      <c r="D135" s="21">
        <v>77.194716039109636</v>
      </c>
      <c r="E135" s="16">
        <v>8770</v>
      </c>
      <c r="F135" s="21">
        <v>22.805283960890367</v>
      </c>
      <c r="G135" s="16">
        <v>38456</v>
      </c>
      <c r="H135" s="21">
        <v>100</v>
      </c>
      <c r="I135" s="16">
        <v>15297</v>
      </c>
      <c r="J135" s="21">
        <v>52.394163584052613</v>
      </c>
      <c r="K135" s="16">
        <v>13899</v>
      </c>
      <c r="L135" s="21">
        <v>47.605836415947387</v>
      </c>
      <c r="M135" s="16">
        <v>29196</v>
      </c>
      <c r="N135" s="21">
        <v>100</v>
      </c>
    </row>
    <row r="136" spans="2:14" x14ac:dyDescent="0.35">
      <c r="B136" s="20" t="s">
        <v>2</v>
      </c>
      <c r="C136" s="13">
        <f>SUM(C126:C135)</f>
        <v>211003</v>
      </c>
      <c r="D136" s="12">
        <f>C136/G136*100</f>
        <v>70.856784020847044</v>
      </c>
      <c r="E136" s="13">
        <f>SUM(E126:E135)</f>
        <v>86785</v>
      </c>
      <c r="F136" s="12">
        <f>E136/G136*100</f>
        <v>29.143215979152952</v>
      </c>
      <c r="G136" s="13">
        <f>SUM(G126:G135)</f>
        <v>297788</v>
      </c>
      <c r="H136" s="12">
        <v>100</v>
      </c>
      <c r="I136" s="13">
        <f>SUM(I126:I135)</f>
        <v>106663</v>
      </c>
      <c r="J136" s="12">
        <f>I136/M136*100</f>
        <v>50.943279076876046</v>
      </c>
      <c r="K136" s="13">
        <f>SUM(K126:K135)</f>
        <v>102713</v>
      </c>
      <c r="L136" s="12">
        <f>K136/M136*100</f>
        <v>49.056720923123947</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4:B55"/>
    <mergeCell ref="C54:D54"/>
    <mergeCell ref="F54:F55"/>
    <mergeCell ref="G54:H54"/>
    <mergeCell ref="B62:B64"/>
    <mergeCell ref="C62:H62"/>
    <mergeCell ref="K80:L80"/>
    <mergeCell ref="M80:N80"/>
    <mergeCell ref="J62:J64"/>
    <mergeCell ref="K62:P62"/>
    <mergeCell ref="C63:D63"/>
    <mergeCell ref="E63:F63"/>
    <mergeCell ref="G63:H63"/>
    <mergeCell ref="K63:L63"/>
    <mergeCell ref="M63:N63"/>
    <mergeCell ref="O63:P63"/>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A5509-6C93-408A-B11B-A6F2124DC08F}">
  <dimension ref="B2:P137"/>
  <sheetViews>
    <sheetView workbookViewId="0"/>
  </sheetViews>
  <sheetFormatPr defaultColWidth="10.1796875" defaultRowHeight="14.5" x14ac:dyDescent="0.35"/>
  <cols>
    <col min="1" max="16384" width="10.1796875" style="19"/>
  </cols>
  <sheetData>
    <row r="2" spans="2:6" x14ac:dyDescent="0.35">
      <c r="B2" s="22" t="s">
        <v>152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4791</v>
      </c>
      <c r="D6" s="15">
        <v>1.61</v>
      </c>
      <c r="E6" s="16">
        <v>9277</v>
      </c>
      <c r="F6" s="15">
        <v>4.43</v>
      </c>
    </row>
    <row r="7" spans="2:6" x14ac:dyDescent="0.35">
      <c r="B7" s="14" t="s">
        <v>64</v>
      </c>
      <c r="C7" s="16">
        <v>292997</v>
      </c>
      <c r="D7" s="15">
        <v>98.39</v>
      </c>
      <c r="E7" s="16">
        <v>200099</v>
      </c>
      <c r="F7" s="15">
        <v>95.57</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3085</v>
      </c>
      <c r="D24" s="21">
        <v>1.2786875733121117</v>
      </c>
      <c r="E24" s="16">
        <v>238178</v>
      </c>
      <c r="F24" s="21">
        <v>98.721312426687888</v>
      </c>
      <c r="G24" s="16">
        <v>241263</v>
      </c>
      <c r="H24" s="21">
        <v>100</v>
      </c>
      <c r="I24" s="16">
        <v>7230</v>
      </c>
      <c r="J24" s="21">
        <v>4.4541920539185185</v>
      </c>
      <c r="K24" s="16">
        <v>155089</v>
      </c>
      <c r="L24" s="21">
        <v>95.545807946081482</v>
      </c>
      <c r="M24" s="16">
        <v>162319</v>
      </c>
      <c r="N24" s="21">
        <v>100</v>
      </c>
    </row>
    <row r="25" spans="2:14" x14ac:dyDescent="0.35">
      <c r="B25" s="14" t="s">
        <v>49</v>
      </c>
      <c r="C25" s="16">
        <v>1597</v>
      </c>
      <c r="D25" s="21">
        <v>3.4487226553220895</v>
      </c>
      <c r="E25" s="16">
        <v>44710</v>
      </c>
      <c r="F25" s="21">
        <v>96.551277344677914</v>
      </c>
      <c r="G25" s="16">
        <v>46307</v>
      </c>
      <c r="H25" s="21">
        <v>100</v>
      </c>
      <c r="I25" s="16">
        <v>1806</v>
      </c>
      <c r="J25" s="21">
        <v>4.4328808816671161</v>
      </c>
      <c r="K25" s="16">
        <v>38935</v>
      </c>
      <c r="L25" s="21">
        <v>95.567119118332883</v>
      </c>
      <c r="M25" s="16">
        <v>40741</v>
      </c>
      <c r="N25" s="21">
        <v>100</v>
      </c>
    </row>
    <row r="26" spans="2:14" x14ac:dyDescent="0.35">
      <c r="B26" s="14" t="s">
        <v>48</v>
      </c>
      <c r="C26" s="16">
        <v>109</v>
      </c>
      <c r="D26" s="21">
        <v>1.0667449598747309</v>
      </c>
      <c r="E26" s="16">
        <v>10109</v>
      </c>
      <c r="F26" s="21">
        <v>98.93325504012526</v>
      </c>
      <c r="G26" s="16">
        <v>10218</v>
      </c>
      <c r="H26" s="21">
        <v>99.999999999999986</v>
      </c>
      <c r="I26" s="16">
        <v>241</v>
      </c>
      <c r="J26" s="21">
        <v>3.8157061431285624</v>
      </c>
      <c r="K26" s="16">
        <v>6075</v>
      </c>
      <c r="L26" s="21">
        <v>96.184293856871435</v>
      </c>
      <c r="M26" s="16">
        <v>6316</v>
      </c>
      <c r="N26" s="21">
        <v>100</v>
      </c>
    </row>
    <row r="27" spans="2:14" x14ac:dyDescent="0.35">
      <c r="B27" s="20" t="s">
        <v>2</v>
      </c>
      <c r="C27" s="13">
        <f>SUM(C24:C26)</f>
        <v>4791</v>
      </c>
      <c r="D27" s="12">
        <f>C27/G27*100</f>
        <v>1.6088626808333444</v>
      </c>
      <c r="E27" s="13">
        <f>SUM(E24:E26)</f>
        <v>292997</v>
      </c>
      <c r="F27" s="12">
        <f>E27/G27*100</f>
        <v>98.39113731916666</v>
      </c>
      <c r="G27" s="13">
        <f>SUM(G24:G26)</f>
        <v>297788</v>
      </c>
      <c r="H27" s="12">
        <f>SUM(H24:H26)/3</f>
        <v>100</v>
      </c>
      <c r="I27" s="13">
        <f>SUM(I24:I26)</f>
        <v>9277</v>
      </c>
      <c r="J27" s="12">
        <f>I27/M27*100</f>
        <v>4.4307848081919605</v>
      </c>
      <c r="K27" s="13">
        <f>SUM(K24:K26)</f>
        <v>200099</v>
      </c>
      <c r="L27" s="12">
        <f>K27/M27*100</f>
        <v>95.569215191808041</v>
      </c>
      <c r="M27" s="13">
        <f>SUM(M24:M26)</f>
        <v>209376</v>
      </c>
      <c r="N27" s="12">
        <f>SUM(N24:N26)/3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1215</v>
      </c>
      <c r="D45" s="21">
        <v>2.1929824561403506</v>
      </c>
      <c r="E45" s="16">
        <v>54189</v>
      </c>
      <c r="F45" s="21">
        <v>97.807017543859658</v>
      </c>
      <c r="G45" s="16">
        <v>55404</v>
      </c>
      <c r="H45" s="21">
        <v>100.00000000000001</v>
      </c>
      <c r="I45" s="16">
        <v>1144</v>
      </c>
      <c r="J45" s="21">
        <v>4.3257959615820925</v>
      </c>
      <c r="K45" s="16">
        <v>25302</v>
      </c>
      <c r="L45" s="21">
        <v>95.674204038417912</v>
      </c>
      <c r="M45" s="16">
        <v>26446</v>
      </c>
      <c r="N45" s="21">
        <v>100</v>
      </c>
    </row>
    <row r="46" spans="2:14" x14ac:dyDescent="0.35">
      <c r="B46" s="14" t="s">
        <v>43</v>
      </c>
      <c r="C46" s="16">
        <v>2507</v>
      </c>
      <c r="D46" s="21">
        <v>2.0863848202396804</v>
      </c>
      <c r="E46" s="16">
        <v>117653</v>
      </c>
      <c r="F46" s="21">
        <v>97.913615179760313</v>
      </c>
      <c r="G46" s="16">
        <v>120160</v>
      </c>
      <c r="H46" s="21">
        <v>100</v>
      </c>
      <c r="I46" s="16">
        <v>2976</v>
      </c>
      <c r="J46" s="21">
        <v>4.8352505361668943</v>
      </c>
      <c r="K46" s="16">
        <v>58572</v>
      </c>
      <c r="L46" s="21">
        <v>95.164749463833104</v>
      </c>
      <c r="M46" s="16">
        <v>61548</v>
      </c>
      <c r="N46" s="21">
        <v>100</v>
      </c>
    </row>
    <row r="47" spans="2:14" x14ac:dyDescent="0.35">
      <c r="B47" s="14" t="s">
        <v>42</v>
      </c>
      <c r="C47" s="16">
        <v>650</v>
      </c>
      <c r="D47" s="21">
        <v>0.80435589654745698</v>
      </c>
      <c r="E47" s="16">
        <v>80160</v>
      </c>
      <c r="F47" s="21">
        <v>99.195644103452537</v>
      </c>
      <c r="G47" s="16">
        <v>80810</v>
      </c>
      <c r="H47" s="21">
        <v>100</v>
      </c>
      <c r="I47" s="16">
        <v>919</v>
      </c>
      <c r="J47" s="21">
        <v>2.1735531326127577</v>
      </c>
      <c r="K47" s="16">
        <v>41362</v>
      </c>
      <c r="L47" s="21">
        <v>97.826446867387233</v>
      </c>
      <c r="M47" s="16">
        <v>42281</v>
      </c>
      <c r="N47" s="21">
        <v>99.999999999999986</v>
      </c>
    </row>
    <row r="48" spans="2:14" x14ac:dyDescent="0.35">
      <c r="B48" s="14" t="s">
        <v>41</v>
      </c>
      <c r="C48" s="16">
        <v>419</v>
      </c>
      <c r="D48" s="21">
        <v>1.0117351620225046</v>
      </c>
      <c r="E48" s="16">
        <v>40995</v>
      </c>
      <c r="F48" s="21">
        <v>98.988264837977496</v>
      </c>
      <c r="G48" s="16">
        <v>41414</v>
      </c>
      <c r="H48" s="21">
        <v>100</v>
      </c>
      <c r="I48" s="16">
        <v>633</v>
      </c>
      <c r="J48" s="21">
        <v>3.0431229267823663</v>
      </c>
      <c r="K48" s="16">
        <v>20168</v>
      </c>
      <c r="L48" s="21">
        <v>96.956877073217626</v>
      </c>
      <c r="M48" s="16">
        <v>20801</v>
      </c>
      <c r="N48" s="21">
        <v>99.999999999999986</v>
      </c>
    </row>
    <row r="49" spans="2:16" x14ac:dyDescent="0.35">
      <c r="B49" s="20" t="s">
        <v>2</v>
      </c>
      <c r="C49" s="13">
        <f>SUM(C45:C48)</f>
        <v>4791</v>
      </c>
      <c r="D49" s="12">
        <f>C49/G49*100</f>
        <v>1.6088626808333444</v>
      </c>
      <c r="E49" s="13">
        <f>SUM(E45:E48)</f>
        <v>292997</v>
      </c>
      <c r="F49" s="12">
        <f>E49/G49*100</f>
        <v>98.39113731916666</v>
      </c>
      <c r="G49" s="13">
        <f>SUM(G45:G48)</f>
        <v>297788</v>
      </c>
      <c r="H49" s="12">
        <v>100</v>
      </c>
      <c r="I49" s="13">
        <f>SUM(I45:I48)</f>
        <v>5672</v>
      </c>
      <c r="J49" s="12">
        <f>I49/M49*100</f>
        <v>3.7544017580555487</v>
      </c>
      <c r="K49" s="13">
        <f>SUM(K45:K48)</f>
        <v>145404</v>
      </c>
      <c r="L49" s="12">
        <f>K49/M49*100</f>
        <v>96.24559824194445</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511</v>
      </c>
      <c r="D65" s="21">
        <v>0.55666307177794483</v>
      </c>
      <c r="E65" s="16">
        <v>91286</v>
      </c>
      <c r="F65" s="21">
        <v>99.443336928222053</v>
      </c>
      <c r="G65" s="16">
        <v>91797</v>
      </c>
      <c r="H65" s="21">
        <v>100</v>
      </c>
      <c r="J65" s="14" t="s">
        <v>38</v>
      </c>
      <c r="K65" s="16">
        <v>5139</v>
      </c>
      <c r="L65" s="21">
        <v>4.3318834715759662</v>
      </c>
      <c r="M65" s="16">
        <v>113493</v>
      </c>
      <c r="N65" s="21">
        <v>95.668116528424036</v>
      </c>
      <c r="O65" s="16">
        <v>118632</v>
      </c>
      <c r="P65" s="21">
        <v>100</v>
      </c>
    </row>
    <row r="66" spans="2:16" x14ac:dyDescent="0.35">
      <c r="B66" s="14" t="s">
        <v>37</v>
      </c>
      <c r="C66" s="16">
        <v>4280</v>
      </c>
      <c r="D66" s="21">
        <v>2.0777606788646108</v>
      </c>
      <c r="E66" s="16">
        <v>201711</v>
      </c>
      <c r="F66" s="21">
        <v>97.922239321135379</v>
      </c>
      <c r="G66" s="16">
        <v>205991</v>
      </c>
      <c r="H66" s="21">
        <v>99.999999999999986</v>
      </c>
      <c r="J66" s="14" t="s">
        <v>37</v>
      </c>
      <c r="K66" s="16">
        <v>4138</v>
      </c>
      <c r="L66" s="21">
        <v>4.5716684711757303</v>
      </c>
      <c r="M66" s="16">
        <v>86376</v>
      </c>
      <c r="N66" s="21">
        <v>95.428331528824273</v>
      </c>
      <c r="O66" s="16">
        <v>90514</v>
      </c>
      <c r="P66" s="21">
        <v>100</v>
      </c>
    </row>
    <row r="67" spans="2:16" x14ac:dyDescent="0.35">
      <c r="B67" s="20" t="s">
        <v>2</v>
      </c>
      <c r="C67" s="13">
        <f>SUM(C65:C66)</f>
        <v>4791</v>
      </c>
      <c r="D67" s="12">
        <f>C67/G67*100</f>
        <v>1.6088626808333444</v>
      </c>
      <c r="E67" s="13">
        <f>SUM(E65:E66)</f>
        <v>292997</v>
      </c>
      <c r="F67" s="12">
        <f>E67/G67*100</f>
        <v>98.39113731916666</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9277</v>
      </c>
      <c r="L68" s="12">
        <f>K68/O68*100</f>
        <v>4.4307848081919605</v>
      </c>
      <c r="M68" s="13">
        <f>SUM(M65:M67)</f>
        <v>200099</v>
      </c>
      <c r="N68" s="12">
        <f>M68/O68*100</f>
        <v>95.569215191808041</v>
      </c>
      <c r="O68" s="13">
        <f>SUM(O65:O67)</f>
        <v>209376</v>
      </c>
      <c r="P68" s="12">
        <f>SUM(P65:P67)/3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740</v>
      </c>
      <c r="D82" s="21">
        <v>1.5086338708690954</v>
      </c>
      <c r="E82" s="16">
        <v>48311</v>
      </c>
      <c r="F82" s="21">
        <v>98.49136612913091</v>
      </c>
      <c r="G82" s="16">
        <v>49051</v>
      </c>
      <c r="H82" s="21">
        <v>100</v>
      </c>
      <c r="I82" s="16">
        <v>903</v>
      </c>
      <c r="J82" s="21">
        <v>3.6501071183152107</v>
      </c>
      <c r="K82" s="16">
        <v>23836</v>
      </c>
      <c r="L82" s="21">
        <v>96.349892881684781</v>
      </c>
      <c r="M82" s="16">
        <v>24739</v>
      </c>
      <c r="N82" s="21">
        <v>99.999999999999986</v>
      </c>
    </row>
    <row r="83" spans="2:14" x14ac:dyDescent="0.35">
      <c r="B83" s="14" t="s">
        <v>32</v>
      </c>
      <c r="C83" s="16">
        <v>4051</v>
      </c>
      <c r="D83" s="21">
        <v>1.6375748853980547</v>
      </c>
      <c r="E83" s="16">
        <v>243327</v>
      </c>
      <c r="F83" s="21">
        <v>98.362425114601947</v>
      </c>
      <c r="G83" s="16">
        <v>247378</v>
      </c>
      <c r="H83" s="21">
        <v>100</v>
      </c>
      <c r="I83" s="16">
        <v>8305</v>
      </c>
      <c r="J83" s="21">
        <v>4.5184000348196998</v>
      </c>
      <c r="K83" s="16">
        <v>175499</v>
      </c>
      <c r="L83" s="21">
        <v>95.481599965180294</v>
      </c>
      <c r="M83" s="16">
        <v>183804</v>
      </c>
      <c r="N83" s="21">
        <v>100</v>
      </c>
    </row>
    <row r="84" spans="2:14" x14ac:dyDescent="0.35">
      <c r="B84" s="20" t="s">
        <v>2</v>
      </c>
      <c r="C84" s="13">
        <f>SUM(C82:C83)</f>
        <v>4791</v>
      </c>
      <c r="D84" s="12">
        <f>C84/G84*100</f>
        <v>1.6162386271248763</v>
      </c>
      <c r="E84" s="13">
        <f>SUM(E82:E83)</f>
        <v>291638</v>
      </c>
      <c r="F84" s="12">
        <f>E84/G84*100</f>
        <v>98.383761372875128</v>
      </c>
      <c r="G84" s="13">
        <f>SUM(G82:G83)</f>
        <v>296429</v>
      </c>
      <c r="H84" s="12">
        <v>100</v>
      </c>
      <c r="I84" s="13">
        <f>SUM(I82:I83)</f>
        <v>9208</v>
      </c>
      <c r="J84" s="12">
        <f>I84/M84*100</f>
        <v>4.4153963451182729</v>
      </c>
      <c r="K84" s="13">
        <f>SUM(K82:K83)</f>
        <v>199335</v>
      </c>
      <c r="L84" s="12">
        <f>K84/M84*100</f>
        <v>95.584603654881732</v>
      </c>
      <c r="M84" s="13">
        <f>SUM(M82:M83)</f>
        <v>208543</v>
      </c>
      <c r="N84"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1680</v>
      </c>
      <c r="D101" s="21">
        <v>2.2185246810870773</v>
      </c>
      <c r="E101" s="16">
        <v>74046</v>
      </c>
      <c r="F101" s="21">
        <v>97.781475318912925</v>
      </c>
      <c r="G101" s="16">
        <v>75726</v>
      </c>
      <c r="H101" s="21">
        <v>100</v>
      </c>
      <c r="J101" s="14" t="s">
        <v>27</v>
      </c>
      <c r="K101" s="16">
        <v>2158</v>
      </c>
      <c r="L101" s="21">
        <v>5.4931907852870054</v>
      </c>
      <c r="M101" s="16">
        <v>37127</v>
      </c>
      <c r="N101" s="21">
        <v>94.506809214713002</v>
      </c>
      <c r="O101" s="16">
        <v>39285</v>
      </c>
      <c r="P101" s="21">
        <v>100</v>
      </c>
    </row>
    <row r="102" spans="2:16" x14ac:dyDescent="0.35">
      <c r="B102" s="14" t="s">
        <v>26</v>
      </c>
      <c r="C102" s="16">
        <v>615</v>
      </c>
      <c r="D102" s="21">
        <v>1.6688827982958399</v>
      </c>
      <c r="E102" s="16">
        <v>36236</v>
      </c>
      <c r="F102" s="21">
        <v>98.33111720170416</v>
      </c>
      <c r="G102" s="16">
        <v>36851</v>
      </c>
      <c r="H102" s="21">
        <v>100</v>
      </c>
      <c r="J102" s="14" t="s">
        <v>26</v>
      </c>
      <c r="K102" s="16">
        <v>1469</v>
      </c>
      <c r="L102" s="21">
        <v>8.0963403880070555</v>
      </c>
      <c r="M102" s="16">
        <v>16675</v>
      </c>
      <c r="N102" s="21">
        <v>91.90365961199295</v>
      </c>
      <c r="O102" s="16">
        <v>18144</v>
      </c>
      <c r="P102" s="21">
        <v>100</v>
      </c>
    </row>
    <row r="103" spans="2:16" x14ac:dyDescent="0.35">
      <c r="B103" s="14" t="s">
        <v>25</v>
      </c>
      <c r="C103" s="16">
        <v>2496</v>
      </c>
      <c r="D103" s="21">
        <v>1.3476521372920613</v>
      </c>
      <c r="E103" s="16">
        <v>182715</v>
      </c>
      <c r="F103" s="21">
        <v>98.652347862707927</v>
      </c>
      <c r="G103" s="16">
        <v>185211</v>
      </c>
      <c r="H103" s="21">
        <v>99.999999999999986</v>
      </c>
      <c r="J103" s="14" t="s">
        <v>25</v>
      </c>
      <c r="K103" s="16">
        <v>5650</v>
      </c>
      <c r="L103" s="21">
        <v>3.7184018111578379</v>
      </c>
      <c r="M103" s="16">
        <v>146297</v>
      </c>
      <c r="N103" s="21">
        <v>96.281598188842167</v>
      </c>
      <c r="O103" s="16">
        <v>151947</v>
      </c>
      <c r="P103" s="21">
        <v>100</v>
      </c>
    </row>
    <row r="104" spans="2:16" x14ac:dyDescent="0.35">
      <c r="B104" s="20" t="s">
        <v>2</v>
      </c>
      <c r="C104" s="13">
        <f>SUM(C101:C103)</f>
        <v>4791</v>
      </c>
      <c r="D104" s="12">
        <f>C104/G104*100</f>
        <v>1.6088626808333444</v>
      </c>
      <c r="E104" s="13">
        <f>SUM(E101:E103)</f>
        <v>292997</v>
      </c>
      <c r="F104" s="12">
        <f>E104/G104*100</f>
        <v>98.39113731916666</v>
      </c>
      <c r="G104" s="13">
        <f>SUM(G101:G103)</f>
        <v>297788</v>
      </c>
      <c r="H104" s="12">
        <v>100</v>
      </c>
      <c r="J104" s="20" t="s">
        <v>2</v>
      </c>
      <c r="K104" s="13">
        <f>SUM(K101:K103)</f>
        <v>9277</v>
      </c>
      <c r="L104" s="12">
        <f>K104/O104*100</f>
        <v>4.4307848081919605</v>
      </c>
      <c r="M104" s="13">
        <f>SUM(M101:M103)</f>
        <v>200099</v>
      </c>
      <c r="N104" s="12">
        <f>M104/O104*100</f>
        <v>95.569215191808041</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94</v>
      </c>
      <c r="D127" s="21">
        <v>0.76734693877551019</v>
      </c>
      <c r="E127" s="16">
        <v>12156</v>
      </c>
      <c r="F127" s="21">
        <v>99.232653061224482</v>
      </c>
      <c r="G127" s="16">
        <v>12250</v>
      </c>
      <c r="H127" s="21">
        <v>99.999999999999986</v>
      </c>
      <c r="I127" s="16">
        <v>295</v>
      </c>
      <c r="J127" s="21">
        <v>3.7318153067678681</v>
      </c>
      <c r="K127" s="16">
        <v>7610</v>
      </c>
      <c r="L127" s="21">
        <v>96.268184693232129</v>
      </c>
      <c r="M127" s="16">
        <v>7905</v>
      </c>
      <c r="N127" s="21">
        <v>100</v>
      </c>
    </row>
    <row r="128" spans="2:14" x14ac:dyDescent="0.35">
      <c r="B128" s="14" t="s">
        <v>11</v>
      </c>
      <c r="C128" s="16">
        <v>589</v>
      </c>
      <c r="D128" s="21">
        <v>1.625993816254417</v>
      </c>
      <c r="E128" s="16">
        <v>35635</v>
      </c>
      <c r="F128" s="21">
        <v>98.374006183745593</v>
      </c>
      <c r="G128" s="16">
        <v>36224</v>
      </c>
      <c r="H128" s="21">
        <v>100.00000000000001</v>
      </c>
      <c r="I128" s="16">
        <v>1194</v>
      </c>
      <c r="J128" s="21">
        <v>4.6178836633663369</v>
      </c>
      <c r="K128" s="16">
        <v>24662</v>
      </c>
      <c r="L128" s="21">
        <v>95.382116336633658</v>
      </c>
      <c r="M128" s="16">
        <v>25856</v>
      </c>
      <c r="N128" s="21">
        <v>100</v>
      </c>
    </row>
    <row r="129" spans="2:14" x14ac:dyDescent="0.35">
      <c r="B129" s="14" t="s">
        <v>10</v>
      </c>
      <c r="C129" s="16">
        <v>408</v>
      </c>
      <c r="D129" s="21">
        <v>0.80745710384135838</v>
      </c>
      <c r="E129" s="16">
        <v>50121</v>
      </c>
      <c r="F129" s="21">
        <v>99.192542896158642</v>
      </c>
      <c r="G129" s="16">
        <v>50529</v>
      </c>
      <c r="H129" s="21">
        <v>100</v>
      </c>
      <c r="I129" s="16">
        <v>1356</v>
      </c>
      <c r="J129" s="21">
        <v>3.9379682871580419</v>
      </c>
      <c r="K129" s="16">
        <v>33078</v>
      </c>
      <c r="L129" s="21">
        <v>96.062031712841957</v>
      </c>
      <c r="M129" s="16">
        <v>34434</v>
      </c>
      <c r="N129" s="21">
        <v>100</v>
      </c>
    </row>
    <row r="130" spans="2:14" x14ac:dyDescent="0.35">
      <c r="B130" s="14" t="s">
        <v>9</v>
      </c>
      <c r="C130" s="16">
        <v>372</v>
      </c>
      <c r="D130" s="21">
        <v>2.3912065308221377</v>
      </c>
      <c r="E130" s="16">
        <v>15185</v>
      </c>
      <c r="F130" s="21">
        <v>97.608793469177854</v>
      </c>
      <c r="G130" s="16">
        <v>15557</v>
      </c>
      <c r="H130" s="21">
        <v>99.999999999999986</v>
      </c>
      <c r="I130" s="16">
        <v>461</v>
      </c>
      <c r="J130" s="21">
        <v>4.5342775646700106</v>
      </c>
      <c r="K130" s="16">
        <v>9706</v>
      </c>
      <c r="L130" s="21">
        <v>95.465722435329994</v>
      </c>
      <c r="M130" s="16">
        <v>10167</v>
      </c>
      <c r="N130" s="21">
        <v>100</v>
      </c>
    </row>
    <row r="131" spans="2:14" x14ac:dyDescent="0.35">
      <c r="B131" s="14" t="s">
        <v>8</v>
      </c>
      <c r="C131" s="16">
        <v>96</v>
      </c>
      <c r="D131" s="21">
        <v>0.72115384615384615</v>
      </c>
      <c r="E131" s="16">
        <v>13216</v>
      </c>
      <c r="F131" s="21">
        <v>99.27884615384616</v>
      </c>
      <c r="G131" s="16">
        <v>13312</v>
      </c>
      <c r="H131" s="21">
        <v>100</v>
      </c>
      <c r="I131" s="16">
        <v>96</v>
      </c>
      <c r="J131" s="21">
        <v>1.1344835736232568</v>
      </c>
      <c r="K131" s="16">
        <v>8366</v>
      </c>
      <c r="L131" s="21">
        <v>98.865516426376743</v>
      </c>
      <c r="M131" s="16">
        <v>8462</v>
      </c>
      <c r="N131" s="21">
        <v>100</v>
      </c>
    </row>
    <row r="132" spans="2:14" x14ac:dyDescent="0.35">
      <c r="B132" s="14" t="s">
        <v>7</v>
      </c>
      <c r="C132" s="16">
        <v>876</v>
      </c>
      <c r="D132" s="21">
        <v>5.275519421860885</v>
      </c>
      <c r="E132" s="16">
        <v>15729</v>
      </c>
      <c r="F132" s="21">
        <v>94.724480578139108</v>
      </c>
      <c r="G132" s="16">
        <v>16605</v>
      </c>
      <c r="H132" s="21">
        <v>100</v>
      </c>
      <c r="I132" s="16">
        <v>731</v>
      </c>
      <c r="J132" s="21">
        <v>6.2870903930506579</v>
      </c>
      <c r="K132" s="16">
        <v>10896</v>
      </c>
      <c r="L132" s="21">
        <v>93.712909606949353</v>
      </c>
      <c r="M132" s="16">
        <v>11627</v>
      </c>
      <c r="N132" s="21">
        <v>100.00000000000001</v>
      </c>
    </row>
    <row r="133" spans="2:14" x14ac:dyDescent="0.35">
      <c r="B133" s="14" t="s">
        <v>6</v>
      </c>
      <c r="C133" s="16">
        <v>1640</v>
      </c>
      <c r="D133" s="21">
        <v>1.6074176443490449</v>
      </c>
      <c r="E133" s="16">
        <v>100387</v>
      </c>
      <c r="F133" s="21">
        <v>98.392582355650958</v>
      </c>
      <c r="G133" s="16">
        <v>102027</v>
      </c>
      <c r="H133" s="21">
        <v>100</v>
      </c>
      <c r="I133" s="16">
        <v>3539</v>
      </c>
      <c r="J133" s="21">
        <v>4.8676157073103639</v>
      </c>
      <c r="K133" s="16">
        <v>69166</v>
      </c>
      <c r="L133" s="21">
        <v>95.132384292689636</v>
      </c>
      <c r="M133" s="16">
        <v>72705</v>
      </c>
      <c r="N133" s="21">
        <v>100</v>
      </c>
    </row>
    <row r="134" spans="2:14" x14ac:dyDescent="0.35">
      <c r="B134" s="14" t="s">
        <v>5</v>
      </c>
      <c r="C134" s="16">
        <v>352</v>
      </c>
      <c r="D134" s="21">
        <v>3.2553407934893182</v>
      </c>
      <c r="E134" s="16">
        <v>10461</v>
      </c>
      <c r="F134" s="21">
        <v>96.74465920651069</v>
      </c>
      <c r="G134" s="16">
        <v>10813</v>
      </c>
      <c r="H134" s="21">
        <v>100.00000000000001</v>
      </c>
      <c r="I134" s="16">
        <v>704</v>
      </c>
      <c r="J134" s="21">
        <v>9.2086330935251794</v>
      </c>
      <c r="K134" s="16">
        <v>6941</v>
      </c>
      <c r="L134" s="21">
        <v>90.791366906474821</v>
      </c>
      <c r="M134" s="16">
        <v>7645</v>
      </c>
      <c r="N134" s="21">
        <v>100</v>
      </c>
    </row>
    <row r="135" spans="2:14" x14ac:dyDescent="0.35">
      <c r="B135" s="14" t="s">
        <v>4</v>
      </c>
      <c r="C135" s="16">
        <v>47</v>
      </c>
      <c r="D135" s="21">
        <v>2.3325062034739457</v>
      </c>
      <c r="E135" s="16">
        <v>1968</v>
      </c>
      <c r="F135" s="21">
        <v>97.667493796526045</v>
      </c>
      <c r="G135" s="16">
        <v>2015</v>
      </c>
      <c r="H135" s="21">
        <v>99.999999999999986</v>
      </c>
      <c r="I135" s="16">
        <v>61</v>
      </c>
      <c r="J135" s="21">
        <v>4.423495286439449</v>
      </c>
      <c r="K135" s="16">
        <v>1318</v>
      </c>
      <c r="L135" s="21">
        <v>95.576504713560553</v>
      </c>
      <c r="M135" s="16">
        <v>1379</v>
      </c>
      <c r="N135" s="21">
        <v>100</v>
      </c>
    </row>
    <row r="136" spans="2:14" x14ac:dyDescent="0.35">
      <c r="B136" s="14" t="s">
        <v>3</v>
      </c>
      <c r="C136" s="16">
        <v>317</v>
      </c>
      <c r="D136" s="21">
        <v>0.82431870189307255</v>
      </c>
      <c r="E136" s="16">
        <v>38139</v>
      </c>
      <c r="F136" s="21">
        <v>99.175681298106937</v>
      </c>
      <c r="G136" s="16">
        <v>38456</v>
      </c>
      <c r="H136" s="21">
        <v>100.00000000000001</v>
      </c>
      <c r="I136" s="16">
        <v>840</v>
      </c>
      <c r="J136" s="21">
        <v>2.8771064529387589</v>
      </c>
      <c r="K136" s="16">
        <v>28356</v>
      </c>
      <c r="L136" s="21">
        <v>97.122893547061238</v>
      </c>
      <c r="M136" s="16">
        <v>29196</v>
      </c>
      <c r="N136" s="21">
        <v>100</v>
      </c>
    </row>
    <row r="137" spans="2:14" x14ac:dyDescent="0.35">
      <c r="B137" s="20" t="s">
        <v>2</v>
      </c>
      <c r="C137" s="13">
        <f>SUM(C127:C136)</f>
        <v>4791</v>
      </c>
      <c r="D137" s="12">
        <f>C137/G137*100</f>
        <v>1.6088626808333444</v>
      </c>
      <c r="E137" s="13">
        <f>SUM(E127:E136)</f>
        <v>292997</v>
      </c>
      <c r="F137" s="12">
        <f>E137/G137*100</f>
        <v>98.39113731916666</v>
      </c>
      <c r="G137" s="13">
        <f>SUM(G127:G136)</f>
        <v>297788</v>
      </c>
      <c r="H137" s="12">
        <v>100</v>
      </c>
      <c r="I137" s="13">
        <f>SUM(I127:I136)</f>
        <v>9277</v>
      </c>
      <c r="J137" s="12">
        <f>I137/M137*100</f>
        <v>4.4307848081919605</v>
      </c>
      <c r="K137" s="13">
        <f>SUM(K127:K136)</f>
        <v>200099</v>
      </c>
      <c r="L137" s="12">
        <f>K137/M137*100</f>
        <v>95.569215191808041</v>
      </c>
      <c r="M137" s="13">
        <f>SUM(M127:M136)</f>
        <v>209376</v>
      </c>
      <c r="N137" s="12">
        <v>100</v>
      </c>
    </row>
  </sheetData>
  <mergeCells count="79">
    <mergeCell ref="M22:N22"/>
    <mergeCell ref="B4:B5"/>
    <mergeCell ref="C4:D4"/>
    <mergeCell ref="E4:F4"/>
    <mergeCell ref="B13:B14"/>
    <mergeCell ref="C13:D13"/>
    <mergeCell ref="E13:F13"/>
    <mergeCell ref="K43:L43"/>
    <mergeCell ref="M43:N43"/>
    <mergeCell ref="B21:B23"/>
    <mergeCell ref="C21:H21"/>
    <mergeCell ref="I21:N21"/>
    <mergeCell ref="C22:D22"/>
    <mergeCell ref="E22:F22"/>
    <mergeCell ref="G22:H22"/>
    <mergeCell ref="I22:J22"/>
    <mergeCell ref="K22:L22"/>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0:L80"/>
    <mergeCell ref="M80:N80"/>
    <mergeCell ref="J62:J64"/>
    <mergeCell ref="K62:P62"/>
    <mergeCell ref="C63:D63"/>
    <mergeCell ref="E63:F63"/>
    <mergeCell ref="G63:H63"/>
    <mergeCell ref="K63:L63"/>
    <mergeCell ref="M63:N63"/>
    <mergeCell ref="O63:P63"/>
    <mergeCell ref="B72:B73"/>
    <mergeCell ref="C72:D72"/>
    <mergeCell ref="E72:F72"/>
    <mergeCell ref="B79:B81"/>
    <mergeCell ref="C79:H79"/>
    <mergeCell ref="I79:N79"/>
    <mergeCell ref="C80:D80"/>
    <mergeCell ref="E80:F80"/>
    <mergeCell ref="G80:H80"/>
    <mergeCell ref="I80:J80"/>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7ED45-CA94-4652-AE52-D0DC8CA8B931}">
  <dimension ref="B2:AB140"/>
  <sheetViews>
    <sheetView workbookViewId="0"/>
  </sheetViews>
  <sheetFormatPr defaultColWidth="9.1796875" defaultRowHeight="14.5" x14ac:dyDescent="0.35"/>
  <cols>
    <col min="1" max="16384" width="9.1796875" style="1"/>
  </cols>
  <sheetData>
    <row r="2" spans="2:6" x14ac:dyDescent="0.35">
      <c r="B2" s="10" t="s">
        <v>63</v>
      </c>
    </row>
    <row r="4" spans="2:6" x14ac:dyDescent="0.35">
      <c r="B4" s="60" t="s">
        <v>23</v>
      </c>
      <c r="C4" s="61" t="s">
        <v>22</v>
      </c>
      <c r="D4" s="61" t="s">
        <v>22</v>
      </c>
      <c r="E4" s="61" t="s">
        <v>21</v>
      </c>
      <c r="F4" s="61" t="s">
        <v>21</v>
      </c>
    </row>
    <row r="5" spans="2:6" x14ac:dyDescent="0.35">
      <c r="B5" s="60" t="s">
        <v>23</v>
      </c>
      <c r="C5" s="8" t="s">
        <v>14</v>
      </c>
      <c r="D5" s="8" t="s">
        <v>13</v>
      </c>
      <c r="E5" s="8" t="s">
        <v>14</v>
      </c>
      <c r="F5" s="8" t="s">
        <v>13</v>
      </c>
    </row>
    <row r="6" spans="2:6" x14ac:dyDescent="0.35">
      <c r="B6" s="7" t="s">
        <v>62</v>
      </c>
      <c r="C6" s="6">
        <v>5879</v>
      </c>
      <c r="D6" s="9">
        <v>1.97</v>
      </c>
      <c r="E6" s="6">
        <v>6236</v>
      </c>
      <c r="F6" s="9">
        <v>2.98</v>
      </c>
    </row>
    <row r="7" spans="2:6" x14ac:dyDescent="0.35">
      <c r="B7" s="7" t="s">
        <v>61</v>
      </c>
      <c r="C7" s="6">
        <v>11377</v>
      </c>
      <c r="D7" s="9">
        <v>3.82</v>
      </c>
      <c r="E7" s="6">
        <v>16408</v>
      </c>
      <c r="F7" s="9">
        <v>7.84</v>
      </c>
    </row>
    <row r="8" spans="2:6" x14ac:dyDescent="0.35">
      <c r="B8" s="7" t="s">
        <v>60</v>
      </c>
      <c r="C8" s="6">
        <v>19042</v>
      </c>
      <c r="D8" s="9">
        <v>6.39</v>
      </c>
      <c r="E8" s="6">
        <v>21522</v>
      </c>
      <c r="F8" s="9">
        <v>10.28</v>
      </c>
    </row>
    <row r="9" spans="2:6" x14ac:dyDescent="0.35">
      <c r="B9" s="7" t="s">
        <v>59</v>
      </c>
      <c r="C9" s="6">
        <v>101092</v>
      </c>
      <c r="D9" s="9">
        <v>33.950000000000003</v>
      </c>
      <c r="E9" s="6">
        <v>75049</v>
      </c>
      <c r="F9" s="9">
        <v>35.85</v>
      </c>
    </row>
    <row r="10" spans="2:6" x14ac:dyDescent="0.35">
      <c r="B10" s="7" t="s">
        <v>58</v>
      </c>
      <c r="C10" s="6">
        <v>160398</v>
      </c>
      <c r="D10" s="9">
        <v>53.86</v>
      </c>
      <c r="E10" s="6">
        <v>90153</v>
      </c>
      <c r="F10" s="9">
        <v>43.06</v>
      </c>
    </row>
    <row r="11" spans="2:6" x14ac:dyDescent="0.35">
      <c r="B11" s="7" t="s">
        <v>2</v>
      </c>
      <c r="C11" s="3">
        <v>297788</v>
      </c>
      <c r="D11" s="2">
        <v>100</v>
      </c>
      <c r="E11" s="3">
        <v>209368</v>
      </c>
      <c r="F11" s="2">
        <v>100</v>
      </c>
    </row>
    <row r="15" spans="2:6" x14ac:dyDescent="0.35">
      <c r="B15" s="10" t="s">
        <v>51</v>
      </c>
    </row>
    <row r="17" spans="2:26" x14ac:dyDescent="0.35">
      <c r="B17" s="60" t="s">
        <v>23</v>
      </c>
      <c r="C17" s="61" t="s">
        <v>22</v>
      </c>
      <c r="D17" s="61" t="s">
        <v>22</v>
      </c>
      <c r="E17" s="61" t="s">
        <v>21</v>
      </c>
      <c r="F17" s="61" t="s">
        <v>21</v>
      </c>
    </row>
    <row r="18" spans="2:26" x14ac:dyDescent="0.35">
      <c r="B18" s="60" t="s">
        <v>23</v>
      </c>
      <c r="C18" s="8" t="s">
        <v>14</v>
      </c>
      <c r="D18" s="8" t="s">
        <v>13</v>
      </c>
      <c r="E18" s="8" t="s">
        <v>14</v>
      </c>
      <c r="F18" s="8" t="s">
        <v>13</v>
      </c>
    </row>
    <row r="19" spans="2:26" x14ac:dyDescent="0.35">
      <c r="B19" s="7" t="s">
        <v>50</v>
      </c>
      <c r="C19" s="6">
        <v>241263</v>
      </c>
      <c r="D19" s="9">
        <v>81.02</v>
      </c>
      <c r="E19" s="6">
        <v>162319</v>
      </c>
      <c r="F19" s="9">
        <v>77.53</v>
      </c>
    </row>
    <row r="20" spans="2:26" x14ac:dyDescent="0.35">
      <c r="B20" s="7" t="s">
        <v>49</v>
      </c>
      <c r="C20" s="6">
        <v>46307</v>
      </c>
      <c r="D20" s="9">
        <v>15.55</v>
      </c>
      <c r="E20" s="6">
        <v>40741</v>
      </c>
      <c r="F20" s="9">
        <v>19.46</v>
      </c>
    </row>
    <row r="21" spans="2:26" x14ac:dyDescent="0.35">
      <c r="B21" s="7" t="s">
        <v>48</v>
      </c>
      <c r="C21" s="6">
        <v>10218</v>
      </c>
      <c r="D21" s="9">
        <v>3.43</v>
      </c>
      <c r="E21" s="6">
        <v>6316</v>
      </c>
      <c r="F21" s="9">
        <v>3.02</v>
      </c>
    </row>
    <row r="22" spans="2:26" x14ac:dyDescent="0.35">
      <c r="B22" s="7" t="s">
        <v>2</v>
      </c>
      <c r="C22" s="3">
        <v>297788</v>
      </c>
      <c r="D22" s="2">
        <v>100</v>
      </c>
      <c r="E22" s="3">
        <v>209376</v>
      </c>
      <c r="F22" s="2">
        <v>100</v>
      </c>
    </row>
    <row r="25" spans="2:26" x14ac:dyDescent="0.35">
      <c r="B25" s="62" t="s">
        <v>1</v>
      </c>
      <c r="C25" s="61" t="s">
        <v>22</v>
      </c>
      <c r="D25" s="61" t="s">
        <v>22</v>
      </c>
      <c r="E25" s="61" t="s">
        <v>22</v>
      </c>
      <c r="F25" s="61" t="s">
        <v>22</v>
      </c>
      <c r="G25" s="61" t="s">
        <v>22</v>
      </c>
      <c r="H25" s="61" t="s">
        <v>22</v>
      </c>
      <c r="I25" s="61" t="s">
        <v>22</v>
      </c>
      <c r="J25" s="61" t="s">
        <v>22</v>
      </c>
      <c r="K25" s="61" t="s">
        <v>22</v>
      </c>
      <c r="L25" s="61" t="s">
        <v>22</v>
      </c>
      <c r="M25" s="61" t="s">
        <v>22</v>
      </c>
      <c r="N25" s="61" t="s">
        <v>22</v>
      </c>
      <c r="O25" s="61" t="s">
        <v>21</v>
      </c>
      <c r="P25" s="61" t="s">
        <v>21</v>
      </c>
      <c r="Q25" s="61" t="s">
        <v>21</v>
      </c>
      <c r="R25" s="61" t="s">
        <v>21</v>
      </c>
      <c r="S25" s="61" t="s">
        <v>21</v>
      </c>
      <c r="T25" s="61" t="s">
        <v>21</v>
      </c>
      <c r="U25" s="61" t="s">
        <v>21</v>
      </c>
      <c r="V25" s="61" t="s">
        <v>21</v>
      </c>
      <c r="W25" s="61" t="s">
        <v>21</v>
      </c>
      <c r="X25" s="61" t="s">
        <v>21</v>
      </c>
      <c r="Y25" s="61" t="s">
        <v>21</v>
      </c>
      <c r="Z25" s="61" t="s">
        <v>21</v>
      </c>
    </row>
    <row r="26" spans="2:26" x14ac:dyDescent="0.35">
      <c r="B26" s="62" t="s">
        <v>1</v>
      </c>
      <c r="C26" s="61" t="s">
        <v>62</v>
      </c>
      <c r="D26" s="61" t="s">
        <v>62</v>
      </c>
      <c r="E26" s="61" t="s">
        <v>61</v>
      </c>
      <c r="F26" s="61" t="s">
        <v>61</v>
      </c>
      <c r="G26" s="61" t="s">
        <v>60</v>
      </c>
      <c r="H26" s="61" t="s">
        <v>60</v>
      </c>
      <c r="I26" s="61" t="s">
        <v>59</v>
      </c>
      <c r="J26" s="61" t="s">
        <v>59</v>
      </c>
      <c r="K26" s="61" t="s">
        <v>58</v>
      </c>
      <c r="L26" s="61" t="s">
        <v>58</v>
      </c>
      <c r="M26" s="61" t="s">
        <v>2</v>
      </c>
      <c r="N26" s="61" t="s">
        <v>2</v>
      </c>
      <c r="O26" s="61" t="s">
        <v>62</v>
      </c>
      <c r="P26" s="61" t="s">
        <v>62</v>
      </c>
      <c r="Q26" s="61" t="s">
        <v>61</v>
      </c>
      <c r="R26" s="61" t="s">
        <v>61</v>
      </c>
      <c r="S26" s="61" t="s">
        <v>60</v>
      </c>
      <c r="T26" s="61" t="s">
        <v>60</v>
      </c>
      <c r="U26" s="61" t="s">
        <v>59</v>
      </c>
      <c r="V26" s="61" t="s">
        <v>59</v>
      </c>
      <c r="W26" s="61" t="s">
        <v>58</v>
      </c>
      <c r="X26" s="61" t="s">
        <v>58</v>
      </c>
      <c r="Y26" s="61" t="s">
        <v>2</v>
      </c>
      <c r="Z26" s="61" t="s">
        <v>2</v>
      </c>
    </row>
    <row r="27" spans="2:26" x14ac:dyDescent="0.35">
      <c r="B27" s="62" t="s">
        <v>1</v>
      </c>
      <c r="C27" s="8" t="s">
        <v>14</v>
      </c>
      <c r="D27" s="8" t="s">
        <v>13</v>
      </c>
      <c r="E27" s="8" t="s">
        <v>14</v>
      </c>
      <c r="F27" s="8" t="s">
        <v>13</v>
      </c>
      <c r="G27" s="8" t="s">
        <v>14</v>
      </c>
      <c r="H27" s="8" t="s">
        <v>13</v>
      </c>
      <c r="I27" s="8" t="s">
        <v>14</v>
      </c>
      <c r="J27" s="8" t="s">
        <v>13</v>
      </c>
      <c r="K27" s="8" t="s">
        <v>14</v>
      </c>
      <c r="L27" s="8" t="s">
        <v>13</v>
      </c>
      <c r="M27" s="8" t="s">
        <v>14</v>
      </c>
      <c r="N27" s="8" t="s">
        <v>13</v>
      </c>
      <c r="O27" s="8" t="s">
        <v>14</v>
      </c>
      <c r="P27" s="8" t="s">
        <v>13</v>
      </c>
      <c r="Q27" s="8" t="s">
        <v>14</v>
      </c>
      <c r="R27" s="8" t="s">
        <v>13</v>
      </c>
      <c r="S27" s="8" t="s">
        <v>14</v>
      </c>
      <c r="T27" s="8" t="s">
        <v>13</v>
      </c>
      <c r="U27" s="8" t="s">
        <v>14</v>
      </c>
      <c r="V27" s="8" t="s">
        <v>13</v>
      </c>
      <c r="W27" s="8" t="s">
        <v>14</v>
      </c>
      <c r="X27" s="8" t="s">
        <v>13</v>
      </c>
      <c r="Y27" s="8" t="s">
        <v>14</v>
      </c>
      <c r="Z27" s="8" t="s">
        <v>13</v>
      </c>
    </row>
    <row r="28" spans="2:26" x14ac:dyDescent="0.35">
      <c r="B28" s="7" t="s">
        <v>50</v>
      </c>
      <c r="C28" s="6">
        <v>3071</v>
      </c>
      <c r="D28" s="5">
        <v>1.2728847771933531</v>
      </c>
      <c r="E28" s="6">
        <v>7793</v>
      </c>
      <c r="F28" s="5">
        <v>3.23008501096314</v>
      </c>
      <c r="G28" s="6">
        <v>14140</v>
      </c>
      <c r="H28" s="5">
        <v>5.8608240799459512</v>
      </c>
      <c r="I28" s="6">
        <v>82448</v>
      </c>
      <c r="J28" s="5">
        <v>34.173495314242139</v>
      </c>
      <c r="K28" s="6">
        <v>133811</v>
      </c>
      <c r="L28" s="5">
        <v>55.462710817655427</v>
      </c>
      <c r="M28" s="6">
        <v>241263</v>
      </c>
      <c r="N28" s="5">
        <v>100</v>
      </c>
      <c r="O28" s="6">
        <v>2614</v>
      </c>
      <c r="P28" s="5">
        <v>1.6104091326338876</v>
      </c>
      <c r="Q28" s="6">
        <v>13141</v>
      </c>
      <c r="R28" s="5">
        <v>8.0957866916380716</v>
      </c>
      <c r="S28" s="6">
        <v>16071</v>
      </c>
      <c r="T28" s="5">
        <v>9.9008742044985496</v>
      </c>
      <c r="U28" s="6">
        <v>60825</v>
      </c>
      <c r="V28" s="5">
        <v>37.472507839501226</v>
      </c>
      <c r="W28" s="6">
        <v>69668</v>
      </c>
      <c r="X28" s="5">
        <v>42.920422131728266</v>
      </c>
      <c r="Y28" s="6">
        <v>162319</v>
      </c>
      <c r="Z28" s="5">
        <v>100</v>
      </c>
    </row>
    <row r="29" spans="2:26" x14ac:dyDescent="0.35">
      <c r="B29" s="7" t="s">
        <v>49</v>
      </c>
      <c r="C29" s="6">
        <v>2667</v>
      </c>
      <c r="D29" s="5">
        <v>5.7593884293951234</v>
      </c>
      <c r="E29" s="6">
        <v>2997</v>
      </c>
      <c r="F29" s="5">
        <v>6.4720236681279282</v>
      </c>
      <c r="G29" s="6">
        <v>4038</v>
      </c>
      <c r="H29" s="5">
        <v>8.7200639212214135</v>
      </c>
      <c r="I29" s="6">
        <v>14710</v>
      </c>
      <c r="J29" s="5">
        <v>31.76625564169564</v>
      </c>
      <c r="K29" s="6">
        <v>21895</v>
      </c>
      <c r="L29" s="5">
        <v>47.282268339559899</v>
      </c>
      <c r="M29" s="6">
        <v>46307</v>
      </c>
      <c r="N29" s="5">
        <v>100</v>
      </c>
      <c r="O29" s="6">
        <v>3442</v>
      </c>
      <c r="P29" s="5">
        <v>8.4484916914165105</v>
      </c>
      <c r="Q29" s="6">
        <v>2684</v>
      </c>
      <c r="R29" s="5">
        <v>6.5879580766304207</v>
      </c>
      <c r="S29" s="6">
        <v>4704</v>
      </c>
      <c r="T29" s="5">
        <v>11.546108342946908</v>
      </c>
      <c r="U29" s="6">
        <v>11627</v>
      </c>
      <c r="V29" s="5">
        <v>28.538818389337521</v>
      </c>
      <c r="W29" s="6">
        <v>18284</v>
      </c>
      <c r="X29" s="5">
        <v>44.878623499668642</v>
      </c>
      <c r="Y29" s="6">
        <v>40741</v>
      </c>
      <c r="Z29" s="5">
        <v>100</v>
      </c>
    </row>
    <row r="30" spans="2:26" x14ac:dyDescent="0.35">
      <c r="B30" s="7" t="s">
        <v>48</v>
      </c>
      <c r="C30" s="6">
        <v>141</v>
      </c>
      <c r="D30" s="5">
        <v>1.3799177921315327</v>
      </c>
      <c r="E30" s="6">
        <v>587</v>
      </c>
      <c r="F30" s="5">
        <v>5.7447641417107063</v>
      </c>
      <c r="G30" s="6">
        <v>864</v>
      </c>
      <c r="H30" s="5">
        <v>8.4556664709336467</v>
      </c>
      <c r="I30" s="6">
        <v>3934</v>
      </c>
      <c r="J30" s="5">
        <v>38.500685065570565</v>
      </c>
      <c r="K30" s="6">
        <v>4692</v>
      </c>
      <c r="L30" s="5">
        <v>45.918966529653552</v>
      </c>
      <c r="M30" s="6">
        <v>10218</v>
      </c>
      <c r="N30" s="5">
        <v>100</v>
      </c>
      <c r="O30" s="6">
        <v>180</v>
      </c>
      <c r="P30" s="5">
        <v>2.8535193405199744</v>
      </c>
      <c r="Q30" s="6">
        <v>583</v>
      </c>
      <c r="R30" s="5">
        <v>9.2422320862396958</v>
      </c>
      <c r="S30" s="6">
        <v>747</v>
      </c>
      <c r="T30" s="5">
        <v>11.842105263157894</v>
      </c>
      <c r="U30" s="6">
        <v>2597</v>
      </c>
      <c r="V30" s="5">
        <v>41.169942929613192</v>
      </c>
      <c r="W30" s="6">
        <v>2201</v>
      </c>
      <c r="X30" s="5">
        <v>34.892200380469248</v>
      </c>
      <c r="Y30" s="6">
        <v>6308</v>
      </c>
      <c r="Z30" s="5">
        <v>100</v>
      </c>
    </row>
    <row r="31" spans="2:26" x14ac:dyDescent="0.35">
      <c r="B31" s="4" t="s">
        <v>2</v>
      </c>
      <c r="C31" s="3">
        <f>SUM(C28:C30)</f>
        <v>5879</v>
      </c>
      <c r="D31" s="2">
        <f>C31/M31*100</f>
        <v>1.9742232729324218</v>
      </c>
      <c r="E31" s="3">
        <f>SUM(E28:E30)</f>
        <v>11377</v>
      </c>
      <c r="F31" s="2">
        <f>E31/M31*100</f>
        <v>3.8205031767566187</v>
      </c>
      <c r="G31" s="3">
        <f>SUM(G28:G30)</f>
        <v>19042</v>
      </c>
      <c r="H31" s="2">
        <f>G31/M31*100</f>
        <v>6.3944819804693269</v>
      </c>
      <c r="I31" s="3">
        <f>SUM(I28:I30)</f>
        <v>101092</v>
      </c>
      <c r="J31" s="2">
        <f>I31/M31*100</f>
        <v>33.947640603382276</v>
      </c>
      <c r="K31" s="3">
        <f>SUM(K28:K30)</f>
        <v>160398</v>
      </c>
      <c r="L31" s="2">
        <f>K31/M31*100</f>
        <v>53.863150966459358</v>
      </c>
      <c r="M31" s="3">
        <f>SUM(M28:M30)</f>
        <v>297788</v>
      </c>
      <c r="N31" s="2">
        <v>100</v>
      </c>
      <c r="O31" s="3">
        <f>SUM(O28:O30)</f>
        <v>6236</v>
      </c>
      <c r="P31" s="2">
        <f>O31/Y31*100</f>
        <v>2.9784876389897215</v>
      </c>
      <c r="Q31" s="3">
        <f>SUM(Q28:Q30)</f>
        <v>16408</v>
      </c>
      <c r="R31" s="2">
        <f>Q31/Y31*100</f>
        <v>7.8369187268350462</v>
      </c>
      <c r="S31" s="3">
        <f>SUM(S28:S30)</f>
        <v>21522</v>
      </c>
      <c r="T31" s="2">
        <f>S31/Y31*100</f>
        <v>10.279507852202819</v>
      </c>
      <c r="U31" s="3">
        <f>SUM(U28:U30)</f>
        <v>75049</v>
      </c>
      <c r="V31" s="2">
        <f>U31/Y31*100</f>
        <v>35.845496924076272</v>
      </c>
      <c r="W31" s="3">
        <f>SUM(W28:W30)</f>
        <v>90153</v>
      </c>
      <c r="X31" s="2">
        <f>W31/Y31*100</f>
        <v>43.059588857896145</v>
      </c>
      <c r="Y31" s="3">
        <f>SUM(Y28:Y30)</f>
        <v>209368</v>
      </c>
      <c r="Z31" s="2">
        <v>100</v>
      </c>
    </row>
    <row r="34" spans="2:26" x14ac:dyDescent="0.35">
      <c r="B34" s="10" t="s">
        <v>47</v>
      </c>
    </row>
    <row r="36" spans="2:26" x14ac:dyDescent="0.35">
      <c r="B36" s="60" t="s">
        <v>23</v>
      </c>
      <c r="C36" s="61" t="s">
        <v>22</v>
      </c>
      <c r="D36" s="61" t="s">
        <v>22</v>
      </c>
      <c r="E36" s="61" t="s">
        <v>21</v>
      </c>
      <c r="F36" s="61" t="s">
        <v>21</v>
      </c>
    </row>
    <row r="37" spans="2:26" x14ac:dyDescent="0.35">
      <c r="B37" s="60" t="s">
        <v>23</v>
      </c>
      <c r="C37" s="8" t="s">
        <v>14</v>
      </c>
      <c r="D37" s="8" t="s">
        <v>13</v>
      </c>
      <c r="E37" s="8" t="s">
        <v>14</v>
      </c>
      <c r="F37" s="8" t="s">
        <v>13</v>
      </c>
    </row>
    <row r="38" spans="2:26" x14ac:dyDescent="0.35">
      <c r="B38" s="7" t="s">
        <v>44</v>
      </c>
      <c r="C38" s="6">
        <v>55404</v>
      </c>
      <c r="D38" s="9">
        <v>18.61</v>
      </c>
      <c r="E38" s="6">
        <v>26446</v>
      </c>
      <c r="F38" s="9">
        <v>17.510000000000002</v>
      </c>
    </row>
    <row r="39" spans="2:26" x14ac:dyDescent="0.35">
      <c r="B39" s="7" t="s">
        <v>43</v>
      </c>
      <c r="C39" s="6">
        <v>120160</v>
      </c>
      <c r="D39" s="9">
        <v>40.35</v>
      </c>
      <c r="E39" s="6">
        <v>61548</v>
      </c>
      <c r="F39" s="9">
        <v>40.74</v>
      </c>
    </row>
    <row r="40" spans="2:26" x14ac:dyDescent="0.35">
      <c r="B40" s="7" t="s">
        <v>42</v>
      </c>
      <c r="C40" s="6">
        <v>80810</v>
      </c>
      <c r="D40" s="9">
        <v>27.14</v>
      </c>
      <c r="E40" s="6">
        <v>42281</v>
      </c>
      <c r="F40" s="9">
        <v>27.99</v>
      </c>
    </row>
    <row r="41" spans="2:26" x14ac:dyDescent="0.35">
      <c r="B41" s="7" t="s">
        <v>41</v>
      </c>
      <c r="C41" s="6">
        <v>41414</v>
      </c>
      <c r="D41" s="9">
        <v>13.91</v>
      </c>
      <c r="E41" s="6">
        <v>20801</v>
      </c>
      <c r="F41" s="9">
        <v>13.77</v>
      </c>
    </row>
    <row r="42" spans="2:26" x14ac:dyDescent="0.35">
      <c r="B42" s="7" t="s">
        <v>2</v>
      </c>
      <c r="C42" s="3">
        <v>297788</v>
      </c>
      <c r="D42" s="2">
        <v>100</v>
      </c>
      <c r="E42" s="3">
        <v>151076</v>
      </c>
      <c r="F42" s="2">
        <v>100</v>
      </c>
    </row>
    <row r="43" spans="2:26" x14ac:dyDescent="0.35">
      <c r="B43" s="11" t="s">
        <v>46</v>
      </c>
    </row>
    <row r="45" spans="2:26" x14ac:dyDescent="0.35">
      <c r="B45" s="62" t="s">
        <v>45</v>
      </c>
      <c r="C45" s="61" t="s">
        <v>22</v>
      </c>
      <c r="D45" s="61" t="s">
        <v>22</v>
      </c>
      <c r="E45" s="61" t="s">
        <v>22</v>
      </c>
      <c r="F45" s="61" t="s">
        <v>22</v>
      </c>
      <c r="G45" s="61" t="s">
        <v>22</v>
      </c>
      <c r="H45" s="61" t="s">
        <v>22</v>
      </c>
      <c r="I45" s="61" t="s">
        <v>22</v>
      </c>
      <c r="J45" s="61" t="s">
        <v>22</v>
      </c>
      <c r="K45" s="61" t="s">
        <v>22</v>
      </c>
      <c r="L45" s="61" t="s">
        <v>22</v>
      </c>
      <c r="M45" s="61" t="s">
        <v>22</v>
      </c>
      <c r="N45" s="61" t="s">
        <v>22</v>
      </c>
      <c r="O45" s="61" t="s">
        <v>21</v>
      </c>
      <c r="P45" s="61" t="s">
        <v>21</v>
      </c>
      <c r="Q45" s="61" t="s">
        <v>21</v>
      </c>
      <c r="R45" s="61" t="s">
        <v>21</v>
      </c>
      <c r="S45" s="61" t="s">
        <v>21</v>
      </c>
      <c r="T45" s="61" t="s">
        <v>21</v>
      </c>
      <c r="U45" s="61" t="s">
        <v>21</v>
      </c>
      <c r="V45" s="61" t="s">
        <v>21</v>
      </c>
      <c r="W45" s="61" t="s">
        <v>21</v>
      </c>
      <c r="X45" s="61" t="s">
        <v>21</v>
      </c>
      <c r="Y45" s="61" t="s">
        <v>21</v>
      </c>
      <c r="Z45" s="61" t="s">
        <v>21</v>
      </c>
    </row>
    <row r="46" spans="2:26" x14ac:dyDescent="0.35">
      <c r="B46" s="62" t="s">
        <v>45</v>
      </c>
      <c r="C46" s="61" t="s">
        <v>62</v>
      </c>
      <c r="D46" s="61" t="s">
        <v>62</v>
      </c>
      <c r="E46" s="61" t="s">
        <v>61</v>
      </c>
      <c r="F46" s="61" t="s">
        <v>61</v>
      </c>
      <c r="G46" s="61" t="s">
        <v>60</v>
      </c>
      <c r="H46" s="61" t="s">
        <v>60</v>
      </c>
      <c r="I46" s="61" t="s">
        <v>59</v>
      </c>
      <c r="J46" s="61" t="s">
        <v>59</v>
      </c>
      <c r="K46" s="61" t="s">
        <v>58</v>
      </c>
      <c r="L46" s="61" t="s">
        <v>58</v>
      </c>
      <c r="M46" s="61" t="s">
        <v>2</v>
      </c>
      <c r="N46" s="61" t="s">
        <v>2</v>
      </c>
      <c r="O46" s="61" t="s">
        <v>62</v>
      </c>
      <c r="P46" s="61" t="s">
        <v>62</v>
      </c>
      <c r="Q46" s="61" t="s">
        <v>61</v>
      </c>
      <c r="R46" s="61" t="s">
        <v>61</v>
      </c>
      <c r="S46" s="61" t="s">
        <v>60</v>
      </c>
      <c r="T46" s="61" t="s">
        <v>60</v>
      </c>
      <c r="U46" s="61" t="s">
        <v>59</v>
      </c>
      <c r="V46" s="61" t="s">
        <v>59</v>
      </c>
      <c r="W46" s="61" t="s">
        <v>58</v>
      </c>
      <c r="X46" s="61" t="s">
        <v>58</v>
      </c>
      <c r="Y46" s="61" t="s">
        <v>2</v>
      </c>
      <c r="Z46" s="61" t="s">
        <v>2</v>
      </c>
    </row>
    <row r="47" spans="2:26" x14ac:dyDescent="0.35">
      <c r="B47" s="62" t="s">
        <v>45</v>
      </c>
      <c r="C47" s="8" t="s">
        <v>14</v>
      </c>
      <c r="D47" s="8" t="s">
        <v>13</v>
      </c>
      <c r="E47" s="8" t="s">
        <v>14</v>
      </c>
      <c r="F47" s="8" t="s">
        <v>13</v>
      </c>
      <c r="G47" s="8" t="s">
        <v>14</v>
      </c>
      <c r="H47" s="8" t="s">
        <v>13</v>
      </c>
      <c r="I47" s="8" t="s">
        <v>14</v>
      </c>
      <c r="J47" s="8" t="s">
        <v>13</v>
      </c>
      <c r="K47" s="8" t="s">
        <v>14</v>
      </c>
      <c r="L47" s="8" t="s">
        <v>13</v>
      </c>
      <c r="M47" s="8" t="s">
        <v>14</v>
      </c>
      <c r="N47" s="8" t="s">
        <v>13</v>
      </c>
      <c r="O47" s="8" t="s">
        <v>14</v>
      </c>
      <c r="P47" s="8" t="s">
        <v>13</v>
      </c>
      <c r="Q47" s="8" t="s">
        <v>14</v>
      </c>
      <c r="R47" s="8" t="s">
        <v>13</v>
      </c>
      <c r="S47" s="8" t="s">
        <v>14</v>
      </c>
      <c r="T47" s="8" t="s">
        <v>13</v>
      </c>
      <c r="U47" s="8" t="s">
        <v>14</v>
      </c>
      <c r="V47" s="8" t="s">
        <v>13</v>
      </c>
      <c r="W47" s="8" t="s">
        <v>14</v>
      </c>
      <c r="X47" s="8" t="s">
        <v>13</v>
      </c>
      <c r="Y47" s="8" t="s">
        <v>14</v>
      </c>
      <c r="Z47" s="8" t="s">
        <v>13</v>
      </c>
    </row>
    <row r="48" spans="2:26" x14ac:dyDescent="0.35">
      <c r="B48" s="7" t="s">
        <v>44</v>
      </c>
      <c r="C48" s="6">
        <v>1974</v>
      </c>
      <c r="D48" s="5">
        <v>3.5629196447909899</v>
      </c>
      <c r="E48" s="6">
        <v>2645</v>
      </c>
      <c r="F48" s="5">
        <v>4.774023536206772</v>
      </c>
      <c r="G48" s="6">
        <v>4659</v>
      </c>
      <c r="H48" s="5">
        <v>8.4091401342863339</v>
      </c>
      <c r="I48" s="6">
        <v>20399</v>
      </c>
      <c r="J48" s="5">
        <v>36.818641253339109</v>
      </c>
      <c r="K48" s="6">
        <v>25727</v>
      </c>
      <c r="L48" s="5">
        <v>46.435275431376795</v>
      </c>
      <c r="M48" s="6">
        <v>55404</v>
      </c>
      <c r="N48" s="5">
        <v>100</v>
      </c>
      <c r="O48" s="6">
        <v>1553</v>
      </c>
      <c r="P48" s="5">
        <v>5.872343643651214</v>
      </c>
      <c r="Q48" s="6">
        <v>1607</v>
      </c>
      <c r="R48" s="5">
        <v>6.0765333131664523</v>
      </c>
      <c r="S48" s="6">
        <v>2264</v>
      </c>
      <c r="T48" s="5">
        <v>8.5608409589351879</v>
      </c>
      <c r="U48" s="6">
        <v>9539</v>
      </c>
      <c r="V48" s="5">
        <v>36.069726990849276</v>
      </c>
      <c r="W48" s="6">
        <v>11483</v>
      </c>
      <c r="X48" s="5">
        <v>43.420555093397866</v>
      </c>
      <c r="Y48" s="6">
        <v>26446</v>
      </c>
      <c r="Z48" s="5">
        <v>100</v>
      </c>
    </row>
    <row r="49" spans="2:26" x14ac:dyDescent="0.35">
      <c r="B49" s="7" t="s">
        <v>43</v>
      </c>
      <c r="C49" s="6">
        <v>3168</v>
      </c>
      <c r="D49" s="5">
        <v>2.6364846870838883</v>
      </c>
      <c r="E49" s="6">
        <v>5266</v>
      </c>
      <c r="F49" s="5">
        <v>4.3824900133155795</v>
      </c>
      <c r="G49" s="6">
        <v>10089</v>
      </c>
      <c r="H49" s="5">
        <v>8.3963049267643139</v>
      </c>
      <c r="I49" s="6">
        <v>42013</v>
      </c>
      <c r="J49" s="5">
        <v>34.964214380825567</v>
      </c>
      <c r="K49" s="6">
        <v>59624</v>
      </c>
      <c r="L49" s="5">
        <v>49.620505992010656</v>
      </c>
      <c r="M49" s="6">
        <v>120160</v>
      </c>
      <c r="N49" s="5">
        <v>100</v>
      </c>
      <c r="O49" s="6">
        <v>1749</v>
      </c>
      <c r="P49" s="5">
        <v>2.8416845388964709</v>
      </c>
      <c r="Q49" s="6">
        <v>3673</v>
      </c>
      <c r="R49" s="5">
        <v>5.9677000064989922</v>
      </c>
      <c r="S49" s="6">
        <v>6841</v>
      </c>
      <c r="T49" s="5">
        <v>11.114902190160524</v>
      </c>
      <c r="U49" s="6">
        <v>23835</v>
      </c>
      <c r="V49" s="5">
        <v>38.725872489764086</v>
      </c>
      <c r="W49" s="6">
        <v>25450</v>
      </c>
      <c r="X49" s="5">
        <v>41.349840774679926</v>
      </c>
      <c r="Y49" s="6">
        <v>61548</v>
      </c>
      <c r="Z49" s="5">
        <v>100</v>
      </c>
    </row>
    <row r="50" spans="2:26" x14ac:dyDescent="0.35">
      <c r="B50" s="7" t="s">
        <v>42</v>
      </c>
      <c r="C50" s="6">
        <v>588</v>
      </c>
      <c r="D50" s="5">
        <v>0.72763271872293034</v>
      </c>
      <c r="E50" s="6">
        <v>1991</v>
      </c>
      <c r="F50" s="5">
        <v>2.4638039846553643</v>
      </c>
      <c r="G50" s="6">
        <v>2505</v>
      </c>
      <c r="H50" s="5">
        <v>3.0998638782328918</v>
      </c>
      <c r="I50" s="6">
        <v>27526</v>
      </c>
      <c r="J50" s="5">
        <v>34.062616012869697</v>
      </c>
      <c r="K50" s="6">
        <v>48200</v>
      </c>
      <c r="L50" s="5">
        <v>59.646083405519121</v>
      </c>
      <c r="M50" s="6">
        <v>80810</v>
      </c>
      <c r="N50" s="5">
        <v>100</v>
      </c>
      <c r="O50" s="6">
        <v>835</v>
      </c>
      <c r="P50" s="5">
        <v>1.9748823348548994</v>
      </c>
      <c r="Q50" s="6">
        <v>1966</v>
      </c>
      <c r="R50" s="5">
        <v>4.649842718951775</v>
      </c>
      <c r="S50" s="6">
        <v>3245</v>
      </c>
      <c r="T50" s="5">
        <v>7.6748421276696384</v>
      </c>
      <c r="U50" s="6">
        <v>15163</v>
      </c>
      <c r="V50" s="5">
        <v>35.862444123838131</v>
      </c>
      <c r="W50" s="6">
        <v>21072</v>
      </c>
      <c r="X50" s="5">
        <v>49.837988694685556</v>
      </c>
      <c r="Y50" s="6">
        <v>42281</v>
      </c>
      <c r="Z50" s="5">
        <v>100</v>
      </c>
    </row>
    <row r="51" spans="2:26" x14ac:dyDescent="0.35">
      <c r="B51" s="7" t="s">
        <v>41</v>
      </c>
      <c r="C51" s="6">
        <v>149</v>
      </c>
      <c r="D51" s="5">
        <v>0.35978171632781186</v>
      </c>
      <c r="E51" s="6">
        <v>1475</v>
      </c>
      <c r="F51" s="5">
        <v>3.5615975274061915</v>
      </c>
      <c r="G51" s="6">
        <v>1789</v>
      </c>
      <c r="H51" s="5">
        <v>4.3197952383252041</v>
      </c>
      <c r="I51" s="6">
        <v>11154</v>
      </c>
      <c r="J51" s="5">
        <v>26.932921234365192</v>
      </c>
      <c r="K51" s="6">
        <v>26847</v>
      </c>
      <c r="L51" s="5">
        <v>64.825904283575596</v>
      </c>
      <c r="M51" s="6">
        <v>41414</v>
      </c>
      <c r="N51" s="5">
        <v>100</v>
      </c>
      <c r="O51" s="6">
        <v>245</v>
      </c>
      <c r="P51" s="5">
        <v>1.1778279890389887</v>
      </c>
      <c r="Q51" s="6">
        <v>586</v>
      </c>
      <c r="R51" s="5">
        <v>2.8171722513340707</v>
      </c>
      <c r="S51" s="6">
        <v>1764</v>
      </c>
      <c r="T51" s="5">
        <v>8.4803615210807184</v>
      </c>
      <c r="U51" s="6">
        <v>5564</v>
      </c>
      <c r="V51" s="5">
        <v>26.748714004134417</v>
      </c>
      <c r="W51" s="6">
        <v>12642</v>
      </c>
      <c r="X51" s="5">
        <v>60.775924234411804</v>
      </c>
      <c r="Y51" s="6">
        <v>20801</v>
      </c>
      <c r="Z51" s="5">
        <v>100</v>
      </c>
    </row>
    <row r="52" spans="2:26" x14ac:dyDescent="0.35">
      <c r="B52" s="4" t="s">
        <v>2</v>
      </c>
      <c r="C52" s="3">
        <f>SUM(C48:C51)</f>
        <v>5879</v>
      </c>
      <c r="D52" s="2">
        <f>C52/M52*100</f>
        <v>1.9742232729324218</v>
      </c>
      <c r="E52" s="3">
        <f>SUM(E48:E51)</f>
        <v>11377</v>
      </c>
      <c r="F52" s="2">
        <f>E52/M52*100</f>
        <v>3.8205031767566187</v>
      </c>
      <c r="G52" s="3">
        <f>SUM(G48:G51)</f>
        <v>19042</v>
      </c>
      <c r="H52" s="2">
        <f>G52/M52*100</f>
        <v>6.3944819804693269</v>
      </c>
      <c r="I52" s="3">
        <f>SUM(I48:I51)</f>
        <v>101092</v>
      </c>
      <c r="J52" s="2">
        <f>I52/M52*100</f>
        <v>33.947640603382276</v>
      </c>
      <c r="K52" s="3">
        <f>SUM(K48:K51)</f>
        <v>160398</v>
      </c>
      <c r="L52" s="2">
        <f>K52/M52*100</f>
        <v>53.863150966459358</v>
      </c>
      <c r="M52" s="3">
        <f>SUM(M48:M51)</f>
        <v>297788</v>
      </c>
      <c r="N52" s="2">
        <v>100</v>
      </c>
      <c r="O52" s="3">
        <f>SUM(O48:O51)</f>
        <v>4382</v>
      </c>
      <c r="P52" s="2">
        <f>O52/Y52*100</f>
        <v>2.9005268871296566</v>
      </c>
      <c r="Q52" s="3">
        <f>SUM(Q48:Q51)</f>
        <v>7832</v>
      </c>
      <c r="R52" s="2">
        <f>Q52/Y52*100</f>
        <v>5.1841457279779712</v>
      </c>
      <c r="S52" s="3">
        <f>SUM(S48:S51)</f>
        <v>14114</v>
      </c>
      <c r="T52" s="2">
        <f>S52/Y52*100</f>
        <v>9.3423177738356866</v>
      </c>
      <c r="U52" s="3">
        <f>SUM(U48:U51)</f>
        <v>54101</v>
      </c>
      <c r="V52" s="2">
        <f>U52/Y52*100</f>
        <v>35.810453017024543</v>
      </c>
      <c r="W52" s="3">
        <f>SUM(W48:W51)</f>
        <v>70647</v>
      </c>
      <c r="X52" s="2">
        <f>W52/Y52*100</f>
        <v>46.762556594032148</v>
      </c>
      <c r="Y52" s="3">
        <f>SUM(Y48:Y51)</f>
        <v>151076</v>
      </c>
      <c r="Z52" s="2">
        <v>100</v>
      </c>
    </row>
    <row r="55" spans="2:26" x14ac:dyDescent="0.35">
      <c r="B55" s="10" t="s">
        <v>40</v>
      </c>
    </row>
    <row r="57" spans="2:26" x14ac:dyDescent="0.35">
      <c r="B57" s="60" t="s">
        <v>23</v>
      </c>
      <c r="C57" s="61" t="s">
        <v>22</v>
      </c>
      <c r="D57" s="61" t="s">
        <v>22</v>
      </c>
      <c r="F57" s="60" t="s">
        <v>23</v>
      </c>
      <c r="G57" s="61" t="s">
        <v>21</v>
      </c>
      <c r="H57" s="61" t="s">
        <v>21</v>
      </c>
    </row>
    <row r="58" spans="2:26" x14ac:dyDescent="0.35">
      <c r="B58" s="60" t="s">
        <v>23</v>
      </c>
      <c r="C58" s="8" t="s">
        <v>14</v>
      </c>
      <c r="D58" s="8" t="s">
        <v>13</v>
      </c>
      <c r="F58" s="60" t="s">
        <v>23</v>
      </c>
      <c r="G58" s="8" t="s">
        <v>14</v>
      </c>
      <c r="H58" s="8" t="s">
        <v>13</v>
      </c>
    </row>
    <row r="59" spans="2:26" x14ac:dyDescent="0.35">
      <c r="B59" s="7" t="s">
        <v>38</v>
      </c>
      <c r="C59" s="6">
        <v>91797</v>
      </c>
      <c r="D59" s="9">
        <v>30.83</v>
      </c>
      <c r="F59" s="7" t="s">
        <v>38</v>
      </c>
      <c r="G59" s="6">
        <v>118632</v>
      </c>
      <c r="H59" s="9">
        <v>56.66</v>
      </c>
    </row>
    <row r="60" spans="2:26" x14ac:dyDescent="0.35">
      <c r="B60" s="7" t="s">
        <v>37</v>
      </c>
      <c r="C60" s="6">
        <v>205991</v>
      </c>
      <c r="D60" s="9">
        <v>69.17</v>
      </c>
      <c r="F60" s="7" t="s">
        <v>37</v>
      </c>
      <c r="G60" s="6">
        <v>90514</v>
      </c>
      <c r="H60" s="9">
        <v>43.23</v>
      </c>
    </row>
    <row r="61" spans="2:26" x14ac:dyDescent="0.35">
      <c r="B61" s="7" t="s">
        <v>2</v>
      </c>
      <c r="C61" s="3">
        <v>297788</v>
      </c>
      <c r="D61" s="2">
        <v>100</v>
      </c>
      <c r="F61" s="7" t="s">
        <v>36</v>
      </c>
      <c r="G61" s="6">
        <v>230</v>
      </c>
      <c r="H61" s="9">
        <v>0.11</v>
      </c>
    </row>
    <row r="62" spans="2:26" x14ac:dyDescent="0.35">
      <c r="F62" s="7" t="s">
        <v>2</v>
      </c>
      <c r="G62" s="3">
        <v>209376</v>
      </c>
      <c r="H62" s="2">
        <v>100</v>
      </c>
    </row>
    <row r="65" spans="2:28" x14ac:dyDescent="0.35">
      <c r="B65" s="62" t="s">
        <v>39</v>
      </c>
      <c r="C65" s="61" t="s">
        <v>22</v>
      </c>
      <c r="D65" s="61" t="s">
        <v>22</v>
      </c>
      <c r="E65" s="61" t="s">
        <v>22</v>
      </c>
      <c r="F65" s="61" t="s">
        <v>22</v>
      </c>
      <c r="G65" s="61" t="s">
        <v>22</v>
      </c>
      <c r="H65" s="61" t="s">
        <v>22</v>
      </c>
      <c r="I65" s="61" t="s">
        <v>22</v>
      </c>
      <c r="J65" s="61" t="s">
        <v>22</v>
      </c>
      <c r="K65" s="61" t="s">
        <v>22</v>
      </c>
      <c r="L65" s="61" t="s">
        <v>22</v>
      </c>
      <c r="M65" s="61" t="s">
        <v>22</v>
      </c>
      <c r="N65" s="61" t="s">
        <v>22</v>
      </c>
      <c r="P65" s="62" t="s">
        <v>39</v>
      </c>
      <c r="Q65" s="61" t="s">
        <v>21</v>
      </c>
      <c r="R65" s="61" t="s">
        <v>21</v>
      </c>
      <c r="S65" s="61" t="s">
        <v>21</v>
      </c>
      <c r="T65" s="61" t="s">
        <v>21</v>
      </c>
      <c r="U65" s="61" t="s">
        <v>21</v>
      </c>
      <c r="V65" s="61" t="s">
        <v>21</v>
      </c>
      <c r="W65" s="61" t="s">
        <v>21</v>
      </c>
      <c r="X65" s="61" t="s">
        <v>21</v>
      </c>
      <c r="Y65" s="61" t="s">
        <v>21</v>
      </c>
      <c r="Z65" s="61" t="s">
        <v>21</v>
      </c>
      <c r="AA65" s="61" t="s">
        <v>21</v>
      </c>
      <c r="AB65" s="61" t="s">
        <v>21</v>
      </c>
    </row>
    <row r="66" spans="2:28" x14ac:dyDescent="0.35">
      <c r="B66" s="62" t="s">
        <v>39</v>
      </c>
      <c r="C66" s="61" t="s">
        <v>62</v>
      </c>
      <c r="D66" s="61" t="s">
        <v>62</v>
      </c>
      <c r="E66" s="61" t="s">
        <v>61</v>
      </c>
      <c r="F66" s="61" t="s">
        <v>61</v>
      </c>
      <c r="G66" s="61" t="s">
        <v>60</v>
      </c>
      <c r="H66" s="61" t="s">
        <v>60</v>
      </c>
      <c r="I66" s="61" t="s">
        <v>59</v>
      </c>
      <c r="J66" s="61" t="s">
        <v>59</v>
      </c>
      <c r="K66" s="61" t="s">
        <v>58</v>
      </c>
      <c r="L66" s="61" t="s">
        <v>58</v>
      </c>
      <c r="M66" s="61" t="s">
        <v>2</v>
      </c>
      <c r="N66" s="61" t="s">
        <v>2</v>
      </c>
      <c r="P66" s="62" t="s">
        <v>39</v>
      </c>
      <c r="Q66" s="61" t="s">
        <v>62</v>
      </c>
      <c r="R66" s="61" t="s">
        <v>62</v>
      </c>
      <c r="S66" s="61" t="s">
        <v>61</v>
      </c>
      <c r="T66" s="61" t="s">
        <v>61</v>
      </c>
      <c r="U66" s="61" t="s">
        <v>60</v>
      </c>
      <c r="V66" s="61" t="s">
        <v>60</v>
      </c>
      <c r="W66" s="61" t="s">
        <v>59</v>
      </c>
      <c r="X66" s="61" t="s">
        <v>59</v>
      </c>
      <c r="Y66" s="61" t="s">
        <v>58</v>
      </c>
      <c r="Z66" s="61" t="s">
        <v>58</v>
      </c>
      <c r="AA66" s="61" t="s">
        <v>2</v>
      </c>
      <c r="AB66" s="61" t="s">
        <v>2</v>
      </c>
    </row>
    <row r="67" spans="2:28" x14ac:dyDescent="0.35">
      <c r="B67" s="62" t="s">
        <v>39</v>
      </c>
      <c r="C67" s="8" t="s">
        <v>14</v>
      </c>
      <c r="D67" s="8" t="s">
        <v>13</v>
      </c>
      <c r="E67" s="8" t="s">
        <v>14</v>
      </c>
      <c r="F67" s="8" t="s">
        <v>13</v>
      </c>
      <c r="G67" s="8" t="s">
        <v>14</v>
      </c>
      <c r="H67" s="8" t="s">
        <v>13</v>
      </c>
      <c r="I67" s="8" t="s">
        <v>14</v>
      </c>
      <c r="J67" s="8" t="s">
        <v>13</v>
      </c>
      <c r="K67" s="8" t="s">
        <v>14</v>
      </c>
      <c r="L67" s="8" t="s">
        <v>13</v>
      </c>
      <c r="M67" s="8" t="s">
        <v>14</v>
      </c>
      <c r="N67" s="8" t="s">
        <v>13</v>
      </c>
      <c r="P67" s="62" t="s">
        <v>39</v>
      </c>
      <c r="Q67" s="8" t="s">
        <v>14</v>
      </c>
      <c r="R67" s="8" t="s">
        <v>13</v>
      </c>
      <c r="S67" s="8" t="s">
        <v>14</v>
      </c>
      <c r="T67" s="8" t="s">
        <v>13</v>
      </c>
      <c r="U67" s="8" t="s">
        <v>14</v>
      </c>
      <c r="V67" s="8" t="s">
        <v>13</v>
      </c>
      <c r="W67" s="8" t="s">
        <v>14</v>
      </c>
      <c r="X67" s="8" t="s">
        <v>13</v>
      </c>
      <c r="Y67" s="8" t="s">
        <v>14</v>
      </c>
      <c r="Z67" s="8" t="s">
        <v>13</v>
      </c>
      <c r="AA67" s="8" t="s">
        <v>14</v>
      </c>
      <c r="AB67" s="8" t="s">
        <v>13</v>
      </c>
    </row>
    <row r="68" spans="2:28" x14ac:dyDescent="0.35">
      <c r="B68" s="7" t="s">
        <v>38</v>
      </c>
      <c r="C68" s="6">
        <v>2309</v>
      </c>
      <c r="D68" s="5">
        <v>2.5153327450788154</v>
      </c>
      <c r="E68" s="6">
        <v>1989</v>
      </c>
      <c r="F68" s="5">
        <v>2.1667374750808848</v>
      </c>
      <c r="G68" s="6">
        <v>4737</v>
      </c>
      <c r="H68" s="5">
        <v>5.1602993561881103</v>
      </c>
      <c r="I68" s="6">
        <v>31227</v>
      </c>
      <c r="J68" s="5">
        <v>34.017451550704273</v>
      </c>
      <c r="K68" s="6">
        <v>51535</v>
      </c>
      <c r="L68" s="5">
        <v>56.140178872947921</v>
      </c>
      <c r="M68" s="6">
        <v>91797</v>
      </c>
      <c r="N68" s="5">
        <v>100</v>
      </c>
      <c r="P68" s="7" t="s">
        <v>38</v>
      </c>
      <c r="Q68" s="6">
        <v>4830</v>
      </c>
      <c r="R68" s="5">
        <v>4.0716886970596171</v>
      </c>
      <c r="S68" s="6">
        <v>8217</v>
      </c>
      <c r="T68" s="5">
        <v>6.9269287833827891</v>
      </c>
      <c r="U68" s="6">
        <v>12485</v>
      </c>
      <c r="V68" s="5">
        <v>10.524851632047477</v>
      </c>
      <c r="W68" s="6">
        <v>41888</v>
      </c>
      <c r="X68" s="5">
        <v>35.311572700296736</v>
      </c>
      <c r="Y68" s="6">
        <v>51204</v>
      </c>
      <c r="Z68" s="5">
        <v>43.164958187213379</v>
      </c>
      <c r="AA68" s="6">
        <v>118624</v>
      </c>
      <c r="AB68" s="5">
        <v>100</v>
      </c>
    </row>
    <row r="69" spans="2:28" x14ac:dyDescent="0.35">
      <c r="B69" s="7" t="s">
        <v>37</v>
      </c>
      <c r="C69" s="6">
        <v>3570</v>
      </c>
      <c r="D69" s="5">
        <v>1.7330854260623036</v>
      </c>
      <c r="E69" s="6">
        <v>9388</v>
      </c>
      <c r="F69" s="5">
        <v>4.5574806666310659</v>
      </c>
      <c r="G69" s="6">
        <v>14305</v>
      </c>
      <c r="H69" s="5">
        <v>6.9444781568126768</v>
      </c>
      <c r="I69" s="6">
        <v>69865</v>
      </c>
      <c r="J69" s="5">
        <v>33.916530333849536</v>
      </c>
      <c r="K69" s="6">
        <v>108863</v>
      </c>
      <c r="L69" s="5">
        <v>52.848425416644417</v>
      </c>
      <c r="M69" s="6">
        <v>205991</v>
      </c>
      <c r="N69" s="5">
        <v>100</v>
      </c>
      <c r="P69" s="7" t="s">
        <v>37</v>
      </c>
      <c r="Q69" s="6">
        <v>1406</v>
      </c>
      <c r="R69" s="5">
        <v>1.5533508628499459</v>
      </c>
      <c r="S69" s="6">
        <v>8076</v>
      </c>
      <c r="T69" s="5">
        <v>8.92237664891619</v>
      </c>
      <c r="U69" s="6">
        <v>9037</v>
      </c>
      <c r="V69" s="5">
        <v>9.9840908588726602</v>
      </c>
      <c r="W69" s="6">
        <v>33046</v>
      </c>
      <c r="X69" s="5">
        <v>36.50926928430961</v>
      </c>
      <c r="Y69" s="6">
        <v>38949</v>
      </c>
      <c r="Z69" s="5">
        <v>43.03091234505159</v>
      </c>
      <c r="AA69" s="6">
        <v>90514</v>
      </c>
      <c r="AB69" s="5">
        <v>100</v>
      </c>
    </row>
    <row r="70" spans="2:28" x14ac:dyDescent="0.35">
      <c r="B70" s="4" t="s">
        <v>2</v>
      </c>
      <c r="C70" s="3">
        <f>SUM(C68:C69)</f>
        <v>5879</v>
      </c>
      <c r="D70" s="2">
        <f>C70/M70*100</f>
        <v>1.9742232729324218</v>
      </c>
      <c r="E70" s="3">
        <f>SUM(E68:E69)</f>
        <v>11377</v>
      </c>
      <c r="F70" s="2">
        <f>E70/M70*100</f>
        <v>3.8205031767566187</v>
      </c>
      <c r="G70" s="3">
        <f>SUM(G68:G69)</f>
        <v>19042</v>
      </c>
      <c r="H70" s="2">
        <f>G70/M70*100</f>
        <v>6.3944819804693269</v>
      </c>
      <c r="I70" s="3">
        <f>SUM(I68:I69)</f>
        <v>101092</v>
      </c>
      <c r="J70" s="2">
        <f>I70/M70*100</f>
        <v>33.947640603382276</v>
      </c>
      <c r="K70" s="3">
        <f>SUM(K68:K69)</f>
        <v>160398</v>
      </c>
      <c r="L70" s="2">
        <f>K70/M70*100</f>
        <v>53.863150966459358</v>
      </c>
      <c r="M70" s="3">
        <f>SUM(M68:M69)</f>
        <v>297788</v>
      </c>
      <c r="N70" s="2">
        <v>100</v>
      </c>
      <c r="P70" s="7" t="s">
        <v>36</v>
      </c>
      <c r="Q70" s="6">
        <v>0</v>
      </c>
      <c r="R70" s="5">
        <v>0</v>
      </c>
      <c r="S70" s="6">
        <v>115</v>
      </c>
      <c r="T70" s="5">
        <v>50</v>
      </c>
      <c r="U70" s="6">
        <v>0</v>
      </c>
      <c r="V70" s="5">
        <v>0</v>
      </c>
      <c r="W70" s="6">
        <v>115</v>
      </c>
      <c r="X70" s="5">
        <v>50</v>
      </c>
      <c r="Y70" s="6">
        <v>0</v>
      </c>
      <c r="Z70" s="5">
        <v>0</v>
      </c>
      <c r="AA70" s="6">
        <v>230</v>
      </c>
      <c r="AB70" s="5">
        <v>100</v>
      </c>
    </row>
    <row r="71" spans="2:28" x14ac:dyDescent="0.35">
      <c r="P71" s="4" t="s">
        <v>2</v>
      </c>
      <c r="Q71" s="3">
        <f>SUM(Q68:Q70)</f>
        <v>6236</v>
      </c>
      <c r="R71" s="2">
        <f>Q71/AA71*100</f>
        <v>2.9784876389897215</v>
      </c>
      <c r="S71" s="3">
        <f>SUM(S68:S70)</f>
        <v>16408</v>
      </c>
      <c r="T71" s="2">
        <f>S71/AA71*100</f>
        <v>7.8369187268350462</v>
      </c>
      <c r="U71" s="3">
        <f>SUM(U68:U70)</f>
        <v>21522</v>
      </c>
      <c r="V71" s="2">
        <f>U71/AA71*100</f>
        <v>10.279507852202819</v>
      </c>
      <c r="W71" s="3">
        <f>SUM(W68:W70)</f>
        <v>75049</v>
      </c>
      <c r="X71" s="2">
        <f>W71/AA71*100</f>
        <v>35.845496924076272</v>
      </c>
      <c r="Y71" s="3">
        <f>SUM(Y68:Y70)</f>
        <v>90153</v>
      </c>
      <c r="Z71" s="2">
        <f>Y71/AA71*100</f>
        <v>43.059588857896145</v>
      </c>
      <c r="AA71" s="3">
        <f>SUM(AA68:AA70)</f>
        <v>209368</v>
      </c>
      <c r="AB71" s="2">
        <v>100</v>
      </c>
    </row>
    <row r="73" spans="2:28" x14ac:dyDescent="0.35">
      <c r="B73" s="10" t="s">
        <v>35</v>
      </c>
    </row>
    <row r="75" spans="2:28" x14ac:dyDescent="0.35">
      <c r="B75" s="60" t="s">
        <v>23</v>
      </c>
      <c r="C75" s="61" t="s">
        <v>22</v>
      </c>
      <c r="D75" s="61" t="s">
        <v>22</v>
      </c>
      <c r="E75" s="61" t="s">
        <v>21</v>
      </c>
      <c r="F75" s="61" t="s">
        <v>21</v>
      </c>
    </row>
    <row r="76" spans="2:28" x14ac:dyDescent="0.35">
      <c r="B76" s="60" t="s">
        <v>23</v>
      </c>
      <c r="C76" s="8" t="s">
        <v>14</v>
      </c>
      <c r="D76" s="8" t="s">
        <v>13</v>
      </c>
      <c r="E76" s="8" t="s">
        <v>14</v>
      </c>
      <c r="F76" s="8" t="s">
        <v>13</v>
      </c>
    </row>
    <row r="77" spans="2:28" x14ac:dyDescent="0.35">
      <c r="B77" s="7" t="s">
        <v>33</v>
      </c>
      <c r="C77" s="6">
        <v>49051</v>
      </c>
      <c r="D77" s="9">
        <v>16.55</v>
      </c>
      <c r="E77" s="6">
        <v>24739</v>
      </c>
      <c r="F77" s="9">
        <v>11.86</v>
      </c>
    </row>
    <row r="78" spans="2:28" x14ac:dyDescent="0.35">
      <c r="B78" s="7" t="s">
        <v>32</v>
      </c>
      <c r="C78" s="6">
        <v>247378</v>
      </c>
      <c r="D78" s="9">
        <v>83.45</v>
      </c>
      <c r="E78" s="6">
        <v>183804</v>
      </c>
      <c r="F78" s="9">
        <v>88.14</v>
      </c>
    </row>
    <row r="79" spans="2:28" x14ac:dyDescent="0.35">
      <c r="B79" s="7" t="s">
        <v>2</v>
      </c>
      <c r="C79" s="3">
        <v>296429</v>
      </c>
      <c r="D79" s="2">
        <v>100</v>
      </c>
      <c r="E79" s="3">
        <v>208543</v>
      </c>
      <c r="F79" s="2">
        <v>100</v>
      </c>
    </row>
    <row r="82" spans="2:26" x14ac:dyDescent="0.35">
      <c r="B82" s="62" t="s">
        <v>34</v>
      </c>
      <c r="C82" s="61" t="s">
        <v>22</v>
      </c>
      <c r="D82" s="61" t="s">
        <v>22</v>
      </c>
      <c r="E82" s="61" t="s">
        <v>22</v>
      </c>
      <c r="F82" s="61" t="s">
        <v>22</v>
      </c>
      <c r="G82" s="61" t="s">
        <v>22</v>
      </c>
      <c r="H82" s="61" t="s">
        <v>22</v>
      </c>
      <c r="I82" s="61" t="s">
        <v>22</v>
      </c>
      <c r="J82" s="61" t="s">
        <v>22</v>
      </c>
      <c r="K82" s="61" t="s">
        <v>22</v>
      </c>
      <c r="L82" s="61" t="s">
        <v>22</v>
      </c>
      <c r="M82" s="61" t="s">
        <v>22</v>
      </c>
      <c r="N82" s="61" t="s">
        <v>22</v>
      </c>
      <c r="O82" s="61" t="s">
        <v>21</v>
      </c>
      <c r="P82" s="61" t="s">
        <v>21</v>
      </c>
      <c r="Q82" s="61" t="s">
        <v>21</v>
      </c>
      <c r="R82" s="61" t="s">
        <v>21</v>
      </c>
      <c r="S82" s="61" t="s">
        <v>21</v>
      </c>
      <c r="T82" s="61" t="s">
        <v>21</v>
      </c>
      <c r="U82" s="61" t="s">
        <v>21</v>
      </c>
      <c r="V82" s="61" t="s">
        <v>21</v>
      </c>
      <c r="W82" s="61" t="s">
        <v>21</v>
      </c>
      <c r="X82" s="61" t="s">
        <v>21</v>
      </c>
      <c r="Y82" s="61" t="s">
        <v>21</v>
      </c>
      <c r="Z82" s="61" t="s">
        <v>21</v>
      </c>
    </row>
    <row r="83" spans="2:26" x14ac:dyDescent="0.35">
      <c r="B83" s="62" t="s">
        <v>34</v>
      </c>
      <c r="C83" s="61" t="s">
        <v>62</v>
      </c>
      <c r="D83" s="61" t="s">
        <v>62</v>
      </c>
      <c r="E83" s="61" t="s">
        <v>61</v>
      </c>
      <c r="F83" s="61" t="s">
        <v>61</v>
      </c>
      <c r="G83" s="61" t="s">
        <v>60</v>
      </c>
      <c r="H83" s="61" t="s">
        <v>60</v>
      </c>
      <c r="I83" s="61" t="s">
        <v>59</v>
      </c>
      <c r="J83" s="61" t="s">
        <v>59</v>
      </c>
      <c r="K83" s="61" t="s">
        <v>58</v>
      </c>
      <c r="L83" s="61" t="s">
        <v>58</v>
      </c>
      <c r="M83" s="61" t="s">
        <v>2</v>
      </c>
      <c r="N83" s="61" t="s">
        <v>2</v>
      </c>
      <c r="O83" s="61" t="s">
        <v>62</v>
      </c>
      <c r="P83" s="61" t="s">
        <v>62</v>
      </c>
      <c r="Q83" s="61" t="s">
        <v>61</v>
      </c>
      <c r="R83" s="61" t="s">
        <v>61</v>
      </c>
      <c r="S83" s="61" t="s">
        <v>60</v>
      </c>
      <c r="T83" s="61" t="s">
        <v>60</v>
      </c>
      <c r="U83" s="61" t="s">
        <v>59</v>
      </c>
      <c r="V83" s="61" t="s">
        <v>59</v>
      </c>
      <c r="W83" s="61" t="s">
        <v>58</v>
      </c>
      <c r="X83" s="61" t="s">
        <v>58</v>
      </c>
      <c r="Y83" s="61" t="s">
        <v>2</v>
      </c>
      <c r="Z83" s="61" t="s">
        <v>2</v>
      </c>
    </row>
    <row r="84" spans="2:26" x14ac:dyDescent="0.35">
      <c r="B84" s="62" t="s">
        <v>34</v>
      </c>
      <c r="C84" s="8" t="s">
        <v>14</v>
      </c>
      <c r="D84" s="8" t="s">
        <v>13</v>
      </c>
      <c r="E84" s="8" t="s">
        <v>14</v>
      </c>
      <c r="F84" s="8" t="s">
        <v>13</v>
      </c>
      <c r="G84" s="8" t="s">
        <v>14</v>
      </c>
      <c r="H84" s="8" t="s">
        <v>13</v>
      </c>
      <c r="I84" s="8" t="s">
        <v>14</v>
      </c>
      <c r="J84" s="8" t="s">
        <v>13</v>
      </c>
      <c r="K84" s="8" t="s">
        <v>14</v>
      </c>
      <c r="L84" s="8" t="s">
        <v>13</v>
      </c>
      <c r="M84" s="8" t="s">
        <v>14</v>
      </c>
      <c r="N84" s="8" t="s">
        <v>13</v>
      </c>
      <c r="O84" s="8" t="s">
        <v>14</v>
      </c>
      <c r="P84" s="8" t="s">
        <v>13</v>
      </c>
      <c r="Q84" s="8" t="s">
        <v>14</v>
      </c>
      <c r="R84" s="8" t="s">
        <v>13</v>
      </c>
      <c r="S84" s="8" t="s">
        <v>14</v>
      </c>
      <c r="T84" s="8" t="s">
        <v>13</v>
      </c>
      <c r="U84" s="8" t="s">
        <v>14</v>
      </c>
      <c r="V84" s="8" t="s">
        <v>13</v>
      </c>
      <c r="W84" s="8" t="s">
        <v>14</v>
      </c>
      <c r="X84" s="8" t="s">
        <v>13</v>
      </c>
      <c r="Y84" s="8" t="s">
        <v>14</v>
      </c>
      <c r="Z84" s="8" t="s">
        <v>13</v>
      </c>
    </row>
    <row r="85" spans="2:26" x14ac:dyDescent="0.35">
      <c r="B85" s="7" t="s">
        <v>33</v>
      </c>
      <c r="C85" s="6">
        <v>2582</v>
      </c>
      <c r="D85" s="5">
        <v>5.2639089926810874</v>
      </c>
      <c r="E85" s="6">
        <v>3616</v>
      </c>
      <c r="F85" s="5">
        <v>7.3719190230576341</v>
      </c>
      <c r="G85" s="6">
        <v>4929</v>
      </c>
      <c r="H85" s="5">
        <v>10.048724796640233</v>
      </c>
      <c r="I85" s="6">
        <v>16339</v>
      </c>
      <c r="J85" s="5">
        <v>33.310228129905603</v>
      </c>
      <c r="K85" s="6">
        <v>21585</v>
      </c>
      <c r="L85" s="5">
        <v>44.005219057715436</v>
      </c>
      <c r="M85" s="6">
        <v>49051</v>
      </c>
      <c r="N85" s="5">
        <v>100</v>
      </c>
      <c r="O85" s="6">
        <v>1290</v>
      </c>
      <c r="P85" s="5">
        <v>5.2144387404503014</v>
      </c>
      <c r="Q85" s="6">
        <v>3522</v>
      </c>
      <c r="R85" s="5">
        <v>14.23663042160152</v>
      </c>
      <c r="S85" s="6">
        <v>3827</v>
      </c>
      <c r="T85" s="5">
        <v>15.469501596669227</v>
      </c>
      <c r="U85" s="6">
        <v>6530</v>
      </c>
      <c r="V85" s="5">
        <v>26.395569748170907</v>
      </c>
      <c r="W85" s="6">
        <v>9570</v>
      </c>
      <c r="X85" s="5">
        <v>38.683859493108045</v>
      </c>
      <c r="Y85" s="6">
        <v>24739</v>
      </c>
      <c r="Z85" s="5">
        <v>100</v>
      </c>
    </row>
    <row r="86" spans="2:26" x14ac:dyDescent="0.35">
      <c r="B86" s="7" t="s">
        <v>32</v>
      </c>
      <c r="C86" s="6">
        <v>3228</v>
      </c>
      <c r="D86" s="5">
        <v>1.304885640598598</v>
      </c>
      <c r="E86" s="6">
        <v>7743</v>
      </c>
      <c r="F86" s="5">
        <v>3.1300277308410611</v>
      </c>
      <c r="G86" s="6">
        <v>14095</v>
      </c>
      <c r="H86" s="5">
        <v>5.6977580868145106</v>
      </c>
      <c r="I86" s="6">
        <v>84151</v>
      </c>
      <c r="J86" s="5">
        <v>34.017172100995232</v>
      </c>
      <c r="K86" s="6">
        <v>138161</v>
      </c>
      <c r="L86" s="5">
        <v>55.850156440750588</v>
      </c>
      <c r="M86" s="6">
        <v>247378</v>
      </c>
      <c r="N86" s="5">
        <v>100</v>
      </c>
      <c r="O86" s="6">
        <v>4946</v>
      </c>
      <c r="P86" s="5">
        <v>2.6910270082047485</v>
      </c>
      <c r="Q86" s="6">
        <v>12791</v>
      </c>
      <c r="R86" s="5">
        <v>6.9593462316916588</v>
      </c>
      <c r="S86" s="6">
        <v>17626</v>
      </c>
      <c r="T86" s="5">
        <v>9.5899801954340678</v>
      </c>
      <c r="U86" s="6">
        <v>68307</v>
      </c>
      <c r="V86" s="5">
        <v>37.16457376656728</v>
      </c>
      <c r="W86" s="6">
        <v>80126</v>
      </c>
      <c r="X86" s="5">
        <v>43.595072798102244</v>
      </c>
      <c r="Y86" s="6">
        <v>183796</v>
      </c>
      <c r="Z86" s="5">
        <v>100</v>
      </c>
    </row>
    <row r="87" spans="2:26" x14ac:dyDescent="0.35">
      <c r="B87" s="4" t="s">
        <v>2</v>
      </c>
      <c r="C87" s="3">
        <f>SUM(C85:C86)</f>
        <v>5810</v>
      </c>
      <c r="D87" s="2">
        <f>C87/M87*100</f>
        <v>1.9599971662691573</v>
      </c>
      <c r="E87" s="3">
        <f>SUM(E85:E86)</f>
        <v>11359</v>
      </c>
      <c r="F87" s="2">
        <f>E87/M87*100</f>
        <v>3.8319462670656383</v>
      </c>
      <c r="G87" s="3">
        <f>SUM(G85:G86)</f>
        <v>19024</v>
      </c>
      <c r="H87" s="2">
        <f>G87/M87*100</f>
        <v>6.4177256611195261</v>
      </c>
      <c r="I87" s="3">
        <f>SUM(I85:I86)</f>
        <v>100490</v>
      </c>
      <c r="J87" s="2">
        <f>I87/M87*100</f>
        <v>33.900191951529706</v>
      </c>
      <c r="K87" s="3">
        <f>SUM(K85:K86)</f>
        <v>159746</v>
      </c>
      <c r="L87" s="2">
        <f>K87/M87*100</f>
        <v>53.890138954015967</v>
      </c>
      <c r="M87" s="3">
        <f>SUM(M85:M86)</f>
        <v>296429</v>
      </c>
      <c r="N87" s="2">
        <v>100</v>
      </c>
      <c r="O87" s="3">
        <f>SUM(O85:O86)</f>
        <v>6236</v>
      </c>
      <c r="P87" s="2">
        <f>O87/Y87*100</f>
        <v>2.9903853070228017</v>
      </c>
      <c r="Q87" s="3">
        <f>SUM(Q85:Q86)</f>
        <v>16313</v>
      </c>
      <c r="R87" s="2">
        <f>Q87/Y87*100</f>
        <v>7.8226676577073402</v>
      </c>
      <c r="S87" s="3">
        <f>SUM(S85:S86)</f>
        <v>21453</v>
      </c>
      <c r="T87" s="2">
        <f>S87/Y87*100</f>
        <v>10.28748171769727</v>
      </c>
      <c r="U87" s="3">
        <f>SUM(U85:U86)</f>
        <v>74837</v>
      </c>
      <c r="V87" s="2">
        <f>U87/Y87*100</f>
        <v>35.887021363320301</v>
      </c>
      <c r="W87" s="3">
        <f>SUM(W85:W86)</f>
        <v>89696</v>
      </c>
      <c r="X87" s="2">
        <f>W87/Y87*100</f>
        <v>43.012443954252284</v>
      </c>
      <c r="Y87" s="3">
        <f>SUM(Y85:Y86)</f>
        <v>208535</v>
      </c>
      <c r="Z87" s="2">
        <v>100</v>
      </c>
    </row>
    <row r="90" spans="2:26" x14ac:dyDescent="0.35">
      <c r="B90" s="10" t="s">
        <v>31</v>
      </c>
    </row>
    <row r="92" spans="2:26" x14ac:dyDescent="0.35">
      <c r="B92" s="60" t="s">
        <v>23</v>
      </c>
      <c r="C92" s="61" t="s">
        <v>22</v>
      </c>
      <c r="D92" s="61" t="s">
        <v>22</v>
      </c>
      <c r="F92" s="60" t="s">
        <v>23</v>
      </c>
      <c r="G92" s="61" t="s">
        <v>21</v>
      </c>
      <c r="H92" s="61" t="s">
        <v>21</v>
      </c>
    </row>
    <row r="93" spans="2:26" x14ac:dyDescent="0.35">
      <c r="B93" s="60" t="s">
        <v>23</v>
      </c>
      <c r="C93" s="8" t="s">
        <v>14</v>
      </c>
      <c r="D93" s="8" t="s">
        <v>13</v>
      </c>
      <c r="F93" s="60" t="s">
        <v>23</v>
      </c>
      <c r="G93" s="8" t="s">
        <v>14</v>
      </c>
      <c r="H93" s="8" t="s">
        <v>13</v>
      </c>
    </row>
    <row r="94" spans="2:26" x14ac:dyDescent="0.35">
      <c r="B94" s="7" t="s">
        <v>27</v>
      </c>
      <c r="C94" s="6">
        <v>75726</v>
      </c>
      <c r="D94" s="9">
        <v>25.43</v>
      </c>
      <c r="F94" s="7" t="s">
        <v>27</v>
      </c>
      <c r="G94" s="6">
        <v>39285</v>
      </c>
      <c r="H94" s="9">
        <v>18.760000000000002</v>
      </c>
    </row>
    <row r="95" spans="2:26" x14ac:dyDescent="0.35">
      <c r="B95" s="7" t="s">
        <v>26</v>
      </c>
      <c r="C95" s="6">
        <v>36851</v>
      </c>
      <c r="D95" s="9">
        <v>12.37</v>
      </c>
      <c r="F95" s="7" t="s">
        <v>26</v>
      </c>
      <c r="G95" s="6">
        <v>18144</v>
      </c>
      <c r="H95" s="9">
        <v>8.67</v>
      </c>
    </row>
    <row r="96" spans="2:26" x14ac:dyDescent="0.35">
      <c r="B96" s="7" t="s">
        <v>25</v>
      </c>
      <c r="C96" s="6">
        <v>185211</v>
      </c>
      <c r="D96" s="9">
        <v>62.2</v>
      </c>
      <c r="F96" s="7" t="s">
        <v>25</v>
      </c>
      <c r="G96" s="6">
        <v>151947</v>
      </c>
      <c r="H96" s="9">
        <v>72.569999999999993</v>
      </c>
    </row>
    <row r="97" spans="2:28" x14ac:dyDescent="0.35">
      <c r="B97" s="7" t="s">
        <v>2</v>
      </c>
      <c r="C97" s="3">
        <v>297788</v>
      </c>
      <c r="D97" s="2">
        <v>100</v>
      </c>
      <c r="F97" s="7" t="s">
        <v>2</v>
      </c>
      <c r="G97" s="3">
        <v>209376</v>
      </c>
      <c r="H97" s="2">
        <v>100</v>
      </c>
    </row>
    <row r="98" spans="2:28" x14ac:dyDescent="0.35">
      <c r="B98" s="11" t="s">
        <v>30</v>
      </c>
    </row>
    <row r="100" spans="2:28" x14ac:dyDescent="0.35">
      <c r="B100" s="62" t="s">
        <v>29</v>
      </c>
      <c r="C100" s="61" t="s">
        <v>22</v>
      </c>
      <c r="D100" s="61" t="s">
        <v>22</v>
      </c>
      <c r="E100" s="61" t="s">
        <v>22</v>
      </c>
      <c r="F100" s="61" t="s">
        <v>22</v>
      </c>
      <c r="G100" s="61" t="s">
        <v>22</v>
      </c>
      <c r="H100" s="61" t="s">
        <v>22</v>
      </c>
      <c r="I100" s="61" t="s">
        <v>22</v>
      </c>
      <c r="J100" s="61" t="s">
        <v>22</v>
      </c>
      <c r="K100" s="61" t="s">
        <v>22</v>
      </c>
      <c r="L100" s="61" t="s">
        <v>22</v>
      </c>
      <c r="M100" s="61" t="s">
        <v>22</v>
      </c>
      <c r="N100" s="61" t="s">
        <v>22</v>
      </c>
      <c r="P100" s="62" t="s">
        <v>28</v>
      </c>
      <c r="Q100" s="61" t="s">
        <v>21</v>
      </c>
      <c r="R100" s="61" t="s">
        <v>21</v>
      </c>
      <c r="S100" s="61" t="s">
        <v>21</v>
      </c>
      <c r="T100" s="61" t="s">
        <v>21</v>
      </c>
      <c r="U100" s="61" t="s">
        <v>21</v>
      </c>
      <c r="V100" s="61" t="s">
        <v>21</v>
      </c>
      <c r="W100" s="61" t="s">
        <v>21</v>
      </c>
      <c r="X100" s="61" t="s">
        <v>21</v>
      </c>
      <c r="Y100" s="61" t="s">
        <v>21</v>
      </c>
      <c r="Z100" s="61" t="s">
        <v>21</v>
      </c>
      <c r="AA100" s="61" t="s">
        <v>21</v>
      </c>
      <c r="AB100" s="61" t="s">
        <v>21</v>
      </c>
    </row>
    <row r="101" spans="2:28" x14ac:dyDescent="0.35">
      <c r="B101" s="62" t="s">
        <v>29</v>
      </c>
      <c r="C101" s="61" t="s">
        <v>62</v>
      </c>
      <c r="D101" s="61" t="s">
        <v>62</v>
      </c>
      <c r="E101" s="61" t="s">
        <v>61</v>
      </c>
      <c r="F101" s="61" t="s">
        <v>61</v>
      </c>
      <c r="G101" s="61" t="s">
        <v>60</v>
      </c>
      <c r="H101" s="61" t="s">
        <v>60</v>
      </c>
      <c r="I101" s="61" t="s">
        <v>59</v>
      </c>
      <c r="J101" s="61" t="s">
        <v>59</v>
      </c>
      <c r="K101" s="61" t="s">
        <v>58</v>
      </c>
      <c r="L101" s="61" t="s">
        <v>58</v>
      </c>
      <c r="M101" s="61" t="s">
        <v>2</v>
      </c>
      <c r="N101" s="61" t="s">
        <v>2</v>
      </c>
      <c r="P101" s="62" t="s">
        <v>28</v>
      </c>
      <c r="Q101" s="61" t="s">
        <v>62</v>
      </c>
      <c r="R101" s="61" t="s">
        <v>62</v>
      </c>
      <c r="S101" s="61" t="s">
        <v>61</v>
      </c>
      <c r="T101" s="61" t="s">
        <v>61</v>
      </c>
      <c r="U101" s="61" t="s">
        <v>60</v>
      </c>
      <c r="V101" s="61" t="s">
        <v>60</v>
      </c>
      <c r="W101" s="61" t="s">
        <v>59</v>
      </c>
      <c r="X101" s="61" t="s">
        <v>59</v>
      </c>
      <c r="Y101" s="61" t="s">
        <v>58</v>
      </c>
      <c r="Z101" s="61" t="s">
        <v>58</v>
      </c>
      <c r="AA101" s="61" t="s">
        <v>2</v>
      </c>
      <c r="AB101" s="61" t="s">
        <v>2</v>
      </c>
    </row>
    <row r="102" spans="2:28" x14ac:dyDescent="0.35">
      <c r="B102" s="62" t="s">
        <v>29</v>
      </c>
      <c r="C102" s="8" t="s">
        <v>14</v>
      </c>
      <c r="D102" s="8" t="s">
        <v>13</v>
      </c>
      <c r="E102" s="8" t="s">
        <v>14</v>
      </c>
      <c r="F102" s="8" t="s">
        <v>13</v>
      </c>
      <c r="G102" s="8" t="s">
        <v>14</v>
      </c>
      <c r="H102" s="8" t="s">
        <v>13</v>
      </c>
      <c r="I102" s="8" t="s">
        <v>14</v>
      </c>
      <c r="J102" s="8" t="s">
        <v>13</v>
      </c>
      <c r="K102" s="8" t="s">
        <v>14</v>
      </c>
      <c r="L102" s="8" t="s">
        <v>13</v>
      </c>
      <c r="M102" s="8" t="s">
        <v>14</v>
      </c>
      <c r="N102" s="8" t="s">
        <v>13</v>
      </c>
      <c r="P102" s="62" t="s">
        <v>28</v>
      </c>
      <c r="Q102" s="8" t="s">
        <v>14</v>
      </c>
      <c r="R102" s="8" t="s">
        <v>13</v>
      </c>
      <c r="S102" s="8" t="s">
        <v>14</v>
      </c>
      <c r="T102" s="8" t="s">
        <v>13</v>
      </c>
      <c r="U102" s="8" t="s">
        <v>14</v>
      </c>
      <c r="V102" s="8" t="s">
        <v>13</v>
      </c>
      <c r="W102" s="8" t="s">
        <v>14</v>
      </c>
      <c r="X102" s="8" t="s">
        <v>13</v>
      </c>
      <c r="Y102" s="8" t="s">
        <v>14</v>
      </c>
      <c r="Z102" s="8" t="s">
        <v>13</v>
      </c>
      <c r="AA102" s="8" t="s">
        <v>14</v>
      </c>
      <c r="AB102" s="8" t="s">
        <v>13</v>
      </c>
    </row>
    <row r="103" spans="2:28" x14ac:dyDescent="0.35">
      <c r="B103" s="7" t="s">
        <v>27</v>
      </c>
      <c r="C103" s="6">
        <v>2370</v>
      </c>
      <c r="D103" s="5">
        <v>3.1297044608192692</v>
      </c>
      <c r="E103" s="6">
        <v>3749</v>
      </c>
      <c r="F103" s="5">
        <v>4.9507434698782449</v>
      </c>
      <c r="G103" s="6">
        <v>6080</v>
      </c>
      <c r="H103" s="5">
        <v>8.0289464648865643</v>
      </c>
      <c r="I103" s="6">
        <v>25259</v>
      </c>
      <c r="J103" s="5">
        <v>33.35578269022529</v>
      </c>
      <c r="K103" s="6">
        <v>38268</v>
      </c>
      <c r="L103" s="5">
        <v>50.534822914190634</v>
      </c>
      <c r="M103" s="6">
        <v>75726</v>
      </c>
      <c r="N103" s="5">
        <v>100</v>
      </c>
      <c r="P103" s="7" t="s">
        <v>27</v>
      </c>
      <c r="Q103" s="6">
        <v>3753</v>
      </c>
      <c r="R103" s="5">
        <v>9.5552104284950481</v>
      </c>
      <c r="S103" s="6">
        <v>5831</v>
      </c>
      <c r="T103" s="5">
        <v>14.845838531456067</v>
      </c>
      <c r="U103" s="6">
        <v>6182</v>
      </c>
      <c r="V103" s="5">
        <v>15.739491305344094</v>
      </c>
      <c r="W103" s="6">
        <v>11604</v>
      </c>
      <c r="X103" s="5">
        <v>29.544007943580215</v>
      </c>
      <c r="Y103" s="6">
        <v>11907</v>
      </c>
      <c r="Z103" s="5">
        <v>30.315451791124577</v>
      </c>
      <c r="AA103" s="6">
        <v>39277</v>
      </c>
      <c r="AB103" s="5">
        <v>100</v>
      </c>
    </row>
    <row r="104" spans="2:28" x14ac:dyDescent="0.35">
      <c r="B104" s="7" t="s">
        <v>26</v>
      </c>
      <c r="C104" s="6">
        <v>581</v>
      </c>
      <c r="D104" s="5">
        <v>1.5766193590404602</v>
      </c>
      <c r="E104" s="6">
        <v>1266</v>
      </c>
      <c r="F104" s="5">
        <v>3.4354562969797291</v>
      </c>
      <c r="G104" s="6">
        <v>2970</v>
      </c>
      <c r="H104" s="5">
        <v>8.0594827820140562</v>
      </c>
      <c r="I104" s="6">
        <v>14797</v>
      </c>
      <c r="J104" s="5">
        <v>40.153591490054545</v>
      </c>
      <c r="K104" s="6">
        <v>17237</v>
      </c>
      <c r="L104" s="5">
        <v>46.77485007191121</v>
      </c>
      <c r="M104" s="6">
        <v>36851</v>
      </c>
      <c r="N104" s="5">
        <v>100</v>
      </c>
      <c r="P104" s="7" t="s">
        <v>26</v>
      </c>
      <c r="Q104" s="6">
        <v>765</v>
      </c>
      <c r="R104" s="5">
        <v>4.2162698412698418</v>
      </c>
      <c r="S104" s="6">
        <v>1735</v>
      </c>
      <c r="T104" s="5">
        <v>9.5623897707231045</v>
      </c>
      <c r="U104" s="6">
        <v>3974</v>
      </c>
      <c r="V104" s="5">
        <v>21.902557319223988</v>
      </c>
      <c r="W104" s="6">
        <v>5920</v>
      </c>
      <c r="X104" s="5">
        <v>32.627865961199291</v>
      </c>
      <c r="Y104" s="6">
        <v>5750</v>
      </c>
      <c r="Z104" s="5">
        <v>31.690917107583775</v>
      </c>
      <c r="AA104" s="6">
        <v>18144</v>
      </c>
      <c r="AB104" s="5">
        <v>100</v>
      </c>
    </row>
    <row r="105" spans="2:28" x14ac:dyDescent="0.35">
      <c r="B105" s="7" t="s">
        <v>25</v>
      </c>
      <c r="C105" s="6">
        <v>2928</v>
      </c>
      <c r="D105" s="5">
        <v>1.5808996225926106</v>
      </c>
      <c r="E105" s="6">
        <v>6362</v>
      </c>
      <c r="F105" s="5">
        <v>3.435001160838179</v>
      </c>
      <c r="G105" s="6">
        <v>9992</v>
      </c>
      <c r="H105" s="5">
        <v>5.3949279470441818</v>
      </c>
      <c r="I105" s="6">
        <v>61036</v>
      </c>
      <c r="J105" s="5">
        <v>32.954846094454432</v>
      </c>
      <c r="K105" s="6">
        <v>104893</v>
      </c>
      <c r="L105" s="5">
        <v>56.6343251750706</v>
      </c>
      <c r="M105" s="6">
        <v>185211</v>
      </c>
      <c r="N105" s="5">
        <v>100</v>
      </c>
      <c r="P105" s="7" t="s">
        <v>25</v>
      </c>
      <c r="Q105" s="6">
        <v>1718</v>
      </c>
      <c r="R105" s="5">
        <v>1.1306574002777283</v>
      </c>
      <c r="S105" s="6">
        <v>8842</v>
      </c>
      <c r="T105" s="5">
        <v>5.8191343034084255</v>
      </c>
      <c r="U105" s="6">
        <v>11366</v>
      </c>
      <c r="V105" s="5">
        <v>7.4802398204637148</v>
      </c>
      <c r="W105" s="6">
        <v>57525</v>
      </c>
      <c r="X105" s="5">
        <v>37.858595431301708</v>
      </c>
      <c r="Y105" s="6">
        <v>72496</v>
      </c>
      <c r="Z105" s="5">
        <v>47.711373044548431</v>
      </c>
      <c r="AA105" s="6">
        <v>151947</v>
      </c>
      <c r="AB105" s="5">
        <v>100</v>
      </c>
    </row>
    <row r="106" spans="2:28" x14ac:dyDescent="0.35">
      <c r="B106" s="4" t="s">
        <v>2</v>
      </c>
      <c r="C106" s="3">
        <f>SUM(C103:C105)</f>
        <v>5879</v>
      </c>
      <c r="D106" s="2">
        <f>C106/M106*100</f>
        <v>1.9742232729324218</v>
      </c>
      <c r="E106" s="3">
        <f>SUM(E103:E105)</f>
        <v>11377</v>
      </c>
      <c r="F106" s="2">
        <f>E106/M106*100</f>
        <v>3.8205031767566187</v>
      </c>
      <c r="G106" s="3">
        <f>SUM(G103:G105)</f>
        <v>19042</v>
      </c>
      <c r="H106" s="2">
        <f>G106/M106*100</f>
        <v>6.3944819804693269</v>
      </c>
      <c r="I106" s="3">
        <f>SUM(I103:I105)</f>
        <v>101092</v>
      </c>
      <c r="J106" s="2">
        <f>I106/M106*100</f>
        <v>33.947640603382276</v>
      </c>
      <c r="K106" s="3">
        <f>SUM(K103:K105)</f>
        <v>160398</v>
      </c>
      <c r="L106" s="2">
        <f>K106/M106*100</f>
        <v>53.863150966459358</v>
      </c>
      <c r="M106" s="3">
        <f>SUM(M103:M105)</f>
        <v>297788</v>
      </c>
      <c r="N106" s="2">
        <v>100</v>
      </c>
      <c r="P106" s="4" t="s">
        <v>2</v>
      </c>
      <c r="Q106" s="3">
        <f>SUM(Q103:Q105)</f>
        <v>6236</v>
      </c>
      <c r="R106" s="2">
        <f>Q106/AA106*100</f>
        <v>2.9784876389897215</v>
      </c>
      <c r="S106" s="3">
        <f>SUM(S103:S105)</f>
        <v>16408</v>
      </c>
      <c r="T106" s="2">
        <f>S106/AA106*100</f>
        <v>7.8369187268350462</v>
      </c>
      <c r="U106" s="3">
        <f>SUM(U103:U105)</f>
        <v>21522</v>
      </c>
      <c r="V106" s="2">
        <f>U106/AA106*100</f>
        <v>10.279507852202819</v>
      </c>
      <c r="W106" s="3">
        <f>SUM(W103:W105)</f>
        <v>75049</v>
      </c>
      <c r="X106" s="2">
        <f>W106/AA106*100</f>
        <v>35.845496924076272</v>
      </c>
      <c r="Y106" s="3">
        <f>SUM(Y103:Y105)</f>
        <v>90153</v>
      </c>
      <c r="Z106" s="2">
        <f>Y106/AA106*100</f>
        <v>43.059588857896145</v>
      </c>
      <c r="AA106" s="3">
        <f>SUM(AA103:AA105)</f>
        <v>209368</v>
      </c>
      <c r="AB106" s="2">
        <v>100</v>
      </c>
    </row>
    <row r="110" spans="2:28" x14ac:dyDescent="0.35">
      <c r="B110" s="10" t="s">
        <v>24</v>
      </c>
    </row>
    <row r="112" spans="2:28" x14ac:dyDescent="0.35">
      <c r="B112" s="60" t="s">
        <v>23</v>
      </c>
      <c r="C112" s="61" t="s">
        <v>22</v>
      </c>
      <c r="D112" s="61" t="s">
        <v>22</v>
      </c>
      <c r="E112" s="61" t="s">
        <v>21</v>
      </c>
      <c r="F112" s="61" t="s">
        <v>21</v>
      </c>
    </row>
    <row r="113" spans="2:26" x14ac:dyDescent="0.35">
      <c r="B113" s="60" t="s">
        <v>23</v>
      </c>
      <c r="C113" s="8" t="s">
        <v>14</v>
      </c>
      <c r="D113" s="8" t="s">
        <v>13</v>
      </c>
      <c r="E113" s="8" t="s">
        <v>14</v>
      </c>
      <c r="F113" s="8" t="s">
        <v>13</v>
      </c>
    </row>
    <row r="114" spans="2:26" x14ac:dyDescent="0.35">
      <c r="B114" s="7" t="s">
        <v>12</v>
      </c>
      <c r="C114" s="6">
        <v>12250</v>
      </c>
      <c r="D114" s="9">
        <v>4.1100000000000003</v>
      </c>
      <c r="E114" s="6">
        <v>7905</v>
      </c>
      <c r="F114" s="9">
        <v>3.78</v>
      </c>
    </row>
    <row r="115" spans="2:26" x14ac:dyDescent="0.35">
      <c r="B115" s="7" t="s">
        <v>11</v>
      </c>
      <c r="C115" s="6">
        <v>36224</v>
      </c>
      <c r="D115" s="9">
        <v>12.16</v>
      </c>
      <c r="E115" s="6">
        <v>25856</v>
      </c>
      <c r="F115" s="9">
        <v>12.35</v>
      </c>
    </row>
    <row r="116" spans="2:26" x14ac:dyDescent="0.35">
      <c r="B116" s="7" t="s">
        <v>10</v>
      </c>
      <c r="C116" s="6">
        <v>50529</v>
      </c>
      <c r="D116" s="9">
        <v>16.97</v>
      </c>
      <c r="E116" s="6">
        <v>34434</v>
      </c>
      <c r="F116" s="9">
        <v>16.45</v>
      </c>
    </row>
    <row r="117" spans="2:26" x14ac:dyDescent="0.35">
      <c r="B117" s="7" t="s">
        <v>9</v>
      </c>
      <c r="C117" s="6">
        <v>15557</v>
      </c>
      <c r="D117" s="9">
        <v>5.22</v>
      </c>
      <c r="E117" s="6">
        <v>10167</v>
      </c>
      <c r="F117" s="9">
        <v>4.8600000000000003</v>
      </c>
    </row>
    <row r="118" spans="2:26" x14ac:dyDescent="0.35">
      <c r="B118" s="7" t="s">
        <v>8</v>
      </c>
      <c r="C118" s="6">
        <v>13312</v>
      </c>
      <c r="D118" s="9">
        <v>4.47</v>
      </c>
      <c r="E118" s="6">
        <v>8462</v>
      </c>
      <c r="F118" s="9">
        <v>4.04</v>
      </c>
    </row>
    <row r="119" spans="2:26" x14ac:dyDescent="0.35">
      <c r="B119" s="7" t="s">
        <v>7</v>
      </c>
      <c r="C119" s="6">
        <v>16605</v>
      </c>
      <c r="D119" s="9">
        <v>5.58</v>
      </c>
      <c r="E119" s="6">
        <v>11627</v>
      </c>
      <c r="F119" s="9">
        <v>5.55</v>
      </c>
    </row>
    <row r="120" spans="2:26" x14ac:dyDescent="0.35">
      <c r="B120" s="7" t="s">
        <v>6</v>
      </c>
      <c r="C120" s="6">
        <v>102027</v>
      </c>
      <c r="D120" s="9">
        <v>34.26</v>
      </c>
      <c r="E120" s="6">
        <v>72705</v>
      </c>
      <c r="F120" s="9">
        <v>34.72</v>
      </c>
    </row>
    <row r="121" spans="2:26" x14ac:dyDescent="0.35">
      <c r="B121" s="7" t="s">
        <v>5</v>
      </c>
      <c r="C121" s="6">
        <v>10813</v>
      </c>
      <c r="D121" s="9">
        <v>3.63</v>
      </c>
      <c r="E121" s="6">
        <v>7645</v>
      </c>
      <c r="F121" s="9">
        <v>3.65</v>
      </c>
    </row>
    <row r="122" spans="2:26" x14ac:dyDescent="0.35">
      <c r="B122" s="7" t="s">
        <v>4</v>
      </c>
      <c r="C122" s="6">
        <v>2015</v>
      </c>
      <c r="D122" s="9">
        <v>0.68</v>
      </c>
      <c r="E122" s="6">
        <v>1379</v>
      </c>
      <c r="F122" s="9">
        <v>0.66</v>
      </c>
    </row>
    <row r="123" spans="2:26" x14ac:dyDescent="0.35">
      <c r="B123" s="7" t="s">
        <v>3</v>
      </c>
      <c r="C123" s="6">
        <v>38456</v>
      </c>
      <c r="D123" s="9">
        <v>12.91</v>
      </c>
      <c r="E123" s="6">
        <v>29196</v>
      </c>
      <c r="F123" s="9">
        <v>13.94</v>
      </c>
    </row>
    <row r="124" spans="2:26" x14ac:dyDescent="0.35">
      <c r="B124" s="7" t="s">
        <v>2</v>
      </c>
      <c r="C124" s="3">
        <v>297788</v>
      </c>
      <c r="D124" s="2">
        <v>100</v>
      </c>
      <c r="E124" s="3">
        <v>209376</v>
      </c>
      <c r="F124" s="2">
        <v>100</v>
      </c>
    </row>
    <row r="127" spans="2:26" x14ac:dyDescent="0.35">
      <c r="B127" s="62" t="s">
        <v>15</v>
      </c>
      <c r="C127" s="61" t="s">
        <v>22</v>
      </c>
      <c r="D127" s="61" t="s">
        <v>22</v>
      </c>
      <c r="E127" s="61" t="s">
        <v>22</v>
      </c>
      <c r="F127" s="61" t="s">
        <v>22</v>
      </c>
      <c r="G127" s="61" t="s">
        <v>22</v>
      </c>
      <c r="H127" s="61" t="s">
        <v>22</v>
      </c>
      <c r="I127" s="61" t="s">
        <v>22</v>
      </c>
      <c r="J127" s="61" t="s">
        <v>22</v>
      </c>
      <c r="K127" s="61" t="s">
        <v>22</v>
      </c>
      <c r="L127" s="61" t="s">
        <v>22</v>
      </c>
      <c r="M127" s="61" t="s">
        <v>22</v>
      </c>
      <c r="N127" s="61" t="s">
        <v>22</v>
      </c>
      <c r="O127" s="61" t="s">
        <v>21</v>
      </c>
      <c r="P127" s="61" t="s">
        <v>21</v>
      </c>
      <c r="Q127" s="61" t="s">
        <v>21</v>
      </c>
      <c r="R127" s="61" t="s">
        <v>21</v>
      </c>
      <c r="S127" s="61" t="s">
        <v>21</v>
      </c>
      <c r="T127" s="61" t="s">
        <v>21</v>
      </c>
      <c r="U127" s="61" t="s">
        <v>21</v>
      </c>
      <c r="V127" s="61" t="s">
        <v>21</v>
      </c>
      <c r="W127" s="61" t="s">
        <v>21</v>
      </c>
      <c r="X127" s="61" t="s">
        <v>21</v>
      </c>
      <c r="Y127" s="61" t="s">
        <v>21</v>
      </c>
      <c r="Z127" s="61" t="s">
        <v>21</v>
      </c>
    </row>
    <row r="128" spans="2:26" x14ac:dyDescent="0.35">
      <c r="B128" s="62" t="s">
        <v>15</v>
      </c>
      <c r="C128" s="61" t="s">
        <v>62</v>
      </c>
      <c r="D128" s="61" t="s">
        <v>62</v>
      </c>
      <c r="E128" s="61" t="s">
        <v>61</v>
      </c>
      <c r="F128" s="61" t="s">
        <v>61</v>
      </c>
      <c r="G128" s="61" t="s">
        <v>60</v>
      </c>
      <c r="H128" s="61" t="s">
        <v>60</v>
      </c>
      <c r="I128" s="61" t="s">
        <v>59</v>
      </c>
      <c r="J128" s="61" t="s">
        <v>59</v>
      </c>
      <c r="K128" s="61" t="s">
        <v>58</v>
      </c>
      <c r="L128" s="61" t="s">
        <v>58</v>
      </c>
      <c r="M128" s="61" t="s">
        <v>2</v>
      </c>
      <c r="N128" s="61" t="s">
        <v>2</v>
      </c>
      <c r="O128" s="61" t="s">
        <v>62</v>
      </c>
      <c r="P128" s="61" t="s">
        <v>62</v>
      </c>
      <c r="Q128" s="61" t="s">
        <v>61</v>
      </c>
      <c r="R128" s="61" t="s">
        <v>61</v>
      </c>
      <c r="S128" s="61" t="s">
        <v>60</v>
      </c>
      <c r="T128" s="61" t="s">
        <v>60</v>
      </c>
      <c r="U128" s="61" t="s">
        <v>59</v>
      </c>
      <c r="V128" s="61" t="s">
        <v>59</v>
      </c>
      <c r="W128" s="61" t="s">
        <v>58</v>
      </c>
      <c r="X128" s="61" t="s">
        <v>58</v>
      </c>
      <c r="Y128" s="61" t="s">
        <v>2</v>
      </c>
      <c r="Z128" s="61" t="s">
        <v>2</v>
      </c>
    </row>
    <row r="129" spans="2:26" x14ac:dyDescent="0.35">
      <c r="B129" s="62" t="s">
        <v>15</v>
      </c>
      <c r="C129" s="8" t="s">
        <v>14</v>
      </c>
      <c r="D129" s="8" t="s">
        <v>13</v>
      </c>
      <c r="E129" s="8" t="s">
        <v>14</v>
      </c>
      <c r="F129" s="8" t="s">
        <v>13</v>
      </c>
      <c r="G129" s="8" t="s">
        <v>14</v>
      </c>
      <c r="H129" s="8" t="s">
        <v>13</v>
      </c>
      <c r="I129" s="8" t="s">
        <v>14</v>
      </c>
      <c r="J129" s="8" t="s">
        <v>13</v>
      </c>
      <c r="K129" s="8" t="s">
        <v>14</v>
      </c>
      <c r="L129" s="8" t="s">
        <v>13</v>
      </c>
      <c r="M129" s="8" t="s">
        <v>14</v>
      </c>
      <c r="N129" s="8" t="s">
        <v>13</v>
      </c>
      <c r="O129" s="8" t="s">
        <v>14</v>
      </c>
      <c r="P129" s="8" t="s">
        <v>13</v>
      </c>
      <c r="Q129" s="8" t="s">
        <v>14</v>
      </c>
      <c r="R129" s="8" t="s">
        <v>13</v>
      </c>
      <c r="S129" s="8" t="s">
        <v>14</v>
      </c>
      <c r="T129" s="8" t="s">
        <v>13</v>
      </c>
      <c r="U129" s="8" t="s">
        <v>14</v>
      </c>
      <c r="V129" s="8" t="s">
        <v>13</v>
      </c>
      <c r="W129" s="8" t="s">
        <v>14</v>
      </c>
      <c r="X129" s="8" t="s">
        <v>13</v>
      </c>
      <c r="Y129" s="8" t="s">
        <v>14</v>
      </c>
      <c r="Z129" s="8" t="s">
        <v>13</v>
      </c>
    </row>
    <row r="130" spans="2:26" x14ac:dyDescent="0.35">
      <c r="B130" s="7" t="s">
        <v>12</v>
      </c>
      <c r="C130" s="6">
        <v>493</v>
      </c>
      <c r="D130" s="5">
        <v>4.0244897959183668</v>
      </c>
      <c r="E130" s="6">
        <v>261</v>
      </c>
      <c r="F130" s="5">
        <v>2.1306122448979594</v>
      </c>
      <c r="G130" s="6">
        <v>381</v>
      </c>
      <c r="H130" s="5">
        <v>3.1102040816326531</v>
      </c>
      <c r="I130" s="6">
        <v>4017</v>
      </c>
      <c r="J130" s="5">
        <v>32.791836734693881</v>
      </c>
      <c r="K130" s="6">
        <v>7098</v>
      </c>
      <c r="L130" s="5">
        <v>57.942857142857143</v>
      </c>
      <c r="M130" s="6">
        <v>12250</v>
      </c>
      <c r="N130" s="5">
        <v>100</v>
      </c>
      <c r="O130" s="6">
        <v>458</v>
      </c>
      <c r="P130" s="5">
        <v>5.7938013915243518</v>
      </c>
      <c r="Q130" s="6">
        <v>624</v>
      </c>
      <c r="R130" s="5">
        <v>7.8937381404174571</v>
      </c>
      <c r="S130" s="6">
        <v>355</v>
      </c>
      <c r="T130" s="5">
        <v>4.4908285895003157</v>
      </c>
      <c r="U130" s="6">
        <v>2322</v>
      </c>
      <c r="V130" s="5">
        <v>29.373814041745732</v>
      </c>
      <c r="W130" s="6">
        <v>4146</v>
      </c>
      <c r="X130" s="5">
        <v>52.447817836812149</v>
      </c>
      <c r="Y130" s="6">
        <v>7905</v>
      </c>
      <c r="Z130" s="5">
        <v>100</v>
      </c>
    </row>
    <row r="131" spans="2:26" x14ac:dyDescent="0.35">
      <c r="B131" s="7" t="s">
        <v>11</v>
      </c>
      <c r="C131" s="6">
        <v>364</v>
      </c>
      <c r="D131" s="5">
        <v>1.0048586572438163</v>
      </c>
      <c r="E131" s="6">
        <v>828</v>
      </c>
      <c r="F131" s="5">
        <v>2.2857773851590104</v>
      </c>
      <c r="G131" s="6">
        <v>1946</v>
      </c>
      <c r="H131" s="5">
        <v>5.3721289752650181</v>
      </c>
      <c r="I131" s="6">
        <v>12007</v>
      </c>
      <c r="J131" s="5">
        <v>33.146532685512369</v>
      </c>
      <c r="K131" s="6">
        <v>21079</v>
      </c>
      <c r="L131" s="5">
        <v>58.190702296819786</v>
      </c>
      <c r="M131" s="6">
        <v>36224</v>
      </c>
      <c r="N131" s="5">
        <v>100</v>
      </c>
      <c r="O131" s="6">
        <v>372</v>
      </c>
      <c r="P131" s="5">
        <v>1.4391829155060354</v>
      </c>
      <c r="Q131" s="6">
        <v>1587</v>
      </c>
      <c r="R131" s="5">
        <v>6.1397400185701025</v>
      </c>
      <c r="S131" s="6">
        <v>2184</v>
      </c>
      <c r="T131" s="5">
        <v>8.4493964716805934</v>
      </c>
      <c r="U131" s="6">
        <v>9538</v>
      </c>
      <c r="V131" s="5">
        <v>36.900340451872488</v>
      </c>
      <c r="W131" s="6">
        <v>12167</v>
      </c>
      <c r="X131" s="5">
        <v>47.071340142370779</v>
      </c>
      <c r="Y131" s="6">
        <v>25848</v>
      </c>
      <c r="Z131" s="5">
        <v>100</v>
      </c>
    </row>
    <row r="132" spans="2:26" x14ac:dyDescent="0.35">
      <c r="B132" s="7" t="s">
        <v>10</v>
      </c>
      <c r="C132" s="6">
        <v>441</v>
      </c>
      <c r="D132" s="5">
        <v>0.87276613429911543</v>
      </c>
      <c r="E132" s="6">
        <v>1125</v>
      </c>
      <c r="F132" s="5">
        <v>2.2264442201508046</v>
      </c>
      <c r="G132" s="6">
        <v>2886</v>
      </c>
      <c r="H132" s="5">
        <v>5.7115715727601968</v>
      </c>
      <c r="I132" s="6">
        <v>16479</v>
      </c>
      <c r="J132" s="5">
        <v>32.612954936768986</v>
      </c>
      <c r="K132" s="6">
        <v>29598</v>
      </c>
      <c r="L132" s="5">
        <v>58.576263136020899</v>
      </c>
      <c r="M132" s="6">
        <v>50529</v>
      </c>
      <c r="N132" s="5">
        <v>100</v>
      </c>
      <c r="O132" s="6">
        <v>1230</v>
      </c>
      <c r="P132" s="5">
        <v>3.5720508799442414</v>
      </c>
      <c r="Q132" s="6">
        <v>2916</v>
      </c>
      <c r="R132" s="5">
        <v>8.4683742812336646</v>
      </c>
      <c r="S132" s="6">
        <v>3444</v>
      </c>
      <c r="T132" s="5">
        <v>10.001742463843875</v>
      </c>
      <c r="U132" s="6">
        <v>13398</v>
      </c>
      <c r="V132" s="5">
        <v>38.909217633734102</v>
      </c>
      <c r="W132" s="6">
        <v>13446</v>
      </c>
      <c r="X132" s="5">
        <v>39.048614741244123</v>
      </c>
      <c r="Y132" s="6">
        <v>34434</v>
      </c>
      <c r="Z132" s="5">
        <v>100</v>
      </c>
    </row>
    <row r="133" spans="2:26" x14ac:dyDescent="0.35">
      <c r="B133" s="7" t="s">
        <v>9</v>
      </c>
      <c r="C133" s="6">
        <v>313</v>
      </c>
      <c r="D133" s="5">
        <v>2.011956032654111</v>
      </c>
      <c r="E133" s="6">
        <v>650</v>
      </c>
      <c r="F133" s="5">
        <v>4.1781834543935208</v>
      </c>
      <c r="G133" s="6">
        <v>1182</v>
      </c>
      <c r="H133" s="5">
        <v>7.5978659124509864</v>
      </c>
      <c r="I133" s="6">
        <v>6241</v>
      </c>
      <c r="J133" s="5">
        <v>40.116989136723021</v>
      </c>
      <c r="K133" s="6">
        <v>7171</v>
      </c>
      <c r="L133" s="5">
        <v>46.095005463778364</v>
      </c>
      <c r="M133" s="6">
        <v>15557</v>
      </c>
      <c r="N133" s="5">
        <v>100</v>
      </c>
      <c r="O133" s="6">
        <v>151</v>
      </c>
      <c r="P133" s="5">
        <v>1.4851972066489623</v>
      </c>
      <c r="Q133" s="6">
        <v>272</v>
      </c>
      <c r="R133" s="5">
        <v>2.6753221205862103</v>
      </c>
      <c r="S133" s="6">
        <v>934</v>
      </c>
      <c r="T133" s="5">
        <v>9.1865840464247075</v>
      </c>
      <c r="U133" s="6">
        <v>4070</v>
      </c>
      <c r="V133" s="5">
        <v>40.031474377889246</v>
      </c>
      <c r="W133" s="6">
        <v>4740</v>
      </c>
      <c r="X133" s="5">
        <v>46.62142224845087</v>
      </c>
      <c r="Y133" s="6">
        <v>10167</v>
      </c>
      <c r="Z133" s="5">
        <v>100</v>
      </c>
    </row>
    <row r="134" spans="2:26" x14ac:dyDescent="0.35">
      <c r="B134" s="7" t="s">
        <v>8</v>
      </c>
      <c r="C134" s="6">
        <v>529</v>
      </c>
      <c r="D134" s="5">
        <v>3.9738581730769234</v>
      </c>
      <c r="E134" s="6">
        <v>10</v>
      </c>
      <c r="F134" s="5">
        <v>7.5120192307692318E-2</v>
      </c>
      <c r="G134" s="6">
        <v>661</v>
      </c>
      <c r="H134" s="5">
        <v>4.9654447115384617</v>
      </c>
      <c r="I134" s="6">
        <v>4342</v>
      </c>
      <c r="J134" s="5">
        <v>32.6171875</v>
      </c>
      <c r="K134" s="6">
        <v>7770</v>
      </c>
      <c r="L134" s="5">
        <v>58.368389423076927</v>
      </c>
      <c r="M134" s="6">
        <v>13312</v>
      </c>
      <c r="N134" s="5">
        <v>100</v>
      </c>
      <c r="O134" s="6">
        <v>331</v>
      </c>
      <c r="P134" s="5">
        <v>3.9116048215551884</v>
      </c>
      <c r="Q134" s="6">
        <v>66</v>
      </c>
      <c r="R134" s="5">
        <v>0.77995745686598905</v>
      </c>
      <c r="S134" s="6">
        <v>813</v>
      </c>
      <c r="T134" s="5">
        <v>9.6076577641219565</v>
      </c>
      <c r="U134" s="6">
        <v>2757</v>
      </c>
      <c r="V134" s="5">
        <v>32.580950129992907</v>
      </c>
      <c r="W134" s="6">
        <v>4495</v>
      </c>
      <c r="X134" s="5">
        <v>53.11982982746396</v>
      </c>
      <c r="Y134" s="6">
        <v>8462</v>
      </c>
      <c r="Z134" s="5">
        <v>100</v>
      </c>
    </row>
    <row r="135" spans="2:26" x14ac:dyDescent="0.35">
      <c r="B135" s="7" t="s">
        <v>7</v>
      </c>
      <c r="C135" s="6">
        <v>1034</v>
      </c>
      <c r="D135" s="5">
        <v>6.2270400481782593</v>
      </c>
      <c r="E135" s="6">
        <v>661</v>
      </c>
      <c r="F135" s="5">
        <v>3.9807286961758503</v>
      </c>
      <c r="G135" s="6">
        <v>1187</v>
      </c>
      <c r="H135" s="5">
        <v>7.1484492622704012</v>
      </c>
      <c r="I135" s="6">
        <v>5227</v>
      </c>
      <c r="J135" s="5">
        <v>31.478470340258959</v>
      </c>
      <c r="K135" s="6">
        <v>8496</v>
      </c>
      <c r="L135" s="5">
        <v>51.165311653116532</v>
      </c>
      <c r="M135" s="6">
        <v>16605</v>
      </c>
      <c r="N135" s="5">
        <v>100</v>
      </c>
      <c r="O135" s="6">
        <v>438</v>
      </c>
      <c r="P135" s="5">
        <v>3.7670938333189992</v>
      </c>
      <c r="Q135" s="6">
        <v>876</v>
      </c>
      <c r="R135" s="5">
        <v>7.5341876666379983</v>
      </c>
      <c r="S135" s="6">
        <v>718</v>
      </c>
      <c r="T135" s="5">
        <v>6.1752816719704136</v>
      </c>
      <c r="U135" s="6">
        <v>3596</v>
      </c>
      <c r="V135" s="5">
        <v>30.928012384966024</v>
      </c>
      <c r="W135" s="6">
        <v>5999</v>
      </c>
      <c r="X135" s="5">
        <v>51.595424443106566</v>
      </c>
      <c r="Y135" s="6">
        <v>11627</v>
      </c>
      <c r="Z135" s="5">
        <v>100</v>
      </c>
    </row>
    <row r="136" spans="2:26" x14ac:dyDescent="0.35">
      <c r="B136" s="7" t="s">
        <v>6</v>
      </c>
      <c r="C136" s="6">
        <v>2012</v>
      </c>
      <c r="D136" s="5">
        <v>1.9720270124574866</v>
      </c>
      <c r="E136" s="6">
        <v>6559</v>
      </c>
      <c r="F136" s="5">
        <v>6.428690444686211</v>
      </c>
      <c r="G136" s="6">
        <v>8660</v>
      </c>
      <c r="H136" s="5">
        <v>8.487949268330933</v>
      </c>
      <c r="I136" s="6">
        <v>36109</v>
      </c>
      <c r="J136" s="5">
        <v>35.391612024268085</v>
      </c>
      <c r="K136" s="6">
        <v>48687</v>
      </c>
      <c r="L136" s="5">
        <v>47.719721250257287</v>
      </c>
      <c r="M136" s="6">
        <v>102027</v>
      </c>
      <c r="N136" s="5">
        <v>100</v>
      </c>
      <c r="O136" s="6">
        <v>1699</v>
      </c>
      <c r="P136" s="5">
        <v>2.3368406574513445</v>
      </c>
      <c r="Q136" s="6">
        <v>7710</v>
      </c>
      <c r="R136" s="5">
        <v>10.604497627398391</v>
      </c>
      <c r="S136" s="6">
        <v>9631</v>
      </c>
      <c r="T136" s="5">
        <v>13.246681796300116</v>
      </c>
      <c r="U136" s="6">
        <v>24669</v>
      </c>
      <c r="V136" s="5">
        <v>33.930266144006602</v>
      </c>
      <c r="W136" s="6">
        <v>28996</v>
      </c>
      <c r="X136" s="5">
        <v>39.881713774843547</v>
      </c>
      <c r="Y136" s="6">
        <v>72705</v>
      </c>
      <c r="Z136" s="5">
        <v>100</v>
      </c>
    </row>
    <row r="137" spans="2:26" x14ac:dyDescent="0.35">
      <c r="B137" s="7" t="s">
        <v>5</v>
      </c>
      <c r="C137" s="6">
        <v>70</v>
      </c>
      <c r="D137" s="5">
        <v>0.64736890779617129</v>
      </c>
      <c r="E137" s="6">
        <v>514</v>
      </c>
      <c r="F137" s="5">
        <v>4.7535374086747435</v>
      </c>
      <c r="G137" s="6">
        <v>221</v>
      </c>
      <c r="H137" s="5">
        <v>2.0438361231850553</v>
      </c>
      <c r="I137" s="6">
        <v>3581</v>
      </c>
      <c r="J137" s="5">
        <v>33.117543697401274</v>
      </c>
      <c r="K137" s="6">
        <v>6427</v>
      </c>
      <c r="L137" s="5">
        <v>59.437713862942751</v>
      </c>
      <c r="M137" s="6">
        <v>10813</v>
      </c>
      <c r="N137" s="5">
        <v>100</v>
      </c>
      <c r="O137" s="6">
        <v>70</v>
      </c>
      <c r="P137" s="5">
        <v>0.91563113145846953</v>
      </c>
      <c r="Q137" s="6">
        <v>422</v>
      </c>
      <c r="R137" s="5">
        <v>5.519947678221059</v>
      </c>
      <c r="S137" s="6">
        <v>503</v>
      </c>
      <c r="T137" s="5">
        <v>6.5794637017658602</v>
      </c>
      <c r="U137" s="6">
        <v>3198</v>
      </c>
      <c r="V137" s="5">
        <v>41.831262262916944</v>
      </c>
      <c r="W137" s="6">
        <v>3452</v>
      </c>
      <c r="X137" s="5">
        <v>45.153695225637669</v>
      </c>
      <c r="Y137" s="6">
        <v>7645</v>
      </c>
      <c r="Z137" s="5">
        <v>100</v>
      </c>
    </row>
    <row r="138" spans="2:26" x14ac:dyDescent="0.35">
      <c r="B138" s="7" t="s">
        <v>4</v>
      </c>
      <c r="C138" s="6">
        <v>0</v>
      </c>
      <c r="D138" s="5">
        <v>0</v>
      </c>
      <c r="E138" s="6">
        <v>95</v>
      </c>
      <c r="F138" s="5">
        <v>4.7146401985111659</v>
      </c>
      <c r="G138" s="6">
        <v>19</v>
      </c>
      <c r="H138" s="5">
        <v>0.94292803970223338</v>
      </c>
      <c r="I138" s="6">
        <v>698</v>
      </c>
      <c r="J138" s="5">
        <v>34.640198511166254</v>
      </c>
      <c r="K138" s="6">
        <v>1203</v>
      </c>
      <c r="L138" s="5">
        <v>59.702233250620353</v>
      </c>
      <c r="M138" s="6">
        <v>2015</v>
      </c>
      <c r="N138" s="5">
        <v>100</v>
      </c>
      <c r="O138" s="6">
        <v>19</v>
      </c>
      <c r="P138" s="5">
        <v>1.3778100072516315</v>
      </c>
      <c r="Q138" s="6">
        <v>57</v>
      </c>
      <c r="R138" s="5">
        <v>4.1334300217548945</v>
      </c>
      <c r="S138" s="6">
        <v>19</v>
      </c>
      <c r="T138" s="5">
        <v>1.3778100072516315</v>
      </c>
      <c r="U138" s="6">
        <v>597</v>
      </c>
      <c r="V138" s="5">
        <v>43.292240754169683</v>
      </c>
      <c r="W138" s="6">
        <v>687</v>
      </c>
      <c r="X138" s="5">
        <v>49.818709209572155</v>
      </c>
      <c r="Y138" s="6">
        <v>1379</v>
      </c>
      <c r="Z138" s="5">
        <v>100</v>
      </c>
    </row>
    <row r="139" spans="2:26" x14ac:dyDescent="0.35">
      <c r="B139" s="7" t="s">
        <v>3</v>
      </c>
      <c r="C139" s="6">
        <v>623</v>
      </c>
      <c r="D139" s="5">
        <v>1.6200332847930103</v>
      </c>
      <c r="E139" s="6">
        <v>674</v>
      </c>
      <c r="F139" s="5">
        <v>1.7526523819429998</v>
      </c>
      <c r="G139" s="6">
        <v>1899</v>
      </c>
      <c r="H139" s="5">
        <v>4.9381110879966714</v>
      </c>
      <c r="I139" s="6">
        <v>12391</v>
      </c>
      <c r="J139" s="5">
        <v>32.221239858539633</v>
      </c>
      <c r="K139" s="6">
        <v>22869</v>
      </c>
      <c r="L139" s="5">
        <v>59.467963386727682</v>
      </c>
      <c r="M139" s="6">
        <v>38456</v>
      </c>
      <c r="N139" s="5">
        <v>100</v>
      </c>
      <c r="O139" s="6">
        <v>1468</v>
      </c>
      <c r="P139" s="5">
        <v>5.0280860391834503</v>
      </c>
      <c r="Q139" s="6">
        <v>1878</v>
      </c>
      <c r="R139" s="5">
        <v>6.4323879983559387</v>
      </c>
      <c r="S139" s="6">
        <v>2921</v>
      </c>
      <c r="T139" s="5">
        <v>10.004795177421565</v>
      </c>
      <c r="U139" s="6">
        <v>10904</v>
      </c>
      <c r="V139" s="5">
        <v>37.347581860528841</v>
      </c>
      <c r="W139" s="6">
        <v>12025</v>
      </c>
      <c r="X139" s="5">
        <v>41.187148924510211</v>
      </c>
      <c r="Y139" s="6">
        <v>29196</v>
      </c>
      <c r="Z139" s="5">
        <v>100</v>
      </c>
    </row>
    <row r="140" spans="2:26" x14ac:dyDescent="0.35">
      <c r="B140" s="4" t="s">
        <v>2</v>
      </c>
      <c r="C140" s="3">
        <f>SUM(C130:C139)</f>
        <v>5879</v>
      </c>
      <c r="D140" s="2">
        <f>C140/M140*100</f>
        <v>1.9742232729324218</v>
      </c>
      <c r="E140" s="3">
        <f>SUM(E130:E139)</f>
        <v>11377</v>
      </c>
      <c r="F140" s="2">
        <f>E140/M140*100</f>
        <v>3.8205031767566187</v>
      </c>
      <c r="G140" s="3">
        <f>SUM(G130:G139)</f>
        <v>19042</v>
      </c>
      <c r="H140" s="2">
        <f>G140/M140*100</f>
        <v>6.3944819804693269</v>
      </c>
      <c r="I140" s="3">
        <f>SUM(I130:I139)</f>
        <v>101092</v>
      </c>
      <c r="J140" s="2">
        <f>I140/M140*100</f>
        <v>33.947640603382276</v>
      </c>
      <c r="K140" s="3">
        <f>SUM(K130:K139)</f>
        <v>160398</v>
      </c>
      <c r="L140" s="2">
        <f>K140/M140*100</f>
        <v>53.863150966459358</v>
      </c>
      <c r="M140" s="3">
        <f>SUM(M130:M139)</f>
        <v>297788</v>
      </c>
      <c r="N140" s="2">
        <v>100</v>
      </c>
      <c r="O140" s="3">
        <f>SUM(O130:O139)</f>
        <v>6236</v>
      </c>
      <c r="P140" s="2">
        <f>O140/Y140*100</f>
        <v>2.9784876389897215</v>
      </c>
      <c r="Q140" s="3">
        <f>SUM(Q130:Q139)</f>
        <v>16408</v>
      </c>
      <c r="R140" s="2">
        <f>Q140/Y140*100</f>
        <v>7.8369187268350462</v>
      </c>
      <c r="S140" s="3">
        <f>SUM(S130:S139)</f>
        <v>21522</v>
      </c>
      <c r="T140" s="2">
        <f>S140/Y140*100</f>
        <v>10.279507852202819</v>
      </c>
      <c r="U140" s="3">
        <f>SUM(U130:U139)</f>
        <v>75049</v>
      </c>
      <c r="V140" s="2">
        <f>U140/Y140*100</f>
        <v>35.845496924076272</v>
      </c>
      <c r="W140" s="3">
        <f>SUM(W130:W139)</f>
        <v>90153</v>
      </c>
      <c r="X140" s="2">
        <f>W140/Y140*100</f>
        <v>43.059588857896145</v>
      </c>
      <c r="Y140" s="3">
        <f>SUM(Y130:Y139)</f>
        <v>209368</v>
      </c>
      <c r="Z140" s="2">
        <v>100</v>
      </c>
    </row>
  </sheetData>
  <mergeCells count="115">
    <mergeCell ref="B4:B5"/>
    <mergeCell ref="C4:D4"/>
    <mergeCell ref="E4:F4"/>
    <mergeCell ref="B17:B18"/>
    <mergeCell ref="C17:D17"/>
    <mergeCell ref="W26:X26"/>
    <mergeCell ref="Y26:Z26"/>
    <mergeCell ref="B36:B37"/>
    <mergeCell ref="C36:D36"/>
    <mergeCell ref="E36:F36"/>
    <mergeCell ref="B25:B27"/>
    <mergeCell ref="C25:N25"/>
    <mergeCell ref="O25:Z25"/>
    <mergeCell ref="C26:D26"/>
    <mergeCell ref="E26:F26"/>
    <mergeCell ref="E17:F17"/>
    <mergeCell ref="Q26:R26"/>
    <mergeCell ref="S26:T26"/>
    <mergeCell ref="U26:V26"/>
    <mergeCell ref="G26:H26"/>
    <mergeCell ref="I26:J26"/>
    <mergeCell ref="K26:L26"/>
    <mergeCell ref="M26:N26"/>
    <mergeCell ref="O26:P26"/>
    <mergeCell ref="O45:Z45"/>
    <mergeCell ref="C46:D46"/>
    <mergeCell ref="E46:F46"/>
    <mergeCell ref="G46:H46"/>
    <mergeCell ref="I46:J46"/>
    <mergeCell ref="K46:L46"/>
    <mergeCell ref="M46:N46"/>
    <mergeCell ref="O46:P46"/>
    <mergeCell ref="B57:B58"/>
    <mergeCell ref="C57:D57"/>
    <mergeCell ref="F57:F58"/>
    <mergeCell ref="G57:H57"/>
    <mergeCell ref="B45:B47"/>
    <mergeCell ref="C45:N45"/>
    <mergeCell ref="Q46:R46"/>
    <mergeCell ref="S46:T46"/>
    <mergeCell ref="U46:V46"/>
    <mergeCell ref="W46:X46"/>
    <mergeCell ref="Y46:Z46"/>
    <mergeCell ref="AA66:AB66"/>
    <mergeCell ref="B65:B67"/>
    <mergeCell ref="C65:N65"/>
    <mergeCell ref="P65:P67"/>
    <mergeCell ref="Q65:AB65"/>
    <mergeCell ref="C66:D66"/>
    <mergeCell ref="E66:F66"/>
    <mergeCell ref="G66:H66"/>
    <mergeCell ref="I66:J66"/>
    <mergeCell ref="K66:L66"/>
    <mergeCell ref="Q66:R66"/>
    <mergeCell ref="S66:T66"/>
    <mergeCell ref="U66:V66"/>
    <mergeCell ref="W66:X66"/>
    <mergeCell ref="Y66:Z66"/>
    <mergeCell ref="O83:P83"/>
    <mergeCell ref="Q83:R83"/>
    <mergeCell ref="S83:T83"/>
    <mergeCell ref="M66:N66"/>
    <mergeCell ref="B75:B76"/>
    <mergeCell ref="C75:D75"/>
    <mergeCell ref="E75:F75"/>
    <mergeCell ref="B82:B84"/>
    <mergeCell ref="C82:N82"/>
    <mergeCell ref="O82:Z82"/>
    <mergeCell ref="C83:D83"/>
    <mergeCell ref="W83:X83"/>
    <mergeCell ref="Y83:Z83"/>
    <mergeCell ref="U83:V83"/>
    <mergeCell ref="B92:B93"/>
    <mergeCell ref="C92:D92"/>
    <mergeCell ref="F92:F93"/>
    <mergeCell ref="G92:H92"/>
    <mergeCell ref="K83:L83"/>
    <mergeCell ref="M83:N83"/>
    <mergeCell ref="E83:F83"/>
    <mergeCell ref="G83:H83"/>
    <mergeCell ref="I83:J83"/>
    <mergeCell ref="B100:B102"/>
    <mergeCell ref="C100:N100"/>
    <mergeCell ref="P100:P102"/>
    <mergeCell ref="Q100:AB100"/>
    <mergeCell ref="C101:D101"/>
    <mergeCell ref="E101:F101"/>
    <mergeCell ref="G101:H101"/>
    <mergeCell ref="I101:J101"/>
    <mergeCell ref="K101:L101"/>
    <mergeCell ref="M101:N101"/>
    <mergeCell ref="Q101:R101"/>
    <mergeCell ref="S101:T101"/>
    <mergeCell ref="U101:V101"/>
    <mergeCell ref="W101:X101"/>
    <mergeCell ref="Y101:Z101"/>
    <mergeCell ref="AA101:AB101"/>
    <mergeCell ref="B112:B113"/>
    <mergeCell ref="C112:D112"/>
    <mergeCell ref="E112:F112"/>
    <mergeCell ref="B127:B129"/>
    <mergeCell ref="C127:N127"/>
    <mergeCell ref="O127:Z127"/>
    <mergeCell ref="C128:D128"/>
    <mergeCell ref="E128:F128"/>
    <mergeCell ref="G128:H128"/>
    <mergeCell ref="I128:J128"/>
    <mergeCell ref="W128:X128"/>
    <mergeCell ref="Y128:Z128"/>
    <mergeCell ref="K128:L128"/>
    <mergeCell ref="M128:N128"/>
    <mergeCell ref="O128:P128"/>
    <mergeCell ref="Q128:R128"/>
    <mergeCell ref="S128:T128"/>
    <mergeCell ref="U128:V12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64110-403E-44FC-A0EA-6F4C70BB029C}">
  <dimension ref="B2:AB140"/>
  <sheetViews>
    <sheetView zoomScale="102" workbookViewId="0"/>
  </sheetViews>
  <sheetFormatPr defaultColWidth="10.453125" defaultRowHeight="14.5" x14ac:dyDescent="0.35"/>
  <cols>
    <col min="1" max="16384" width="10.453125" style="19"/>
  </cols>
  <sheetData>
    <row r="2" spans="2:6" x14ac:dyDescent="0.35">
      <c r="B2" s="22" t="s">
        <v>158</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157</v>
      </c>
      <c r="C6" s="16">
        <v>4455</v>
      </c>
      <c r="D6" s="15">
        <v>31.14</v>
      </c>
      <c r="E6" s="16">
        <v>3633</v>
      </c>
      <c r="F6" s="15">
        <v>17.62</v>
      </c>
    </row>
    <row r="7" spans="2:6" x14ac:dyDescent="0.35">
      <c r="B7" s="14" t="s">
        <v>156</v>
      </c>
      <c r="C7" s="16">
        <v>4539</v>
      </c>
      <c r="D7" s="15">
        <v>31.73</v>
      </c>
      <c r="E7" s="16">
        <v>9010</v>
      </c>
      <c r="F7" s="15">
        <v>43.69</v>
      </c>
    </row>
    <row r="8" spans="2:6" x14ac:dyDescent="0.35">
      <c r="B8" s="14" t="s">
        <v>155</v>
      </c>
      <c r="C8" s="16">
        <v>1945</v>
      </c>
      <c r="D8" s="15">
        <v>13.59</v>
      </c>
      <c r="E8" s="16">
        <v>3554</v>
      </c>
      <c r="F8" s="15">
        <v>17.23</v>
      </c>
    </row>
    <row r="9" spans="2:6" x14ac:dyDescent="0.35">
      <c r="B9" s="14" t="s">
        <v>154</v>
      </c>
      <c r="C9" s="16">
        <v>1311</v>
      </c>
      <c r="D9" s="15">
        <v>9.16</v>
      </c>
      <c r="E9" s="16">
        <v>2480</v>
      </c>
      <c r="F9" s="15">
        <v>12.03</v>
      </c>
    </row>
    <row r="10" spans="2:6" x14ac:dyDescent="0.35">
      <c r="B10" s="14" t="s">
        <v>153</v>
      </c>
      <c r="C10" s="16">
        <v>2057</v>
      </c>
      <c r="D10" s="15">
        <v>14.38</v>
      </c>
      <c r="E10" s="16">
        <v>1944</v>
      </c>
      <c r="F10" s="15">
        <v>9.43</v>
      </c>
    </row>
    <row r="11" spans="2:6" x14ac:dyDescent="0.35">
      <c r="B11" s="14" t="s">
        <v>2</v>
      </c>
      <c r="C11" s="13">
        <v>14307</v>
      </c>
      <c r="D11" s="12">
        <v>100</v>
      </c>
      <c r="E11" s="13">
        <v>20621</v>
      </c>
      <c r="F11" s="12">
        <v>100</v>
      </c>
    </row>
    <row r="14" spans="2:6" x14ac:dyDescent="0.35">
      <c r="B14" s="22" t="s">
        <v>51</v>
      </c>
    </row>
    <row r="16" spans="2:6" x14ac:dyDescent="0.35">
      <c r="B16" s="63" t="s">
        <v>23</v>
      </c>
      <c r="C16" s="64" t="s">
        <v>22</v>
      </c>
      <c r="D16" s="64" t="s">
        <v>22</v>
      </c>
      <c r="E16" s="64" t="s">
        <v>21</v>
      </c>
      <c r="F16" s="64" t="s">
        <v>21</v>
      </c>
    </row>
    <row r="17" spans="2:26" x14ac:dyDescent="0.35">
      <c r="B17" s="63" t="s">
        <v>23</v>
      </c>
      <c r="C17" s="17" t="s">
        <v>14</v>
      </c>
      <c r="D17" s="17" t="s">
        <v>13</v>
      </c>
      <c r="E17" s="17" t="s">
        <v>14</v>
      </c>
      <c r="F17" s="17" t="s">
        <v>13</v>
      </c>
    </row>
    <row r="18" spans="2:26" x14ac:dyDescent="0.35">
      <c r="B18" s="14" t="s">
        <v>50</v>
      </c>
      <c r="C18" s="16">
        <v>241263</v>
      </c>
      <c r="D18" s="15">
        <v>81.02</v>
      </c>
      <c r="E18" s="16">
        <v>162319</v>
      </c>
      <c r="F18" s="15">
        <v>77.53</v>
      </c>
    </row>
    <row r="19" spans="2:26" x14ac:dyDescent="0.35">
      <c r="B19" s="14" t="s">
        <v>49</v>
      </c>
      <c r="C19" s="16">
        <v>46307</v>
      </c>
      <c r="D19" s="15">
        <v>15.55</v>
      </c>
      <c r="E19" s="16">
        <v>40741</v>
      </c>
      <c r="F19" s="15">
        <v>19.46</v>
      </c>
    </row>
    <row r="20" spans="2:26" x14ac:dyDescent="0.35">
      <c r="B20" s="14" t="s">
        <v>48</v>
      </c>
      <c r="C20" s="16">
        <v>10218</v>
      </c>
      <c r="D20" s="15">
        <v>3.43</v>
      </c>
      <c r="E20" s="16">
        <v>6316</v>
      </c>
      <c r="F20" s="15">
        <v>3.02</v>
      </c>
    </row>
    <row r="21" spans="2:26" x14ac:dyDescent="0.35">
      <c r="B21" s="14" t="s">
        <v>2</v>
      </c>
      <c r="C21" s="13">
        <v>297788</v>
      </c>
      <c r="D21" s="12">
        <v>100</v>
      </c>
      <c r="E21" s="13">
        <v>209376</v>
      </c>
      <c r="F21" s="12">
        <v>100</v>
      </c>
    </row>
    <row r="24" spans="2:26" x14ac:dyDescent="0.35">
      <c r="B24" s="65" t="s">
        <v>1</v>
      </c>
      <c r="C24" s="64" t="s">
        <v>22</v>
      </c>
      <c r="D24" s="64" t="s">
        <v>22</v>
      </c>
      <c r="E24" s="64" t="s">
        <v>22</v>
      </c>
      <c r="F24" s="64" t="s">
        <v>22</v>
      </c>
      <c r="G24" s="64" t="s">
        <v>22</v>
      </c>
      <c r="H24" s="64" t="s">
        <v>22</v>
      </c>
      <c r="I24" s="64" t="s">
        <v>22</v>
      </c>
      <c r="J24" s="64" t="s">
        <v>22</v>
      </c>
      <c r="K24" s="64" t="s">
        <v>22</v>
      </c>
      <c r="L24" s="64" t="s">
        <v>22</v>
      </c>
      <c r="M24" s="64" t="s">
        <v>22</v>
      </c>
      <c r="N24" s="64" t="s">
        <v>22</v>
      </c>
      <c r="O24" s="64" t="s">
        <v>21</v>
      </c>
      <c r="P24" s="64" t="s">
        <v>21</v>
      </c>
      <c r="Q24" s="64" t="s">
        <v>21</v>
      </c>
      <c r="R24" s="64" t="s">
        <v>21</v>
      </c>
      <c r="S24" s="64" t="s">
        <v>21</v>
      </c>
      <c r="T24" s="64" t="s">
        <v>21</v>
      </c>
      <c r="U24" s="64" t="s">
        <v>21</v>
      </c>
      <c r="V24" s="64" t="s">
        <v>21</v>
      </c>
      <c r="W24" s="64" t="s">
        <v>21</v>
      </c>
      <c r="X24" s="64" t="s">
        <v>21</v>
      </c>
      <c r="Y24" s="64" t="s">
        <v>21</v>
      </c>
      <c r="Z24" s="64" t="s">
        <v>21</v>
      </c>
    </row>
    <row r="25" spans="2:26" x14ac:dyDescent="0.35">
      <c r="B25" s="65" t="s">
        <v>1</v>
      </c>
      <c r="C25" s="64" t="s">
        <v>157</v>
      </c>
      <c r="D25" s="64" t="s">
        <v>157</v>
      </c>
      <c r="E25" s="64" t="s">
        <v>156</v>
      </c>
      <c r="F25" s="64" t="s">
        <v>156</v>
      </c>
      <c r="G25" s="64" t="s">
        <v>155</v>
      </c>
      <c r="H25" s="64" t="s">
        <v>155</v>
      </c>
      <c r="I25" s="64" t="s">
        <v>154</v>
      </c>
      <c r="J25" s="64" t="s">
        <v>154</v>
      </c>
      <c r="K25" s="64" t="s">
        <v>153</v>
      </c>
      <c r="L25" s="64" t="s">
        <v>153</v>
      </c>
      <c r="M25" s="64" t="s">
        <v>2</v>
      </c>
      <c r="N25" s="64" t="s">
        <v>2</v>
      </c>
      <c r="O25" s="64" t="s">
        <v>157</v>
      </c>
      <c r="P25" s="64" t="s">
        <v>157</v>
      </c>
      <c r="Q25" s="64" t="s">
        <v>156</v>
      </c>
      <c r="R25" s="64" t="s">
        <v>156</v>
      </c>
      <c r="S25" s="64" t="s">
        <v>155</v>
      </c>
      <c r="T25" s="64" t="s">
        <v>155</v>
      </c>
      <c r="U25" s="64" t="s">
        <v>154</v>
      </c>
      <c r="V25" s="64" t="s">
        <v>154</v>
      </c>
      <c r="W25" s="64" t="s">
        <v>153</v>
      </c>
      <c r="X25" s="64" t="s">
        <v>153</v>
      </c>
      <c r="Y25" s="64" t="s">
        <v>2</v>
      </c>
      <c r="Z25" s="64" t="s">
        <v>2</v>
      </c>
    </row>
    <row r="26" spans="2:26" x14ac:dyDescent="0.35">
      <c r="B26" s="65" t="s">
        <v>1</v>
      </c>
      <c r="C26" s="17" t="s">
        <v>14</v>
      </c>
      <c r="D26" s="17" t="s">
        <v>13</v>
      </c>
      <c r="E26" s="17" t="s">
        <v>14</v>
      </c>
      <c r="F26" s="17" t="s">
        <v>13</v>
      </c>
      <c r="G26" s="17" t="s">
        <v>14</v>
      </c>
      <c r="H26" s="17" t="s">
        <v>13</v>
      </c>
      <c r="I26" s="17" t="s">
        <v>14</v>
      </c>
      <c r="J26" s="17" t="s">
        <v>13</v>
      </c>
      <c r="K26" s="17" t="s">
        <v>14</v>
      </c>
      <c r="L26" s="17" t="s">
        <v>13</v>
      </c>
      <c r="M26" s="17" t="s">
        <v>14</v>
      </c>
      <c r="N26" s="17" t="s">
        <v>13</v>
      </c>
      <c r="O26" s="17" t="s">
        <v>14</v>
      </c>
      <c r="P26" s="17" t="s">
        <v>13</v>
      </c>
      <c r="Q26" s="17" t="s">
        <v>14</v>
      </c>
      <c r="R26" s="17" t="s">
        <v>13</v>
      </c>
      <c r="S26" s="17" t="s">
        <v>14</v>
      </c>
      <c r="T26" s="17" t="s">
        <v>13</v>
      </c>
      <c r="U26" s="17" t="s">
        <v>14</v>
      </c>
      <c r="V26" s="17" t="s">
        <v>13</v>
      </c>
      <c r="W26" s="17" t="s">
        <v>14</v>
      </c>
      <c r="X26" s="17" t="s">
        <v>13</v>
      </c>
      <c r="Y26" s="17" t="s">
        <v>14</v>
      </c>
      <c r="Z26" s="17" t="s">
        <v>13</v>
      </c>
    </row>
    <row r="27" spans="2:26" x14ac:dyDescent="0.35">
      <c r="B27" s="14" t="s">
        <v>50</v>
      </c>
      <c r="C27" s="16">
        <v>1918</v>
      </c>
      <c r="D27" s="21">
        <v>19.491869918699187</v>
      </c>
      <c r="E27" s="16">
        <v>3804</v>
      </c>
      <c r="F27" s="21">
        <v>38.658536585365852</v>
      </c>
      <c r="G27" s="16">
        <v>1645</v>
      </c>
      <c r="H27" s="21">
        <v>16.717479674796749</v>
      </c>
      <c r="I27" s="16">
        <v>811</v>
      </c>
      <c r="J27" s="21">
        <v>8.2418699186991873</v>
      </c>
      <c r="K27" s="16">
        <v>1662</v>
      </c>
      <c r="L27" s="21">
        <v>16.890243902439025</v>
      </c>
      <c r="M27" s="16">
        <v>9840</v>
      </c>
      <c r="N27" s="21">
        <v>100.00000000000001</v>
      </c>
      <c r="O27" s="16">
        <v>2427</v>
      </c>
      <c r="P27" s="21">
        <v>14.815945302484588</v>
      </c>
      <c r="Q27" s="16">
        <v>6861</v>
      </c>
      <c r="R27" s="21">
        <v>41.883889872413164</v>
      </c>
      <c r="S27" s="16">
        <v>3131</v>
      </c>
      <c r="T27" s="21">
        <v>19.113607227885964</v>
      </c>
      <c r="U27" s="16">
        <v>2055</v>
      </c>
      <c r="V27" s="21">
        <v>12.54502167144863</v>
      </c>
      <c r="W27" s="16">
        <v>1907</v>
      </c>
      <c r="X27" s="21">
        <v>11.641535925767657</v>
      </c>
      <c r="Y27" s="16">
        <v>16381</v>
      </c>
      <c r="Z27" s="21">
        <v>100.00000000000001</v>
      </c>
    </row>
    <row r="28" spans="2:26" x14ac:dyDescent="0.35">
      <c r="B28" s="14" t="s">
        <v>49</v>
      </c>
      <c r="C28" s="16">
        <v>1712</v>
      </c>
      <c r="D28" s="21">
        <v>54.040404040404042</v>
      </c>
      <c r="E28" s="16">
        <v>623</v>
      </c>
      <c r="F28" s="21">
        <v>19.665404040404042</v>
      </c>
      <c r="G28" s="16">
        <v>252</v>
      </c>
      <c r="H28" s="21">
        <v>7.9545454545454541</v>
      </c>
      <c r="I28" s="16">
        <v>301</v>
      </c>
      <c r="J28" s="21">
        <v>9.5012626262626263</v>
      </c>
      <c r="K28" s="16">
        <v>280</v>
      </c>
      <c r="L28" s="21">
        <v>8.8383838383838391</v>
      </c>
      <c r="M28" s="16">
        <v>3168</v>
      </c>
      <c r="N28" s="21">
        <v>100</v>
      </c>
      <c r="O28" s="16">
        <v>760</v>
      </c>
      <c r="P28" s="21">
        <v>22.891566265060241</v>
      </c>
      <c r="Q28" s="16">
        <v>1958</v>
      </c>
      <c r="R28" s="21">
        <v>58.975903614457835</v>
      </c>
      <c r="S28" s="16">
        <v>301</v>
      </c>
      <c r="T28" s="21">
        <v>9.0662650602409638</v>
      </c>
      <c r="U28" s="16">
        <v>301</v>
      </c>
      <c r="V28" s="21">
        <v>9.0662650602409638</v>
      </c>
      <c r="W28" s="16">
        <v>0</v>
      </c>
      <c r="X28" s="21">
        <v>0</v>
      </c>
      <c r="Y28" s="16">
        <v>3320</v>
      </c>
      <c r="Z28" s="21">
        <v>100</v>
      </c>
    </row>
    <row r="29" spans="2:26" x14ac:dyDescent="0.35">
      <c r="B29" s="14" t="s">
        <v>48</v>
      </c>
      <c r="C29" s="16">
        <v>825</v>
      </c>
      <c r="D29" s="21">
        <v>63.510392609699771</v>
      </c>
      <c r="E29" s="16">
        <v>112</v>
      </c>
      <c r="F29" s="21">
        <v>8.6220169361046963</v>
      </c>
      <c r="G29" s="16">
        <v>48</v>
      </c>
      <c r="H29" s="21">
        <v>3.695150115473441</v>
      </c>
      <c r="I29" s="16">
        <v>199</v>
      </c>
      <c r="J29" s="21">
        <v>15.319476520400308</v>
      </c>
      <c r="K29" s="16">
        <v>115</v>
      </c>
      <c r="L29" s="21">
        <v>8.8529638183217862</v>
      </c>
      <c r="M29" s="16">
        <v>1299</v>
      </c>
      <c r="N29" s="21">
        <v>99.999999999999986</v>
      </c>
      <c r="O29" s="16">
        <v>446</v>
      </c>
      <c r="P29" s="21">
        <v>48.478260869565219</v>
      </c>
      <c r="Q29" s="16">
        <v>191</v>
      </c>
      <c r="R29" s="21">
        <v>20.760869565217391</v>
      </c>
      <c r="S29" s="16">
        <v>122</v>
      </c>
      <c r="T29" s="21">
        <v>13.260869565217392</v>
      </c>
      <c r="U29" s="16">
        <v>124</v>
      </c>
      <c r="V29" s="21">
        <v>13.478260869565217</v>
      </c>
      <c r="W29" s="16">
        <v>37</v>
      </c>
      <c r="X29" s="21">
        <v>4.0217391304347823</v>
      </c>
      <c r="Y29" s="16">
        <v>920</v>
      </c>
      <c r="Z29" s="21">
        <v>100</v>
      </c>
    </row>
    <row r="30" spans="2:26" x14ac:dyDescent="0.35">
      <c r="B30" s="20" t="s">
        <v>2</v>
      </c>
      <c r="C30" s="13">
        <f>SUM(C27:C29)</f>
        <v>4455</v>
      </c>
      <c r="D30" s="12">
        <f>C30/M30*100</f>
        <v>31.138603480813586</v>
      </c>
      <c r="E30" s="13">
        <f>SUM(E27:E29)</f>
        <v>4539</v>
      </c>
      <c r="F30" s="12">
        <f>E30/M30*100</f>
        <v>31.725728664290209</v>
      </c>
      <c r="G30" s="13">
        <f>SUM(G27:G29)</f>
        <v>1945</v>
      </c>
      <c r="H30" s="12">
        <f>G30/M30*100</f>
        <v>13.594743831690781</v>
      </c>
      <c r="I30" s="13">
        <f>SUM(I27:I29)</f>
        <v>1311</v>
      </c>
      <c r="J30" s="12">
        <f>I30/M30*100</f>
        <v>9.1633466135458175</v>
      </c>
      <c r="K30" s="13">
        <f>SUM(K27:K29)</f>
        <v>2057</v>
      </c>
      <c r="L30" s="12">
        <f>K30/M30*100</f>
        <v>14.377577409659606</v>
      </c>
      <c r="M30" s="13">
        <f>SUM(M27:M29)</f>
        <v>14307</v>
      </c>
      <c r="N30" s="12">
        <v>100</v>
      </c>
      <c r="O30" s="13">
        <f>SUM(O27:O29)</f>
        <v>3633</v>
      </c>
      <c r="P30" s="12">
        <f>O30/Y30*100</f>
        <v>17.61796227147083</v>
      </c>
      <c r="Q30" s="13">
        <f>SUM(Q27:Q29)</f>
        <v>9010</v>
      </c>
      <c r="R30" s="12">
        <f>Q30/Y30*100</f>
        <v>43.693322341302554</v>
      </c>
      <c r="S30" s="13">
        <f>SUM(S27:S29)</f>
        <v>3554</v>
      </c>
      <c r="T30" s="12">
        <f>S30/Y30*100</f>
        <v>17.234857669366178</v>
      </c>
      <c r="U30" s="13">
        <f>SUM(U27:U29)</f>
        <v>2480</v>
      </c>
      <c r="V30" s="12">
        <f>U30/Y30*100</f>
        <v>12.02657485088017</v>
      </c>
      <c r="W30" s="13">
        <f>SUM(W27:W29)</f>
        <v>1944</v>
      </c>
      <c r="X30" s="12">
        <f>W30/Y30*100</f>
        <v>9.4272828669802635</v>
      </c>
      <c r="Y30" s="13">
        <f>SUM(Y27:Y29)</f>
        <v>20621</v>
      </c>
      <c r="Z30" s="12">
        <v>100</v>
      </c>
    </row>
    <row r="33" spans="2:26" x14ac:dyDescent="0.35">
      <c r="B33" s="22" t="s">
        <v>47</v>
      </c>
    </row>
    <row r="35" spans="2:26" x14ac:dyDescent="0.35">
      <c r="B35" s="63" t="s">
        <v>23</v>
      </c>
      <c r="C35" s="64" t="s">
        <v>22</v>
      </c>
      <c r="D35" s="64" t="s">
        <v>22</v>
      </c>
      <c r="E35" s="64" t="s">
        <v>21</v>
      </c>
      <c r="F35" s="64" t="s">
        <v>21</v>
      </c>
    </row>
    <row r="36" spans="2:26" x14ac:dyDescent="0.35">
      <c r="B36" s="63" t="s">
        <v>23</v>
      </c>
      <c r="C36" s="17" t="s">
        <v>14</v>
      </c>
      <c r="D36" s="17" t="s">
        <v>13</v>
      </c>
      <c r="E36" s="17" t="s">
        <v>14</v>
      </c>
      <c r="F36" s="17" t="s">
        <v>13</v>
      </c>
    </row>
    <row r="37" spans="2:26" x14ac:dyDescent="0.35">
      <c r="B37" s="14" t="s">
        <v>44</v>
      </c>
      <c r="C37" s="16">
        <v>55404</v>
      </c>
      <c r="D37" s="15">
        <v>18.61</v>
      </c>
      <c r="E37" s="16">
        <v>26446</v>
      </c>
      <c r="F37" s="15">
        <v>17.510000000000002</v>
      </c>
    </row>
    <row r="38" spans="2:26" x14ac:dyDescent="0.35">
      <c r="B38" s="14" t="s">
        <v>43</v>
      </c>
      <c r="C38" s="16">
        <v>120160</v>
      </c>
      <c r="D38" s="15">
        <v>40.35</v>
      </c>
      <c r="E38" s="16">
        <v>61548</v>
      </c>
      <c r="F38" s="15">
        <v>40.74</v>
      </c>
    </row>
    <row r="39" spans="2:26" x14ac:dyDescent="0.35">
      <c r="B39" s="14" t="s">
        <v>42</v>
      </c>
      <c r="C39" s="16">
        <v>80810</v>
      </c>
      <c r="D39" s="15">
        <v>27.14</v>
      </c>
      <c r="E39" s="16">
        <v>42281</v>
      </c>
      <c r="F39" s="15">
        <v>27.99</v>
      </c>
    </row>
    <row r="40" spans="2:26" x14ac:dyDescent="0.35">
      <c r="B40" s="14" t="s">
        <v>41</v>
      </c>
      <c r="C40" s="16">
        <v>41414</v>
      </c>
      <c r="D40" s="15">
        <v>13.91</v>
      </c>
      <c r="E40" s="16">
        <v>20801</v>
      </c>
      <c r="F40" s="15">
        <v>13.77</v>
      </c>
    </row>
    <row r="41" spans="2:26" x14ac:dyDescent="0.35">
      <c r="B41" s="14" t="s">
        <v>2</v>
      </c>
      <c r="C41" s="13">
        <v>297788</v>
      </c>
      <c r="D41" s="12">
        <v>100</v>
      </c>
      <c r="E41" s="13">
        <v>151076</v>
      </c>
      <c r="F41" s="12">
        <v>100</v>
      </c>
    </row>
    <row r="42" spans="2:26" x14ac:dyDescent="0.35">
      <c r="B42" s="23" t="s">
        <v>46</v>
      </c>
    </row>
    <row r="44" spans="2:26" x14ac:dyDescent="0.35">
      <c r="B44" s="65" t="s">
        <v>45</v>
      </c>
      <c r="C44" s="64" t="s">
        <v>22</v>
      </c>
      <c r="D44" s="64" t="s">
        <v>22</v>
      </c>
      <c r="E44" s="64" t="s">
        <v>22</v>
      </c>
      <c r="F44" s="64" t="s">
        <v>22</v>
      </c>
      <c r="G44" s="64" t="s">
        <v>22</v>
      </c>
      <c r="H44" s="64" t="s">
        <v>22</v>
      </c>
      <c r="I44" s="64" t="s">
        <v>22</v>
      </c>
      <c r="J44" s="64" t="s">
        <v>22</v>
      </c>
      <c r="K44" s="64" t="s">
        <v>22</v>
      </c>
      <c r="L44" s="64" t="s">
        <v>22</v>
      </c>
      <c r="M44" s="64" t="s">
        <v>22</v>
      </c>
      <c r="N44" s="64" t="s">
        <v>22</v>
      </c>
      <c r="O44" s="64" t="s">
        <v>21</v>
      </c>
      <c r="P44" s="64" t="s">
        <v>21</v>
      </c>
      <c r="Q44" s="64" t="s">
        <v>21</v>
      </c>
      <c r="R44" s="64" t="s">
        <v>21</v>
      </c>
      <c r="S44" s="64" t="s">
        <v>21</v>
      </c>
      <c r="T44" s="64" t="s">
        <v>21</v>
      </c>
      <c r="U44" s="64" t="s">
        <v>21</v>
      </c>
      <c r="V44" s="64" t="s">
        <v>21</v>
      </c>
      <c r="W44" s="64" t="s">
        <v>21</v>
      </c>
      <c r="X44" s="64" t="s">
        <v>21</v>
      </c>
      <c r="Y44" s="64" t="s">
        <v>21</v>
      </c>
      <c r="Z44" s="64" t="s">
        <v>21</v>
      </c>
    </row>
    <row r="45" spans="2:26" x14ac:dyDescent="0.35">
      <c r="B45" s="65" t="s">
        <v>45</v>
      </c>
      <c r="C45" s="64" t="s">
        <v>157</v>
      </c>
      <c r="D45" s="64" t="s">
        <v>157</v>
      </c>
      <c r="E45" s="64" t="s">
        <v>156</v>
      </c>
      <c r="F45" s="64" t="s">
        <v>156</v>
      </c>
      <c r="G45" s="64" t="s">
        <v>155</v>
      </c>
      <c r="H45" s="64" t="s">
        <v>155</v>
      </c>
      <c r="I45" s="64" t="s">
        <v>154</v>
      </c>
      <c r="J45" s="64" t="s">
        <v>154</v>
      </c>
      <c r="K45" s="64" t="s">
        <v>153</v>
      </c>
      <c r="L45" s="64" t="s">
        <v>153</v>
      </c>
      <c r="M45" s="64" t="s">
        <v>2</v>
      </c>
      <c r="N45" s="64" t="s">
        <v>2</v>
      </c>
      <c r="O45" s="64" t="s">
        <v>157</v>
      </c>
      <c r="P45" s="64" t="s">
        <v>157</v>
      </c>
      <c r="Q45" s="64" t="s">
        <v>156</v>
      </c>
      <c r="R45" s="64" t="s">
        <v>156</v>
      </c>
      <c r="S45" s="64" t="s">
        <v>155</v>
      </c>
      <c r="T45" s="64" t="s">
        <v>155</v>
      </c>
      <c r="U45" s="64" t="s">
        <v>154</v>
      </c>
      <c r="V45" s="64" t="s">
        <v>154</v>
      </c>
      <c r="W45" s="64" t="s">
        <v>153</v>
      </c>
      <c r="X45" s="64" t="s">
        <v>153</v>
      </c>
      <c r="Y45" s="64" t="s">
        <v>2</v>
      </c>
      <c r="Z45" s="64" t="s">
        <v>2</v>
      </c>
    </row>
    <row r="46" spans="2:26" x14ac:dyDescent="0.35">
      <c r="B46" s="65" t="s">
        <v>45</v>
      </c>
      <c r="C46" s="17" t="s">
        <v>14</v>
      </c>
      <c r="D46" s="17" t="s">
        <v>13</v>
      </c>
      <c r="E46" s="17" t="s">
        <v>14</v>
      </c>
      <c r="F46" s="17" t="s">
        <v>13</v>
      </c>
      <c r="G46" s="17" t="s">
        <v>14</v>
      </c>
      <c r="H46" s="17" t="s">
        <v>13</v>
      </c>
      <c r="I46" s="17" t="s">
        <v>14</v>
      </c>
      <c r="J46" s="17" t="s">
        <v>13</v>
      </c>
      <c r="K46" s="17" t="s">
        <v>14</v>
      </c>
      <c r="L46" s="17" t="s">
        <v>13</v>
      </c>
      <c r="M46" s="17" t="s">
        <v>14</v>
      </c>
      <c r="N46" s="17" t="s">
        <v>13</v>
      </c>
      <c r="O46" s="17" t="s">
        <v>14</v>
      </c>
      <c r="P46" s="17" t="s">
        <v>13</v>
      </c>
      <c r="Q46" s="17" t="s">
        <v>14</v>
      </c>
      <c r="R46" s="17" t="s">
        <v>13</v>
      </c>
      <c r="S46" s="17" t="s">
        <v>14</v>
      </c>
      <c r="T46" s="17" t="s">
        <v>13</v>
      </c>
      <c r="U46" s="17" t="s">
        <v>14</v>
      </c>
      <c r="V46" s="17" t="s">
        <v>13</v>
      </c>
      <c r="W46" s="17" t="s">
        <v>14</v>
      </c>
      <c r="X46" s="17" t="s">
        <v>13</v>
      </c>
      <c r="Y46" s="17" t="s">
        <v>14</v>
      </c>
      <c r="Z46" s="17" t="s">
        <v>13</v>
      </c>
    </row>
    <row r="47" spans="2:26" x14ac:dyDescent="0.35">
      <c r="B47" s="14" t="s">
        <v>44</v>
      </c>
      <c r="C47" s="16">
        <v>596</v>
      </c>
      <c r="D47" s="21">
        <v>23.354231974921628</v>
      </c>
      <c r="E47" s="16">
        <v>1514</v>
      </c>
      <c r="F47" s="21">
        <v>59.326018808777427</v>
      </c>
      <c r="G47" s="16">
        <v>0</v>
      </c>
      <c r="H47" s="21">
        <v>0</v>
      </c>
      <c r="I47" s="16">
        <v>132</v>
      </c>
      <c r="J47" s="21">
        <v>5.1724137931034484</v>
      </c>
      <c r="K47" s="16">
        <v>310</v>
      </c>
      <c r="L47" s="21">
        <v>12.147335423197491</v>
      </c>
      <c r="M47" s="16">
        <v>2552</v>
      </c>
      <c r="N47" s="21">
        <v>99.999999999999986</v>
      </c>
      <c r="O47" s="16">
        <v>342</v>
      </c>
      <c r="P47" s="21">
        <v>10.46831955922865</v>
      </c>
      <c r="Q47" s="16">
        <v>2232</v>
      </c>
      <c r="R47" s="21">
        <v>68.319559228650135</v>
      </c>
      <c r="S47" s="16">
        <v>89</v>
      </c>
      <c r="T47" s="21">
        <v>2.7242118151209063</v>
      </c>
      <c r="U47" s="16">
        <v>244</v>
      </c>
      <c r="V47" s="21">
        <v>7.4686256504438315</v>
      </c>
      <c r="W47" s="16">
        <v>360</v>
      </c>
      <c r="X47" s="21">
        <v>11.019283746556475</v>
      </c>
      <c r="Y47" s="16">
        <v>3267</v>
      </c>
      <c r="Z47" s="21">
        <v>100</v>
      </c>
    </row>
    <row r="48" spans="2:26" x14ac:dyDescent="0.35">
      <c r="B48" s="14" t="s">
        <v>43</v>
      </c>
      <c r="C48" s="16">
        <v>1490</v>
      </c>
      <c r="D48" s="21">
        <v>30.352413933591361</v>
      </c>
      <c r="E48" s="16">
        <v>588</v>
      </c>
      <c r="F48" s="21">
        <v>11.977999592585048</v>
      </c>
      <c r="G48" s="16">
        <v>854</v>
      </c>
      <c r="H48" s="21">
        <v>17.396618455897332</v>
      </c>
      <c r="I48" s="16">
        <v>771</v>
      </c>
      <c r="J48" s="21">
        <v>15.705846404563047</v>
      </c>
      <c r="K48" s="16">
        <v>1206</v>
      </c>
      <c r="L48" s="21">
        <v>24.567121613363209</v>
      </c>
      <c r="M48" s="16">
        <v>4909</v>
      </c>
      <c r="N48" s="21">
        <v>100</v>
      </c>
      <c r="O48" s="16">
        <v>629</v>
      </c>
      <c r="P48" s="21">
        <v>12.084534101825168</v>
      </c>
      <c r="Q48" s="16">
        <v>1472</v>
      </c>
      <c r="R48" s="21">
        <v>28.280499519692604</v>
      </c>
      <c r="S48" s="16">
        <v>1529</v>
      </c>
      <c r="T48" s="21">
        <v>29.375600384245921</v>
      </c>
      <c r="U48" s="16">
        <v>847</v>
      </c>
      <c r="V48" s="21">
        <v>16.272814601344859</v>
      </c>
      <c r="W48" s="16">
        <v>728</v>
      </c>
      <c r="X48" s="21">
        <v>13.98655139289145</v>
      </c>
      <c r="Y48" s="16">
        <v>5205</v>
      </c>
      <c r="Z48" s="21">
        <v>100</v>
      </c>
    </row>
    <row r="49" spans="2:28" x14ac:dyDescent="0.35">
      <c r="B49" s="14" t="s">
        <v>42</v>
      </c>
      <c r="C49" s="16">
        <v>1028</v>
      </c>
      <c r="D49" s="21">
        <v>24.418052256532068</v>
      </c>
      <c r="E49" s="16">
        <v>2033</v>
      </c>
      <c r="F49" s="21">
        <v>48.289786223277908</v>
      </c>
      <c r="G49" s="16">
        <v>488</v>
      </c>
      <c r="H49" s="21">
        <v>11.591448931116389</v>
      </c>
      <c r="I49" s="16">
        <v>265</v>
      </c>
      <c r="J49" s="21">
        <v>6.2945368171021379</v>
      </c>
      <c r="K49" s="16">
        <v>396</v>
      </c>
      <c r="L49" s="21">
        <v>9.4061757719714958</v>
      </c>
      <c r="M49" s="16">
        <v>4210</v>
      </c>
      <c r="N49" s="21">
        <v>100</v>
      </c>
      <c r="O49" s="16">
        <v>958</v>
      </c>
      <c r="P49" s="21">
        <v>15.364875701684042</v>
      </c>
      <c r="Q49" s="16">
        <v>3273</v>
      </c>
      <c r="R49" s="21">
        <v>52.493985565356859</v>
      </c>
      <c r="S49" s="16">
        <v>1225</v>
      </c>
      <c r="T49" s="21">
        <v>19.647153167602248</v>
      </c>
      <c r="U49" s="16">
        <v>289</v>
      </c>
      <c r="V49" s="21">
        <v>4.635124298315958</v>
      </c>
      <c r="W49" s="16">
        <v>490</v>
      </c>
      <c r="X49" s="21">
        <v>7.8588612670408979</v>
      </c>
      <c r="Y49" s="16">
        <v>6235</v>
      </c>
      <c r="Z49" s="21">
        <v>100.00000000000001</v>
      </c>
    </row>
    <row r="50" spans="2:28" x14ac:dyDescent="0.35">
      <c r="B50" s="14" t="s">
        <v>41</v>
      </c>
      <c r="C50" s="16">
        <v>1341</v>
      </c>
      <c r="D50" s="21">
        <v>50.872534142640369</v>
      </c>
      <c r="E50" s="16">
        <v>404</v>
      </c>
      <c r="F50" s="21">
        <v>15.326251896813353</v>
      </c>
      <c r="G50" s="16">
        <v>603</v>
      </c>
      <c r="H50" s="21">
        <v>22.87556904400607</v>
      </c>
      <c r="I50" s="16">
        <v>143</v>
      </c>
      <c r="J50" s="21">
        <v>5.4248861911987865</v>
      </c>
      <c r="K50" s="16">
        <v>145</v>
      </c>
      <c r="L50" s="21">
        <v>5.5007587253414263</v>
      </c>
      <c r="M50" s="16">
        <v>2636</v>
      </c>
      <c r="N50" s="21">
        <v>100</v>
      </c>
      <c r="O50" s="16">
        <v>760</v>
      </c>
      <c r="P50" s="21">
        <v>30.669895076674734</v>
      </c>
      <c r="Q50" s="16">
        <v>724</v>
      </c>
      <c r="R50" s="21">
        <v>29.217110573042778</v>
      </c>
      <c r="S50" s="16">
        <v>530</v>
      </c>
      <c r="T50" s="21">
        <v>21.388216303470543</v>
      </c>
      <c r="U50" s="16">
        <v>443</v>
      </c>
      <c r="V50" s="21">
        <v>17.877320419693302</v>
      </c>
      <c r="W50" s="16">
        <v>21</v>
      </c>
      <c r="X50" s="21">
        <v>0.84745762711864403</v>
      </c>
      <c r="Y50" s="16">
        <v>2478</v>
      </c>
      <c r="Z50" s="21">
        <v>100</v>
      </c>
    </row>
    <row r="51" spans="2:28" x14ac:dyDescent="0.35">
      <c r="B51" s="20" t="s">
        <v>2</v>
      </c>
      <c r="C51" s="13">
        <f>SUM(C47:C50)</f>
        <v>4455</v>
      </c>
      <c r="D51" s="12">
        <f>C51/M51*100</f>
        <v>31.138603480813586</v>
      </c>
      <c r="E51" s="13">
        <f>SUM(E47:E50)</f>
        <v>4539</v>
      </c>
      <c r="F51" s="12">
        <f>E51/M51*100</f>
        <v>31.725728664290209</v>
      </c>
      <c r="G51" s="13">
        <f>SUM(G47:G50)</f>
        <v>1945</v>
      </c>
      <c r="H51" s="12">
        <f>G51/M51*100</f>
        <v>13.594743831690781</v>
      </c>
      <c r="I51" s="13">
        <f>SUM(I47:I50)</f>
        <v>1311</v>
      </c>
      <c r="J51" s="12">
        <f>I51/M51*100</f>
        <v>9.1633466135458175</v>
      </c>
      <c r="K51" s="13">
        <f>SUM(K47:K50)</f>
        <v>2057</v>
      </c>
      <c r="L51" s="12">
        <f>K51/M51*100</f>
        <v>14.377577409659606</v>
      </c>
      <c r="M51" s="13">
        <f>SUM(M47:M50)</f>
        <v>14307</v>
      </c>
      <c r="N51" s="12">
        <v>100</v>
      </c>
      <c r="O51" s="13">
        <f>SUM(O47:O50)</f>
        <v>2689</v>
      </c>
      <c r="P51" s="12">
        <f>O51/Y51*100</f>
        <v>15.647366889729414</v>
      </c>
      <c r="Q51" s="13">
        <f>SUM(Q47:Q50)</f>
        <v>7701</v>
      </c>
      <c r="R51" s="12">
        <f>Q51/Y51*100</f>
        <v>44.812336339831248</v>
      </c>
      <c r="S51" s="13">
        <f>SUM(S47:S50)</f>
        <v>3373</v>
      </c>
      <c r="T51" s="12">
        <f>S51/Y51*100</f>
        <v>19.627582193773641</v>
      </c>
      <c r="U51" s="13">
        <f>SUM(U47:U50)</f>
        <v>1823</v>
      </c>
      <c r="V51" s="12">
        <f>U51/Y51*100</f>
        <v>10.60808844922898</v>
      </c>
      <c r="W51" s="13">
        <f>SUM(W47:W50)</f>
        <v>1599</v>
      </c>
      <c r="X51" s="12">
        <f>W51/Y51*100</f>
        <v>9.3046261274367179</v>
      </c>
      <c r="Y51" s="13">
        <f>SUM(Y47:Y50)</f>
        <v>17185</v>
      </c>
      <c r="Z51" s="12">
        <v>100</v>
      </c>
    </row>
    <row r="54" spans="2:28" x14ac:dyDescent="0.35">
      <c r="B54" s="22" t="s">
        <v>40</v>
      </c>
    </row>
    <row r="56" spans="2:28" x14ac:dyDescent="0.35">
      <c r="B56" s="63" t="s">
        <v>23</v>
      </c>
      <c r="C56" s="64" t="s">
        <v>22</v>
      </c>
      <c r="D56" s="64" t="s">
        <v>22</v>
      </c>
      <c r="F56" s="63" t="s">
        <v>23</v>
      </c>
      <c r="G56" s="64" t="s">
        <v>21</v>
      </c>
      <c r="H56" s="64" t="s">
        <v>21</v>
      </c>
    </row>
    <row r="57" spans="2:28" x14ac:dyDescent="0.35">
      <c r="B57" s="63" t="s">
        <v>23</v>
      </c>
      <c r="C57" s="17" t="s">
        <v>14</v>
      </c>
      <c r="D57" s="17" t="s">
        <v>13</v>
      </c>
      <c r="F57" s="63" t="s">
        <v>23</v>
      </c>
      <c r="G57" s="17" t="s">
        <v>14</v>
      </c>
      <c r="H57" s="17" t="s">
        <v>13</v>
      </c>
    </row>
    <row r="58" spans="2:28" x14ac:dyDescent="0.35">
      <c r="B58" s="14" t="s">
        <v>38</v>
      </c>
      <c r="C58" s="16">
        <v>91797</v>
      </c>
      <c r="D58" s="15">
        <v>30.83</v>
      </c>
      <c r="F58" s="14" t="s">
        <v>38</v>
      </c>
      <c r="G58" s="16">
        <v>118632</v>
      </c>
      <c r="H58" s="15">
        <v>56.66</v>
      </c>
    </row>
    <row r="59" spans="2:28" x14ac:dyDescent="0.35">
      <c r="B59" s="14" t="s">
        <v>37</v>
      </c>
      <c r="C59" s="16">
        <v>205991</v>
      </c>
      <c r="D59" s="15">
        <v>69.17</v>
      </c>
      <c r="F59" s="14" t="s">
        <v>37</v>
      </c>
      <c r="G59" s="16">
        <v>90514</v>
      </c>
      <c r="H59" s="15">
        <v>43.23</v>
      </c>
    </row>
    <row r="60" spans="2:28" x14ac:dyDescent="0.35">
      <c r="B60" s="14" t="s">
        <v>2</v>
      </c>
      <c r="C60" s="13">
        <v>297788</v>
      </c>
      <c r="D60" s="12">
        <v>100</v>
      </c>
      <c r="F60" s="14" t="s">
        <v>36</v>
      </c>
      <c r="G60" s="16">
        <v>230</v>
      </c>
      <c r="H60" s="15">
        <v>0.11</v>
      </c>
    </row>
    <row r="61" spans="2:28" x14ac:dyDescent="0.35">
      <c r="F61" s="14" t="s">
        <v>2</v>
      </c>
      <c r="G61" s="13">
        <v>209376</v>
      </c>
      <c r="H61" s="12">
        <v>100</v>
      </c>
    </row>
    <row r="64" spans="2:28" x14ac:dyDescent="0.35">
      <c r="B64" s="65" t="s">
        <v>39</v>
      </c>
      <c r="C64" s="64" t="s">
        <v>22</v>
      </c>
      <c r="D64" s="64" t="s">
        <v>22</v>
      </c>
      <c r="E64" s="64" t="s">
        <v>22</v>
      </c>
      <c r="F64" s="64" t="s">
        <v>22</v>
      </c>
      <c r="G64" s="64" t="s">
        <v>22</v>
      </c>
      <c r="H64" s="64" t="s">
        <v>22</v>
      </c>
      <c r="I64" s="64" t="s">
        <v>22</v>
      </c>
      <c r="J64" s="64" t="s">
        <v>22</v>
      </c>
      <c r="K64" s="64" t="s">
        <v>22</v>
      </c>
      <c r="L64" s="64" t="s">
        <v>22</v>
      </c>
      <c r="M64" s="64" t="s">
        <v>22</v>
      </c>
      <c r="N64" s="64" t="s">
        <v>22</v>
      </c>
      <c r="P64" s="65" t="s">
        <v>39</v>
      </c>
      <c r="Q64" s="64" t="s">
        <v>21</v>
      </c>
      <c r="R64" s="64" t="s">
        <v>21</v>
      </c>
      <c r="S64" s="64" t="s">
        <v>21</v>
      </c>
      <c r="T64" s="64" t="s">
        <v>21</v>
      </c>
      <c r="U64" s="64" t="s">
        <v>21</v>
      </c>
      <c r="V64" s="64" t="s">
        <v>21</v>
      </c>
      <c r="W64" s="64" t="s">
        <v>21</v>
      </c>
      <c r="X64" s="64" t="s">
        <v>21</v>
      </c>
      <c r="Y64" s="64" t="s">
        <v>21</v>
      </c>
      <c r="Z64" s="64" t="s">
        <v>21</v>
      </c>
      <c r="AA64" s="64" t="s">
        <v>21</v>
      </c>
      <c r="AB64" s="64" t="s">
        <v>21</v>
      </c>
    </row>
    <row r="65" spans="2:28" x14ac:dyDescent="0.35">
      <c r="B65" s="65" t="s">
        <v>39</v>
      </c>
      <c r="C65" s="64" t="s">
        <v>157</v>
      </c>
      <c r="D65" s="64" t="s">
        <v>157</v>
      </c>
      <c r="E65" s="64" t="s">
        <v>156</v>
      </c>
      <c r="F65" s="64" t="s">
        <v>156</v>
      </c>
      <c r="G65" s="64" t="s">
        <v>155</v>
      </c>
      <c r="H65" s="64" t="s">
        <v>155</v>
      </c>
      <c r="I65" s="64" t="s">
        <v>154</v>
      </c>
      <c r="J65" s="64" t="s">
        <v>154</v>
      </c>
      <c r="K65" s="64" t="s">
        <v>153</v>
      </c>
      <c r="L65" s="64" t="s">
        <v>153</v>
      </c>
      <c r="M65" s="64" t="s">
        <v>2</v>
      </c>
      <c r="N65" s="64" t="s">
        <v>2</v>
      </c>
      <c r="P65" s="65" t="s">
        <v>39</v>
      </c>
      <c r="Q65" s="64" t="s">
        <v>157</v>
      </c>
      <c r="R65" s="64" t="s">
        <v>157</v>
      </c>
      <c r="S65" s="64" t="s">
        <v>156</v>
      </c>
      <c r="T65" s="64" t="s">
        <v>156</v>
      </c>
      <c r="U65" s="64" t="s">
        <v>155</v>
      </c>
      <c r="V65" s="64" t="s">
        <v>155</v>
      </c>
      <c r="W65" s="64" t="s">
        <v>154</v>
      </c>
      <c r="X65" s="64" t="s">
        <v>154</v>
      </c>
      <c r="Y65" s="64" t="s">
        <v>153</v>
      </c>
      <c r="Z65" s="64" t="s">
        <v>153</v>
      </c>
      <c r="AA65" s="64" t="s">
        <v>2</v>
      </c>
      <c r="AB65" s="64" t="s">
        <v>2</v>
      </c>
    </row>
    <row r="66" spans="2:28" x14ac:dyDescent="0.35">
      <c r="B66" s="65" t="s">
        <v>39</v>
      </c>
      <c r="C66" s="17" t="s">
        <v>14</v>
      </c>
      <c r="D66" s="17" t="s">
        <v>13</v>
      </c>
      <c r="E66" s="17" t="s">
        <v>14</v>
      </c>
      <c r="F66" s="17" t="s">
        <v>13</v>
      </c>
      <c r="G66" s="17" t="s">
        <v>14</v>
      </c>
      <c r="H66" s="17" t="s">
        <v>13</v>
      </c>
      <c r="I66" s="17" t="s">
        <v>14</v>
      </c>
      <c r="J66" s="17" t="s">
        <v>13</v>
      </c>
      <c r="K66" s="17" t="s">
        <v>14</v>
      </c>
      <c r="L66" s="17" t="s">
        <v>13</v>
      </c>
      <c r="M66" s="17" t="s">
        <v>14</v>
      </c>
      <c r="N66" s="17" t="s">
        <v>13</v>
      </c>
      <c r="P66" s="65" t="s">
        <v>39</v>
      </c>
      <c r="Q66" s="17" t="s">
        <v>14</v>
      </c>
      <c r="R66" s="17" t="s">
        <v>13</v>
      </c>
      <c r="S66" s="17" t="s">
        <v>14</v>
      </c>
      <c r="T66" s="17" t="s">
        <v>13</v>
      </c>
      <c r="U66" s="17" t="s">
        <v>14</v>
      </c>
      <c r="V66" s="17" t="s">
        <v>13</v>
      </c>
      <c r="W66" s="17" t="s">
        <v>14</v>
      </c>
      <c r="X66" s="17" t="s">
        <v>13</v>
      </c>
      <c r="Y66" s="17" t="s">
        <v>14</v>
      </c>
      <c r="Z66" s="17" t="s">
        <v>13</v>
      </c>
      <c r="AA66" s="17" t="s">
        <v>14</v>
      </c>
      <c r="AB66" s="17" t="s">
        <v>13</v>
      </c>
    </row>
    <row r="67" spans="2:28" x14ac:dyDescent="0.35">
      <c r="B67" s="14" t="s">
        <v>38</v>
      </c>
      <c r="C67" s="16">
        <v>1137</v>
      </c>
      <c r="D67" s="21">
        <v>23.13326551373347</v>
      </c>
      <c r="E67" s="16">
        <v>1737</v>
      </c>
      <c r="F67" s="21">
        <v>35.340793489318415</v>
      </c>
      <c r="G67" s="16">
        <v>724</v>
      </c>
      <c r="H67" s="21">
        <v>14.730417090539166</v>
      </c>
      <c r="I67" s="16">
        <v>272</v>
      </c>
      <c r="J67" s="21">
        <v>5.5340793489318409</v>
      </c>
      <c r="K67" s="16">
        <v>1045</v>
      </c>
      <c r="L67" s="21">
        <v>21.261444557477109</v>
      </c>
      <c r="M67" s="16">
        <v>4915</v>
      </c>
      <c r="N67" s="21">
        <v>100</v>
      </c>
      <c r="P67" s="14" t="s">
        <v>38</v>
      </c>
      <c r="Q67" s="16">
        <v>2282</v>
      </c>
      <c r="R67" s="21">
        <f>Q67/$AA67*100</f>
        <v>18.145674300254452</v>
      </c>
      <c r="S67" s="16">
        <v>5186</v>
      </c>
      <c r="T67" s="21">
        <f>S67/$AA67*100</f>
        <v>41.237277353689564</v>
      </c>
      <c r="U67" s="16">
        <v>2554</v>
      </c>
      <c r="V67" s="21">
        <f>U67/$AA67*100</f>
        <v>20.30852417302799</v>
      </c>
      <c r="W67" s="16">
        <v>1426</v>
      </c>
      <c r="X67" s="21">
        <f>W67/$AA67*100</f>
        <v>11.339058524173028</v>
      </c>
      <c r="Y67" s="16">
        <v>1128</v>
      </c>
      <c r="Z67" s="21">
        <f>Y67/$AA67*100</f>
        <v>8.9694656488549622</v>
      </c>
      <c r="AA67" s="16">
        <v>12576</v>
      </c>
      <c r="AB67" s="21">
        <v>100</v>
      </c>
    </row>
    <row r="68" spans="2:28" x14ac:dyDescent="0.35">
      <c r="B68" s="14" t="s">
        <v>37</v>
      </c>
      <c r="C68" s="16">
        <v>3318</v>
      </c>
      <c r="D68" s="21">
        <v>35.327938671209544</v>
      </c>
      <c r="E68" s="16">
        <v>2802</v>
      </c>
      <c r="F68" s="21">
        <v>29.833901192504257</v>
      </c>
      <c r="G68" s="16">
        <v>1221</v>
      </c>
      <c r="H68" s="21">
        <v>13.000425894378195</v>
      </c>
      <c r="I68" s="16">
        <v>1039</v>
      </c>
      <c r="J68" s="21">
        <v>11.062606473594547</v>
      </c>
      <c r="K68" s="16">
        <v>1012</v>
      </c>
      <c r="L68" s="21">
        <v>10.775127768313459</v>
      </c>
      <c r="M68" s="16">
        <v>9392</v>
      </c>
      <c r="N68" s="21">
        <v>99.999999999999986</v>
      </c>
      <c r="P68" s="14" t="s">
        <v>37</v>
      </c>
      <c r="Q68" s="16">
        <v>1351</v>
      </c>
      <c r="R68" s="21">
        <f>Q68/$AA68*100</f>
        <v>16.793039154754506</v>
      </c>
      <c r="S68" s="16">
        <v>3824</v>
      </c>
      <c r="T68" s="21">
        <f>S68/$AA68*100</f>
        <v>47.532628962088253</v>
      </c>
      <c r="U68" s="16">
        <v>1000</v>
      </c>
      <c r="V68" s="21">
        <f>U68/$AA68*100</f>
        <v>12.430080795525171</v>
      </c>
      <c r="W68" s="16">
        <v>1054</v>
      </c>
      <c r="X68" s="21">
        <f>W68/$AA68*100</f>
        <v>13.10130515848353</v>
      </c>
      <c r="Y68" s="16">
        <v>816</v>
      </c>
      <c r="Z68" s="21">
        <f>Y68/$AA68*100</f>
        <v>10.142945929148539</v>
      </c>
      <c r="AA68" s="16">
        <v>8045</v>
      </c>
      <c r="AB68" s="21">
        <v>100</v>
      </c>
    </row>
    <row r="69" spans="2:28" x14ac:dyDescent="0.35">
      <c r="B69" s="20" t="s">
        <v>2</v>
      </c>
      <c r="C69" s="13">
        <f>SUM(C67:C68)</f>
        <v>4455</v>
      </c>
      <c r="D69" s="12">
        <f>C69/M69*100</f>
        <v>31.138603480813586</v>
      </c>
      <c r="E69" s="13">
        <f>SUM(E67:E68)</f>
        <v>4539</v>
      </c>
      <c r="F69" s="12">
        <f>E69/M69*100</f>
        <v>31.725728664290209</v>
      </c>
      <c r="G69" s="13">
        <f>SUM(G67:G68)</f>
        <v>1945</v>
      </c>
      <c r="H69" s="12">
        <f>G69/M69*100</f>
        <v>13.594743831690781</v>
      </c>
      <c r="I69" s="13">
        <f>SUM(I67:I68)</f>
        <v>1311</v>
      </c>
      <c r="J69" s="12">
        <f>I69/M69*100</f>
        <v>9.1633466135458175</v>
      </c>
      <c r="K69" s="13">
        <f>SUM(K67:K68)</f>
        <v>2057</v>
      </c>
      <c r="L69" s="12">
        <f>K69/M69*100</f>
        <v>14.377577409659606</v>
      </c>
      <c r="M69" s="13">
        <f>SUM(M67:M68)</f>
        <v>14307</v>
      </c>
      <c r="N69" s="12">
        <v>100</v>
      </c>
      <c r="P69" s="20" t="s">
        <v>2</v>
      </c>
      <c r="Q69" s="13">
        <f>SUM(Q67:Q68)</f>
        <v>3633</v>
      </c>
      <c r="R69" s="12">
        <f>Q69/AA69*100</f>
        <v>17.61796227147083</v>
      </c>
      <c r="S69" s="13">
        <f>SUM(S67:S68)</f>
        <v>9010</v>
      </c>
      <c r="T69" s="12">
        <f>S69/AA69*100</f>
        <v>43.693322341302554</v>
      </c>
      <c r="U69" s="13">
        <f>SUM(U67:U68)</f>
        <v>3554</v>
      </c>
      <c r="V69" s="12">
        <f>U69/AA69*100</f>
        <v>17.234857669366178</v>
      </c>
      <c r="W69" s="13">
        <f>SUM(W67:W68)</f>
        <v>2480</v>
      </c>
      <c r="X69" s="12">
        <f>W69/AA69*100</f>
        <v>12.02657485088017</v>
      </c>
      <c r="Y69" s="13">
        <f>SUM(Y67:Y68)</f>
        <v>1944</v>
      </c>
      <c r="Z69" s="12">
        <f>Y69/AA69*100</f>
        <v>9.4272828669802635</v>
      </c>
      <c r="AA69" s="13">
        <f>SUM(AA67:AA68)</f>
        <v>20621</v>
      </c>
      <c r="AB69" s="12">
        <v>100</v>
      </c>
    </row>
    <row r="70" spans="2:28" x14ac:dyDescent="0.35">
      <c r="S70" s="33"/>
    </row>
    <row r="73" spans="2:28" x14ac:dyDescent="0.35">
      <c r="B73" s="22" t="s">
        <v>35</v>
      </c>
    </row>
    <row r="75" spans="2:28" x14ac:dyDescent="0.35">
      <c r="B75" s="63" t="s">
        <v>23</v>
      </c>
      <c r="C75" s="64" t="s">
        <v>22</v>
      </c>
      <c r="D75" s="64" t="s">
        <v>22</v>
      </c>
      <c r="E75" s="64" t="s">
        <v>21</v>
      </c>
      <c r="F75" s="64" t="s">
        <v>21</v>
      </c>
    </row>
    <row r="76" spans="2:28" x14ac:dyDescent="0.35">
      <c r="B76" s="63" t="s">
        <v>23</v>
      </c>
      <c r="C76" s="17" t="s">
        <v>14</v>
      </c>
      <c r="D76" s="17" t="s">
        <v>13</v>
      </c>
      <c r="E76" s="17" t="s">
        <v>14</v>
      </c>
      <c r="F76" s="17" t="s">
        <v>13</v>
      </c>
    </row>
    <row r="77" spans="2:28" x14ac:dyDescent="0.35">
      <c r="B77" s="14" t="s">
        <v>33</v>
      </c>
      <c r="C77" s="16">
        <v>49051</v>
      </c>
      <c r="D77" s="15">
        <v>16.55</v>
      </c>
      <c r="E77" s="16">
        <v>24739</v>
      </c>
      <c r="F77" s="15">
        <v>11.86</v>
      </c>
    </row>
    <row r="78" spans="2:28" x14ac:dyDescent="0.35">
      <c r="B78" s="14" t="s">
        <v>32</v>
      </c>
      <c r="C78" s="16">
        <v>247378</v>
      </c>
      <c r="D78" s="15">
        <v>83.45</v>
      </c>
      <c r="E78" s="16">
        <v>183804</v>
      </c>
      <c r="F78" s="15">
        <v>88.14</v>
      </c>
    </row>
    <row r="79" spans="2:28" x14ac:dyDescent="0.35">
      <c r="B79" s="14" t="s">
        <v>2</v>
      </c>
      <c r="C79" s="13">
        <v>296429</v>
      </c>
      <c r="D79" s="12">
        <v>100</v>
      </c>
      <c r="E79" s="13">
        <v>208543</v>
      </c>
      <c r="F79" s="12">
        <v>100</v>
      </c>
    </row>
    <row r="82" spans="2:26" x14ac:dyDescent="0.35">
      <c r="B82" s="65" t="s">
        <v>34</v>
      </c>
      <c r="C82" s="64" t="s">
        <v>22</v>
      </c>
      <c r="D82" s="64" t="s">
        <v>22</v>
      </c>
      <c r="E82" s="64" t="s">
        <v>22</v>
      </c>
      <c r="F82" s="64" t="s">
        <v>22</v>
      </c>
      <c r="G82" s="64" t="s">
        <v>22</v>
      </c>
      <c r="H82" s="64" t="s">
        <v>22</v>
      </c>
      <c r="I82" s="64" t="s">
        <v>22</v>
      </c>
      <c r="J82" s="64" t="s">
        <v>22</v>
      </c>
      <c r="K82" s="64" t="s">
        <v>22</v>
      </c>
      <c r="L82" s="64" t="s">
        <v>22</v>
      </c>
      <c r="M82" s="64" t="s">
        <v>22</v>
      </c>
      <c r="N82" s="64" t="s">
        <v>22</v>
      </c>
      <c r="O82" s="64" t="s">
        <v>21</v>
      </c>
      <c r="P82" s="64" t="s">
        <v>21</v>
      </c>
      <c r="Q82" s="64" t="s">
        <v>21</v>
      </c>
      <c r="R82" s="64" t="s">
        <v>21</v>
      </c>
      <c r="S82" s="64" t="s">
        <v>21</v>
      </c>
      <c r="T82" s="64" t="s">
        <v>21</v>
      </c>
      <c r="U82" s="64" t="s">
        <v>21</v>
      </c>
      <c r="V82" s="64" t="s">
        <v>21</v>
      </c>
      <c r="W82" s="64" t="s">
        <v>21</v>
      </c>
      <c r="X82" s="64" t="s">
        <v>21</v>
      </c>
      <c r="Y82" s="64" t="s">
        <v>21</v>
      </c>
      <c r="Z82" s="64" t="s">
        <v>21</v>
      </c>
    </row>
    <row r="83" spans="2:26" x14ac:dyDescent="0.35">
      <c r="B83" s="65" t="s">
        <v>34</v>
      </c>
      <c r="C83" s="64" t="s">
        <v>157</v>
      </c>
      <c r="D83" s="64" t="s">
        <v>157</v>
      </c>
      <c r="E83" s="64" t="s">
        <v>156</v>
      </c>
      <c r="F83" s="64" t="s">
        <v>156</v>
      </c>
      <c r="G83" s="64" t="s">
        <v>155</v>
      </c>
      <c r="H83" s="64" t="s">
        <v>155</v>
      </c>
      <c r="I83" s="64" t="s">
        <v>154</v>
      </c>
      <c r="J83" s="64" t="s">
        <v>154</v>
      </c>
      <c r="K83" s="64" t="s">
        <v>153</v>
      </c>
      <c r="L83" s="64" t="s">
        <v>153</v>
      </c>
      <c r="M83" s="64" t="s">
        <v>2</v>
      </c>
      <c r="N83" s="64" t="s">
        <v>2</v>
      </c>
      <c r="O83" s="64" t="s">
        <v>157</v>
      </c>
      <c r="P83" s="64" t="s">
        <v>157</v>
      </c>
      <c r="Q83" s="64" t="s">
        <v>156</v>
      </c>
      <c r="R83" s="64" t="s">
        <v>156</v>
      </c>
      <c r="S83" s="64" t="s">
        <v>155</v>
      </c>
      <c r="T83" s="64" t="s">
        <v>155</v>
      </c>
      <c r="U83" s="64" t="s">
        <v>154</v>
      </c>
      <c r="V83" s="64" t="s">
        <v>154</v>
      </c>
      <c r="W83" s="64" t="s">
        <v>153</v>
      </c>
      <c r="X83" s="64" t="s">
        <v>153</v>
      </c>
      <c r="Y83" s="64" t="s">
        <v>2</v>
      </c>
      <c r="Z83" s="64" t="s">
        <v>2</v>
      </c>
    </row>
    <row r="84" spans="2:26" x14ac:dyDescent="0.35">
      <c r="B84" s="65" t="s">
        <v>34</v>
      </c>
      <c r="C84" s="17" t="s">
        <v>14</v>
      </c>
      <c r="D84" s="17" t="s">
        <v>13</v>
      </c>
      <c r="E84" s="17" t="s">
        <v>14</v>
      </c>
      <c r="F84" s="17" t="s">
        <v>13</v>
      </c>
      <c r="G84" s="17" t="s">
        <v>14</v>
      </c>
      <c r="H84" s="17" t="s">
        <v>13</v>
      </c>
      <c r="I84" s="17" t="s">
        <v>14</v>
      </c>
      <c r="J84" s="17" t="s">
        <v>13</v>
      </c>
      <c r="K84" s="17" t="s">
        <v>14</v>
      </c>
      <c r="L84" s="17" t="s">
        <v>13</v>
      </c>
      <c r="M84" s="17" t="s">
        <v>14</v>
      </c>
      <c r="N84" s="17" t="s">
        <v>13</v>
      </c>
      <c r="O84" s="17" t="s">
        <v>14</v>
      </c>
      <c r="P84" s="17" t="s">
        <v>13</v>
      </c>
      <c r="Q84" s="17" t="s">
        <v>14</v>
      </c>
      <c r="R84" s="17" t="s">
        <v>13</v>
      </c>
      <c r="S84" s="17" t="s">
        <v>14</v>
      </c>
      <c r="T84" s="17" t="s">
        <v>13</v>
      </c>
      <c r="U84" s="17" t="s">
        <v>14</v>
      </c>
      <c r="V84" s="17" t="s">
        <v>13</v>
      </c>
      <c r="W84" s="17" t="s">
        <v>14</v>
      </c>
      <c r="X84" s="17" t="s">
        <v>13</v>
      </c>
      <c r="Y84" s="17" t="s">
        <v>14</v>
      </c>
      <c r="Z84" s="17" t="s">
        <v>13</v>
      </c>
    </row>
    <row r="85" spans="2:26" x14ac:dyDescent="0.35">
      <c r="B85" s="14" t="s">
        <v>33</v>
      </c>
      <c r="C85" s="16">
        <v>362</v>
      </c>
      <c r="D85" s="21">
        <v>13.367799113737075</v>
      </c>
      <c r="E85" s="16">
        <v>1493</v>
      </c>
      <c r="F85" s="21">
        <v>55.132939438700149</v>
      </c>
      <c r="G85" s="16">
        <v>299</v>
      </c>
      <c r="H85" s="21">
        <v>11.041358936484491</v>
      </c>
      <c r="I85" s="16">
        <v>196</v>
      </c>
      <c r="J85" s="21">
        <v>7.2378138847858198</v>
      </c>
      <c r="K85" s="16">
        <v>358</v>
      </c>
      <c r="L85" s="21">
        <v>13.220088626292467</v>
      </c>
      <c r="M85" s="16">
        <v>2708</v>
      </c>
      <c r="N85" s="21">
        <v>100</v>
      </c>
      <c r="O85" s="16">
        <v>222</v>
      </c>
      <c r="P85" s="21">
        <v>8.5549132947976876</v>
      </c>
      <c r="Q85" s="16">
        <v>1640</v>
      </c>
      <c r="R85" s="21">
        <v>63.198458574181117</v>
      </c>
      <c r="S85" s="16">
        <v>365</v>
      </c>
      <c r="T85" s="21">
        <v>14.065510597302506</v>
      </c>
      <c r="U85" s="16">
        <v>150</v>
      </c>
      <c r="V85" s="21">
        <v>5.7803468208092488</v>
      </c>
      <c r="W85" s="16">
        <v>218</v>
      </c>
      <c r="X85" s="21">
        <v>8.4007707129094413</v>
      </c>
      <c r="Y85" s="16">
        <v>2595</v>
      </c>
      <c r="Z85" s="21">
        <v>100</v>
      </c>
    </row>
    <row r="86" spans="2:26" x14ac:dyDescent="0.35">
      <c r="B86" s="14" t="s">
        <v>32</v>
      </c>
      <c r="C86" s="16">
        <v>4084</v>
      </c>
      <c r="D86" s="21">
        <v>35.553234090711236</v>
      </c>
      <c r="E86" s="16">
        <v>3046</v>
      </c>
      <c r="F86" s="21">
        <v>26.516932184208237</v>
      </c>
      <c r="G86" s="16">
        <v>1646</v>
      </c>
      <c r="H86" s="21">
        <v>14.329241751545224</v>
      </c>
      <c r="I86" s="16">
        <v>1115</v>
      </c>
      <c r="J86" s="21">
        <v>9.7066248802994686</v>
      </c>
      <c r="K86" s="16">
        <v>1596</v>
      </c>
      <c r="L86" s="21">
        <v>13.893967093235831</v>
      </c>
      <c r="M86" s="16">
        <v>11487</v>
      </c>
      <c r="N86" s="21">
        <v>100</v>
      </c>
      <c r="O86" s="16">
        <v>3411</v>
      </c>
      <c r="P86" s="21">
        <v>18.931068931068932</v>
      </c>
      <c r="Q86" s="16">
        <v>7362</v>
      </c>
      <c r="R86" s="21">
        <v>40.859140859140858</v>
      </c>
      <c r="S86" s="16">
        <v>3189</v>
      </c>
      <c r="T86" s="21">
        <v>17.698967698967699</v>
      </c>
      <c r="U86" s="16">
        <v>2330</v>
      </c>
      <c r="V86" s="21">
        <v>12.93151293151293</v>
      </c>
      <c r="W86" s="16">
        <v>1726</v>
      </c>
      <c r="X86" s="21">
        <v>9.5793095793095784</v>
      </c>
      <c r="Y86" s="16">
        <v>18018</v>
      </c>
      <c r="Z86" s="21">
        <v>99.999999999999986</v>
      </c>
    </row>
    <row r="87" spans="2:26" x14ac:dyDescent="0.35">
      <c r="B87" s="20" t="s">
        <v>2</v>
      </c>
      <c r="C87" s="13">
        <f>SUM(C85:C86)</f>
        <v>4446</v>
      </c>
      <c r="D87" s="12">
        <f>C87/M87*100</f>
        <v>31.320887636491722</v>
      </c>
      <c r="E87" s="13">
        <f>SUM(E85:E86)</f>
        <v>4539</v>
      </c>
      <c r="F87" s="12">
        <f>E87/M87*100</f>
        <v>31.976047904191617</v>
      </c>
      <c r="G87" s="13">
        <f>SUM(G85:G86)</f>
        <v>1945</v>
      </c>
      <c r="H87" s="12">
        <f>G87/M87*100</f>
        <v>13.702007749207468</v>
      </c>
      <c r="I87" s="13">
        <f>SUM(I85:I86)</f>
        <v>1311</v>
      </c>
      <c r="J87" s="12">
        <f>I87/M87*100</f>
        <v>9.2356463543501235</v>
      </c>
      <c r="K87" s="13">
        <f>SUM(K85:K86)</f>
        <v>1954</v>
      </c>
      <c r="L87" s="12">
        <f>K87/M87*100</f>
        <v>13.765410355759069</v>
      </c>
      <c r="M87" s="13">
        <f>SUM(M85:M86)</f>
        <v>14195</v>
      </c>
      <c r="N87" s="12">
        <v>100</v>
      </c>
      <c r="O87" s="13">
        <f>SUM(O85:O86)</f>
        <v>3633</v>
      </c>
      <c r="P87" s="12">
        <f>O87/Y87*100</f>
        <v>17.62479988356862</v>
      </c>
      <c r="Q87" s="13">
        <f>SUM(Q85:Q86)</f>
        <v>9002</v>
      </c>
      <c r="R87" s="12">
        <f>Q87/Y87*100</f>
        <v>43.671469461019747</v>
      </c>
      <c r="S87" s="13">
        <f>SUM(S85:S86)</f>
        <v>3554</v>
      </c>
      <c r="T87" s="12">
        <f>S87/Y87*100</f>
        <v>17.24154659680784</v>
      </c>
      <c r="U87" s="13">
        <f>SUM(U85:U86)</f>
        <v>2480</v>
      </c>
      <c r="V87" s="12">
        <f>U87/Y87*100</f>
        <v>12.031242419832145</v>
      </c>
      <c r="W87" s="13">
        <f>SUM(W85:W86)</f>
        <v>1944</v>
      </c>
      <c r="X87" s="12">
        <f>W87/Y87*100</f>
        <v>9.4309416387716496</v>
      </c>
      <c r="Y87" s="13">
        <f>SUM(Y85:Y86)</f>
        <v>20613</v>
      </c>
      <c r="Z87" s="12">
        <v>100</v>
      </c>
    </row>
    <row r="91" spans="2:26" x14ac:dyDescent="0.35">
      <c r="B91" s="22" t="s">
        <v>31</v>
      </c>
    </row>
    <row r="93" spans="2:26" x14ac:dyDescent="0.35">
      <c r="B93" s="63" t="s">
        <v>23</v>
      </c>
      <c r="C93" s="64" t="s">
        <v>22</v>
      </c>
      <c r="D93" s="64" t="s">
        <v>22</v>
      </c>
      <c r="F93" s="63" t="s">
        <v>23</v>
      </c>
      <c r="G93" s="64" t="s">
        <v>21</v>
      </c>
      <c r="H93" s="64" t="s">
        <v>21</v>
      </c>
    </row>
    <row r="94" spans="2:26" x14ac:dyDescent="0.35">
      <c r="B94" s="63" t="s">
        <v>23</v>
      </c>
      <c r="C94" s="17" t="s">
        <v>14</v>
      </c>
      <c r="D94" s="17" t="s">
        <v>13</v>
      </c>
      <c r="F94" s="63" t="s">
        <v>23</v>
      </c>
      <c r="G94" s="17" t="s">
        <v>14</v>
      </c>
      <c r="H94" s="17" t="s">
        <v>13</v>
      </c>
    </row>
    <row r="95" spans="2:26" x14ac:dyDescent="0.35">
      <c r="B95" s="14" t="s">
        <v>27</v>
      </c>
      <c r="C95" s="16">
        <v>75726</v>
      </c>
      <c r="D95" s="15">
        <v>25.43</v>
      </c>
      <c r="F95" s="14" t="s">
        <v>27</v>
      </c>
      <c r="G95" s="16">
        <v>39285</v>
      </c>
      <c r="H95" s="15">
        <v>18.760000000000002</v>
      </c>
    </row>
    <row r="96" spans="2:26" x14ac:dyDescent="0.35">
      <c r="B96" s="14" t="s">
        <v>26</v>
      </c>
      <c r="C96" s="16">
        <v>36851</v>
      </c>
      <c r="D96" s="15">
        <v>12.37</v>
      </c>
      <c r="F96" s="14" t="s">
        <v>26</v>
      </c>
      <c r="G96" s="16">
        <v>18144</v>
      </c>
      <c r="H96" s="15">
        <v>8.67</v>
      </c>
    </row>
    <row r="97" spans="2:28" x14ac:dyDescent="0.35">
      <c r="B97" s="14" t="s">
        <v>25</v>
      </c>
      <c r="C97" s="16">
        <v>185211</v>
      </c>
      <c r="D97" s="15">
        <v>62.2</v>
      </c>
      <c r="F97" s="14" t="s">
        <v>25</v>
      </c>
      <c r="G97" s="16">
        <v>151947</v>
      </c>
      <c r="H97" s="15">
        <v>72.569999999999993</v>
      </c>
    </row>
    <row r="98" spans="2:28" x14ac:dyDescent="0.35">
      <c r="B98" s="14" t="s">
        <v>2</v>
      </c>
      <c r="C98" s="13">
        <v>297788</v>
      </c>
      <c r="D98" s="12">
        <v>100</v>
      </c>
      <c r="F98" s="14" t="s">
        <v>2</v>
      </c>
      <c r="G98" s="13">
        <v>209376</v>
      </c>
      <c r="H98" s="12">
        <v>100</v>
      </c>
    </row>
    <row r="99" spans="2:28" x14ac:dyDescent="0.35">
      <c r="B99" s="23" t="s">
        <v>30</v>
      </c>
    </row>
    <row r="101" spans="2:28" x14ac:dyDescent="0.35">
      <c r="B101" s="65" t="s">
        <v>29</v>
      </c>
      <c r="C101" s="64" t="s">
        <v>22</v>
      </c>
      <c r="D101" s="64" t="s">
        <v>22</v>
      </c>
      <c r="E101" s="64" t="s">
        <v>22</v>
      </c>
      <c r="F101" s="64" t="s">
        <v>22</v>
      </c>
      <c r="G101" s="64" t="s">
        <v>22</v>
      </c>
      <c r="H101" s="64" t="s">
        <v>22</v>
      </c>
      <c r="I101" s="64" t="s">
        <v>22</v>
      </c>
      <c r="J101" s="64" t="s">
        <v>22</v>
      </c>
      <c r="K101" s="64" t="s">
        <v>22</v>
      </c>
      <c r="L101" s="64" t="s">
        <v>22</v>
      </c>
      <c r="M101" s="64" t="s">
        <v>22</v>
      </c>
      <c r="N101" s="64" t="s">
        <v>22</v>
      </c>
      <c r="P101" s="65" t="s">
        <v>28</v>
      </c>
      <c r="Q101" s="64" t="s">
        <v>21</v>
      </c>
      <c r="R101" s="64" t="s">
        <v>21</v>
      </c>
      <c r="S101" s="64" t="s">
        <v>21</v>
      </c>
      <c r="T101" s="64" t="s">
        <v>21</v>
      </c>
      <c r="U101" s="64" t="s">
        <v>21</v>
      </c>
      <c r="V101" s="64" t="s">
        <v>21</v>
      </c>
      <c r="W101" s="64" t="s">
        <v>21</v>
      </c>
      <c r="X101" s="64" t="s">
        <v>21</v>
      </c>
      <c r="Y101" s="64" t="s">
        <v>21</v>
      </c>
      <c r="Z101" s="64" t="s">
        <v>21</v>
      </c>
      <c r="AA101" s="64" t="s">
        <v>21</v>
      </c>
      <c r="AB101" s="64" t="s">
        <v>21</v>
      </c>
    </row>
    <row r="102" spans="2:28" x14ac:dyDescent="0.35">
      <c r="B102" s="65" t="s">
        <v>29</v>
      </c>
      <c r="C102" s="64" t="s">
        <v>157</v>
      </c>
      <c r="D102" s="64" t="s">
        <v>157</v>
      </c>
      <c r="E102" s="64" t="s">
        <v>156</v>
      </c>
      <c r="F102" s="64" t="s">
        <v>156</v>
      </c>
      <c r="G102" s="64" t="s">
        <v>155</v>
      </c>
      <c r="H102" s="64" t="s">
        <v>155</v>
      </c>
      <c r="I102" s="64" t="s">
        <v>154</v>
      </c>
      <c r="J102" s="64" t="s">
        <v>154</v>
      </c>
      <c r="K102" s="64" t="s">
        <v>153</v>
      </c>
      <c r="L102" s="64" t="s">
        <v>153</v>
      </c>
      <c r="M102" s="64" t="s">
        <v>2</v>
      </c>
      <c r="N102" s="64" t="s">
        <v>2</v>
      </c>
      <c r="P102" s="65" t="s">
        <v>28</v>
      </c>
      <c r="Q102" s="64" t="s">
        <v>157</v>
      </c>
      <c r="R102" s="64" t="s">
        <v>157</v>
      </c>
      <c r="S102" s="64" t="s">
        <v>156</v>
      </c>
      <c r="T102" s="64" t="s">
        <v>156</v>
      </c>
      <c r="U102" s="64" t="s">
        <v>155</v>
      </c>
      <c r="V102" s="64" t="s">
        <v>155</v>
      </c>
      <c r="W102" s="64" t="s">
        <v>154</v>
      </c>
      <c r="X102" s="64" t="s">
        <v>154</v>
      </c>
      <c r="Y102" s="64" t="s">
        <v>153</v>
      </c>
      <c r="Z102" s="64" t="s">
        <v>153</v>
      </c>
      <c r="AA102" s="64" t="s">
        <v>2</v>
      </c>
      <c r="AB102" s="64" t="s">
        <v>2</v>
      </c>
    </row>
    <row r="103" spans="2:28" x14ac:dyDescent="0.35">
      <c r="B103" s="65" t="s">
        <v>29</v>
      </c>
      <c r="C103" s="17" t="s">
        <v>14</v>
      </c>
      <c r="D103" s="17" t="s">
        <v>13</v>
      </c>
      <c r="E103" s="17" t="s">
        <v>14</v>
      </c>
      <c r="F103" s="17" t="s">
        <v>13</v>
      </c>
      <c r="G103" s="17" t="s">
        <v>14</v>
      </c>
      <c r="H103" s="17" t="s">
        <v>13</v>
      </c>
      <c r="I103" s="17" t="s">
        <v>14</v>
      </c>
      <c r="J103" s="17" t="s">
        <v>13</v>
      </c>
      <c r="K103" s="17" t="s">
        <v>14</v>
      </c>
      <c r="L103" s="17" t="s">
        <v>13</v>
      </c>
      <c r="M103" s="17" t="s">
        <v>14</v>
      </c>
      <c r="N103" s="17" t="s">
        <v>13</v>
      </c>
      <c r="P103" s="65" t="s">
        <v>28</v>
      </c>
      <c r="Q103" s="17" t="s">
        <v>14</v>
      </c>
      <c r="R103" s="17" t="s">
        <v>13</v>
      </c>
      <c r="S103" s="17" t="s">
        <v>14</v>
      </c>
      <c r="T103" s="17" t="s">
        <v>13</v>
      </c>
      <c r="U103" s="17" t="s">
        <v>14</v>
      </c>
      <c r="V103" s="17" t="s">
        <v>13</v>
      </c>
      <c r="W103" s="17" t="s">
        <v>14</v>
      </c>
      <c r="X103" s="17" t="s">
        <v>13</v>
      </c>
      <c r="Y103" s="17" t="s">
        <v>14</v>
      </c>
      <c r="Z103" s="17" t="s">
        <v>13</v>
      </c>
      <c r="AA103" s="17" t="s">
        <v>14</v>
      </c>
      <c r="AB103" s="17" t="s">
        <v>13</v>
      </c>
    </row>
    <row r="104" spans="2:28" x14ac:dyDescent="0.35">
      <c r="B104" s="14" t="s">
        <v>27</v>
      </c>
      <c r="C104" s="16">
        <v>495</v>
      </c>
      <c r="D104" s="21">
        <v>17.484987636877428</v>
      </c>
      <c r="E104" s="16">
        <v>1299</v>
      </c>
      <c r="F104" s="21">
        <v>45.884846344048043</v>
      </c>
      <c r="G104" s="16">
        <v>268</v>
      </c>
      <c r="H104" s="21">
        <v>9.4666195690568706</v>
      </c>
      <c r="I104" s="16">
        <v>318</v>
      </c>
      <c r="J104" s="21">
        <v>11.232779936418227</v>
      </c>
      <c r="K104" s="16">
        <v>451</v>
      </c>
      <c r="L104" s="21">
        <v>15.930766513599433</v>
      </c>
      <c r="M104" s="16">
        <v>2831</v>
      </c>
      <c r="N104" s="21">
        <v>100</v>
      </c>
      <c r="P104" s="14" t="s">
        <v>27</v>
      </c>
      <c r="Q104" s="16">
        <v>738</v>
      </c>
      <c r="R104" s="21">
        <v>24.054758800521512</v>
      </c>
      <c r="S104" s="16">
        <v>1225</v>
      </c>
      <c r="T104" s="21">
        <v>39.928292046936114</v>
      </c>
      <c r="U104" s="16">
        <v>265</v>
      </c>
      <c r="V104" s="21">
        <v>8.6375488917861798</v>
      </c>
      <c r="W104" s="16">
        <v>370</v>
      </c>
      <c r="X104" s="21">
        <v>12.059973924380705</v>
      </c>
      <c r="Y104" s="16">
        <v>470</v>
      </c>
      <c r="Z104" s="21">
        <v>15.319426336375489</v>
      </c>
      <c r="AA104" s="16">
        <v>3068</v>
      </c>
      <c r="AB104" s="21">
        <v>99.999999999999986</v>
      </c>
    </row>
    <row r="105" spans="2:28" x14ac:dyDescent="0.35">
      <c r="B105" s="14" t="s">
        <v>26</v>
      </c>
      <c r="C105" s="16">
        <v>1738</v>
      </c>
      <c r="D105" s="21">
        <v>47.734138972809667</v>
      </c>
      <c r="E105" s="16">
        <v>205</v>
      </c>
      <c r="F105" s="21">
        <v>5.630321340291129</v>
      </c>
      <c r="G105" s="16">
        <v>184</v>
      </c>
      <c r="H105" s="21">
        <v>5.0535567151881349</v>
      </c>
      <c r="I105" s="16">
        <v>685</v>
      </c>
      <c r="J105" s="21">
        <v>18.813512771216697</v>
      </c>
      <c r="K105" s="16">
        <v>829</v>
      </c>
      <c r="L105" s="21">
        <v>22.76847020049437</v>
      </c>
      <c r="M105" s="16">
        <v>3641</v>
      </c>
      <c r="N105" s="21">
        <v>100</v>
      </c>
      <c r="P105" s="14" t="s">
        <v>26</v>
      </c>
      <c r="Q105" s="16">
        <v>394</v>
      </c>
      <c r="R105" s="21">
        <v>13.892806770098732</v>
      </c>
      <c r="S105" s="16">
        <v>1225</v>
      </c>
      <c r="T105" s="21">
        <v>43.194640338504939</v>
      </c>
      <c r="U105" s="16">
        <v>503</v>
      </c>
      <c r="V105" s="21">
        <v>17.736248236953458</v>
      </c>
      <c r="W105" s="16">
        <v>560</v>
      </c>
      <c r="X105" s="21">
        <v>19.746121297602258</v>
      </c>
      <c r="Y105" s="16">
        <v>154</v>
      </c>
      <c r="Z105" s="21">
        <v>5.4301833568406206</v>
      </c>
      <c r="AA105" s="16">
        <v>2836</v>
      </c>
      <c r="AB105" s="21">
        <v>100</v>
      </c>
    </row>
    <row r="106" spans="2:28" x14ac:dyDescent="0.35">
      <c r="B106" s="14" t="s">
        <v>25</v>
      </c>
      <c r="C106" s="16">
        <v>2222</v>
      </c>
      <c r="D106" s="21">
        <v>28.359923420548821</v>
      </c>
      <c r="E106" s="16">
        <v>3035</v>
      </c>
      <c r="F106" s="21">
        <v>38.736439055520101</v>
      </c>
      <c r="G106" s="16">
        <v>1493</v>
      </c>
      <c r="H106" s="21">
        <v>19.055520102105934</v>
      </c>
      <c r="I106" s="16">
        <v>308</v>
      </c>
      <c r="J106" s="21">
        <v>3.9310784939374601</v>
      </c>
      <c r="K106" s="16">
        <v>777</v>
      </c>
      <c r="L106" s="21">
        <v>9.9170389278876829</v>
      </c>
      <c r="M106" s="16">
        <v>7835</v>
      </c>
      <c r="N106" s="21">
        <v>100</v>
      </c>
      <c r="P106" s="14" t="s">
        <v>25</v>
      </c>
      <c r="Q106" s="16">
        <v>2501</v>
      </c>
      <c r="R106" s="21">
        <v>16.993952571855679</v>
      </c>
      <c r="S106" s="16">
        <v>6560</v>
      </c>
      <c r="T106" s="21">
        <v>44.574301827818168</v>
      </c>
      <c r="U106" s="16">
        <v>2786</v>
      </c>
      <c r="V106" s="21">
        <v>18.930488550655706</v>
      </c>
      <c r="W106" s="16">
        <v>1550</v>
      </c>
      <c r="X106" s="21">
        <v>10.532037779438744</v>
      </c>
      <c r="Y106" s="16">
        <v>1320</v>
      </c>
      <c r="Z106" s="21">
        <v>8.9692192702317044</v>
      </c>
      <c r="AA106" s="16">
        <v>14717</v>
      </c>
      <c r="AB106" s="21">
        <v>100</v>
      </c>
    </row>
    <row r="107" spans="2:28" x14ac:dyDescent="0.35">
      <c r="B107" s="20" t="s">
        <v>2</v>
      </c>
      <c r="C107" s="13">
        <f>SUM(C104:C106)</f>
        <v>4455</v>
      </c>
      <c r="D107" s="12">
        <f>C107/M107*100</f>
        <v>31.138603480813586</v>
      </c>
      <c r="E107" s="13">
        <f>SUM(E104:E106)</f>
        <v>4539</v>
      </c>
      <c r="F107" s="12">
        <f>E107/M107*100</f>
        <v>31.725728664290209</v>
      </c>
      <c r="G107" s="13">
        <f>SUM(G104:G106)</f>
        <v>1945</v>
      </c>
      <c r="H107" s="12">
        <f>G107/M107*100</f>
        <v>13.594743831690781</v>
      </c>
      <c r="I107" s="13">
        <f>SUM(I104:I106)</f>
        <v>1311</v>
      </c>
      <c r="J107" s="12">
        <f>I107/M107*100</f>
        <v>9.1633466135458175</v>
      </c>
      <c r="K107" s="13">
        <f>SUM(K104:K106)</f>
        <v>2057</v>
      </c>
      <c r="L107" s="12">
        <f>K107/M107*100</f>
        <v>14.377577409659606</v>
      </c>
      <c r="M107" s="13">
        <f>SUM(M104:M106)</f>
        <v>14307</v>
      </c>
      <c r="N107" s="12">
        <v>100</v>
      </c>
      <c r="P107" s="20" t="s">
        <v>2</v>
      </c>
      <c r="Q107" s="13">
        <f>SUM(Q104:Q106)</f>
        <v>3633</v>
      </c>
      <c r="R107" s="12">
        <f>Q107/AA107*100</f>
        <v>17.61796227147083</v>
      </c>
      <c r="S107" s="13">
        <f>SUM(S104:S106)</f>
        <v>9010</v>
      </c>
      <c r="T107" s="12">
        <f>S107/AA107*100</f>
        <v>43.693322341302554</v>
      </c>
      <c r="U107" s="13">
        <f>SUM(U104:U106)</f>
        <v>3554</v>
      </c>
      <c r="V107" s="12">
        <f>U107/AA107*100</f>
        <v>17.234857669366178</v>
      </c>
      <c r="W107" s="13">
        <f>SUM(W104:W106)</f>
        <v>2480</v>
      </c>
      <c r="X107" s="12">
        <f>W107/AA107*100</f>
        <v>12.02657485088017</v>
      </c>
      <c r="Y107" s="13">
        <f>SUM(Y104:Y106)</f>
        <v>1944</v>
      </c>
      <c r="Z107" s="12">
        <f>Y107/AA107*100</f>
        <v>9.4272828669802635</v>
      </c>
      <c r="AA107" s="13">
        <f>SUM(AA104:AA106)</f>
        <v>20621</v>
      </c>
      <c r="AB107" s="12">
        <v>100</v>
      </c>
    </row>
    <row r="110" spans="2:28" x14ac:dyDescent="0.35">
      <c r="B110" s="22" t="s">
        <v>24</v>
      </c>
    </row>
    <row r="112" spans="2:28" x14ac:dyDescent="0.35">
      <c r="B112" s="63" t="s">
        <v>23</v>
      </c>
      <c r="C112" s="64" t="s">
        <v>22</v>
      </c>
      <c r="D112" s="64" t="s">
        <v>22</v>
      </c>
      <c r="E112" s="64" t="s">
        <v>21</v>
      </c>
      <c r="F112" s="64" t="s">
        <v>21</v>
      </c>
    </row>
    <row r="113" spans="2:26" x14ac:dyDescent="0.35">
      <c r="B113" s="63" t="s">
        <v>23</v>
      </c>
      <c r="C113" s="17" t="s">
        <v>14</v>
      </c>
      <c r="D113" s="17" t="s">
        <v>13</v>
      </c>
      <c r="E113" s="17" t="s">
        <v>14</v>
      </c>
      <c r="F113" s="17" t="s">
        <v>13</v>
      </c>
    </row>
    <row r="114" spans="2:26" x14ac:dyDescent="0.35">
      <c r="B114" s="14" t="s">
        <v>12</v>
      </c>
      <c r="C114" s="16">
        <v>12250</v>
      </c>
      <c r="D114" s="15">
        <v>4.1100000000000003</v>
      </c>
      <c r="E114" s="16">
        <v>7905</v>
      </c>
      <c r="F114" s="15">
        <v>3.78</v>
      </c>
    </row>
    <row r="115" spans="2:26" x14ac:dyDescent="0.35">
      <c r="B115" s="14" t="s">
        <v>11</v>
      </c>
      <c r="C115" s="16">
        <v>36224</v>
      </c>
      <c r="D115" s="15">
        <v>12.16</v>
      </c>
      <c r="E115" s="16">
        <v>25856</v>
      </c>
      <c r="F115" s="15">
        <v>12.35</v>
      </c>
    </row>
    <row r="116" spans="2:26" x14ac:dyDescent="0.35">
      <c r="B116" s="14" t="s">
        <v>10</v>
      </c>
      <c r="C116" s="16">
        <v>50529</v>
      </c>
      <c r="D116" s="15">
        <v>16.97</v>
      </c>
      <c r="E116" s="16">
        <v>34434</v>
      </c>
      <c r="F116" s="15">
        <v>16.45</v>
      </c>
    </row>
    <row r="117" spans="2:26" x14ac:dyDescent="0.35">
      <c r="B117" s="14" t="s">
        <v>9</v>
      </c>
      <c r="C117" s="16">
        <v>15557</v>
      </c>
      <c r="D117" s="15">
        <v>5.22</v>
      </c>
      <c r="E117" s="16">
        <v>10167</v>
      </c>
      <c r="F117" s="15">
        <v>4.8600000000000003</v>
      </c>
    </row>
    <row r="118" spans="2:26" x14ac:dyDescent="0.35">
      <c r="B118" s="14" t="s">
        <v>8</v>
      </c>
      <c r="C118" s="16">
        <v>13312</v>
      </c>
      <c r="D118" s="15">
        <v>4.47</v>
      </c>
      <c r="E118" s="16">
        <v>8462</v>
      </c>
      <c r="F118" s="15">
        <v>4.04</v>
      </c>
    </row>
    <row r="119" spans="2:26" x14ac:dyDescent="0.35">
      <c r="B119" s="14" t="s">
        <v>7</v>
      </c>
      <c r="C119" s="16">
        <v>16605</v>
      </c>
      <c r="D119" s="15">
        <v>5.58</v>
      </c>
      <c r="E119" s="16">
        <v>11627</v>
      </c>
      <c r="F119" s="15">
        <v>5.55</v>
      </c>
    </row>
    <row r="120" spans="2:26" x14ac:dyDescent="0.35">
      <c r="B120" s="14" t="s">
        <v>6</v>
      </c>
      <c r="C120" s="16">
        <v>102027</v>
      </c>
      <c r="D120" s="15">
        <v>34.26</v>
      </c>
      <c r="E120" s="16">
        <v>72705</v>
      </c>
      <c r="F120" s="15">
        <v>34.72</v>
      </c>
    </row>
    <row r="121" spans="2:26" x14ac:dyDescent="0.35">
      <c r="B121" s="14" t="s">
        <v>5</v>
      </c>
      <c r="C121" s="16">
        <v>10813</v>
      </c>
      <c r="D121" s="15">
        <v>3.63</v>
      </c>
      <c r="E121" s="16">
        <v>7645</v>
      </c>
      <c r="F121" s="15">
        <v>3.65</v>
      </c>
    </row>
    <row r="122" spans="2:26" x14ac:dyDescent="0.35">
      <c r="B122" s="14" t="s">
        <v>4</v>
      </c>
      <c r="C122" s="16">
        <v>2015</v>
      </c>
      <c r="D122" s="15">
        <v>0.68</v>
      </c>
      <c r="E122" s="16">
        <v>1379</v>
      </c>
      <c r="F122" s="15">
        <v>0.66</v>
      </c>
    </row>
    <row r="123" spans="2:26" x14ac:dyDescent="0.35">
      <c r="B123" s="14" t="s">
        <v>3</v>
      </c>
      <c r="C123" s="16">
        <v>38456</v>
      </c>
      <c r="D123" s="15">
        <v>12.91</v>
      </c>
      <c r="E123" s="16">
        <v>29196</v>
      </c>
      <c r="F123" s="15">
        <v>13.94</v>
      </c>
    </row>
    <row r="124" spans="2:26" x14ac:dyDescent="0.35">
      <c r="B124" s="14" t="s">
        <v>2</v>
      </c>
      <c r="C124" s="13">
        <v>297788</v>
      </c>
      <c r="D124" s="12">
        <v>100</v>
      </c>
      <c r="E124" s="13">
        <v>209376</v>
      </c>
      <c r="F124" s="12">
        <v>100</v>
      </c>
    </row>
    <row r="127" spans="2:26" x14ac:dyDescent="0.35">
      <c r="B127" s="65" t="s">
        <v>15</v>
      </c>
      <c r="C127" s="64" t="s">
        <v>22</v>
      </c>
      <c r="D127" s="64" t="s">
        <v>22</v>
      </c>
      <c r="E127" s="64" t="s">
        <v>22</v>
      </c>
      <c r="F127" s="64" t="s">
        <v>22</v>
      </c>
      <c r="G127" s="64" t="s">
        <v>22</v>
      </c>
      <c r="H127" s="64" t="s">
        <v>22</v>
      </c>
      <c r="I127" s="64" t="s">
        <v>22</v>
      </c>
      <c r="J127" s="64" t="s">
        <v>22</v>
      </c>
      <c r="K127" s="64" t="s">
        <v>22</v>
      </c>
      <c r="L127" s="64" t="s">
        <v>22</v>
      </c>
      <c r="M127" s="64" t="s">
        <v>22</v>
      </c>
      <c r="N127" s="64" t="s">
        <v>22</v>
      </c>
      <c r="O127" s="64" t="s">
        <v>21</v>
      </c>
      <c r="P127" s="64" t="s">
        <v>21</v>
      </c>
      <c r="Q127" s="64" t="s">
        <v>21</v>
      </c>
      <c r="R127" s="64" t="s">
        <v>21</v>
      </c>
      <c r="S127" s="64" t="s">
        <v>21</v>
      </c>
      <c r="T127" s="64" t="s">
        <v>21</v>
      </c>
      <c r="U127" s="64" t="s">
        <v>21</v>
      </c>
      <c r="V127" s="64" t="s">
        <v>21</v>
      </c>
      <c r="W127" s="64" t="s">
        <v>21</v>
      </c>
      <c r="X127" s="64" t="s">
        <v>21</v>
      </c>
      <c r="Y127" s="64" t="s">
        <v>21</v>
      </c>
      <c r="Z127" s="64" t="s">
        <v>21</v>
      </c>
    </row>
    <row r="128" spans="2:26" x14ac:dyDescent="0.35">
      <c r="B128" s="65" t="s">
        <v>15</v>
      </c>
      <c r="C128" s="64" t="s">
        <v>157</v>
      </c>
      <c r="D128" s="64" t="s">
        <v>157</v>
      </c>
      <c r="E128" s="64" t="s">
        <v>156</v>
      </c>
      <c r="F128" s="64" t="s">
        <v>156</v>
      </c>
      <c r="G128" s="64" t="s">
        <v>155</v>
      </c>
      <c r="H128" s="64" t="s">
        <v>155</v>
      </c>
      <c r="I128" s="64" t="s">
        <v>154</v>
      </c>
      <c r="J128" s="64" t="s">
        <v>154</v>
      </c>
      <c r="K128" s="64" t="s">
        <v>153</v>
      </c>
      <c r="L128" s="64" t="s">
        <v>153</v>
      </c>
      <c r="M128" s="64" t="s">
        <v>2</v>
      </c>
      <c r="N128" s="64" t="s">
        <v>2</v>
      </c>
      <c r="O128" s="64" t="s">
        <v>157</v>
      </c>
      <c r="P128" s="64" t="s">
        <v>157</v>
      </c>
      <c r="Q128" s="64" t="s">
        <v>156</v>
      </c>
      <c r="R128" s="64" t="s">
        <v>156</v>
      </c>
      <c r="S128" s="64" t="s">
        <v>155</v>
      </c>
      <c r="T128" s="64" t="s">
        <v>155</v>
      </c>
      <c r="U128" s="64" t="s">
        <v>154</v>
      </c>
      <c r="V128" s="64" t="s">
        <v>154</v>
      </c>
      <c r="W128" s="64" t="s">
        <v>153</v>
      </c>
      <c r="X128" s="64" t="s">
        <v>153</v>
      </c>
      <c r="Y128" s="64" t="s">
        <v>2</v>
      </c>
      <c r="Z128" s="64" t="s">
        <v>2</v>
      </c>
    </row>
    <row r="129" spans="2:26" x14ac:dyDescent="0.35">
      <c r="B129" s="65" t="s">
        <v>15</v>
      </c>
      <c r="C129" s="17" t="s">
        <v>14</v>
      </c>
      <c r="D129" s="17" t="s">
        <v>13</v>
      </c>
      <c r="E129" s="17" t="s">
        <v>14</v>
      </c>
      <c r="F129" s="17" t="s">
        <v>13</v>
      </c>
      <c r="G129" s="17" t="s">
        <v>14</v>
      </c>
      <c r="H129" s="17" t="s">
        <v>13</v>
      </c>
      <c r="I129" s="17" t="s">
        <v>14</v>
      </c>
      <c r="J129" s="17" t="s">
        <v>13</v>
      </c>
      <c r="K129" s="17" t="s">
        <v>14</v>
      </c>
      <c r="L129" s="17" t="s">
        <v>13</v>
      </c>
      <c r="M129" s="17" t="s">
        <v>14</v>
      </c>
      <c r="N129" s="17" t="s">
        <v>13</v>
      </c>
      <c r="O129" s="17" t="s">
        <v>14</v>
      </c>
      <c r="P129" s="17" t="s">
        <v>13</v>
      </c>
      <c r="Q129" s="17" t="s">
        <v>14</v>
      </c>
      <c r="R129" s="17" t="s">
        <v>13</v>
      </c>
      <c r="S129" s="17" t="s">
        <v>14</v>
      </c>
      <c r="T129" s="17" t="s">
        <v>13</v>
      </c>
      <c r="U129" s="17" t="s">
        <v>14</v>
      </c>
      <c r="V129" s="17" t="s">
        <v>13</v>
      </c>
      <c r="W129" s="17" t="s">
        <v>14</v>
      </c>
      <c r="X129" s="17" t="s">
        <v>13</v>
      </c>
      <c r="Y129" s="17" t="s">
        <v>14</v>
      </c>
      <c r="Z129" s="17" t="s">
        <v>13</v>
      </c>
    </row>
    <row r="130" spans="2:26" x14ac:dyDescent="0.35">
      <c r="B130" s="14" t="s">
        <v>12</v>
      </c>
      <c r="C130" s="16">
        <v>138</v>
      </c>
      <c r="D130" s="21">
        <v>26.185958254269448</v>
      </c>
      <c r="E130" s="16">
        <v>188</v>
      </c>
      <c r="F130" s="21">
        <v>35.673624288425046</v>
      </c>
      <c r="G130" s="16">
        <v>47</v>
      </c>
      <c r="H130" s="21">
        <v>8.9184060721062615</v>
      </c>
      <c r="I130" s="16">
        <v>60</v>
      </c>
      <c r="J130" s="21">
        <v>11.385199240986717</v>
      </c>
      <c r="K130" s="16">
        <v>94</v>
      </c>
      <c r="L130" s="21">
        <v>17.836812144212523</v>
      </c>
      <c r="M130" s="16">
        <v>527</v>
      </c>
      <c r="N130" s="21">
        <v>100</v>
      </c>
      <c r="O130" s="16">
        <v>39</v>
      </c>
      <c r="P130" s="21">
        <v>5.2989130434782608</v>
      </c>
      <c r="Q130" s="16">
        <v>402</v>
      </c>
      <c r="R130" s="21">
        <v>54.619565217391312</v>
      </c>
      <c r="S130" s="16">
        <v>235</v>
      </c>
      <c r="T130" s="21">
        <v>31.929347826086957</v>
      </c>
      <c r="U130" s="16">
        <v>60</v>
      </c>
      <c r="V130" s="21">
        <v>8.1521739130434785</v>
      </c>
      <c r="W130" s="16">
        <v>0</v>
      </c>
      <c r="X130" s="21">
        <v>0</v>
      </c>
      <c r="Y130" s="16">
        <v>736</v>
      </c>
      <c r="Z130" s="21">
        <v>100.00000000000001</v>
      </c>
    </row>
    <row r="131" spans="2:26" x14ac:dyDescent="0.35">
      <c r="B131" s="14" t="s">
        <v>11</v>
      </c>
      <c r="C131" s="16">
        <v>152</v>
      </c>
      <c r="D131" s="21">
        <v>9.4292803970223318</v>
      </c>
      <c r="E131" s="16">
        <v>680</v>
      </c>
      <c r="F131" s="21">
        <v>42.183622828784117</v>
      </c>
      <c r="G131" s="16">
        <v>83</v>
      </c>
      <c r="H131" s="21">
        <v>5.1488833746898264</v>
      </c>
      <c r="I131" s="16">
        <v>491</v>
      </c>
      <c r="J131" s="21">
        <v>30.459057071960299</v>
      </c>
      <c r="K131" s="16">
        <v>206</v>
      </c>
      <c r="L131" s="21">
        <v>12.779156327543426</v>
      </c>
      <c r="M131" s="16">
        <v>1612</v>
      </c>
      <c r="N131" s="21">
        <v>100</v>
      </c>
      <c r="O131" s="16">
        <v>463</v>
      </c>
      <c r="P131" s="21">
        <v>15.710892432982696</v>
      </c>
      <c r="Q131" s="16">
        <v>1111</v>
      </c>
      <c r="R131" s="21">
        <v>37.699355276552424</v>
      </c>
      <c r="S131" s="16">
        <v>550</v>
      </c>
      <c r="T131" s="21">
        <v>18.663047166610109</v>
      </c>
      <c r="U131" s="16">
        <v>392</v>
      </c>
      <c r="V131" s="21">
        <v>13.30166270783848</v>
      </c>
      <c r="W131" s="16">
        <v>431</v>
      </c>
      <c r="X131" s="21">
        <v>14.625042416016287</v>
      </c>
      <c r="Y131" s="16">
        <v>2947</v>
      </c>
      <c r="Z131" s="21">
        <v>99.999999999999986</v>
      </c>
    </row>
    <row r="132" spans="2:26" x14ac:dyDescent="0.35">
      <c r="B132" s="14" t="s">
        <v>10</v>
      </c>
      <c r="C132" s="16">
        <v>1212</v>
      </c>
      <c r="D132" s="21">
        <v>43.581445523193096</v>
      </c>
      <c r="E132" s="16">
        <v>822</v>
      </c>
      <c r="F132" s="21">
        <v>29.557713052858688</v>
      </c>
      <c r="G132" s="16">
        <v>468</v>
      </c>
      <c r="H132" s="21">
        <v>16.828478964401295</v>
      </c>
      <c r="I132" s="16">
        <v>114</v>
      </c>
      <c r="J132" s="21">
        <v>4.0992448759439055</v>
      </c>
      <c r="K132" s="16">
        <v>165</v>
      </c>
      <c r="L132" s="21">
        <v>5.9331175836030203</v>
      </c>
      <c r="M132" s="16">
        <v>2781</v>
      </c>
      <c r="N132" s="21">
        <v>100.00000000000001</v>
      </c>
      <c r="O132" s="16">
        <v>681</v>
      </c>
      <c r="P132" s="21">
        <v>13.74924288310115</v>
      </c>
      <c r="Q132" s="16">
        <v>2907</v>
      </c>
      <c r="R132" s="21">
        <v>58.691701998788616</v>
      </c>
      <c r="S132" s="16">
        <v>648</v>
      </c>
      <c r="T132" s="21">
        <v>13.08298001211387</v>
      </c>
      <c r="U132" s="16">
        <v>294</v>
      </c>
      <c r="V132" s="21">
        <v>5.9357964869775897</v>
      </c>
      <c r="W132" s="16">
        <v>423</v>
      </c>
      <c r="X132" s="21">
        <v>8.5402786190187765</v>
      </c>
      <c r="Y132" s="16">
        <v>4953</v>
      </c>
      <c r="Z132" s="21">
        <v>100</v>
      </c>
    </row>
    <row r="133" spans="2:26" x14ac:dyDescent="0.35">
      <c r="B133" s="14" t="s">
        <v>9</v>
      </c>
      <c r="C133" s="16">
        <v>263</v>
      </c>
      <c r="D133" s="21">
        <v>33.081761006289305</v>
      </c>
      <c r="E133" s="16">
        <v>136</v>
      </c>
      <c r="F133" s="21">
        <v>17.10691823899371</v>
      </c>
      <c r="G133" s="16">
        <v>124</v>
      </c>
      <c r="H133" s="21">
        <v>15.59748427672956</v>
      </c>
      <c r="I133" s="16">
        <v>74</v>
      </c>
      <c r="J133" s="21">
        <v>9.3081761006289305</v>
      </c>
      <c r="K133" s="16">
        <v>198</v>
      </c>
      <c r="L133" s="21">
        <v>24.90566037735849</v>
      </c>
      <c r="M133" s="16">
        <v>795</v>
      </c>
      <c r="N133" s="21">
        <v>99.999999999999986</v>
      </c>
      <c r="O133" s="16">
        <v>62</v>
      </c>
      <c r="P133" s="21">
        <v>6.4182194616977233</v>
      </c>
      <c r="Q133" s="16">
        <v>272</v>
      </c>
      <c r="R133" s="21">
        <v>28.157349896480333</v>
      </c>
      <c r="S133" s="16">
        <v>372</v>
      </c>
      <c r="T133" s="21">
        <v>38.509316770186338</v>
      </c>
      <c r="U133" s="16">
        <v>124</v>
      </c>
      <c r="V133" s="21">
        <v>12.836438923395447</v>
      </c>
      <c r="W133" s="16">
        <v>136</v>
      </c>
      <c r="X133" s="21">
        <v>14.078674948240167</v>
      </c>
      <c r="Y133" s="16">
        <v>966</v>
      </c>
      <c r="Z133" s="21">
        <v>100</v>
      </c>
    </row>
    <row r="134" spans="2:26" x14ac:dyDescent="0.35">
      <c r="B134" s="14" t="s">
        <v>8</v>
      </c>
      <c r="C134" s="16">
        <v>341</v>
      </c>
      <c r="D134" s="21">
        <v>100</v>
      </c>
      <c r="E134" s="16">
        <v>0</v>
      </c>
      <c r="F134" s="21">
        <v>0</v>
      </c>
      <c r="G134" s="16">
        <v>0</v>
      </c>
      <c r="H134" s="21">
        <v>0</v>
      </c>
      <c r="I134" s="16">
        <v>0</v>
      </c>
      <c r="J134" s="21">
        <v>0</v>
      </c>
      <c r="K134" s="16">
        <v>0</v>
      </c>
      <c r="L134" s="21">
        <v>0</v>
      </c>
      <c r="M134" s="16">
        <v>341</v>
      </c>
      <c r="N134" s="21">
        <v>100</v>
      </c>
      <c r="O134" s="16">
        <v>86</v>
      </c>
      <c r="P134" s="21">
        <v>34.677419354838712</v>
      </c>
      <c r="Q134" s="16">
        <v>76</v>
      </c>
      <c r="R134" s="21">
        <v>30.64516129032258</v>
      </c>
      <c r="S134" s="16">
        <v>76</v>
      </c>
      <c r="T134" s="21">
        <v>30.64516129032258</v>
      </c>
      <c r="U134" s="16">
        <v>10</v>
      </c>
      <c r="V134" s="21">
        <v>4.032258064516129</v>
      </c>
      <c r="W134" s="16">
        <v>0</v>
      </c>
      <c r="X134" s="21">
        <v>0</v>
      </c>
      <c r="Y134" s="16">
        <v>248</v>
      </c>
      <c r="Z134" s="21">
        <v>100</v>
      </c>
    </row>
    <row r="135" spans="2:26" x14ac:dyDescent="0.35">
      <c r="B135" s="14" t="s">
        <v>7</v>
      </c>
      <c r="C135" s="16">
        <v>306</v>
      </c>
      <c r="D135" s="21">
        <v>45.199409158050216</v>
      </c>
      <c r="E135" s="16">
        <v>223</v>
      </c>
      <c r="F135" s="21">
        <v>32.939438700147711</v>
      </c>
      <c r="G135" s="16">
        <v>83</v>
      </c>
      <c r="H135" s="21">
        <v>12.259970457902511</v>
      </c>
      <c r="I135" s="16">
        <v>52</v>
      </c>
      <c r="J135" s="21">
        <v>7.6809453471196454</v>
      </c>
      <c r="K135" s="16">
        <v>13</v>
      </c>
      <c r="L135" s="21">
        <v>1.9202363367799113</v>
      </c>
      <c r="M135" s="16">
        <v>677</v>
      </c>
      <c r="N135" s="21">
        <v>99.999999999999986</v>
      </c>
      <c r="O135" s="16">
        <v>254</v>
      </c>
      <c r="P135" s="21">
        <v>36.285714285714285</v>
      </c>
      <c r="Q135" s="16">
        <v>210</v>
      </c>
      <c r="R135" s="21">
        <v>30</v>
      </c>
      <c r="S135" s="16">
        <v>153</v>
      </c>
      <c r="T135" s="21">
        <v>21.857142857142858</v>
      </c>
      <c r="U135" s="16">
        <v>83</v>
      </c>
      <c r="V135" s="21">
        <v>11.857142857142858</v>
      </c>
      <c r="W135" s="16">
        <v>0</v>
      </c>
      <c r="X135" s="21">
        <v>0</v>
      </c>
      <c r="Y135" s="16">
        <v>700</v>
      </c>
      <c r="Z135" s="21">
        <v>100</v>
      </c>
    </row>
    <row r="136" spans="2:26" x14ac:dyDescent="0.35">
      <c r="B136" s="14" t="s">
        <v>6</v>
      </c>
      <c r="C136" s="16">
        <v>1788</v>
      </c>
      <c r="D136" s="21">
        <v>37.36677115987461</v>
      </c>
      <c r="E136" s="16">
        <v>1035</v>
      </c>
      <c r="F136" s="21">
        <v>21.630094043887148</v>
      </c>
      <c r="G136" s="16">
        <v>823</v>
      </c>
      <c r="H136" s="21">
        <v>17.199582027168233</v>
      </c>
      <c r="I136" s="16">
        <v>390</v>
      </c>
      <c r="J136" s="21">
        <v>8.1504702194357357</v>
      </c>
      <c r="K136" s="16">
        <v>749</v>
      </c>
      <c r="L136" s="21">
        <v>15.653082549634274</v>
      </c>
      <c r="M136" s="16">
        <v>4785</v>
      </c>
      <c r="N136" s="21">
        <v>100</v>
      </c>
      <c r="O136" s="16">
        <v>1344</v>
      </c>
      <c r="P136" s="21">
        <v>25.801497408331738</v>
      </c>
      <c r="Q136" s="16">
        <v>1926</v>
      </c>
      <c r="R136" s="21">
        <v>36.97446726818967</v>
      </c>
      <c r="S136" s="16">
        <v>735</v>
      </c>
      <c r="T136" s="21">
        <v>14.110193895181416</v>
      </c>
      <c r="U136" s="16">
        <v>629</v>
      </c>
      <c r="V136" s="21">
        <v>12.075254367440968</v>
      </c>
      <c r="W136" s="16">
        <v>575</v>
      </c>
      <c r="X136" s="21">
        <v>11.03858706085621</v>
      </c>
      <c r="Y136" s="16">
        <v>5209</v>
      </c>
      <c r="Z136" s="21">
        <v>100</v>
      </c>
    </row>
    <row r="137" spans="2:26" x14ac:dyDescent="0.35">
      <c r="B137" s="14" t="s">
        <v>5</v>
      </c>
      <c r="C137" s="16">
        <v>11</v>
      </c>
      <c r="D137" s="21">
        <v>100</v>
      </c>
      <c r="E137" s="16">
        <v>0</v>
      </c>
      <c r="F137" s="21">
        <v>0</v>
      </c>
      <c r="G137" s="16">
        <v>0</v>
      </c>
      <c r="H137" s="21">
        <v>0</v>
      </c>
      <c r="I137" s="16">
        <v>0</v>
      </c>
      <c r="J137" s="21">
        <v>0</v>
      </c>
      <c r="K137" s="16">
        <v>0</v>
      </c>
      <c r="L137" s="21">
        <v>0</v>
      </c>
      <c r="M137" s="16">
        <v>11</v>
      </c>
      <c r="N137" s="21">
        <v>100</v>
      </c>
      <c r="O137" s="16">
        <v>70</v>
      </c>
      <c r="P137" s="21">
        <v>13.671875</v>
      </c>
      <c r="Q137" s="16">
        <v>81</v>
      </c>
      <c r="R137" s="21">
        <v>15.8203125</v>
      </c>
      <c r="S137" s="16">
        <v>151</v>
      </c>
      <c r="T137" s="21">
        <v>29.4921875</v>
      </c>
      <c r="U137" s="16">
        <v>140</v>
      </c>
      <c r="V137" s="21">
        <v>27.34375</v>
      </c>
      <c r="W137" s="16">
        <v>70</v>
      </c>
      <c r="X137" s="21">
        <v>13.671875</v>
      </c>
      <c r="Y137" s="16">
        <v>512</v>
      </c>
      <c r="Z137" s="21">
        <v>100</v>
      </c>
    </row>
    <row r="138" spans="2:26" x14ac:dyDescent="0.35">
      <c r="B138" s="14" t="s">
        <v>4</v>
      </c>
      <c r="C138" s="16">
        <v>14</v>
      </c>
      <c r="D138" s="21">
        <v>29.787234042553191</v>
      </c>
      <c r="E138" s="16">
        <v>0</v>
      </c>
      <c r="F138" s="21">
        <v>0</v>
      </c>
      <c r="G138" s="16">
        <v>0</v>
      </c>
      <c r="H138" s="21">
        <v>0</v>
      </c>
      <c r="I138" s="16">
        <v>19</v>
      </c>
      <c r="J138" s="21">
        <v>40.425531914893611</v>
      </c>
      <c r="K138" s="16">
        <v>14</v>
      </c>
      <c r="L138" s="21">
        <v>29.787234042553191</v>
      </c>
      <c r="M138" s="16">
        <v>47</v>
      </c>
      <c r="N138" s="21">
        <v>100</v>
      </c>
      <c r="O138" s="16">
        <v>0</v>
      </c>
      <c r="P138" s="21">
        <v>0</v>
      </c>
      <c r="Q138" s="16">
        <v>47</v>
      </c>
      <c r="R138" s="21">
        <v>71.212121212121218</v>
      </c>
      <c r="S138" s="16">
        <v>0</v>
      </c>
      <c r="T138" s="21">
        <v>0</v>
      </c>
      <c r="U138" s="16">
        <v>19</v>
      </c>
      <c r="V138" s="21">
        <v>28.787878787878789</v>
      </c>
      <c r="W138" s="16">
        <v>0</v>
      </c>
      <c r="X138" s="21">
        <v>0</v>
      </c>
      <c r="Y138" s="16">
        <v>66</v>
      </c>
      <c r="Z138" s="21">
        <v>100</v>
      </c>
    </row>
    <row r="139" spans="2:26" x14ac:dyDescent="0.35">
      <c r="B139" s="14" t="s">
        <v>3</v>
      </c>
      <c r="C139" s="16">
        <v>230</v>
      </c>
      <c r="D139" s="21">
        <v>8.4218235078725741</v>
      </c>
      <c r="E139" s="16">
        <v>1455</v>
      </c>
      <c r="F139" s="21">
        <v>53.277187843280849</v>
      </c>
      <c r="G139" s="16">
        <v>317</v>
      </c>
      <c r="H139" s="21">
        <v>11.607469791285244</v>
      </c>
      <c r="I139" s="16">
        <v>111</v>
      </c>
      <c r="J139" s="21">
        <v>4.0644452581471988</v>
      </c>
      <c r="K139" s="16">
        <v>618</v>
      </c>
      <c r="L139" s="21">
        <v>22.629073599414134</v>
      </c>
      <c r="M139" s="16">
        <v>2731</v>
      </c>
      <c r="N139" s="21">
        <v>100</v>
      </c>
      <c r="O139" s="16">
        <v>634</v>
      </c>
      <c r="P139" s="21">
        <v>14.799253034547153</v>
      </c>
      <c r="Q139" s="16">
        <v>1978</v>
      </c>
      <c r="R139" s="21">
        <v>46.171802054154995</v>
      </c>
      <c r="S139" s="16">
        <v>634</v>
      </c>
      <c r="T139" s="21">
        <v>14.799253034547153</v>
      </c>
      <c r="U139" s="16">
        <v>729</v>
      </c>
      <c r="V139" s="21">
        <v>17.016806722689076</v>
      </c>
      <c r="W139" s="16">
        <v>309</v>
      </c>
      <c r="X139" s="21">
        <v>7.2128851540616239</v>
      </c>
      <c r="Y139" s="16">
        <v>4284</v>
      </c>
      <c r="Z139" s="21">
        <v>99.999999999999986</v>
      </c>
    </row>
    <row r="140" spans="2:26" x14ac:dyDescent="0.35">
      <c r="B140" s="20" t="s">
        <v>2</v>
      </c>
      <c r="C140" s="13">
        <f>SUM(C130:C139)</f>
        <v>4455</v>
      </c>
      <c r="D140" s="12">
        <f>C140/M140*100</f>
        <v>31.138603480813586</v>
      </c>
      <c r="E140" s="13">
        <f>SUM(E130:E139)</f>
        <v>4539</v>
      </c>
      <c r="F140" s="12">
        <f>E140/M140*100</f>
        <v>31.725728664290209</v>
      </c>
      <c r="G140" s="13">
        <f>SUM(G130:G139)</f>
        <v>1945</v>
      </c>
      <c r="H140" s="12">
        <f>G140/M140*100</f>
        <v>13.594743831690781</v>
      </c>
      <c r="I140" s="13">
        <f>SUM(I130:I139)</f>
        <v>1311</v>
      </c>
      <c r="J140" s="12">
        <f>I140/M140*100</f>
        <v>9.1633466135458175</v>
      </c>
      <c r="K140" s="13">
        <f>SUM(K130:K139)</f>
        <v>2057</v>
      </c>
      <c r="L140" s="12">
        <f>K140/M140*100</f>
        <v>14.377577409659606</v>
      </c>
      <c r="M140" s="13">
        <f>SUM(M130:M139)</f>
        <v>14307</v>
      </c>
      <c r="N140" s="12">
        <v>100</v>
      </c>
      <c r="O140" s="13">
        <f>SUM(O130:O139)</f>
        <v>3633</v>
      </c>
      <c r="P140" s="12">
        <f>O140/Y140*100</f>
        <v>17.61796227147083</v>
      </c>
      <c r="Q140" s="13">
        <f>SUM(Q130:Q139)</f>
        <v>9010</v>
      </c>
      <c r="R140" s="12">
        <f>Q140/Y140*100</f>
        <v>43.693322341302554</v>
      </c>
      <c r="S140" s="13">
        <f>SUM(S130:S139)</f>
        <v>3554</v>
      </c>
      <c r="T140" s="12">
        <f>S140/Y140*100</f>
        <v>17.234857669366178</v>
      </c>
      <c r="U140" s="13">
        <f>SUM(U130:U139)</f>
        <v>2480</v>
      </c>
      <c r="V140" s="12">
        <f>U140/Y140*100</f>
        <v>12.02657485088017</v>
      </c>
      <c r="W140" s="13">
        <f>SUM(W130:W139)</f>
        <v>1944</v>
      </c>
      <c r="X140" s="12">
        <f>W140/Y140*100</f>
        <v>9.4272828669802635</v>
      </c>
      <c r="Y140" s="13">
        <f>SUM(Y130:Y139)</f>
        <v>20621</v>
      </c>
      <c r="Z140" s="12">
        <v>100</v>
      </c>
    </row>
  </sheetData>
  <mergeCells count="115">
    <mergeCell ref="B4:B5"/>
    <mergeCell ref="C4:D4"/>
    <mergeCell ref="E4:F4"/>
    <mergeCell ref="B16:B17"/>
    <mergeCell ref="C16:D16"/>
    <mergeCell ref="W25:X25"/>
    <mergeCell ref="Y25:Z25"/>
    <mergeCell ref="B35:B36"/>
    <mergeCell ref="C35:D35"/>
    <mergeCell ref="E35:F35"/>
    <mergeCell ref="B24:B26"/>
    <mergeCell ref="C24:N24"/>
    <mergeCell ref="O24:Z24"/>
    <mergeCell ref="C25:D25"/>
    <mergeCell ref="E25:F25"/>
    <mergeCell ref="E16:F16"/>
    <mergeCell ref="Q25:R25"/>
    <mergeCell ref="S25:T25"/>
    <mergeCell ref="U25:V25"/>
    <mergeCell ref="G25:H25"/>
    <mergeCell ref="I25:J25"/>
    <mergeCell ref="K25:L25"/>
    <mergeCell ref="M25:N25"/>
    <mergeCell ref="O25:P25"/>
    <mergeCell ref="O44:Z44"/>
    <mergeCell ref="C45:D45"/>
    <mergeCell ref="E45:F45"/>
    <mergeCell ref="G45:H45"/>
    <mergeCell ref="I45:J45"/>
    <mergeCell ref="K45:L45"/>
    <mergeCell ref="M45:N45"/>
    <mergeCell ref="O45:P45"/>
    <mergeCell ref="B56:B57"/>
    <mergeCell ref="C56:D56"/>
    <mergeCell ref="F56:F57"/>
    <mergeCell ref="G56:H56"/>
    <mergeCell ref="B44:B46"/>
    <mergeCell ref="C44:N44"/>
    <mergeCell ref="Q45:R45"/>
    <mergeCell ref="S45:T45"/>
    <mergeCell ref="U45:V45"/>
    <mergeCell ref="W45:X45"/>
    <mergeCell ref="Y45:Z45"/>
    <mergeCell ref="AA65:AB65"/>
    <mergeCell ref="B64:B66"/>
    <mergeCell ref="C64:N64"/>
    <mergeCell ref="P64:P66"/>
    <mergeCell ref="Q64:AB64"/>
    <mergeCell ref="C65:D65"/>
    <mergeCell ref="E65:F65"/>
    <mergeCell ref="G65:H65"/>
    <mergeCell ref="I65:J65"/>
    <mergeCell ref="K65:L65"/>
    <mergeCell ref="Q65:R65"/>
    <mergeCell ref="S65:T65"/>
    <mergeCell ref="U65:V65"/>
    <mergeCell ref="W65:X65"/>
    <mergeCell ref="Y65:Z65"/>
    <mergeCell ref="O83:P83"/>
    <mergeCell ref="Q83:R83"/>
    <mergeCell ref="S83:T83"/>
    <mergeCell ref="M65:N65"/>
    <mergeCell ref="B75:B76"/>
    <mergeCell ref="C75:D75"/>
    <mergeCell ref="E75:F75"/>
    <mergeCell ref="B82:B84"/>
    <mergeCell ref="C82:N82"/>
    <mergeCell ref="O82:Z82"/>
    <mergeCell ref="C83:D83"/>
    <mergeCell ref="W83:X83"/>
    <mergeCell ref="Y83:Z83"/>
    <mergeCell ref="U83:V83"/>
    <mergeCell ref="B93:B94"/>
    <mergeCell ref="C93:D93"/>
    <mergeCell ref="F93:F94"/>
    <mergeCell ref="G93:H93"/>
    <mergeCell ref="K83:L83"/>
    <mergeCell ref="M83:N83"/>
    <mergeCell ref="E83:F83"/>
    <mergeCell ref="G83:H83"/>
    <mergeCell ref="I83:J83"/>
    <mergeCell ref="B101:B103"/>
    <mergeCell ref="C101:N101"/>
    <mergeCell ref="P101:P103"/>
    <mergeCell ref="Q101:AB101"/>
    <mergeCell ref="C102:D102"/>
    <mergeCell ref="E102:F102"/>
    <mergeCell ref="G102:H102"/>
    <mergeCell ref="I102:J102"/>
    <mergeCell ref="K102:L102"/>
    <mergeCell ref="M102:N102"/>
    <mergeCell ref="Q102:R102"/>
    <mergeCell ref="S102:T102"/>
    <mergeCell ref="U102:V102"/>
    <mergeCell ref="W102:X102"/>
    <mergeCell ref="Y102:Z102"/>
    <mergeCell ref="AA102:AB102"/>
    <mergeCell ref="B112:B113"/>
    <mergeCell ref="C112:D112"/>
    <mergeCell ref="E112:F112"/>
    <mergeCell ref="B127:B129"/>
    <mergeCell ref="C127:N127"/>
    <mergeCell ref="O127:Z127"/>
    <mergeCell ref="C128:D128"/>
    <mergeCell ref="E128:F128"/>
    <mergeCell ref="G128:H128"/>
    <mergeCell ref="I128:J128"/>
    <mergeCell ref="W128:X128"/>
    <mergeCell ref="Y128:Z128"/>
    <mergeCell ref="K128:L128"/>
    <mergeCell ref="M128:N128"/>
    <mergeCell ref="O128:P128"/>
    <mergeCell ref="Q128:R128"/>
    <mergeCell ref="S128:T128"/>
    <mergeCell ref="U128:V12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BF71-F2B4-4203-97B1-EF5E54DC15EF}">
  <dimension ref="B2:AF141"/>
  <sheetViews>
    <sheetView workbookViewId="0"/>
  </sheetViews>
  <sheetFormatPr defaultColWidth="10.453125" defaultRowHeight="14.5" x14ac:dyDescent="0.35"/>
  <cols>
    <col min="1" max="16384" width="10.453125" style="19"/>
  </cols>
  <sheetData>
    <row r="2" spans="2:6" x14ac:dyDescent="0.35">
      <c r="B2" s="22" t="s">
        <v>161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160</v>
      </c>
      <c r="C6" s="16">
        <v>8026</v>
      </c>
      <c r="D6" s="15">
        <v>56.1</v>
      </c>
      <c r="E6" s="16">
        <v>11260</v>
      </c>
      <c r="F6" s="15">
        <v>54.6</v>
      </c>
    </row>
    <row r="7" spans="2:6" x14ac:dyDescent="0.35">
      <c r="B7" s="14" t="s">
        <v>157</v>
      </c>
      <c r="C7" s="16">
        <v>1334</v>
      </c>
      <c r="D7" s="15">
        <v>9.32</v>
      </c>
      <c r="E7" s="16">
        <v>2147</v>
      </c>
      <c r="F7" s="15">
        <v>10.41</v>
      </c>
    </row>
    <row r="8" spans="2:6" x14ac:dyDescent="0.35">
      <c r="B8" s="14" t="s">
        <v>156</v>
      </c>
      <c r="C8" s="16">
        <v>2214</v>
      </c>
      <c r="D8" s="15">
        <v>15.47</v>
      </c>
      <c r="E8" s="16">
        <v>2550</v>
      </c>
      <c r="F8" s="15">
        <v>12.37</v>
      </c>
    </row>
    <row r="9" spans="2:6" x14ac:dyDescent="0.35">
      <c r="B9" s="14" t="s">
        <v>155</v>
      </c>
      <c r="C9" s="16">
        <v>1285</v>
      </c>
      <c r="D9" s="15">
        <v>8.98</v>
      </c>
      <c r="E9" s="16">
        <v>1960</v>
      </c>
      <c r="F9" s="15">
        <v>9.5</v>
      </c>
    </row>
    <row r="10" spans="2:6" x14ac:dyDescent="0.35">
      <c r="B10" s="14" t="s">
        <v>154</v>
      </c>
      <c r="C10" s="16">
        <v>738</v>
      </c>
      <c r="D10" s="15">
        <v>5.16</v>
      </c>
      <c r="E10" s="16">
        <v>1410</v>
      </c>
      <c r="F10" s="15">
        <v>6.84</v>
      </c>
    </row>
    <row r="11" spans="2:6" x14ac:dyDescent="0.35">
      <c r="B11" s="14" t="s">
        <v>153</v>
      </c>
      <c r="C11" s="16">
        <v>710</v>
      </c>
      <c r="D11" s="15">
        <v>4.96</v>
      </c>
      <c r="E11" s="16">
        <v>1294</v>
      </c>
      <c r="F11" s="15">
        <v>6.28</v>
      </c>
    </row>
    <row r="12" spans="2:6" x14ac:dyDescent="0.35">
      <c r="B12" s="14" t="s">
        <v>2</v>
      </c>
      <c r="C12" s="13">
        <v>14307</v>
      </c>
      <c r="D12" s="12">
        <v>100</v>
      </c>
      <c r="E12" s="13">
        <v>20621</v>
      </c>
      <c r="F12" s="12">
        <v>100</v>
      </c>
    </row>
    <row r="15" spans="2:6" x14ac:dyDescent="0.35">
      <c r="B15" s="22" t="s">
        <v>51</v>
      </c>
    </row>
    <row r="17" spans="2:30" x14ac:dyDescent="0.35">
      <c r="B17" s="63" t="s">
        <v>23</v>
      </c>
      <c r="C17" s="64" t="s">
        <v>22</v>
      </c>
      <c r="D17" s="64" t="s">
        <v>22</v>
      </c>
      <c r="E17" s="64" t="s">
        <v>21</v>
      </c>
      <c r="F17" s="64" t="s">
        <v>21</v>
      </c>
    </row>
    <row r="18" spans="2:30" x14ac:dyDescent="0.35">
      <c r="B18" s="63" t="s">
        <v>23</v>
      </c>
      <c r="C18" s="17" t="s">
        <v>14</v>
      </c>
      <c r="D18" s="17" t="s">
        <v>13</v>
      </c>
      <c r="E18" s="17" t="s">
        <v>14</v>
      </c>
      <c r="F18" s="17" t="s">
        <v>13</v>
      </c>
    </row>
    <row r="19" spans="2:30" x14ac:dyDescent="0.35">
      <c r="B19" s="14" t="s">
        <v>50</v>
      </c>
      <c r="C19" s="16">
        <v>241263</v>
      </c>
      <c r="D19" s="15">
        <v>81.02</v>
      </c>
      <c r="E19" s="16">
        <v>162319</v>
      </c>
      <c r="F19" s="15">
        <v>77.53</v>
      </c>
    </row>
    <row r="20" spans="2:30" x14ac:dyDescent="0.35">
      <c r="B20" s="14" t="s">
        <v>49</v>
      </c>
      <c r="C20" s="16">
        <v>46307</v>
      </c>
      <c r="D20" s="15">
        <v>15.55</v>
      </c>
      <c r="E20" s="16">
        <v>40741</v>
      </c>
      <c r="F20" s="15">
        <v>19.46</v>
      </c>
    </row>
    <row r="21" spans="2:30" x14ac:dyDescent="0.35">
      <c r="B21" s="14" t="s">
        <v>48</v>
      </c>
      <c r="C21" s="16">
        <v>10218</v>
      </c>
      <c r="D21" s="15">
        <v>3.43</v>
      </c>
      <c r="E21" s="16">
        <v>6316</v>
      </c>
      <c r="F21" s="15">
        <v>3.02</v>
      </c>
    </row>
    <row r="22" spans="2:30" x14ac:dyDescent="0.35">
      <c r="B22" s="14" t="s">
        <v>2</v>
      </c>
      <c r="C22" s="13">
        <v>297788</v>
      </c>
      <c r="D22" s="12">
        <v>100</v>
      </c>
      <c r="E22" s="13">
        <v>209376</v>
      </c>
      <c r="F22" s="12">
        <v>100</v>
      </c>
    </row>
    <row r="25" spans="2:30" x14ac:dyDescent="0.35">
      <c r="B25" s="65" t="s">
        <v>1</v>
      </c>
      <c r="C25" s="64" t="s">
        <v>22</v>
      </c>
      <c r="D25" s="64" t="s">
        <v>22</v>
      </c>
      <c r="E25" s="64" t="s">
        <v>22</v>
      </c>
      <c r="F25" s="64" t="s">
        <v>22</v>
      </c>
      <c r="G25" s="64" t="s">
        <v>22</v>
      </c>
      <c r="H25" s="64" t="s">
        <v>22</v>
      </c>
      <c r="I25" s="64" t="s">
        <v>22</v>
      </c>
      <c r="J25" s="64" t="s">
        <v>22</v>
      </c>
      <c r="K25" s="64" t="s">
        <v>22</v>
      </c>
      <c r="L25" s="64" t="s">
        <v>22</v>
      </c>
      <c r="M25" s="64" t="s">
        <v>22</v>
      </c>
      <c r="N25" s="64" t="s">
        <v>22</v>
      </c>
      <c r="O25" s="64" t="s">
        <v>22</v>
      </c>
      <c r="P25" s="64" t="s">
        <v>22</v>
      </c>
      <c r="Q25" s="64" t="s">
        <v>21</v>
      </c>
      <c r="R25" s="64" t="s">
        <v>21</v>
      </c>
      <c r="S25" s="64" t="s">
        <v>21</v>
      </c>
      <c r="T25" s="64" t="s">
        <v>21</v>
      </c>
      <c r="U25" s="64" t="s">
        <v>21</v>
      </c>
      <c r="V25" s="64" t="s">
        <v>21</v>
      </c>
      <c r="W25" s="64" t="s">
        <v>21</v>
      </c>
      <c r="X25" s="64" t="s">
        <v>21</v>
      </c>
      <c r="Y25" s="64" t="s">
        <v>21</v>
      </c>
      <c r="Z25" s="64" t="s">
        <v>21</v>
      </c>
      <c r="AA25" s="64" t="s">
        <v>21</v>
      </c>
      <c r="AB25" s="64" t="s">
        <v>21</v>
      </c>
      <c r="AC25" s="64" t="s">
        <v>21</v>
      </c>
      <c r="AD25" s="64" t="s">
        <v>21</v>
      </c>
    </row>
    <row r="26" spans="2:30" x14ac:dyDescent="0.35">
      <c r="B26" s="65" t="s">
        <v>1</v>
      </c>
      <c r="C26" s="64" t="s">
        <v>159</v>
      </c>
      <c r="D26" s="64" t="s">
        <v>157</v>
      </c>
      <c r="E26" s="64" t="s">
        <v>157</v>
      </c>
      <c r="F26" s="64" t="s">
        <v>157</v>
      </c>
      <c r="G26" s="64" t="s">
        <v>156</v>
      </c>
      <c r="H26" s="64" t="s">
        <v>156</v>
      </c>
      <c r="I26" s="64" t="s">
        <v>155</v>
      </c>
      <c r="J26" s="64" t="s">
        <v>155</v>
      </c>
      <c r="K26" s="64" t="s">
        <v>154</v>
      </c>
      <c r="L26" s="64" t="s">
        <v>154</v>
      </c>
      <c r="M26" s="64" t="s">
        <v>153</v>
      </c>
      <c r="N26" s="64" t="s">
        <v>153</v>
      </c>
      <c r="O26" s="64" t="s">
        <v>2</v>
      </c>
      <c r="P26" s="64" t="s">
        <v>2</v>
      </c>
      <c r="Q26" s="64" t="s">
        <v>159</v>
      </c>
      <c r="R26" s="64" t="s">
        <v>157</v>
      </c>
      <c r="S26" s="64" t="s">
        <v>157</v>
      </c>
      <c r="T26" s="64" t="s">
        <v>157</v>
      </c>
      <c r="U26" s="64" t="s">
        <v>156</v>
      </c>
      <c r="V26" s="64" t="s">
        <v>156</v>
      </c>
      <c r="W26" s="64" t="s">
        <v>155</v>
      </c>
      <c r="X26" s="64" t="s">
        <v>155</v>
      </c>
      <c r="Y26" s="64" t="s">
        <v>154</v>
      </c>
      <c r="Z26" s="64" t="s">
        <v>154</v>
      </c>
      <c r="AA26" s="64" t="s">
        <v>153</v>
      </c>
      <c r="AB26" s="64" t="s">
        <v>153</v>
      </c>
      <c r="AC26" s="64" t="s">
        <v>2</v>
      </c>
      <c r="AD26" s="64" t="s">
        <v>2</v>
      </c>
    </row>
    <row r="27" spans="2:30" x14ac:dyDescent="0.35">
      <c r="B27" s="65" t="s">
        <v>1</v>
      </c>
      <c r="C27" s="17" t="s">
        <v>14</v>
      </c>
      <c r="D27" s="17" t="s">
        <v>13</v>
      </c>
      <c r="E27" s="17" t="s">
        <v>14</v>
      </c>
      <c r="F27" s="17" t="s">
        <v>13</v>
      </c>
      <c r="G27" s="17" t="s">
        <v>14</v>
      </c>
      <c r="H27" s="17" t="s">
        <v>13</v>
      </c>
      <c r="I27" s="17" t="s">
        <v>14</v>
      </c>
      <c r="J27" s="17" t="s">
        <v>13</v>
      </c>
      <c r="K27" s="17" t="s">
        <v>14</v>
      </c>
      <c r="L27" s="17" t="s">
        <v>13</v>
      </c>
      <c r="M27" s="17" t="s">
        <v>14</v>
      </c>
      <c r="N27" s="17" t="s">
        <v>13</v>
      </c>
      <c r="O27" s="17" t="s">
        <v>14</v>
      </c>
      <c r="P27" s="17" t="s">
        <v>13</v>
      </c>
      <c r="Q27" s="17" t="s">
        <v>14</v>
      </c>
      <c r="R27" s="17" t="s">
        <v>13</v>
      </c>
      <c r="S27" s="17" t="s">
        <v>14</v>
      </c>
      <c r="T27" s="17" t="s">
        <v>13</v>
      </c>
      <c r="U27" s="17" t="s">
        <v>14</v>
      </c>
      <c r="V27" s="17" t="s">
        <v>13</v>
      </c>
      <c r="W27" s="17" t="s">
        <v>14</v>
      </c>
      <c r="X27" s="17" t="s">
        <v>13</v>
      </c>
      <c r="Y27" s="17" t="s">
        <v>14</v>
      </c>
      <c r="Z27" s="17" t="s">
        <v>13</v>
      </c>
      <c r="AA27" s="17" t="s">
        <v>14</v>
      </c>
      <c r="AB27" s="17" t="s">
        <v>13</v>
      </c>
      <c r="AC27" s="17" t="s">
        <v>14</v>
      </c>
      <c r="AD27" s="17" t="s">
        <v>13</v>
      </c>
    </row>
    <row r="28" spans="2:30" x14ac:dyDescent="0.35">
      <c r="B28" s="14" t="s">
        <v>50</v>
      </c>
      <c r="C28" s="16">
        <v>5465</v>
      </c>
      <c r="D28" s="21">
        <v>55.538617886178862</v>
      </c>
      <c r="E28" s="16">
        <v>884</v>
      </c>
      <c r="F28" s="21">
        <v>8.9837398373983746</v>
      </c>
      <c r="G28" s="16">
        <v>1465</v>
      </c>
      <c r="H28" s="21">
        <v>14.888211382113822</v>
      </c>
      <c r="I28" s="16">
        <v>1258</v>
      </c>
      <c r="J28" s="21">
        <v>12.784552845528454</v>
      </c>
      <c r="K28" s="16">
        <v>453</v>
      </c>
      <c r="L28" s="21">
        <v>4.6036585365853657</v>
      </c>
      <c r="M28" s="16">
        <v>315</v>
      </c>
      <c r="N28" s="21">
        <v>3.2012195121951219</v>
      </c>
      <c r="O28" s="16">
        <v>9840</v>
      </c>
      <c r="P28" s="21">
        <v>100.00000000000001</v>
      </c>
      <c r="Q28" s="16">
        <v>8371</v>
      </c>
      <c r="R28" s="21">
        <v>51.10188633172578</v>
      </c>
      <c r="S28" s="16">
        <v>1720</v>
      </c>
      <c r="T28" s="21">
        <v>10.499969476832916</v>
      </c>
      <c r="U28" s="16">
        <v>2185</v>
      </c>
      <c r="V28" s="21">
        <v>13.338624015627861</v>
      </c>
      <c r="W28" s="16">
        <v>1653</v>
      </c>
      <c r="X28" s="21">
        <v>10.090959037909773</v>
      </c>
      <c r="Y28" s="16">
        <v>1216</v>
      </c>
      <c r="Z28" s="21">
        <v>7.4232342347842009</v>
      </c>
      <c r="AA28" s="16">
        <v>1236</v>
      </c>
      <c r="AB28" s="21">
        <v>7.5453269031194674</v>
      </c>
      <c r="AC28" s="16">
        <v>16381</v>
      </c>
      <c r="AD28" s="21">
        <v>100</v>
      </c>
    </row>
    <row r="29" spans="2:30" x14ac:dyDescent="0.35">
      <c r="B29" s="14" t="s">
        <v>49</v>
      </c>
      <c r="C29" s="16">
        <v>1980</v>
      </c>
      <c r="D29" s="21">
        <v>62.5</v>
      </c>
      <c r="E29" s="16">
        <v>301</v>
      </c>
      <c r="F29" s="21">
        <v>9.5012626262626263</v>
      </c>
      <c r="G29" s="16">
        <v>607</v>
      </c>
      <c r="H29" s="21">
        <v>19.160353535353536</v>
      </c>
      <c r="I29" s="16">
        <v>0</v>
      </c>
      <c r="J29" s="21">
        <v>0</v>
      </c>
      <c r="K29" s="16">
        <v>0</v>
      </c>
      <c r="L29" s="21">
        <v>0</v>
      </c>
      <c r="M29" s="16">
        <v>280</v>
      </c>
      <c r="N29" s="21">
        <v>8.8383838383838391</v>
      </c>
      <c r="O29" s="16">
        <v>3168</v>
      </c>
      <c r="P29" s="21">
        <v>100</v>
      </c>
      <c r="Q29" s="16">
        <v>2539</v>
      </c>
      <c r="R29" s="21">
        <v>76.475903614457835</v>
      </c>
      <c r="S29" s="16">
        <v>301</v>
      </c>
      <c r="T29" s="21">
        <v>9.0662650602409638</v>
      </c>
      <c r="U29" s="16">
        <v>228</v>
      </c>
      <c r="V29" s="21">
        <v>6.8674698795180715</v>
      </c>
      <c r="W29" s="16">
        <v>252</v>
      </c>
      <c r="X29" s="21">
        <v>7.5903614457831319</v>
      </c>
      <c r="Y29" s="16">
        <v>0</v>
      </c>
      <c r="Z29" s="21">
        <v>0</v>
      </c>
      <c r="AA29" s="16">
        <v>0</v>
      </c>
      <c r="AB29" s="21">
        <v>0</v>
      </c>
      <c r="AC29" s="16">
        <v>3320</v>
      </c>
      <c r="AD29" s="21">
        <v>100</v>
      </c>
    </row>
    <row r="30" spans="2:30" x14ac:dyDescent="0.35">
      <c r="B30" s="14" t="s">
        <v>48</v>
      </c>
      <c r="C30" s="16">
        <v>581</v>
      </c>
      <c r="D30" s="21">
        <v>44.726712856043108</v>
      </c>
      <c r="E30" s="16">
        <v>149</v>
      </c>
      <c r="F30" s="21">
        <v>11.470361816782141</v>
      </c>
      <c r="G30" s="16">
        <v>142</v>
      </c>
      <c r="H30" s="21">
        <v>10.931485758275597</v>
      </c>
      <c r="I30" s="16">
        <v>27</v>
      </c>
      <c r="J30" s="21">
        <v>2.0785219399538106</v>
      </c>
      <c r="K30" s="16">
        <v>285</v>
      </c>
      <c r="L30" s="21">
        <v>21.939953810623557</v>
      </c>
      <c r="M30" s="16">
        <v>115</v>
      </c>
      <c r="N30" s="21">
        <v>8.8529638183217862</v>
      </c>
      <c r="O30" s="16">
        <v>1299</v>
      </c>
      <c r="P30" s="21">
        <v>100.00000000000001</v>
      </c>
      <c r="Q30" s="16">
        <v>350</v>
      </c>
      <c r="R30" s="21">
        <v>38.04347826086957</v>
      </c>
      <c r="S30" s="16">
        <v>126</v>
      </c>
      <c r="T30" s="21">
        <v>13.695652173913043</v>
      </c>
      <c r="U30" s="16">
        <v>137</v>
      </c>
      <c r="V30" s="21">
        <v>14.891304347826088</v>
      </c>
      <c r="W30" s="16">
        <v>55</v>
      </c>
      <c r="X30" s="21">
        <v>5.9782608695652177</v>
      </c>
      <c r="Y30" s="16">
        <v>194</v>
      </c>
      <c r="Z30" s="21">
        <v>21.086956521739133</v>
      </c>
      <c r="AA30" s="16">
        <v>58</v>
      </c>
      <c r="AB30" s="21">
        <v>6.3043478260869561</v>
      </c>
      <c r="AC30" s="16">
        <v>920</v>
      </c>
      <c r="AD30" s="21">
        <v>100.00000000000001</v>
      </c>
    </row>
    <row r="31" spans="2:30" x14ac:dyDescent="0.35">
      <c r="B31" s="20" t="s">
        <v>2</v>
      </c>
      <c r="C31" s="13">
        <f>SUM(C28:C30)</f>
        <v>8026</v>
      </c>
      <c r="D31" s="12">
        <f>C31/O31*100</f>
        <v>56.098413364087506</v>
      </c>
      <c r="E31" s="13">
        <f>SUM(E28:E30)</f>
        <v>1334</v>
      </c>
      <c r="F31" s="12">
        <f>E31/O31*100</f>
        <v>9.3241070804501298</v>
      </c>
      <c r="G31" s="13">
        <f>SUM(G28:G30)</f>
        <v>2214</v>
      </c>
      <c r="H31" s="12">
        <f>G31/O31*100</f>
        <v>15.474942335919481</v>
      </c>
      <c r="I31" s="13">
        <f>SUM(I28:I30)</f>
        <v>1285</v>
      </c>
      <c r="J31" s="12">
        <f>I31/O31*100</f>
        <v>8.9816173900887684</v>
      </c>
      <c r="K31" s="13">
        <f>SUM(K28:K30)</f>
        <v>738</v>
      </c>
      <c r="L31" s="12">
        <f>K31/O31*100</f>
        <v>5.1583141119731595</v>
      </c>
      <c r="M31" s="13">
        <f>SUM(M28:M30)</f>
        <v>710</v>
      </c>
      <c r="N31" s="12">
        <f>M31/O31*100</f>
        <v>4.9626057174809537</v>
      </c>
      <c r="O31" s="13">
        <f>SUM(O28:O30)</f>
        <v>14307</v>
      </c>
      <c r="P31" s="12">
        <v>100</v>
      </c>
      <c r="Q31" s="13">
        <f>SUM(Q28:Q30)</f>
        <v>11260</v>
      </c>
      <c r="R31" s="12">
        <f>Q31/AC31*100</f>
        <v>54.604529363270451</v>
      </c>
      <c r="S31" s="13">
        <f>SUM(S28:S30)</f>
        <v>2147</v>
      </c>
      <c r="T31" s="12">
        <f>S31/AC31*100</f>
        <v>10.411716211628921</v>
      </c>
      <c r="U31" s="13">
        <f>SUM(U28:U30)</f>
        <v>2550</v>
      </c>
      <c r="V31" s="12">
        <f>U31/AC31*100</f>
        <v>12.366034624896951</v>
      </c>
      <c r="W31" s="13">
        <f>SUM(W28:W30)</f>
        <v>1960</v>
      </c>
      <c r="X31" s="12">
        <f>W31/AC31*100</f>
        <v>9.5048736724698131</v>
      </c>
      <c r="Y31" s="13">
        <f>SUM(Y28:Y30)</f>
        <v>1410</v>
      </c>
      <c r="Z31" s="12">
        <f>Y31/AC31*100</f>
        <v>6.8376897337665481</v>
      </c>
      <c r="AA31" s="13">
        <f>SUM(AA28:AA30)</f>
        <v>1294</v>
      </c>
      <c r="AB31" s="12">
        <f>AA31/AC31*100</f>
        <v>6.2751563939673156</v>
      </c>
      <c r="AC31" s="13">
        <f>SUM(AC28:AC30)</f>
        <v>20621</v>
      </c>
      <c r="AD31" s="12">
        <v>100</v>
      </c>
    </row>
    <row r="34" spans="2:30" x14ac:dyDescent="0.35">
      <c r="B34" s="22" t="s">
        <v>47</v>
      </c>
    </row>
    <row r="36" spans="2:30" x14ac:dyDescent="0.35">
      <c r="B36" s="63" t="s">
        <v>23</v>
      </c>
      <c r="C36" s="64" t="s">
        <v>22</v>
      </c>
      <c r="D36" s="64" t="s">
        <v>22</v>
      </c>
      <c r="E36" s="64" t="s">
        <v>21</v>
      </c>
      <c r="F36" s="64" t="s">
        <v>21</v>
      </c>
    </row>
    <row r="37" spans="2:30" x14ac:dyDescent="0.35">
      <c r="B37" s="63" t="s">
        <v>23</v>
      </c>
      <c r="C37" s="17" t="s">
        <v>14</v>
      </c>
      <c r="D37" s="17" t="s">
        <v>13</v>
      </c>
      <c r="E37" s="17" t="s">
        <v>14</v>
      </c>
      <c r="F37" s="17" t="s">
        <v>13</v>
      </c>
    </row>
    <row r="38" spans="2:30" x14ac:dyDescent="0.35">
      <c r="B38" s="14" t="s">
        <v>44</v>
      </c>
      <c r="C38" s="16">
        <v>55404</v>
      </c>
      <c r="D38" s="15">
        <v>18.61</v>
      </c>
      <c r="E38" s="16">
        <v>26446</v>
      </c>
      <c r="F38" s="15">
        <v>17.510000000000002</v>
      </c>
    </row>
    <row r="39" spans="2:30" x14ac:dyDescent="0.35">
      <c r="B39" s="14" t="s">
        <v>43</v>
      </c>
      <c r="C39" s="16">
        <v>120160</v>
      </c>
      <c r="D39" s="15">
        <v>40.35</v>
      </c>
      <c r="E39" s="16">
        <v>61548</v>
      </c>
      <c r="F39" s="15">
        <v>40.74</v>
      </c>
    </row>
    <row r="40" spans="2:30" x14ac:dyDescent="0.35">
      <c r="B40" s="14" t="s">
        <v>42</v>
      </c>
      <c r="C40" s="16">
        <v>80810</v>
      </c>
      <c r="D40" s="15">
        <v>27.14</v>
      </c>
      <c r="E40" s="16">
        <v>42281</v>
      </c>
      <c r="F40" s="15">
        <v>27.99</v>
      </c>
    </row>
    <row r="41" spans="2:30" x14ac:dyDescent="0.35">
      <c r="B41" s="14" t="s">
        <v>41</v>
      </c>
      <c r="C41" s="16">
        <v>41414</v>
      </c>
      <c r="D41" s="15">
        <v>13.91</v>
      </c>
      <c r="E41" s="16">
        <v>20801</v>
      </c>
      <c r="F41" s="15">
        <v>13.77</v>
      </c>
    </row>
    <row r="42" spans="2:30" x14ac:dyDescent="0.35">
      <c r="B42" s="14" t="s">
        <v>2</v>
      </c>
      <c r="C42" s="13">
        <v>297788</v>
      </c>
      <c r="D42" s="12">
        <v>100</v>
      </c>
      <c r="E42" s="13">
        <v>151076</v>
      </c>
      <c r="F42" s="12">
        <v>100</v>
      </c>
    </row>
    <row r="43" spans="2:30" x14ac:dyDescent="0.35">
      <c r="B43" s="23" t="s">
        <v>46</v>
      </c>
    </row>
    <row r="45" spans="2:30" x14ac:dyDescent="0.35">
      <c r="B45" s="65" t="s">
        <v>45</v>
      </c>
      <c r="C45" s="64" t="s">
        <v>22</v>
      </c>
      <c r="D45" s="64" t="s">
        <v>22</v>
      </c>
      <c r="E45" s="64" t="s">
        <v>22</v>
      </c>
      <c r="F45" s="64" t="s">
        <v>22</v>
      </c>
      <c r="G45" s="64" t="s">
        <v>22</v>
      </c>
      <c r="H45" s="64" t="s">
        <v>22</v>
      </c>
      <c r="I45" s="64" t="s">
        <v>22</v>
      </c>
      <c r="J45" s="64" t="s">
        <v>22</v>
      </c>
      <c r="K45" s="64" t="s">
        <v>22</v>
      </c>
      <c r="L45" s="64" t="s">
        <v>22</v>
      </c>
      <c r="M45" s="64" t="s">
        <v>22</v>
      </c>
      <c r="N45" s="64" t="s">
        <v>22</v>
      </c>
      <c r="O45" s="64" t="s">
        <v>22</v>
      </c>
      <c r="P45" s="64" t="s">
        <v>22</v>
      </c>
      <c r="Q45" s="64" t="s">
        <v>21</v>
      </c>
      <c r="R45" s="64" t="s">
        <v>21</v>
      </c>
      <c r="S45" s="64" t="s">
        <v>21</v>
      </c>
      <c r="T45" s="64" t="s">
        <v>21</v>
      </c>
      <c r="U45" s="64" t="s">
        <v>21</v>
      </c>
      <c r="V45" s="64" t="s">
        <v>21</v>
      </c>
      <c r="W45" s="64" t="s">
        <v>21</v>
      </c>
      <c r="X45" s="64" t="s">
        <v>21</v>
      </c>
      <c r="Y45" s="64" t="s">
        <v>21</v>
      </c>
      <c r="Z45" s="64" t="s">
        <v>21</v>
      </c>
      <c r="AA45" s="64" t="s">
        <v>21</v>
      </c>
      <c r="AB45" s="64" t="s">
        <v>21</v>
      </c>
      <c r="AC45" s="64" t="s">
        <v>21</v>
      </c>
      <c r="AD45" s="64" t="s">
        <v>21</v>
      </c>
    </row>
    <row r="46" spans="2:30" x14ac:dyDescent="0.35">
      <c r="B46" s="65" t="s">
        <v>45</v>
      </c>
      <c r="C46" s="64" t="s">
        <v>159</v>
      </c>
      <c r="D46" s="64" t="s">
        <v>157</v>
      </c>
      <c r="E46" s="64" t="s">
        <v>157</v>
      </c>
      <c r="F46" s="64" t="s">
        <v>157</v>
      </c>
      <c r="G46" s="64" t="s">
        <v>156</v>
      </c>
      <c r="H46" s="64" t="s">
        <v>156</v>
      </c>
      <c r="I46" s="64" t="s">
        <v>155</v>
      </c>
      <c r="J46" s="64" t="s">
        <v>155</v>
      </c>
      <c r="K46" s="64" t="s">
        <v>154</v>
      </c>
      <c r="L46" s="64" t="s">
        <v>154</v>
      </c>
      <c r="M46" s="64" t="s">
        <v>153</v>
      </c>
      <c r="N46" s="64" t="s">
        <v>153</v>
      </c>
      <c r="O46" s="64" t="s">
        <v>2</v>
      </c>
      <c r="P46" s="64" t="s">
        <v>2</v>
      </c>
      <c r="Q46" s="64" t="s">
        <v>159</v>
      </c>
      <c r="R46" s="64" t="s">
        <v>157</v>
      </c>
      <c r="S46" s="64" t="s">
        <v>157</v>
      </c>
      <c r="T46" s="64" t="s">
        <v>157</v>
      </c>
      <c r="U46" s="64" t="s">
        <v>156</v>
      </c>
      <c r="V46" s="64" t="s">
        <v>156</v>
      </c>
      <c r="W46" s="64" t="s">
        <v>155</v>
      </c>
      <c r="X46" s="64" t="s">
        <v>155</v>
      </c>
      <c r="Y46" s="64" t="s">
        <v>154</v>
      </c>
      <c r="Z46" s="64" t="s">
        <v>154</v>
      </c>
      <c r="AA46" s="64" t="s">
        <v>153</v>
      </c>
      <c r="AB46" s="64" t="s">
        <v>153</v>
      </c>
      <c r="AC46" s="64" t="s">
        <v>2</v>
      </c>
      <c r="AD46" s="64" t="s">
        <v>2</v>
      </c>
    </row>
    <row r="47" spans="2:30" x14ac:dyDescent="0.35">
      <c r="B47" s="65" t="s">
        <v>45</v>
      </c>
      <c r="C47" s="17" t="s">
        <v>14</v>
      </c>
      <c r="D47" s="17" t="s">
        <v>13</v>
      </c>
      <c r="E47" s="17" t="s">
        <v>14</v>
      </c>
      <c r="F47" s="17" t="s">
        <v>13</v>
      </c>
      <c r="G47" s="17" t="s">
        <v>14</v>
      </c>
      <c r="H47" s="17" t="s">
        <v>13</v>
      </c>
      <c r="I47" s="17" t="s">
        <v>14</v>
      </c>
      <c r="J47" s="17" t="s">
        <v>13</v>
      </c>
      <c r="K47" s="17" t="s">
        <v>14</v>
      </c>
      <c r="L47" s="17" t="s">
        <v>13</v>
      </c>
      <c r="M47" s="17" t="s">
        <v>14</v>
      </c>
      <c r="N47" s="17" t="s">
        <v>13</v>
      </c>
      <c r="O47" s="17" t="s">
        <v>14</v>
      </c>
      <c r="P47" s="17" t="s">
        <v>13</v>
      </c>
      <c r="Q47" s="17" t="s">
        <v>14</v>
      </c>
      <c r="R47" s="17" t="s">
        <v>13</v>
      </c>
      <c r="S47" s="17" t="s">
        <v>14</v>
      </c>
      <c r="T47" s="17" t="s">
        <v>13</v>
      </c>
      <c r="U47" s="17" t="s">
        <v>14</v>
      </c>
      <c r="V47" s="17" t="s">
        <v>13</v>
      </c>
      <c r="W47" s="17" t="s">
        <v>14</v>
      </c>
      <c r="X47" s="17" t="s">
        <v>13</v>
      </c>
      <c r="Y47" s="17" t="s">
        <v>14</v>
      </c>
      <c r="Z47" s="17" t="s">
        <v>13</v>
      </c>
      <c r="AA47" s="17" t="s">
        <v>14</v>
      </c>
      <c r="AB47" s="17" t="s">
        <v>13</v>
      </c>
      <c r="AC47" s="17" t="s">
        <v>14</v>
      </c>
      <c r="AD47" s="17" t="s">
        <v>13</v>
      </c>
    </row>
    <row r="48" spans="2:30" x14ac:dyDescent="0.35">
      <c r="B48" s="14" t="s">
        <v>44</v>
      </c>
      <c r="C48" s="16">
        <v>1666</v>
      </c>
      <c r="D48" s="21">
        <v>65.282131661442008</v>
      </c>
      <c r="E48" s="16">
        <v>260</v>
      </c>
      <c r="F48" s="21">
        <v>10.18808777429467</v>
      </c>
      <c r="G48" s="16">
        <v>239</v>
      </c>
      <c r="H48" s="21">
        <v>9.3652037617554864</v>
      </c>
      <c r="I48" s="16">
        <v>218</v>
      </c>
      <c r="J48" s="21">
        <v>8.5423197492163006</v>
      </c>
      <c r="K48" s="16">
        <v>147</v>
      </c>
      <c r="L48" s="21">
        <v>5.7601880877742948</v>
      </c>
      <c r="M48" s="16">
        <v>22</v>
      </c>
      <c r="N48" s="21">
        <v>0.86206896551724133</v>
      </c>
      <c r="O48" s="16">
        <v>2552</v>
      </c>
      <c r="P48" s="21">
        <v>100</v>
      </c>
      <c r="Q48" s="16">
        <v>2164</v>
      </c>
      <c r="R48" s="21">
        <v>66.238138965411693</v>
      </c>
      <c r="S48" s="16">
        <v>257</v>
      </c>
      <c r="T48" s="21">
        <v>7.8665442301805939</v>
      </c>
      <c r="U48" s="16">
        <v>387</v>
      </c>
      <c r="V48" s="21">
        <v>11.84573002754821</v>
      </c>
      <c r="W48" s="16">
        <v>290</v>
      </c>
      <c r="X48" s="21">
        <v>8.8766452402816043</v>
      </c>
      <c r="Y48" s="16">
        <v>35</v>
      </c>
      <c r="Z48" s="21">
        <v>1.0713192531374349</v>
      </c>
      <c r="AA48" s="16">
        <v>134</v>
      </c>
      <c r="AB48" s="21">
        <v>4.1016222834404656</v>
      </c>
      <c r="AC48" s="16">
        <v>3267</v>
      </c>
      <c r="AD48" s="21">
        <v>100</v>
      </c>
    </row>
    <row r="49" spans="2:30" x14ac:dyDescent="0.35">
      <c r="B49" s="14" t="s">
        <v>43</v>
      </c>
      <c r="C49" s="16">
        <v>3192</v>
      </c>
      <c r="D49" s="21">
        <v>65.023426359747404</v>
      </c>
      <c r="E49" s="16">
        <v>366</v>
      </c>
      <c r="F49" s="21">
        <v>7.455693623955999</v>
      </c>
      <c r="G49" s="16">
        <v>639</v>
      </c>
      <c r="H49" s="21">
        <v>13.016907720513343</v>
      </c>
      <c r="I49" s="16">
        <v>308</v>
      </c>
      <c r="J49" s="21">
        <v>6.2741902627826445</v>
      </c>
      <c r="K49" s="16">
        <v>167</v>
      </c>
      <c r="L49" s="21">
        <v>3.4019148502750047</v>
      </c>
      <c r="M49" s="16">
        <v>237</v>
      </c>
      <c r="N49" s="21">
        <v>4.8278671827256057</v>
      </c>
      <c r="O49" s="16">
        <v>4909</v>
      </c>
      <c r="P49" s="21">
        <v>100</v>
      </c>
      <c r="Q49" s="16">
        <v>2653</v>
      </c>
      <c r="R49" s="21">
        <v>50.970220941402502</v>
      </c>
      <c r="S49" s="16">
        <v>852</v>
      </c>
      <c r="T49" s="21">
        <v>16.368876080691646</v>
      </c>
      <c r="U49" s="16">
        <v>765</v>
      </c>
      <c r="V49" s="21">
        <v>14.697406340057636</v>
      </c>
      <c r="W49" s="16">
        <v>77</v>
      </c>
      <c r="X49" s="21">
        <v>1.4793467819404418</v>
      </c>
      <c r="Y49" s="16">
        <v>424</v>
      </c>
      <c r="Z49" s="21">
        <v>8.1460134486071087</v>
      </c>
      <c r="AA49" s="16">
        <v>434</v>
      </c>
      <c r="AB49" s="21">
        <v>8.3381364073006718</v>
      </c>
      <c r="AC49" s="16">
        <v>5205</v>
      </c>
      <c r="AD49" s="21">
        <v>100</v>
      </c>
    </row>
    <row r="50" spans="2:30" x14ac:dyDescent="0.35">
      <c r="B50" s="14" t="s">
        <v>42</v>
      </c>
      <c r="C50" s="16">
        <v>1738</v>
      </c>
      <c r="D50" s="21">
        <v>41.282660332541568</v>
      </c>
      <c r="E50" s="16">
        <v>544</v>
      </c>
      <c r="F50" s="21">
        <v>12.921615201900238</v>
      </c>
      <c r="G50" s="16">
        <v>951</v>
      </c>
      <c r="H50" s="21">
        <v>22.589073634204276</v>
      </c>
      <c r="I50" s="16">
        <v>536</v>
      </c>
      <c r="J50" s="21">
        <v>12.731591448931118</v>
      </c>
      <c r="K50" s="16">
        <v>310</v>
      </c>
      <c r="L50" s="21">
        <v>7.3634204275534438</v>
      </c>
      <c r="M50" s="16">
        <v>131</v>
      </c>
      <c r="N50" s="21">
        <v>3.1116389548693588</v>
      </c>
      <c r="O50" s="16">
        <v>4210</v>
      </c>
      <c r="P50" s="21">
        <v>100</v>
      </c>
      <c r="Q50" s="16">
        <v>2960</v>
      </c>
      <c r="R50" s="21">
        <v>47.473937449879713</v>
      </c>
      <c r="S50" s="16">
        <v>497</v>
      </c>
      <c r="T50" s="21">
        <v>7.9711307137129106</v>
      </c>
      <c r="U50" s="16">
        <v>1060</v>
      </c>
      <c r="V50" s="21">
        <v>17.000801924619086</v>
      </c>
      <c r="W50" s="16">
        <v>840</v>
      </c>
      <c r="X50" s="21">
        <v>13.472333600641539</v>
      </c>
      <c r="Y50" s="16">
        <v>474</v>
      </c>
      <c r="Z50" s="21">
        <v>7.60224538893344</v>
      </c>
      <c r="AA50" s="16">
        <v>404</v>
      </c>
      <c r="AB50" s="21">
        <v>6.4795509222133116</v>
      </c>
      <c r="AC50" s="16">
        <v>6235</v>
      </c>
      <c r="AD50" s="21">
        <v>99.999999999999986</v>
      </c>
    </row>
    <row r="51" spans="2:30" x14ac:dyDescent="0.35">
      <c r="B51" s="14" t="s">
        <v>41</v>
      </c>
      <c r="C51" s="16">
        <v>1430</v>
      </c>
      <c r="D51" s="21">
        <v>54.248861911987859</v>
      </c>
      <c r="E51" s="16">
        <v>164</v>
      </c>
      <c r="F51" s="21">
        <v>6.2215477996965101</v>
      </c>
      <c r="G51" s="16">
        <v>385</v>
      </c>
      <c r="H51" s="21">
        <v>14.605462822458271</v>
      </c>
      <c r="I51" s="16">
        <v>223</v>
      </c>
      <c r="J51" s="21">
        <v>8.4597875569044003</v>
      </c>
      <c r="K51" s="16">
        <v>114</v>
      </c>
      <c r="L51" s="21">
        <v>4.3247344461305008</v>
      </c>
      <c r="M51" s="16">
        <v>320</v>
      </c>
      <c r="N51" s="21">
        <v>12.139605462822459</v>
      </c>
      <c r="O51" s="16">
        <v>2636</v>
      </c>
      <c r="P51" s="21">
        <v>100</v>
      </c>
      <c r="Q51" s="16">
        <v>963</v>
      </c>
      <c r="R51" s="21">
        <v>38.861985472154963</v>
      </c>
      <c r="S51" s="16">
        <v>514</v>
      </c>
      <c r="T51" s="21">
        <v>20.742534301856335</v>
      </c>
      <c r="U51" s="16">
        <v>165</v>
      </c>
      <c r="V51" s="21">
        <v>6.6585956416464889</v>
      </c>
      <c r="W51" s="16">
        <v>465</v>
      </c>
      <c r="X51" s="21">
        <v>18.765133171912833</v>
      </c>
      <c r="Y51" s="16">
        <v>247</v>
      </c>
      <c r="Z51" s="21">
        <v>9.9677158999192894</v>
      </c>
      <c r="AA51" s="16">
        <v>124</v>
      </c>
      <c r="AB51" s="21">
        <v>5.0040355125100886</v>
      </c>
      <c r="AC51" s="16">
        <v>2478</v>
      </c>
      <c r="AD51" s="21">
        <v>99.999999999999986</v>
      </c>
    </row>
    <row r="52" spans="2:30" x14ac:dyDescent="0.35">
      <c r="B52" s="20" t="s">
        <v>2</v>
      </c>
      <c r="C52" s="13">
        <f>SUM(C48:C51)</f>
        <v>8026</v>
      </c>
      <c r="D52" s="12">
        <f>C52/O52*100</f>
        <v>56.098413364087506</v>
      </c>
      <c r="E52" s="13">
        <f>SUM(E48:E51)</f>
        <v>1334</v>
      </c>
      <c r="F52" s="12">
        <f>E52/O52*100</f>
        <v>9.3241070804501298</v>
      </c>
      <c r="G52" s="13">
        <f>SUM(G48:G51)</f>
        <v>2214</v>
      </c>
      <c r="H52" s="12">
        <f>G52/O52*100</f>
        <v>15.474942335919481</v>
      </c>
      <c r="I52" s="13">
        <f>SUM(I48:I51)</f>
        <v>1285</v>
      </c>
      <c r="J52" s="12">
        <f>I52/O52*100</f>
        <v>8.9816173900887684</v>
      </c>
      <c r="K52" s="13">
        <f>SUM(K48:K51)</f>
        <v>738</v>
      </c>
      <c r="L52" s="12">
        <f>K52/O52*100</f>
        <v>5.1583141119731595</v>
      </c>
      <c r="M52" s="13">
        <f>SUM(M48:M51)</f>
        <v>710</v>
      </c>
      <c r="N52" s="12">
        <f>M52/O52*100</f>
        <v>4.9626057174809537</v>
      </c>
      <c r="O52" s="13">
        <f>SUM(O48:O51)</f>
        <v>14307</v>
      </c>
      <c r="P52" s="12">
        <v>100</v>
      </c>
      <c r="Q52" s="13">
        <f>SUM(Q48:Q51)</f>
        <v>8740</v>
      </c>
      <c r="R52" s="12">
        <f>Q52/AC52*100</f>
        <v>50.858306662787314</v>
      </c>
      <c r="S52" s="13">
        <f>SUM(S48:S51)</f>
        <v>2120</v>
      </c>
      <c r="T52" s="12">
        <f>S52/AC52*100</f>
        <v>12.336339831248182</v>
      </c>
      <c r="U52" s="13">
        <f>SUM(U48:U51)</f>
        <v>2377</v>
      </c>
      <c r="V52" s="12">
        <f>U52/AC52*100</f>
        <v>13.831830084375909</v>
      </c>
      <c r="W52" s="13">
        <f>SUM(W48:W51)</f>
        <v>1672</v>
      </c>
      <c r="X52" s="12">
        <f>W52/AC52*100</f>
        <v>9.7294151876636601</v>
      </c>
      <c r="Y52" s="13">
        <f>SUM(Y48:Y51)</f>
        <v>1180</v>
      </c>
      <c r="Z52" s="12">
        <f>Y52/AC52*100</f>
        <v>6.8664533022985159</v>
      </c>
      <c r="AA52" s="13">
        <f>SUM(AA48:AA51)</f>
        <v>1096</v>
      </c>
      <c r="AB52" s="12">
        <f>AA52/AC52*100</f>
        <v>6.3776549316264184</v>
      </c>
      <c r="AC52" s="13">
        <f>SUM(AC48:AC51)</f>
        <v>17185</v>
      </c>
      <c r="AD52" s="12">
        <v>100</v>
      </c>
    </row>
    <row r="56" spans="2:30" x14ac:dyDescent="0.35">
      <c r="B56" s="22" t="s">
        <v>40</v>
      </c>
    </row>
    <row r="58" spans="2:30" x14ac:dyDescent="0.35">
      <c r="B58" s="63" t="s">
        <v>23</v>
      </c>
      <c r="C58" s="64" t="s">
        <v>22</v>
      </c>
      <c r="D58" s="64" t="s">
        <v>22</v>
      </c>
      <c r="F58" s="63" t="s">
        <v>23</v>
      </c>
      <c r="G58" s="64" t="s">
        <v>21</v>
      </c>
      <c r="H58" s="64" t="s">
        <v>21</v>
      </c>
    </row>
    <row r="59" spans="2:30" x14ac:dyDescent="0.35">
      <c r="B59" s="63" t="s">
        <v>23</v>
      </c>
      <c r="C59" s="17" t="s">
        <v>14</v>
      </c>
      <c r="D59" s="17" t="s">
        <v>13</v>
      </c>
      <c r="F59" s="63" t="s">
        <v>23</v>
      </c>
      <c r="G59" s="17" t="s">
        <v>14</v>
      </c>
      <c r="H59" s="17" t="s">
        <v>13</v>
      </c>
    </row>
    <row r="60" spans="2:30" x14ac:dyDescent="0.35">
      <c r="B60" s="14" t="s">
        <v>38</v>
      </c>
      <c r="C60" s="16">
        <v>91797</v>
      </c>
      <c r="D60" s="15">
        <v>30.83</v>
      </c>
      <c r="F60" s="14" t="s">
        <v>38</v>
      </c>
      <c r="G60" s="16">
        <v>118632</v>
      </c>
      <c r="H60" s="15">
        <v>56.66</v>
      </c>
    </row>
    <row r="61" spans="2:30" x14ac:dyDescent="0.35">
      <c r="B61" s="14" t="s">
        <v>37</v>
      </c>
      <c r="C61" s="16">
        <v>205991</v>
      </c>
      <c r="D61" s="15">
        <v>69.17</v>
      </c>
      <c r="F61" s="14" t="s">
        <v>37</v>
      </c>
      <c r="G61" s="16">
        <v>90514</v>
      </c>
      <c r="H61" s="15">
        <v>43.23</v>
      </c>
    </row>
    <row r="62" spans="2:30" x14ac:dyDescent="0.35">
      <c r="B62" s="14" t="s">
        <v>2</v>
      </c>
      <c r="C62" s="13">
        <v>297788</v>
      </c>
      <c r="D62" s="12">
        <v>100</v>
      </c>
      <c r="F62" s="14" t="s">
        <v>36</v>
      </c>
      <c r="G62" s="16">
        <v>230</v>
      </c>
      <c r="H62" s="15">
        <v>0.11</v>
      </c>
    </row>
    <row r="63" spans="2:30" x14ac:dyDescent="0.35">
      <c r="F63" s="14" t="s">
        <v>2</v>
      </c>
      <c r="G63" s="13">
        <v>209376</v>
      </c>
      <c r="H63" s="12">
        <v>100</v>
      </c>
    </row>
    <row r="66" spans="2:32" x14ac:dyDescent="0.35">
      <c r="B66" s="65" t="s">
        <v>39</v>
      </c>
      <c r="C66" s="64" t="s">
        <v>22</v>
      </c>
      <c r="D66" s="64" t="s">
        <v>22</v>
      </c>
      <c r="E66" s="64" t="s">
        <v>22</v>
      </c>
      <c r="F66" s="64" t="s">
        <v>22</v>
      </c>
      <c r="G66" s="64" t="s">
        <v>22</v>
      </c>
      <c r="H66" s="64" t="s">
        <v>22</v>
      </c>
      <c r="I66" s="64" t="s">
        <v>22</v>
      </c>
      <c r="J66" s="64" t="s">
        <v>22</v>
      </c>
      <c r="K66" s="64" t="s">
        <v>22</v>
      </c>
      <c r="L66" s="64" t="s">
        <v>22</v>
      </c>
      <c r="M66" s="64" t="s">
        <v>22</v>
      </c>
      <c r="N66" s="64" t="s">
        <v>22</v>
      </c>
      <c r="O66" s="64" t="s">
        <v>22</v>
      </c>
      <c r="P66" s="64" t="s">
        <v>22</v>
      </c>
      <c r="R66" s="65" t="s">
        <v>39</v>
      </c>
      <c r="S66" s="64" t="s">
        <v>21</v>
      </c>
      <c r="T66" s="64" t="s">
        <v>21</v>
      </c>
      <c r="U66" s="64" t="s">
        <v>21</v>
      </c>
      <c r="V66" s="64" t="s">
        <v>21</v>
      </c>
      <c r="W66" s="64" t="s">
        <v>21</v>
      </c>
      <c r="X66" s="64" t="s">
        <v>21</v>
      </c>
      <c r="Y66" s="64" t="s">
        <v>21</v>
      </c>
      <c r="Z66" s="64" t="s">
        <v>21</v>
      </c>
      <c r="AA66" s="64" t="s">
        <v>21</v>
      </c>
      <c r="AB66" s="64" t="s">
        <v>21</v>
      </c>
      <c r="AC66" s="64" t="s">
        <v>21</v>
      </c>
      <c r="AD66" s="64" t="s">
        <v>21</v>
      </c>
      <c r="AE66" s="64" t="s">
        <v>21</v>
      </c>
      <c r="AF66" s="64" t="s">
        <v>21</v>
      </c>
    </row>
    <row r="67" spans="2:32" x14ac:dyDescent="0.35">
      <c r="B67" s="65" t="s">
        <v>39</v>
      </c>
      <c r="C67" s="64" t="s">
        <v>159</v>
      </c>
      <c r="D67" s="64" t="s">
        <v>157</v>
      </c>
      <c r="E67" s="64" t="s">
        <v>157</v>
      </c>
      <c r="F67" s="64" t="s">
        <v>157</v>
      </c>
      <c r="G67" s="64" t="s">
        <v>156</v>
      </c>
      <c r="H67" s="64" t="s">
        <v>156</v>
      </c>
      <c r="I67" s="64" t="s">
        <v>155</v>
      </c>
      <c r="J67" s="64" t="s">
        <v>155</v>
      </c>
      <c r="K67" s="64" t="s">
        <v>154</v>
      </c>
      <c r="L67" s="64" t="s">
        <v>154</v>
      </c>
      <c r="M67" s="64" t="s">
        <v>153</v>
      </c>
      <c r="N67" s="64" t="s">
        <v>153</v>
      </c>
      <c r="O67" s="64" t="s">
        <v>2</v>
      </c>
      <c r="P67" s="64" t="s">
        <v>2</v>
      </c>
      <c r="R67" s="65" t="s">
        <v>39</v>
      </c>
      <c r="S67" s="64" t="s">
        <v>159</v>
      </c>
      <c r="T67" s="64" t="s">
        <v>157</v>
      </c>
      <c r="U67" s="64" t="s">
        <v>157</v>
      </c>
      <c r="V67" s="64" t="s">
        <v>157</v>
      </c>
      <c r="W67" s="64" t="s">
        <v>156</v>
      </c>
      <c r="X67" s="64" t="s">
        <v>156</v>
      </c>
      <c r="Y67" s="64" t="s">
        <v>155</v>
      </c>
      <c r="Z67" s="64" t="s">
        <v>155</v>
      </c>
      <c r="AA67" s="64" t="s">
        <v>154</v>
      </c>
      <c r="AB67" s="64" t="s">
        <v>154</v>
      </c>
      <c r="AC67" s="64" t="s">
        <v>153</v>
      </c>
      <c r="AD67" s="64" t="s">
        <v>153</v>
      </c>
      <c r="AE67" s="64" t="s">
        <v>2</v>
      </c>
      <c r="AF67" s="64" t="s">
        <v>2</v>
      </c>
    </row>
    <row r="68" spans="2:32" x14ac:dyDescent="0.35">
      <c r="B68" s="65" t="s">
        <v>39</v>
      </c>
      <c r="C68" s="17" t="s">
        <v>14</v>
      </c>
      <c r="D68" s="17" t="s">
        <v>13</v>
      </c>
      <c r="E68" s="17" t="s">
        <v>14</v>
      </c>
      <c r="F68" s="17" t="s">
        <v>13</v>
      </c>
      <c r="G68" s="17" t="s">
        <v>14</v>
      </c>
      <c r="H68" s="17" t="s">
        <v>13</v>
      </c>
      <c r="I68" s="17" t="s">
        <v>14</v>
      </c>
      <c r="J68" s="17" t="s">
        <v>13</v>
      </c>
      <c r="K68" s="17" t="s">
        <v>14</v>
      </c>
      <c r="L68" s="17" t="s">
        <v>13</v>
      </c>
      <c r="M68" s="17" t="s">
        <v>14</v>
      </c>
      <c r="N68" s="17" t="s">
        <v>13</v>
      </c>
      <c r="O68" s="17" t="s">
        <v>14</v>
      </c>
      <c r="P68" s="17" t="s">
        <v>13</v>
      </c>
      <c r="R68" s="65" t="s">
        <v>39</v>
      </c>
      <c r="S68" s="17" t="s">
        <v>14</v>
      </c>
      <c r="T68" s="17" t="s">
        <v>13</v>
      </c>
      <c r="U68" s="17" t="s">
        <v>14</v>
      </c>
      <c r="V68" s="17" t="s">
        <v>13</v>
      </c>
      <c r="W68" s="17" t="s">
        <v>14</v>
      </c>
      <c r="X68" s="17" t="s">
        <v>13</v>
      </c>
      <c r="Y68" s="17" t="s">
        <v>14</v>
      </c>
      <c r="Z68" s="17" t="s">
        <v>13</v>
      </c>
      <c r="AA68" s="17" t="s">
        <v>14</v>
      </c>
      <c r="AB68" s="17" t="s">
        <v>13</v>
      </c>
      <c r="AC68" s="17" t="s">
        <v>14</v>
      </c>
      <c r="AD68" s="17" t="s">
        <v>13</v>
      </c>
      <c r="AE68" s="17" t="s">
        <v>14</v>
      </c>
      <c r="AF68" s="17" t="s">
        <v>13</v>
      </c>
    </row>
    <row r="69" spans="2:32" x14ac:dyDescent="0.35">
      <c r="B69" s="14" t="s">
        <v>38</v>
      </c>
      <c r="C69" s="16">
        <v>3395</v>
      </c>
      <c r="D69" s="21">
        <v>69.074262461851475</v>
      </c>
      <c r="E69" s="16">
        <v>309</v>
      </c>
      <c r="F69" s="21">
        <v>6.2868769074262465</v>
      </c>
      <c r="G69" s="16">
        <v>377</v>
      </c>
      <c r="H69" s="21">
        <v>7.6703967446592065</v>
      </c>
      <c r="I69" s="16">
        <v>337</v>
      </c>
      <c r="J69" s="21">
        <v>6.8565615462868763</v>
      </c>
      <c r="K69" s="16">
        <v>274</v>
      </c>
      <c r="L69" s="21">
        <v>5.5747711088504577</v>
      </c>
      <c r="M69" s="16">
        <v>223</v>
      </c>
      <c r="N69" s="21">
        <v>4.5371312309257377</v>
      </c>
      <c r="O69" s="16">
        <v>4915</v>
      </c>
      <c r="P69" s="21">
        <v>99.999999999999986</v>
      </c>
      <c r="R69" s="14" t="s">
        <v>38</v>
      </c>
      <c r="S69" s="16">
        <v>6765</v>
      </c>
      <c r="T69" s="21">
        <v>53.79</v>
      </c>
      <c r="U69" s="16">
        <v>803</v>
      </c>
      <c r="V69" s="21">
        <v>6.39</v>
      </c>
      <c r="W69" s="16">
        <v>1679</v>
      </c>
      <c r="X69" s="21">
        <v>13.35</v>
      </c>
      <c r="Y69" s="16">
        <v>1366</v>
      </c>
      <c r="Z69" s="21">
        <v>10.86</v>
      </c>
      <c r="AA69" s="16">
        <v>1020</v>
      </c>
      <c r="AB69" s="21">
        <v>8.11</v>
      </c>
      <c r="AC69" s="16">
        <v>943</v>
      </c>
      <c r="AD69" s="21">
        <v>7.5</v>
      </c>
      <c r="AE69" s="16">
        <v>12576</v>
      </c>
      <c r="AF69" s="21">
        <v>99.999999999999986</v>
      </c>
    </row>
    <row r="70" spans="2:32" x14ac:dyDescent="0.35">
      <c r="B70" s="14" t="s">
        <v>37</v>
      </c>
      <c r="C70" s="16">
        <v>4631</v>
      </c>
      <c r="D70" s="21">
        <v>49.307921635434411</v>
      </c>
      <c r="E70" s="16">
        <v>1025</v>
      </c>
      <c r="F70" s="21">
        <v>10.913543441226576</v>
      </c>
      <c r="G70" s="16">
        <v>1837</v>
      </c>
      <c r="H70" s="21">
        <v>19.559199318568997</v>
      </c>
      <c r="I70" s="16">
        <v>948</v>
      </c>
      <c r="J70" s="21">
        <v>10.093696763202725</v>
      </c>
      <c r="K70" s="16">
        <v>464</v>
      </c>
      <c r="L70" s="21">
        <v>4.9403747870528107</v>
      </c>
      <c r="M70" s="16">
        <v>487</v>
      </c>
      <c r="N70" s="21">
        <v>5.1852640545144801</v>
      </c>
      <c r="O70" s="16">
        <v>9392</v>
      </c>
      <c r="P70" s="21">
        <v>100</v>
      </c>
      <c r="R70" s="14" t="s">
        <v>37</v>
      </c>
      <c r="S70" s="16">
        <v>4495</v>
      </c>
      <c r="T70" s="21">
        <v>55.87</v>
      </c>
      <c r="U70" s="16">
        <v>1344</v>
      </c>
      <c r="V70" s="21">
        <v>16.71</v>
      </c>
      <c r="W70" s="16">
        <v>871</v>
      </c>
      <c r="X70" s="21">
        <v>10.83</v>
      </c>
      <c r="Y70" s="16">
        <v>594</v>
      </c>
      <c r="Z70" s="21">
        <v>7.38</v>
      </c>
      <c r="AA70" s="16">
        <v>390</v>
      </c>
      <c r="AB70" s="21">
        <v>4.8499999999999996</v>
      </c>
      <c r="AC70" s="16">
        <v>351</v>
      </c>
      <c r="AD70" s="21">
        <v>4.3600000000000003</v>
      </c>
      <c r="AE70" s="16">
        <v>8045</v>
      </c>
      <c r="AF70" s="21">
        <v>99.999999999999986</v>
      </c>
    </row>
    <row r="71" spans="2:32" x14ac:dyDescent="0.35">
      <c r="B71" s="20" t="s">
        <v>2</v>
      </c>
      <c r="C71" s="13">
        <f>SUM(C69:C70)</f>
        <v>8026</v>
      </c>
      <c r="D71" s="12">
        <f>C71/O71*100</f>
        <v>56.098413364087506</v>
      </c>
      <c r="E71" s="13">
        <f>SUM(E69:E70)</f>
        <v>1334</v>
      </c>
      <c r="F71" s="12">
        <f>E71/O71*100</f>
        <v>9.3241070804501298</v>
      </c>
      <c r="G71" s="13">
        <f>SUM(G69:G70)</f>
        <v>2214</v>
      </c>
      <c r="H71" s="12">
        <f>G71/O71*100</f>
        <v>15.474942335919481</v>
      </c>
      <c r="I71" s="13">
        <f>SUM(I69:I70)</f>
        <v>1285</v>
      </c>
      <c r="J71" s="12">
        <f>I71/O71*100</f>
        <v>8.9816173900887684</v>
      </c>
      <c r="K71" s="13">
        <f>SUM(K69:K70)</f>
        <v>738</v>
      </c>
      <c r="L71" s="12">
        <f>K71/O71*100</f>
        <v>5.1583141119731595</v>
      </c>
      <c r="M71" s="13">
        <f>SUM(M69:M70)</f>
        <v>710</v>
      </c>
      <c r="N71" s="12">
        <f>M71/O71*100</f>
        <v>4.9626057174809537</v>
      </c>
      <c r="O71" s="13">
        <f>SUM(O69:O70)</f>
        <v>14307</v>
      </c>
      <c r="P71" s="12">
        <v>100</v>
      </c>
      <c r="R71" s="20" t="s">
        <v>2</v>
      </c>
      <c r="S71" s="13">
        <f>SUM(S69:S70)</f>
        <v>11260</v>
      </c>
      <c r="T71" s="12">
        <f>S71/AE71*100</f>
        <v>54.604529363270451</v>
      </c>
      <c r="U71" s="13">
        <f>SUM(U69:U70)</f>
        <v>2147</v>
      </c>
      <c r="V71" s="12">
        <f>U71/AE71*100</f>
        <v>10.411716211628921</v>
      </c>
      <c r="W71" s="13">
        <f>SUM(W69:W70)</f>
        <v>2550</v>
      </c>
      <c r="X71" s="12">
        <f>W71/AE71*100</f>
        <v>12.366034624896951</v>
      </c>
      <c r="Y71" s="13">
        <f>SUM(Y69:Y70)</f>
        <v>1960</v>
      </c>
      <c r="Z71" s="12">
        <f>Y71/AE71*100</f>
        <v>9.5048736724698131</v>
      </c>
      <c r="AA71" s="13">
        <f>SUM(AA69:AA70)</f>
        <v>1410</v>
      </c>
      <c r="AB71" s="12">
        <f>AA71/AE71*100</f>
        <v>6.8376897337665481</v>
      </c>
      <c r="AC71" s="13">
        <f>SUM(AC69:AC70)</f>
        <v>1294</v>
      </c>
      <c r="AD71" s="12">
        <f>AC71/AE71*100</f>
        <v>6.2751563939673156</v>
      </c>
      <c r="AE71" s="13">
        <f>SUM(AE69:AE70)</f>
        <v>20621</v>
      </c>
      <c r="AF71" s="12">
        <v>100</v>
      </c>
    </row>
    <row r="74" spans="2:32" x14ac:dyDescent="0.35">
      <c r="B74" s="22" t="s">
        <v>35</v>
      </c>
    </row>
    <row r="76" spans="2:32" x14ac:dyDescent="0.35">
      <c r="B76" s="63" t="s">
        <v>23</v>
      </c>
      <c r="C76" s="64" t="s">
        <v>22</v>
      </c>
      <c r="D76" s="64" t="s">
        <v>22</v>
      </c>
      <c r="E76" s="64" t="s">
        <v>21</v>
      </c>
      <c r="F76" s="64" t="s">
        <v>21</v>
      </c>
    </row>
    <row r="77" spans="2:32" x14ac:dyDescent="0.35">
      <c r="B77" s="63" t="s">
        <v>23</v>
      </c>
      <c r="C77" s="17" t="s">
        <v>14</v>
      </c>
      <c r="D77" s="17" t="s">
        <v>13</v>
      </c>
      <c r="E77" s="17" t="s">
        <v>14</v>
      </c>
      <c r="F77" s="17" t="s">
        <v>13</v>
      </c>
    </row>
    <row r="78" spans="2:32" x14ac:dyDescent="0.35">
      <c r="B78" s="14" t="s">
        <v>33</v>
      </c>
      <c r="C78" s="16">
        <v>49051</v>
      </c>
      <c r="D78" s="15">
        <v>16.55</v>
      </c>
      <c r="E78" s="16">
        <v>24739</v>
      </c>
      <c r="F78" s="15">
        <v>11.86</v>
      </c>
    </row>
    <row r="79" spans="2:32" x14ac:dyDescent="0.35">
      <c r="B79" s="14" t="s">
        <v>32</v>
      </c>
      <c r="C79" s="16">
        <v>247378</v>
      </c>
      <c r="D79" s="15">
        <v>83.45</v>
      </c>
      <c r="E79" s="16">
        <v>183804</v>
      </c>
      <c r="F79" s="15">
        <v>88.14</v>
      </c>
    </row>
    <row r="80" spans="2:32" x14ac:dyDescent="0.35">
      <c r="B80" s="14" t="s">
        <v>2</v>
      </c>
      <c r="C80" s="13">
        <v>296429</v>
      </c>
      <c r="D80" s="12">
        <v>100</v>
      </c>
      <c r="E80" s="13">
        <v>208543</v>
      </c>
      <c r="F80" s="12">
        <v>100</v>
      </c>
    </row>
    <row r="83" spans="2:30" x14ac:dyDescent="0.35">
      <c r="B83" s="65" t="s">
        <v>34</v>
      </c>
      <c r="C83" s="64" t="s">
        <v>22</v>
      </c>
      <c r="D83" s="64" t="s">
        <v>22</v>
      </c>
      <c r="E83" s="64" t="s">
        <v>22</v>
      </c>
      <c r="F83" s="64" t="s">
        <v>22</v>
      </c>
      <c r="G83" s="64" t="s">
        <v>22</v>
      </c>
      <c r="H83" s="64" t="s">
        <v>22</v>
      </c>
      <c r="I83" s="64" t="s">
        <v>22</v>
      </c>
      <c r="J83" s="64" t="s">
        <v>22</v>
      </c>
      <c r="K83" s="64" t="s">
        <v>22</v>
      </c>
      <c r="L83" s="64" t="s">
        <v>22</v>
      </c>
      <c r="M83" s="64" t="s">
        <v>22</v>
      </c>
      <c r="N83" s="64" t="s">
        <v>22</v>
      </c>
      <c r="O83" s="64" t="s">
        <v>22</v>
      </c>
      <c r="P83" s="64" t="s">
        <v>22</v>
      </c>
      <c r="Q83" s="64" t="s">
        <v>21</v>
      </c>
      <c r="R83" s="64" t="s">
        <v>21</v>
      </c>
      <c r="S83" s="64" t="s">
        <v>21</v>
      </c>
      <c r="T83" s="64" t="s">
        <v>21</v>
      </c>
      <c r="U83" s="64" t="s">
        <v>21</v>
      </c>
      <c r="V83" s="64" t="s">
        <v>21</v>
      </c>
      <c r="W83" s="64" t="s">
        <v>21</v>
      </c>
      <c r="X83" s="64" t="s">
        <v>21</v>
      </c>
      <c r="Y83" s="64" t="s">
        <v>21</v>
      </c>
      <c r="Z83" s="64" t="s">
        <v>21</v>
      </c>
      <c r="AA83" s="64" t="s">
        <v>21</v>
      </c>
      <c r="AB83" s="64" t="s">
        <v>21</v>
      </c>
      <c r="AC83" s="64" t="s">
        <v>21</v>
      </c>
      <c r="AD83" s="64" t="s">
        <v>21</v>
      </c>
    </row>
    <row r="84" spans="2:30" x14ac:dyDescent="0.35">
      <c r="B84" s="65" t="s">
        <v>34</v>
      </c>
      <c r="C84" s="64" t="s">
        <v>159</v>
      </c>
      <c r="D84" s="64" t="s">
        <v>157</v>
      </c>
      <c r="E84" s="64" t="s">
        <v>157</v>
      </c>
      <c r="F84" s="64" t="s">
        <v>157</v>
      </c>
      <c r="G84" s="64" t="s">
        <v>156</v>
      </c>
      <c r="H84" s="64" t="s">
        <v>156</v>
      </c>
      <c r="I84" s="64" t="s">
        <v>155</v>
      </c>
      <c r="J84" s="64" t="s">
        <v>155</v>
      </c>
      <c r="K84" s="64" t="s">
        <v>154</v>
      </c>
      <c r="L84" s="64" t="s">
        <v>154</v>
      </c>
      <c r="M84" s="64" t="s">
        <v>153</v>
      </c>
      <c r="N84" s="64" t="s">
        <v>153</v>
      </c>
      <c r="O84" s="64" t="s">
        <v>2</v>
      </c>
      <c r="P84" s="64" t="s">
        <v>2</v>
      </c>
      <c r="Q84" s="64" t="s">
        <v>159</v>
      </c>
      <c r="R84" s="64" t="s">
        <v>157</v>
      </c>
      <c r="S84" s="64" t="s">
        <v>157</v>
      </c>
      <c r="T84" s="64" t="s">
        <v>157</v>
      </c>
      <c r="U84" s="64" t="s">
        <v>156</v>
      </c>
      <c r="V84" s="64" t="s">
        <v>156</v>
      </c>
      <c r="W84" s="64" t="s">
        <v>155</v>
      </c>
      <c r="X84" s="64" t="s">
        <v>155</v>
      </c>
      <c r="Y84" s="64" t="s">
        <v>154</v>
      </c>
      <c r="Z84" s="64" t="s">
        <v>154</v>
      </c>
      <c r="AA84" s="64" t="s">
        <v>153</v>
      </c>
      <c r="AB84" s="64" t="s">
        <v>153</v>
      </c>
      <c r="AC84" s="64" t="s">
        <v>2</v>
      </c>
      <c r="AD84" s="64" t="s">
        <v>2</v>
      </c>
    </row>
    <row r="85" spans="2:30" x14ac:dyDescent="0.35">
      <c r="B85" s="65" t="s">
        <v>34</v>
      </c>
      <c r="C85" s="17" t="s">
        <v>14</v>
      </c>
      <c r="D85" s="17" t="s">
        <v>13</v>
      </c>
      <c r="E85" s="17" t="s">
        <v>14</v>
      </c>
      <c r="F85" s="17" t="s">
        <v>13</v>
      </c>
      <c r="G85" s="17" t="s">
        <v>14</v>
      </c>
      <c r="H85" s="17" t="s">
        <v>13</v>
      </c>
      <c r="I85" s="17" t="s">
        <v>14</v>
      </c>
      <c r="J85" s="17" t="s">
        <v>13</v>
      </c>
      <c r="K85" s="17" t="s">
        <v>14</v>
      </c>
      <c r="L85" s="17" t="s">
        <v>13</v>
      </c>
      <c r="M85" s="17" t="s">
        <v>14</v>
      </c>
      <c r="N85" s="17" t="s">
        <v>13</v>
      </c>
      <c r="O85" s="17" t="s">
        <v>14</v>
      </c>
      <c r="P85" s="17" t="s">
        <v>13</v>
      </c>
      <c r="Q85" s="17" t="s">
        <v>14</v>
      </c>
      <c r="R85" s="17" t="s">
        <v>13</v>
      </c>
      <c r="S85" s="17" t="s">
        <v>14</v>
      </c>
      <c r="T85" s="17" t="s">
        <v>13</v>
      </c>
      <c r="U85" s="17" t="s">
        <v>14</v>
      </c>
      <c r="V85" s="17" t="s">
        <v>13</v>
      </c>
      <c r="W85" s="17" t="s">
        <v>14</v>
      </c>
      <c r="X85" s="17" t="s">
        <v>13</v>
      </c>
      <c r="Y85" s="17" t="s">
        <v>14</v>
      </c>
      <c r="Z85" s="17" t="s">
        <v>13</v>
      </c>
      <c r="AA85" s="17" t="s">
        <v>14</v>
      </c>
      <c r="AB85" s="17" t="s">
        <v>13</v>
      </c>
      <c r="AC85" s="17" t="s">
        <v>14</v>
      </c>
      <c r="AD85" s="17" t="s">
        <v>13</v>
      </c>
    </row>
    <row r="86" spans="2:30" x14ac:dyDescent="0.35">
      <c r="B86" s="14" t="s">
        <v>33</v>
      </c>
      <c r="C86" s="16">
        <v>1798</v>
      </c>
      <c r="D86" s="21">
        <v>66.395864106351553</v>
      </c>
      <c r="E86" s="16">
        <v>237</v>
      </c>
      <c r="F86" s="21">
        <v>8.751846381093058</v>
      </c>
      <c r="G86" s="16">
        <v>115</v>
      </c>
      <c r="H86" s="21">
        <v>4.2466765140324965</v>
      </c>
      <c r="I86" s="16">
        <v>321</v>
      </c>
      <c r="J86" s="21">
        <v>11.853766617429837</v>
      </c>
      <c r="K86" s="16">
        <v>113</v>
      </c>
      <c r="L86" s="21">
        <v>4.1728212703101919</v>
      </c>
      <c r="M86" s="16">
        <v>124</v>
      </c>
      <c r="N86" s="21">
        <v>4.5790251107828652</v>
      </c>
      <c r="O86" s="16">
        <v>2708</v>
      </c>
      <c r="P86" s="21">
        <v>100.00000000000001</v>
      </c>
      <c r="Q86" s="16">
        <v>1796</v>
      </c>
      <c r="R86" s="21">
        <v>69.21001926782273</v>
      </c>
      <c r="S86" s="16">
        <v>191</v>
      </c>
      <c r="T86" s="21">
        <v>7.360308285163776</v>
      </c>
      <c r="U86" s="16">
        <v>316</v>
      </c>
      <c r="V86" s="21">
        <v>12.177263969171484</v>
      </c>
      <c r="W86" s="16">
        <v>103</v>
      </c>
      <c r="X86" s="21">
        <v>3.9691714836223508</v>
      </c>
      <c r="Y86" s="16">
        <v>86</v>
      </c>
      <c r="Z86" s="21">
        <v>3.3140655105973025</v>
      </c>
      <c r="AA86" s="16">
        <v>103</v>
      </c>
      <c r="AB86" s="21">
        <v>3.9691714836223508</v>
      </c>
      <c r="AC86" s="16">
        <v>2595</v>
      </c>
      <c r="AD86" s="21">
        <v>99.999999999999986</v>
      </c>
    </row>
    <row r="87" spans="2:30" x14ac:dyDescent="0.35">
      <c r="B87" s="14" t="s">
        <v>32</v>
      </c>
      <c r="C87" s="16">
        <v>6116</v>
      </c>
      <c r="D87" s="21">
        <v>53.242796204404975</v>
      </c>
      <c r="E87" s="16">
        <v>1097</v>
      </c>
      <c r="F87" s="21">
        <v>9.5499260033080873</v>
      </c>
      <c r="G87" s="16">
        <v>2099</v>
      </c>
      <c r="H87" s="21">
        <v>18.272830155828331</v>
      </c>
      <c r="I87" s="16">
        <v>964</v>
      </c>
      <c r="J87" s="21">
        <v>8.3920954122051015</v>
      </c>
      <c r="K87" s="16">
        <v>625</v>
      </c>
      <c r="L87" s="21">
        <v>5.440933228867415</v>
      </c>
      <c r="M87" s="16">
        <v>586</v>
      </c>
      <c r="N87" s="21">
        <v>5.1014189953860889</v>
      </c>
      <c r="O87" s="16">
        <v>11487</v>
      </c>
      <c r="P87" s="21">
        <v>99.999999999999986</v>
      </c>
      <c r="Q87" s="16">
        <v>9464</v>
      </c>
      <c r="R87" s="21">
        <v>52.525252525252533</v>
      </c>
      <c r="S87" s="16">
        <v>1956</v>
      </c>
      <c r="T87" s="21">
        <v>10.855810855810857</v>
      </c>
      <c r="U87" s="16">
        <v>2234</v>
      </c>
      <c r="V87" s="21">
        <v>12.398712398712398</v>
      </c>
      <c r="W87" s="16">
        <v>1857</v>
      </c>
      <c r="X87" s="21">
        <v>10.306360306360306</v>
      </c>
      <c r="Y87" s="16">
        <v>1316</v>
      </c>
      <c r="Z87" s="21">
        <v>7.3038073038073037</v>
      </c>
      <c r="AA87" s="16">
        <v>1191</v>
      </c>
      <c r="AB87" s="21">
        <v>6.6100566100566098</v>
      </c>
      <c r="AC87" s="16">
        <v>18018</v>
      </c>
      <c r="AD87" s="21">
        <v>100</v>
      </c>
    </row>
    <row r="88" spans="2:30" x14ac:dyDescent="0.35">
      <c r="B88" s="20" t="s">
        <v>2</v>
      </c>
      <c r="C88" s="13">
        <f>SUM(C86:C87)</f>
        <v>7914</v>
      </c>
      <c r="D88" s="12">
        <f>C88/O88*100</f>
        <v>55.752025361042627</v>
      </c>
      <c r="E88" s="13">
        <f>SUM(E86:E87)</f>
        <v>1334</v>
      </c>
      <c r="F88" s="12">
        <f>E88/O88*100</f>
        <v>9.3976752377597741</v>
      </c>
      <c r="G88" s="13">
        <f>SUM(G86:G87)</f>
        <v>2214</v>
      </c>
      <c r="H88" s="12">
        <f>G88/O88*100</f>
        <v>15.597041211694259</v>
      </c>
      <c r="I88" s="13">
        <f>SUM(I86:I87)</f>
        <v>1285</v>
      </c>
      <c r="J88" s="12">
        <f>I88/O88*100</f>
        <v>9.052483268756605</v>
      </c>
      <c r="K88" s="13">
        <f>SUM(K86:K87)</f>
        <v>738</v>
      </c>
      <c r="L88" s="12">
        <f>K88/O88*100</f>
        <v>5.1990137372314189</v>
      </c>
      <c r="M88" s="13">
        <f>SUM(M86:M87)</f>
        <v>710</v>
      </c>
      <c r="N88" s="12">
        <f>M88/O88*100</f>
        <v>5.0017611835153222</v>
      </c>
      <c r="O88" s="13">
        <f>SUM(O86:O87)</f>
        <v>14195</v>
      </c>
      <c r="P88" s="12">
        <v>100</v>
      </c>
      <c r="Q88" s="13">
        <f>SUM(Q86:Q87)</f>
        <v>11260</v>
      </c>
      <c r="R88" s="12">
        <f>Q88/AC88*100</f>
        <v>54.625721631979815</v>
      </c>
      <c r="S88" s="13">
        <f>SUM(S86:S87)</f>
        <v>2147</v>
      </c>
      <c r="T88" s="12">
        <f>S88/AC88*100</f>
        <v>10.415757046524037</v>
      </c>
      <c r="U88" s="13">
        <f>SUM(U86:U87)</f>
        <v>2550</v>
      </c>
      <c r="V88" s="12">
        <f>U88/AC88*100</f>
        <v>12.370833939746761</v>
      </c>
      <c r="W88" s="13">
        <f>SUM(W86:W87)</f>
        <v>1960</v>
      </c>
      <c r="X88" s="12">
        <f>W88/AC88*100</f>
        <v>9.5085625576092756</v>
      </c>
      <c r="Y88" s="13">
        <f>SUM(Y86:Y87)</f>
        <v>1402</v>
      </c>
      <c r="Z88" s="12">
        <f>Y88/AC88*100</f>
        <v>6.8015330131470435</v>
      </c>
      <c r="AA88" s="13">
        <f>SUM(AA86:AA87)</f>
        <v>1294</v>
      </c>
      <c r="AB88" s="12">
        <f>AA88/AC88*100</f>
        <v>6.2775918109930622</v>
      </c>
      <c r="AC88" s="13">
        <f>SUM(AC86:AC87)</f>
        <v>20613</v>
      </c>
      <c r="AD88" s="12">
        <v>100</v>
      </c>
    </row>
    <row r="92" spans="2:30" x14ac:dyDescent="0.35">
      <c r="B92" s="22" t="s">
        <v>31</v>
      </c>
    </row>
    <row r="94" spans="2:30" x14ac:dyDescent="0.35">
      <c r="B94" s="63" t="s">
        <v>23</v>
      </c>
      <c r="C94" s="64" t="s">
        <v>22</v>
      </c>
      <c r="D94" s="64" t="s">
        <v>22</v>
      </c>
      <c r="F94" s="63" t="s">
        <v>23</v>
      </c>
      <c r="G94" s="64" t="s">
        <v>21</v>
      </c>
      <c r="H94" s="64" t="s">
        <v>21</v>
      </c>
    </row>
    <row r="95" spans="2:30" x14ac:dyDescent="0.35">
      <c r="B95" s="63" t="s">
        <v>23</v>
      </c>
      <c r="C95" s="17" t="s">
        <v>14</v>
      </c>
      <c r="D95" s="17" t="s">
        <v>13</v>
      </c>
      <c r="F95" s="63" t="s">
        <v>23</v>
      </c>
      <c r="G95" s="17" t="s">
        <v>14</v>
      </c>
      <c r="H95" s="17" t="s">
        <v>13</v>
      </c>
    </row>
    <row r="96" spans="2:30" x14ac:dyDescent="0.35">
      <c r="B96" s="14" t="s">
        <v>27</v>
      </c>
      <c r="C96" s="16">
        <v>75726</v>
      </c>
      <c r="D96" s="15">
        <v>25.43</v>
      </c>
      <c r="F96" s="14" t="s">
        <v>27</v>
      </c>
      <c r="G96" s="16">
        <v>39285</v>
      </c>
      <c r="H96" s="15">
        <v>18.760000000000002</v>
      </c>
    </row>
    <row r="97" spans="2:32" x14ac:dyDescent="0.35">
      <c r="B97" s="14" t="s">
        <v>26</v>
      </c>
      <c r="C97" s="16">
        <v>36851</v>
      </c>
      <c r="D97" s="15">
        <v>12.37</v>
      </c>
      <c r="F97" s="14" t="s">
        <v>26</v>
      </c>
      <c r="G97" s="16">
        <v>18144</v>
      </c>
      <c r="H97" s="15">
        <v>8.67</v>
      </c>
    </row>
    <row r="98" spans="2:32" x14ac:dyDescent="0.35">
      <c r="B98" s="14" t="s">
        <v>25</v>
      </c>
      <c r="C98" s="16">
        <v>185211</v>
      </c>
      <c r="D98" s="15">
        <v>62.2</v>
      </c>
      <c r="F98" s="14" t="s">
        <v>25</v>
      </c>
      <c r="G98" s="16">
        <v>151947</v>
      </c>
      <c r="H98" s="15">
        <v>72.569999999999993</v>
      </c>
    </row>
    <row r="99" spans="2:32" x14ac:dyDescent="0.35">
      <c r="B99" s="14" t="s">
        <v>2</v>
      </c>
      <c r="C99" s="13">
        <v>297788</v>
      </c>
      <c r="D99" s="12">
        <v>100</v>
      </c>
      <c r="F99" s="14" t="s">
        <v>2</v>
      </c>
      <c r="G99" s="13">
        <v>209376</v>
      </c>
      <c r="H99" s="12">
        <v>100</v>
      </c>
    </row>
    <row r="100" spans="2:32" x14ac:dyDescent="0.35">
      <c r="B100" s="23" t="s">
        <v>30</v>
      </c>
    </row>
    <row r="102" spans="2:32" x14ac:dyDescent="0.35">
      <c r="B102" s="65" t="s">
        <v>29</v>
      </c>
      <c r="C102" s="64" t="s">
        <v>22</v>
      </c>
      <c r="D102" s="64" t="s">
        <v>22</v>
      </c>
      <c r="E102" s="64" t="s">
        <v>22</v>
      </c>
      <c r="F102" s="64" t="s">
        <v>22</v>
      </c>
      <c r="G102" s="64" t="s">
        <v>22</v>
      </c>
      <c r="H102" s="64" t="s">
        <v>22</v>
      </c>
      <c r="I102" s="64" t="s">
        <v>22</v>
      </c>
      <c r="J102" s="64" t="s">
        <v>22</v>
      </c>
      <c r="K102" s="64" t="s">
        <v>22</v>
      </c>
      <c r="L102" s="64" t="s">
        <v>22</v>
      </c>
      <c r="M102" s="64" t="s">
        <v>22</v>
      </c>
      <c r="N102" s="64" t="s">
        <v>22</v>
      </c>
      <c r="O102" s="64" t="s">
        <v>22</v>
      </c>
      <c r="P102" s="64" t="s">
        <v>22</v>
      </c>
      <c r="R102" s="65" t="s">
        <v>28</v>
      </c>
      <c r="S102" s="64" t="s">
        <v>21</v>
      </c>
      <c r="T102" s="64" t="s">
        <v>21</v>
      </c>
      <c r="U102" s="64" t="s">
        <v>21</v>
      </c>
      <c r="V102" s="64" t="s">
        <v>21</v>
      </c>
      <c r="W102" s="64" t="s">
        <v>21</v>
      </c>
      <c r="X102" s="64" t="s">
        <v>21</v>
      </c>
      <c r="Y102" s="64" t="s">
        <v>21</v>
      </c>
      <c r="Z102" s="64" t="s">
        <v>21</v>
      </c>
      <c r="AA102" s="64" t="s">
        <v>21</v>
      </c>
      <c r="AB102" s="64" t="s">
        <v>21</v>
      </c>
      <c r="AC102" s="64" t="s">
        <v>21</v>
      </c>
      <c r="AD102" s="64" t="s">
        <v>21</v>
      </c>
      <c r="AE102" s="64" t="s">
        <v>21</v>
      </c>
      <c r="AF102" s="64" t="s">
        <v>21</v>
      </c>
    </row>
    <row r="103" spans="2:32" x14ac:dyDescent="0.35">
      <c r="B103" s="65" t="s">
        <v>29</v>
      </c>
      <c r="C103" s="64" t="s">
        <v>159</v>
      </c>
      <c r="D103" s="64" t="s">
        <v>157</v>
      </c>
      <c r="E103" s="64" t="s">
        <v>157</v>
      </c>
      <c r="F103" s="64" t="s">
        <v>157</v>
      </c>
      <c r="G103" s="64" t="s">
        <v>156</v>
      </c>
      <c r="H103" s="64" t="s">
        <v>156</v>
      </c>
      <c r="I103" s="64" t="s">
        <v>155</v>
      </c>
      <c r="J103" s="64" t="s">
        <v>155</v>
      </c>
      <c r="K103" s="64" t="s">
        <v>154</v>
      </c>
      <c r="L103" s="64" t="s">
        <v>154</v>
      </c>
      <c r="M103" s="64" t="s">
        <v>153</v>
      </c>
      <c r="N103" s="64" t="s">
        <v>153</v>
      </c>
      <c r="O103" s="64" t="s">
        <v>2</v>
      </c>
      <c r="P103" s="64" t="s">
        <v>2</v>
      </c>
      <c r="R103" s="65" t="s">
        <v>28</v>
      </c>
      <c r="S103" s="64" t="s">
        <v>159</v>
      </c>
      <c r="T103" s="64" t="s">
        <v>157</v>
      </c>
      <c r="U103" s="64" t="s">
        <v>157</v>
      </c>
      <c r="V103" s="64" t="s">
        <v>157</v>
      </c>
      <c r="W103" s="64" t="s">
        <v>156</v>
      </c>
      <c r="X103" s="64" t="s">
        <v>156</v>
      </c>
      <c r="Y103" s="64" t="s">
        <v>155</v>
      </c>
      <c r="Z103" s="64" t="s">
        <v>155</v>
      </c>
      <c r="AA103" s="64" t="s">
        <v>154</v>
      </c>
      <c r="AB103" s="64" t="s">
        <v>154</v>
      </c>
      <c r="AC103" s="64" t="s">
        <v>153</v>
      </c>
      <c r="AD103" s="64" t="s">
        <v>153</v>
      </c>
      <c r="AE103" s="64" t="s">
        <v>2</v>
      </c>
      <c r="AF103" s="64" t="s">
        <v>2</v>
      </c>
    </row>
    <row r="104" spans="2:32" x14ac:dyDescent="0.35">
      <c r="B104" s="65" t="s">
        <v>29</v>
      </c>
      <c r="C104" s="17" t="s">
        <v>14</v>
      </c>
      <c r="D104" s="17" t="s">
        <v>13</v>
      </c>
      <c r="E104" s="17" t="s">
        <v>14</v>
      </c>
      <c r="F104" s="17" t="s">
        <v>13</v>
      </c>
      <c r="G104" s="17" t="s">
        <v>14</v>
      </c>
      <c r="H104" s="17" t="s">
        <v>13</v>
      </c>
      <c r="I104" s="17" t="s">
        <v>14</v>
      </c>
      <c r="J104" s="17" t="s">
        <v>13</v>
      </c>
      <c r="K104" s="17" t="s">
        <v>14</v>
      </c>
      <c r="L104" s="17" t="s">
        <v>13</v>
      </c>
      <c r="M104" s="17" t="s">
        <v>14</v>
      </c>
      <c r="N104" s="17" t="s">
        <v>13</v>
      </c>
      <c r="O104" s="17" t="s">
        <v>14</v>
      </c>
      <c r="P104" s="17" t="s">
        <v>13</v>
      </c>
      <c r="R104" s="65" t="s">
        <v>28</v>
      </c>
      <c r="S104" s="17" t="s">
        <v>14</v>
      </c>
      <c r="T104" s="17" t="s">
        <v>13</v>
      </c>
      <c r="U104" s="17" t="s">
        <v>14</v>
      </c>
      <c r="V104" s="17" t="s">
        <v>13</v>
      </c>
      <c r="W104" s="17" t="s">
        <v>14</v>
      </c>
      <c r="X104" s="17" t="s">
        <v>13</v>
      </c>
      <c r="Y104" s="17" t="s">
        <v>14</v>
      </c>
      <c r="Z104" s="17" t="s">
        <v>13</v>
      </c>
      <c r="AA104" s="17" t="s">
        <v>14</v>
      </c>
      <c r="AB104" s="17" t="s">
        <v>13</v>
      </c>
      <c r="AC104" s="17" t="s">
        <v>14</v>
      </c>
      <c r="AD104" s="17" t="s">
        <v>13</v>
      </c>
      <c r="AE104" s="17" t="s">
        <v>14</v>
      </c>
      <c r="AF104" s="17" t="s">
        <v>13</v>
      </c>
    </row>
    <row r="105" spans="2:32" x14ac:dyDescent="0.35">
      <c r="B105" s="14" t="s">
        <v>27</v>
      </c>
      <c r="C105" s="16">
        <v>1518</v>
      </c>
      <c r="D105" s="21">
        <v>53.620628753090784</v>
      </c>
      <c r="E105" s="16">
        <v>211</v>
      </c>
      <c r="F105" s="21">
        <v>7.453196750264925</v>
      </c>
      <c r="G105" s="16">
        <v>257</v>
      </c>
      <c r="H105" s="21">
        <v>9.078064288237373</v>
      </c>
      <c r="I105" s="16">
        <v>511</v>
      </c>
      <c r="J105" s="21">
        <v>18.050158954433062</v>
      </c>
      <c r="K105" s="16">
        <v>265</v>
      </c>
      <c r="L105" s="21">
        <v>9.3606499470151885</v>
      </c>
      <c r="M105" s="16">
        <v>69</v>
      </c>
      <c r="N105" s="21">
        <v>2.4373013069586715</v>
      </c>
      <c r="O105" s="16">
        <v>2831</v>
      </c>
      <c r="P105" s="21">
        <v>100</v>
      </c>
      <c r="R105" s="14" t="s">
        <v>27</v>
      </c>
      <c r="S105" s="16">
        <v>2038</v>
      </c>
      <c r="T105" s="21">
        <v>66.42764015645372</v>
      </c>
      <c r="U105" s="16">
        <v>143</v>
      </c>
      <c r="V105" s="21">
        <v>4.6610169491525424</v>
      </c>
      <c r="W105" s="16">
        <v>158</v>
      </c>
      <c r="X105" s="21">
        <v>5.14993481095176</v>
      </c>
      <c r="Y105" s="16">
        <v>207</v>
      </c>
      <c r="Z105" s="21">
        <v>6.7470664928292043</v>
      </c>
      <c r="AA105" s="16">
        <v>407</v>
      </c>
      <c r="AB105" s="21">
        <v>13.265971316818776</v>
      </c>
      <c r="AC105" s="16">
        <v>115</v>
      </c>
      <c r="AD105" s="21">
        <v>3.748370273794003</v>
      </c>
      <c r="AE105" s="16">
        <v>3068</v>
      </c>
      <c r="AF105" s="21">
        <v>100.00000000000001</v>
      </c>
    </row>
    <row r="106" spans="2:32" x14ac:dyDescent="0.35">
      <c r="B106" s="14" t="s">
        <v>26</v>
      </c>
      <c r="C106" s="16">
        <v>1713</v>
      </c>
      <c r="D106" s="21">
        <v>47.047514419115629</v>
      </c>
      <c r="E106" s="16">
        <v>490</v>
      </c>
      <c r="F106" s="21">
        <v>13.457841252403185</v>
      </c>
      <c r="G106" s="16">
        <v>635</v>
      </c>
      <c r="H106" s="21">
        <v>17.440263663828617</v>
      </c>
      <c r="I106" s="16">
        <v>208</v>
      </c>
      <c r="J106" s="21">
        <v>5.7127162867344135</v>
      </c>
      <c r="K106" s="16">
        <v>249</v>
      </c>
      <c r="L106" s="21">
        <v>6.8387805547926392</v>
      </c>
      <c r="M106" s="16">
        <v>346</v>
      </c>
      <c r="N106" s="21">
        <v>9.5028838231255151</v>
      </c>
      <c r="O106" s="16">
        <v>3641</v>
      </c>
      <c r="P106" s="21">
        <v>100</v>
      </c>
      <c r="R106" s="14" t="s">
        <v>26</v>
      </c>
      <c r="S106" s="16">
        <v>1749</v>
      </c>
      <c r="T106" s="21">
        <v>61.671368124118473</v>
      </c>
      <c r="U106" s="16">
        <v>295</v>
      </c>
      <c r="V106" s="21">
        <v>10.401974612129761</v>
      </c>
      <c r="W106" s="16">
        <v>264</v>
      </c>
      <c r="X106" s="21">
        <v>9.3088857545839208</v>
      </c>
      <c r="Y106" s="16">
        <v>275</v>
      </c>
      <c r="Z106" s="21">
        <v>9.6967559943582504</v>
      </c>
      <c r="AA106" s="16">
        <v>129</v>
      </c>
      <c r="AB106" s="21">
        <v>4.5486600846262339</v>
      </c>
      <c r="AC106" s="16">
        <v>124</v>
      </c>
      <c r="AD106" s="21">
        <v>4.3723554301833572</v>
      </c>
      <c r="AE106" s="16">
        <v>2836</v>
      </c>
      <c r="AF106" s="21">
        <v>100.00000000000001</v>
      </c>
    </row>
    <row r="107" spans="2:32" x14ac:dyDescent="0.35">
      <c r="B107" s="14" t="s">
        <v>25</v>
      </c>
      <c r="C107" s="16">
        <v>4795</v>
      </c>
      <c r="D107" s="21">
        <v>61.199744735162732</v>
      </c>
      <c r="E107" s="16">
        <v>633</v>
      </c>
      <c r="F107" s="21">
        <v>8.079132099553286</v>
      </c>
      <c r="G107" s="16">
        <v>1322</v>
      </c>
      <c r="H107" s="21">
        <v>16.873005743458837</v>
      </c>
      <c r="I107" s="16">
        <v>566</v>
      </c>
      <c r="J107" s="21">
        <v>7.2239948947032548</v>
      </c>
      <c r="K107" s="16">
        <v>224</v>
      </c>
      <c r="L107" s="21">
        <v>2.8589661774090622</v>
      </c>
      <c r="M107" s="16">
        <v>295</v>
      </c>
      <c r="N107" s="21">
        <v>3.7651563497128269</v>
      </c>
      <c r="O107" s="16">
        <v>7835</v>
      </c>
      <c r="P107" s="21">
        <v>99.999999999999986</v>
      </c>
      <c r="R107" s="14" t="s">
        <v>25</v>
      </c>
      <c r="S107" s="16">
        <v>7473</v>
      </c>
      <c r="T107" s="21">
        <v>50.77801182306176</v>
      </c>
      <c r="U107" s="16">
        <v>1709</v>
      </c>
      <c r="V107" s="21">
        <v>11.612421009716654</v>
      </c>
      <c r="W107" s="16">
        <v>2128</v>
      </c>
      <c r="X107" s="21">
        <v>14.459468641706868</v>
      </c>
      <c r="Y107" s="16">
        <v>1478</v>
      </c>
      <c r="Z107" s="21">
        <v>10.042807637426106</v>
      </c>
      <c r="AA107" s="16">
        <v>874</v>
      </c>
      <c r="AB107" s="21">
        <v>5.9387103349867498</v>
      </c>
      <c r="AC107" s="16">
        <v>1055</v>
      </c>
      <c r="AD107" s="21">
        <v>7.1685805531018554</v>
      </c>
      <c r="AE107" s="16">
        <v>14717</v>
      </c>
      <c r="AF107" s="21">
        <v>100</v>
      </c>
    </row>
    <row r="108" spans="2:32" x14ac:dyDescent="0.35">
      <c r="B108" s="20" t="s">
        <v>2</v>
      </c>
      <c r="C108" s="13">
        <f>SUM(C105:C107)</f>
        <v>8026</v>
      </c>
      <c r="D108" s="12">
        <f>C108/O108*100</f>
        <v>56.098413364087506</v>
      </c>
      <c r="E108" s="13">
        <f>SUM(E105:E107)</f>
        <v>1334</v>
      </c>
      <c r="F108" s="12">
        <f>E108/O108*100</f>
        <v>9.3241070804501298</v>
      </c>
      <c r="G108" s="13">
        <f>SUM(G105:G107)</f>
        <v>2214</v>
      </c>
      <c r="H108" s="12">
        <f>G108/O108*100</f>
        <v>15.474942335919481</v>
      </c>
      <c r="I108" s="13">
        <f>SUM(I105:I107)</f>
        <v>1285</v>
      </c>
      <c r="J108" s="12">
        <f>I108/O108*100</f>
        <v>8.9816173900887684</v>
      </c>
      <c r="K108" s="13">
        <f>SUM(K105:K107)</f>
        <v>738</v>
      </c>
      <c r="L108" s="12">
        <f>K108/O108*100</f>
        <v>5.1583141119731595</v>
      </c>
      <c r="M108" s="13">
        <f>SUM(M105:M107)</f>
        <v>710</v>
      </c>
      <c r="N108" s="12">
        <f>M108/O108*100</f>
        <v>4.9626057174809537</v>
      </c>
      <c r="O108" s="13">
        <f>SUM(O105:O107)</f>
        <v>14307</v>
      </c>
      <c r="P108" s="12">
        <v>100</v>
      </c>
      <c r="R108" s="20" t="s">
        <v>2</v>
      </c>
      <c r="S108" s="13">
        <f>SUM(S105:S107)</f>
        <v>11260</v>
      </c>
      <c r="T108" s="12">
        <f>S108/AE108*100</f>
        <v>54.604529363270451</v>
      </c>
      <c r="U108" s="13">
        <f>SUM(U105:U107)</f>
        <v>2147</v>
      </c>
      <c r="V108" s="12">
        <f>U108/AE108*100</f>
        <v>10.411716211628921</v>
      </c>
      <c r="W108" s="13">
        <f>SUM(W105:W107)</f>
        <v>2550</v>
      </c>
      <c r="X108" s="12">
        <f>W108/AE108*100</f>
        <v>12.366034624896951</v>
      </c>
      <c r="Y108" s="13">
        <f>SUM(Y105:Y107)</f>
        <v>1960</v>
      </c>
      <c r="Z108" s="12">
        <f>Y108/AE108*100</f>
        <v>9.5048736724698131</v>
      </c>
      <c r="AA108" s="13">
        <f>SUM(AA105:AA107)</f>
        <v>1410</v>
      </c>
      <c r="AB108" s="12">
        <f>AA108/AE108*100</f>
        <v>6.8376897337665481</v>
      </c>
      <c r="AC108" s="13">
        <f>SUM(AC105:AC107)</f>
        <v>1294</v>
      </c>
      <c r="AD108" s="12">
        <f>AC108/AE108*100</f>
        <v>6.2751563939673156</v>
      </c>
      <c r="AE108" s="13">
        <f>SUM(AE105:AE107)</f>
        <v>20621</v>
      </c>
      <c r="AF108" s="12">
        <v>100</v>
      </c>
    </row>
    <row r="111" spans="2:32" x14ac:dyDescent="0.35">
      <c r="B111" s="22" t="s">
        <v>24</v>
      </c>
    </row>
    <row r="113" spans="2:30" x14ac:dyDescent="0.35">
      <c r="B113" s="63" t="s">
        <v>23</v>
      </c>
      <c r="C113" s="64" t="s">
        <v>22</v>
      </c>
      <c r="D113" s="64" t="s">
        <v>22</v>
      </c>
      <c r="E113" s="64" t="s">
        <v>21</v>
      </c>
      <c r="F113" s="64" t="s">
        <v>21</v>
      </c>
    </row>
    <row r="114" spans="2:30" x14ac:dyDescent="0.35">
      <c r="B114" s="63" t="s">
        <v>23</v>
      </c>
      <c r="C114" s="17" t="s">
        <v>14</v>
      </c>
      <c r="D114" s="17" t="s">
        <v>13</v>
      </c>
      <c r="E114" s="17" t="s">
        <v>14</v>
      </c>
      <c r="F114" s="17" t="s">
        <v>13</v>
      </c>
    </row>
    <row r="115" spans="2:30" x14ac:dyDescent="0.35">
      <c r="B115" s="14" t="s">
        <v>12</v>
      </c>
      <c r="C115" s="16">
        <v>12250</v>
      </c>
      <c r="D115" s="15">
        <v>4.1100000000000003</v>
      </c>
      <c r="E115" s="16">
        <v>7905</v>
      </c>
      <c r="F115" s="15">
        <v>3.78</v>
      </c>
    </row>
    <row r="116" spans="2:30" x14ac:dyDescent="0.35">
      <c r="B116" s="14" t="s">
        <v>11</v>
      </c>
      <c r="C116" s="16">
        <v>36224</v>
      </c>
      <c r="D116" s="15">
        <v>12.16</v>
      </c>
      <c r="E116" s="16">
        <v>25856</v>
      </c>
      <c r="F116" s="15">
        <v>12.35</v>
      </c>
    </row>
    <row r="117" spans="2:30" x14ac:dyDescent="0.35">
      <c r="B117" s="14" t="s">
        <v>10</v>
      </c>
      <c r="C117" s="16">
        <v>50529</v>
      </c>
      <c r="D117" s="15">
        <v>16.97</v>
      </c>
      <c r="E117" s="16">
        <v>34434</v>
      </c>
      <c r="F117" s="15">
        <v>16.45</v>
      </c>
    </row>
    <row r="118" spans="2:30" x14ac:dyDescent="0.35">
      <c r="B118" s="14" t="s">
        <v>9</v>
      </c>
      <c r="C118" s="16">
        <v>15557</v>
      </c>
      <c r="D118" s="15">
        <v>5.22</v>
      </c>
      <c r="E118" s="16">
        <v>10167</v>
      </c>
      <c r="F118" s="15">
        <v>4.8600000000000003</v>
      </c>
    </row>
    <row r="119" spans="2:30" x14ac:dyDescent="0.35">
      <c r="B119" s="14" t="s">
        <v>8</v>
      </c>
      <c r="C119" s="16">
        <v>13312</v>
      </c>
      <c r="D119" s="15">
        <v>4.47</v>
      </c>
      <c r="E119" s="16">
        <v>8462</v>
      </c>
      <c r="F119" s="15">
        <v>4.04</v>
      </c>
    </row>
    <row r="120" spans="2:30" x14ac:dyDescent="0.35">
      <c r="B120" s="14" t="s">
        <v>7</v>
      </c>
      <c r="C120" s="16">
        <v>16605</v>
      </c>
      <c r="D120" s="15">
        <v>5.58</v>
      </c>
      <c r="E120" s="16">
        <v>11627</v>
      </c>
      <c r="F120" s="15">
        <v>5.55</v>
      </c>
    </row>
    <row r="121" spans="2:30" x14ac:dyDescent="0.35">
      <c r="B121" s="14" t="s">
        <v>6</v>
      </c>
      <c r="C121" s="16">
        <v>102027</v>
      </c>
      <c r="D121" s="15">
        <v>34.26</v>
      </c>
      <c r="E121" s="16">
        <v>72705</v>
      </c>
      <c r="F121" s="15">
        <v>34.72</v>
      </c>
    </row>
    <row r="122" spans="2:30" x14ac:dyDescent="0.35">
      <c r="B122" s="14" t="s">
        <v>5</v>
      </c>
      <c r="C122" s="16">
        <v>10813</v>
      </c>
      <c r="D122" s="15">
        <v>3.63</v>
      </c>
      <c r="E122" s="16">
        <v>7645</v>
      </c>
      <c r="F122" s="15">
        <v>3.65</v>
      </c>
    </row>
    <row r="123" spans="2:30" x14ac:dyDescent="0.35">
      <c r="B123" s="14" t="s">
        <v>4</v>
      </c>
      <c r="C123" s="16">
        <v>2015</v>
      </c>
      <c r="D123" s="15">
        <v>0.68</v>
      </c>
      <c r="E123" s="16">
        <v>1379</v>
      </c>
      <c r="F123" s="15">
        <v>0.66</v>
      </c>
    </row>
    <row r="124" spans="2:30" x14ac:dyDescent="0.35">
      <c r="B124" s="14" t="s">
        <v>3</v>
      </c>
      <c r="C124" s="16">
        <v>38456</v>
      </c>
      <c r="D124" s="15">
        <v>12.91</v>
      </c>
      <c r="E124" s="16">
        <v>29196</v>
      </c>
      <c r="F124" s="15">
        <v>13.94</v>
      </c>
    </row>
    <row r="125" spans="2:30" x14ac:dyDescent="0.35">
      <c r="B125" s="14" t="s">
        <v>2</v>
      </c>
      <c r="C125" s="13">
        <v>297788</v>
      </c>
      <c r="D125" s="12">
        <v>100</v>
      </c>
      <c r="E125" s="13">
        <v>209376</v>
      </c>
      <c r="F125" s="12">
        <v>100</v>
      </c>
    </row>
    <row r="128" spans="2:30" x14ac:dyDescent="0.35">
      <c r="B128" s="65" t="s">
        <v>15</v>
      </c>
      <c r="C128" s="64" t="s">
        <v>22</v>
      </c>
      <c r="D128" s="64" t="s">
        <v>22</v>
      </c>
      <c r="E128" s="64" t="s">
        <v>22</v>
      </c>
      <c r="F128" s="64" t="s">
        <v>22</v>
      </c>
      <c r="G128" s="64" t="s">
        <v>22</v>
      </c>
      <c r="H128" s="64" t="s">
        <v>22</v>
      </c>
      <c r="I128" s="64" t="s">
        <v>22</v>
      </c>
      <c r="J128" s="64" t="s">
        <v>22</v>
      </c>
      <c r="K128" s="64" t="s">
        <v>22</v>
      </c>
      <c r="L128" s="64" t="s">
        <v>22</v>
      </c>
      <c r="M128" s="64" t="s">
        <v>22</v>
      </c>
      <c r="N128" s="64" t="s">
        <v>22</v>
      </c>
      <c r="O128" s="64" t="s">
        <v>22</v>
      </c>
      <c r="P128" s="64" t="s">
        <v>22</v>
      </c>
      <c r="Q128" s="64" t="s">
        <v>21</v>
      </c>
      <c r="R128" s="64" t="s">
        <v>21</v>
      </c>
      <c r="S128" s="64" t="s">
        <v>21</v>
      </c>
      <c r="T128" s="64" t="s">
        <v>21</v>
      </c>
      <c r="U128" s="64" t="s">
        <v>21</v>
      </c>
      <c r="V128" s="64" t="s">
        <v>21</v>
      </c>
      <c r="W128" s="64" t="s">
        <v>21</v>
      </c>
      <c r="X128" s="64" t="s">
        <v>21</v>
      </c>
      <c r="Y128" s="64" t="s">
        <v>21</v>
      </c>
      <c r="Z128" s="64" t="s">
        <v>21</v>
      </c>
      <c r="AA128" s="64" t="s">
        <v>21</v>
      </c>
      <c r="AB128" s="64" t="s">
        <v>21</v>
      </c>
      <c r="AC128" s="64" t="s">
        <v>21</v>
      </c>
      <c r="AD128" s="64" t="s">
        <v>21</v>
      </c>
    </row>
    <row r="129" spans="2:30" x14ac:dyDescent="0.35">
      <c r="B129" s="65" t="s">
        <v>15</v>
      </c>
      <c r="C129" s="64" t="s">
        <v>159</v>
      </c>
      <c r="D129" s="64" t="s">
        <v>157</v>
      </c>
      <c r="E129" s="64" t="s">
        <v>157</v>
      </c>
      <c r="F129" s="64" t="s">
        <v>157</v>
      </c>
      <c r="G129" s="64" t="s">
        <v>156</v>
      </c>
      <c r="H129" s="64" t="s">
        <v>156</v>
      </c>
      <c r="I129" s="64" t="s">
        <v>155</v>
      </c>
      <c r="J129" s="64" t="s">
        <v>155</v>
      </c>
      <c r="K129" s="64" t="s">
        <v>154</v>
      </c>
      <c r="L129" s="64" t="s">
        <v>154</v>
      </c>
      <c r="M129" s="64" t="s">
        <v>153</v>
      </c>
      <c r="N129" s="64" t="s">
        <v>153</v>
      </c>
      <c r="O129" s="64" t="s">
        <v>2</v>
      </c>
      <c r="P129" s="64" t="s">
        <v>2</v>
      </c>
      <c r="Q129" s="64" t="s">
        <v>159</v>
      </c>
      <c r="R129" s="64" t="s">
        <v>157</v>
      </c>
      <c r="S129" s="64" t="s">
        <v>157</v>
      </c>
      <c r="T129" s="64" t="s">
        <v>157</v>
      </c>
      <c r="U129" s="64" t="s">
        <v>156</v>
      </c>
      <c r="V129" s="64" t="s">
        <v>156</v>
      </c>
      <c r="W129" s="64" t="s">
        <v>155</v>
      </c>
      <c r="X129" s="64" t="s">
        <v>155</v>
      </c>
      <c r="Y129" s="64" t="s">
        <v>154</v>
      </c>
      <c r="Z129" s="64" t="s">
        <v>154</v>
      </c>
      <c r="AA129" s="64" t="s">
        <v>153</v>
      </c>
      <c r="AB129" s="64" t="s">
        <v>153</v>
      </c>
      <c r="AC129" s="64" t="s">
        <v>2</v>
      </c>
      <c r="AD129" s="64" t="s">
        <v>2</v>
      </c>
    </row>
    <row r="130" spans="2:30" x14ac:dyDescent="0.35">
      <c r="B130" s="65" t="s">
        <v>15</v>
      </c>
      <c r="C130" s="17" t="s">
        <v>14</v>
      </c>
      <c r="D130" s="17" t="s">
        <v>13</v>
      </c>
      <c r="E130" s="17" t="s">
        <v>14</v>
      </c>
      <c r="F130" s="17" t="s">
        <v>13</v>
      </c>
      <c r="G130" s="17" t="s">
        <v>14</v>
      </c>
      <c r="H130" s="17" t="s">
        <v>13</v>
      </c>
      <c r="I130" s="17" t="s">
        <v>14</v>
      </c>
      <c r="J130" s="17" t="s">
        <v>13</v>
      </c>
      <c r="K130" s="17" t="s">
        <v>14</v>
      </c>
      <c r="L130" s="17" t="s">
        <v>13</v>
      </c>
      <c r="M130" s="17" t="s">
        <v>14</v>
      </c>
      <c r="N130" s="17" t="s">
        <v>13</v>
      </c>
      <c r="O130" s="17" t="s">
        <v>14</v>
      </c>
      <c r="P130" s="17" t="s">
        <v>13</v>
      </c>
      <c r="Q130" s="17" t="s">
        <v>14</v>
      </c>
      <c r="R130" s="17" t="s">
        <v>13</v>
      </c>
      <c r="S130" s="17" t="s">
        <v>14</v>
      </c>
      <c r="T130" s="17" t="s">
        <v>13</v>
      </c>
      <c r="U130" s="17" t="s">
        <v>14</v>
      </c>
      <c r="V130" s="17" t="s">
        <v>13</v>
      </c>
      <c r="W130" s="17" t="s">
        <v>14</v>
      </c>
      <c r="X130" s="17" t="s">
        <v>13</v>
      </c>
      <c r="Y130" s="17" t="s">
        <v>14</v>
      </c>
      <c r="Z130" s="17" t="s">
        <v>13</v>
      </c>
      <c r="AA130" s="17" t="s">
        <v>14</v>
      </c>
      <c r="AB130" s="17" t="s">
        <v>13</v>
      </c>
      <c r="AC130" s="17" t="s">
        <v>14</v>
      </c>
      <c r="AD130" s="17" t="s">
        <v>13</v>
      </c>
    </row>
    <row r="131" spans="2:30" x14ac:dyDescent="0.35">
      <c r="B131" s="14" t="s">
        <v>12</v>
      </c>
      <c r="C131" s="16">
        <v>146</v>
      </c>
      <c r="D131" s="21">
        <v>27.703984819734345</v>
      </c>
      <c r="E131" s="16">
        <v>47</v>
      </c>
      <c r="F131" s="21">
        <v>8.9184060721062615</v>
      </c>
      <c r="G131" s="16">
        <v>94</v>
      </c>
      <c r="H131" s="21">
        <v>17.836812144212523</v>
      </c>
      <c r="I131" s="16">
        <v>141</v>
      </c>
      <c r="J131" s="21">
        <v>26.755218216318788</v>
      </c>
      <c r="K131" s="16">
        <v>73</v>
      </c>
      <c r="L131" s="21">
        <v>13.851992409867172</v>
      </c>
      <c r="M131" s="16">
        <v>26</v>
      </c>
      <c r="N131" s="21">
        <v>4.9335863377609108</v>
      </c>
      <c r="O131" s="16">
        <v>527</v>
      </c>
      <c r="P131" s="21">
        <v>100</v>
      </c>
      <c r="Q131" s="16">
        <v>287</v>
      </c>
      <c r="R131" s="21">
        <v>38.994565217391305</v>
      </c>
      <c r="S131" s="16">
        <v>47</v>
      </c>
      <c r="T131" s="21">
        <v>6.3858695652173916</v>
      </c>
      <c r="U131" s="16">
        <v>141</v>
      </c>
      <c r="V131" s="21">
        <v>19.157608695652172</v>
      </c>
      <c r="W131" s="16">
        <v>188</v>
      </c>
      <c r="X131" s="21">
        <v>25.543478260869566</v>
      </c>
      <c r="Y131" s="16">
        <v>60</v>
      </c>
      <c r="Z131" s="21">
        <v>8.1521739130434785</v>
      </c>
      <c r="AA131" s="16">
        <v>13</v>
      </c>
      <c r="AB131" s="21">
        <v>1.7663043478260869</v>
      </c>
      <c r="AC131" s="16">
        <v>736</v>
      </c>
      <c r="AD131" s="21">
        <v>100.00000000000001</v>
      </c>
    </row>
    <row r="132" spans="2:30" x14ac:dyDescent="0.35">
      <c r="B132" s="14" t="s">
        <v>11</v>
      </c>
      <c r="C132" s="16">
        <v>618</v>
      </c>
      <c r="D132" s="21">
        <v>38.337468982630277</v>
      </c>
      <c r="E132" s="16">
        <v>416</v>
      </c>
      <c r="F132" s="21">
        <v>25.806451612903224</v>
      </c>
      <c r="G132" s="16">
        <v>32</v>
      </c>
      <c r="H132" s="21">
        <v>1.9851116625310175</v>
      </c>
      <c r="I132" s="16">
        <v>415</v>
      </c>
      <c r="J132" s="21">
        <v>25.744416873449133</v>
      </c>
      <c r="K132" s="16">
        <v>123</v>
      </c>
      <c r="L132" s="21">
        <v>7.6302729528535975</v>
      </c>
      <c r="M132" s="16">
        <v>8</v>
      </c>
      <c r="N132" s="21">
        <v>0.49627791563275436</v>
      </c>
      <c r="O132" s="16">
        <v>1612</v>
      </c>
      <c r="P132" s="21">
        <v>100</v>
      </c>
      <c r="Q132" s="16">
        <v>1321</v>
      </c>
      <c r="R132" s="21">
        <v>44.825246012894468</v>
      </c>
      <c r="S132" s="16">
        <v>641</v>
      </c>
      <c r="T132" s="21">
        <v>21.750933152358332</v>
      </c>
      <c r="U132" s="16">
        <v>265</v>
      </c>
      <c r="V132" s="21">
        <v>8.9921954530030543</v>
      </c>
      <c r="W132" s="16">
        <v>257</v>
      </c>
      <c r="X132" s="21">
        <v>8.7207329487614516</v>
      </c>
      <c r="Y132" s="16">
        <v>214</v>
      </c>
      <c r="Z132" s="21">
        <v>7.2616219884628439</v>
      </c>
      <c r="AA132" s="16">
        <v>249</v>
      </c>
      <c r="AB132" s="21">
        <v>8.4492704445198505</v>
      </c>
      <c r="AC132" s="16">
        <v>2947</v>
      </c>
      <c r="AD132" s="21">
        <v>100</v>
      </c>
    </row>
    <row r="133" spans="2:30" x14ac:dyDescent="0.35">
      <c r="B133" s="14" t="s">
        <v>10</v>
      </c>
      <c r="C133" s="16">
        <v>1656</v>
      </c>
      <c r="D133" s="21">
        <v>59.546925566343049</v>
      </c>
      <c r="E133" s="16">
        <v>123</v>
      </c>
      <c r="F133" s="21">
        <v>4.4228694714131604</v>
      </c>
      <c r="G133" s="16">
        <v>486</v>
      </c>
      <c r="H133" s="21">
        <v>17.475728155339805</v>
      </c>
      <c r="I133" s="16">
        <v>78</v>
      </c>
      <c r="J133" s="21">
        <v>2.8047464940668827</v>
      </c>
      <c r="K133" s="16">
        <v>246</v>
      </c>
      <c r="L133" s="21">
        <v>8.8457389428263209</v>
      </c>
      <c r="M133" s="16">
        <v>192</v>
      </c>
      <c r="N133" s="21">
        <v>6.9039913700107869</v>
      </c>
      <c r="O133" s="16">
        <v>2781</v>
      </c>
      <c r="P133" s="21">
        <v>99.999999999999986</v>
      </c>
      <c r="Q133" s="16">
        <v>3150</v>
      </c>
      <c r="R133" s="21">
        <v>63.597819503331309</v>
      </c>
      <c r="S133" s="16">
        <v>519</v>
      </c>
      <c r="T133" s="21">
        <v>10.478497880072684</v>
      </c>
      <c r="U133" s="16">
        <v>363</v>
      </c>
      <c r="V133" s="21">
        <v>7.328891580860085</v>
      </c>
      <c r="W133" s="16">
        <v>468</v>
      </c>
      <c r="X133" s="21">
        <v>9.4488188976377945</v>
      </c>
      <c r="Y133" s="16">
        <v>426</v>
      </c>
      <c r="Z133" s="21">
        <v>8.6008479709267114</v>
      </c>
      <c r="AA133" s="16">
        <v>27</v>
      </c>
      <c r="AB133" s="21">
        <v>0.54512416717141132</v>
      </c>
      <c r="AC133" s="16">
        <v>4953</v>
      </c>
      <c r="AD133" s="21">
        <v>99.999999999999986</v>
      </c>
    </row>
    <row r="134" spans="2:30" x14ac:dyDescent="0.35">
      <c r="B134" s="14" t="s">
        <v>9</v>
      </c>
      <c r="C134" s="16">
        <v>508</v>
      </c>
      <c r="D134" s="21">
        <v>63.899371069182386</v>
      </c>
      <c r="E134" s="16">
        <v>24</v>
      </c>
      <c r="F134" s="21">
        <v>3.0188679245283021</v>
      </c>
      <c r="G134" s="16">
        <v>189</v>
      </c>
      <c r="H134" s="21">
        <v>23.773584905660378</v>
      </c>
      <c r="I134" s="16">
        <v>0</v>
      </c>
      <c r="J134" s="21">
        <v>0</v>
      </c>
      <c r="K134" s="16">
        <v>12</v>
      </c>
      <c r="L134" s="21">
        <v>1.5094339622641511</v>
      </c>
      <c r="M134" s="16">
        <v>62</v>
      </c>
      <c r="N134" s="21">
        <v>7.7987421383647799</v>
      </c>
      <c r="O134" s="16">
        <v>795</v>
      </c>
      <c r="P134" s="21">
        <v>100</v>
      </c>
      <c r="Q134" s="16">
        <v>582</v>
      </c>
      <c r="R134" s="21">
        <v>60.248447204968947</v>
      </c>
      <c r="S134" s="16">
        <v>12</v>
      </c>
      <c r="T134" s="21">
        <v>1.2422360248447204</v>
      </c>
      <c r="U134" s="16">
        <v>248</v>
      </c>
      <c r="V134" s="21">
        <v>25.672877846790893</v>
      </c>
      <c r="W134" s="16">
        <v>124</v>
      </c>
      <c r="X134" s="21">
        <v>12.836438923395447</v>
      </c>
      <c r="Y134" s="16">
        <v>0</v>
      </c>
      <c r="Z134" s="21">
        <v>0</v>
      </c>
      <c r="AA134" s="16">
        <v>0</v>
      </c>
      <c r="AB134" s="21">
        <v>0</v>
      </c>
      <c r="AC134" s="16">
        <v>966</v>
      </c>
      <c r="AD134" s="21">
        <v>100.00000000000001</v>
      </c>
    </row>
    <row r="135" spans="2:30" x14ac:dyDescent="0.35">
      <c r="B135" s="14" t="s">
        <v>8</v>
      </c>
      <c r="C135" s="16">
        <v>331</v>
      </c>
      <c r="D135" s="21">
        <v>97.067448680351902</v>
      </c>
      <c r="E135" s="16">
        <v>0</v>
      </c>
      <c r="F135" s="21">
        <v>0</v>
      </c>
      <c r="G135" s="16">
        <v>0</v>
      </c>
      <c r="H135" s="21">
        <v>0</v>
      </c>
      <c r="I135" s="16">
        <v>10</v>
      </c>
      <c r="J135" s="21">
        <v>2.9325513196480939</v>
      </c>
      <c r="K135" s="16">
        <v>0</v>
      </c>
      <c r="L135" s="21">
        <v>0</v>
      </c>
      <c r="M135" s="16">
        <v>0</v>
      </c>
      <c r="N135" s="21">
        <v>0</v>
      </c>
      <c r="O135" s="16">
        <v>341</v>
      </c>
      <c r="P135" s="21">
        <v>100</v>
      </c>
      <c r="Q135" s="16">
        <v>66</v>
      </c>
      <c r="R135" s="21">
        <v>26.612903225806448</v>
      </c>
      <c r="S135" s="16">
        <v>20</v>
      </c>
      <c r="T135" s="21">
        <v>8.064516129032258</v>
      </c>
      <c r="U135" s="16">
        <v>142</v>
      </c>
      <c r="V135" s="21">
        <v>57.258064516129039</v>
      </c>
      <c r="W135" s="16">
        <v>20</v>
      </c>
      <c r="X135" s="21">
        <v>8.064516129032258</v>
      </c>
      <c r="Y135" s="16">
        <v>0</v>
      </c>
      <c r="Z135" s="21">
        <v>0</v>
      </c>
      <c r="AA135" s="16">
        <v>0</v>
      </c>
      <c r="AB135" s="21">
        <v>0</v>
      </c>
      <c r="AC135" s="16">
        <v>248</v>
      </c>
      <c r="AD135" s="21">
        <v>100</v>
      </c>
    </row>
    <row r="136" spans="2:30" x14ac:dyDescent="0.35">
      <c r="B136" s="14" t="s">
        <v>7</v>
      </c>
      <c r="C136" s="16">
        <v>192</v>
      </c>
      <c r="D136" s="21">
        <v>28.360413589364846</v>
      </c>
      <c r="E136" s="16">
        <v>39</v>
      </c>
      <c r="F136" s="21">
        <v>5.7607090103397338</v>
      </c>
      <c r="G136" s="16">
        <v>267</v>
      </c>
      <c r="H136" s="21">
        <v>39.438700147710485</v>
      </c>
      <c r="I136" s="16">
        <v>70</v>
      </c>
      <c r="J136" s="21">
        <v>10.3397341211226</v>
      </c>
      <c r="K136" s="16">
        <v>96</v>
      </c>
      <c r="L136" s="21">
        <v>14.180206794682423</v>
      </c>
      <c r="M136" s="16">
        <v>13</v>
      </c>
      <c r="N136" s="21">
        <v>1.9202363367799113</v>
      </c>
      <c r="O136" s="16">
        <v>677</v>
      </c>
      <c r="P136" s="21">
        <v>100</v>
      </c>
      <c r="Q136" s="16">
        <v>140</v>
      </c>
      <c r="R136" s="21">
        <v>20</v>
      </c>
      <c r="S136" s="16">
        <v>13</v>
      </c>
      <c r="T136" s="21">
        <v>1.8571428571428572</v>
      </c>
      <c r="U136" s="16">
        <v>241</v>
      </c>
      <c r="V136" s="21">
        <v>34.428571428571431</v>
      </c>
      <c r="W136" s="16">
        <v>140</v>
      </c>
      <c r="X136" s="21">
        <v>20</v>
      </c>
      <c r="Y136" s="16">
        <v>166</v>
      </c>
      <c r="Z136" s="21">
        <v>23.714285714285715</v>
      </c>
      <c r="AA136" s="16">
        <v>0</v>
      </c>
      <c r="AB136" s="21">
        <v>0</v>
      </c>
      <c r="AC136" s="16">
        <v>700</v>
      </c>
      <c r="AD136" s="21">
        <v>100</v>
      </c>
    </row>
    <row r="137" spans="2:30" x14ac:dyDescent="0.35">
      <c r="B137" s="14" t="s">
        <v>6</v>
      </c>
      <c r="C137" s="16">
        <v>2575</v>
      </c>
      <c r="D137" s="21">
        <v>53.814002089864154</v>
      </c>
      <c r="E137" s="16">
        <v>460</v>
      </c>
      <c r="F137" s="21">
        <v>9.6133751306165092</v>
      </c>
      <c r="G137" s="16">
        <v>726</v>
      </c>
      <c r="H137" s="21">
        <v>15.172413793103448</v>
      </c>
      <c r="I137" s="16">
        <v>460</v>
      </c>
      <c r="J137" s="21">
        <v>9.6133751306165092</v>
      </c>
      <c r="K137" s="16">
        <v>169</v>
      </c>
      <c r="L137" s="21">
        <v>3.5318704284221529</v>
      </c>
      <c r="M137" s="16">
        <v>395</v>
      </c>
      <c r="N137" s="21">
        <v>8.2549634273772217</v>
      </c>
      <c r="O137" s="16">
        <v>4785</v>
      </c>
      <c r="P137" s="21">
        <v>99.999999999999986</v>
      </c>
      <c r="Q137" s="16">
        <v>3110</v>
      </c>
      <c r="R137" s="21">
        <v>59.704357842196195</v>
      </c>
      <c r="S137" s="16">
        <v>478</v>
      </c>
      <c r="T137" s="21">
        <v>9.1764254175465538</v>
      </c>
      <c r="U137" s="16">
        <v>417</v>
      </c>
      <c r="V137" s="21">
        <v>8.0053753119600692</v>
      </c>
      <c r="W137" s="16">
        <v>248</v>
      </c>
      <c r="X137" s="21">
        <v>4.7609905932040695</v>
      </c>
      <c r="Y137" s="16">
        <v>363</v>
      </c>
      <c r="Z137" s="21">
        <v>6.9687080053753121</v>
      </c>
      <c r="AA137" s="16">
        <v>593</v>
      </c>
      <c r="AB137" s="21">
        <v>11.384142829717796</v>
      </c>
      <c r="AC137" s="16">
        <v>5209</v>
      </c>
      <c r="AD137" s="21">
        <v>100</v>
      </c>
    </row>
    <row r="138" spans="2:30" x14ac:dyDescent="0.35">
      <c r="B138" s="14" t="s">
        <v>5</v>
      </c>
      <c r="C138" s="16">
        <v>0</v>
      </c>
      <c r="D138" s="21">
        <v>0</v>
      </c>
      <c r="E138" s="16">
        <v>0</v>
      </c>
      <c r="F138" s="21">
        <v>0</v>
      </c>
      <c r="G138" s="16">
        <v>0</v>
      </c>
      <c r="H138" s="21">
        <v>0</v>
      </c>
      <c r="I138" s="16">
        <v>0</v>
      </c>
      <c r="J138" s="21">
        <v>0</v>
      </c>
      <c r="K138" s="16">
        <v>11</v>
      </c>
      <c r="L138" s="21">
        <v>100</v>
      </c>
      <c r="M138" s="16">
        <v>0</v>
      </c>
      <c r="N138" s="21">
        <v>0</v>
      </c>
      <c r="O138" s="16">
        <v>11</v>
      </c>
      <c r="P138" s="21">
        <v>100</v>
      </c>
      <c r="Q138" s="16">
        <v>151</v>
      </c>
      <c r="R138" s="21">
        <v>29.4921875</v>
      </c>
      <c r="S138" s="16">
        <v>81</v>
      </c>
      <c r="T138" s="21">
        <v>15.8203125</v>
      </c>
      <c r="U138" s="16">
        <v>210</v>
      </c>
      <c r="V138" s="21">
        <v>41.015625</v>
      </c>
      <c r="W138" s="16">
        <v>0</v>
      </c>
      <c r="X138" s="21">
        <v>0</v>
      </c>
      <c r="Y138" s="16">
        <v>70</v>
      </c>
      <c r="Z138" s="21">
        <v>13.671875</v>
      </c>
      <c r="AA138" s="16">
        <v>0</v>
      </c>
      <c r="AB138" s="21">
        <v>0</v>
      </c>
      <c r="AC138" s="16">
        <v>512</v>
      </c>
      <c r="AD138" s="21">
        <v>100</v>
      </c>
    </row>
    <row r="139" spans="2:30" x14ac:dyDescent="0.35">
      <c r="B139" s="14" t="s">
        <v>4</v>
      </c>
      <c r="C139" s="16">
        <v>14</v>
      </c>
      <c r="D139" s="21">
        <v>29.787234042553191</v>
      </c>
      <c r="E139" s="16">
        <v>19</v>
      </c>
      <c r="F139" s="21">
        <v>40.425531914893611</v>
      </c>
      <c r="G139" s="16">
        <v>0</v>
      </c>
      <c r="H139" s="21">
        <v>0</v>
      </c>
      <c r="I139" s="16">
        <v>0</v>
      </c>
      <c r="J139" s="21">
        <v>0</v>
      </c>
      <c r="K139" s="16">
        <v>0</v>
      </c>
      <c r="L139" s="21">
        <v>0</v>
      </c>
      <c r="M139" s="16">
        <v>14</v>
      </c>
      <c r="N139" s="21">
        <v>29.787234042553191</v>
      </c>
      <c r="O139" s="16">
        <v>47</v>
      </c>
      <c r="P139" s="21">
        <v>100</v>
      </c>
      <c r="Q139" s="16">
        <v>47</v>
      </c>
      <c r="R139" s="21">
        <v>71.212121212121218</v>
      </c>
      <c r="S139" s="16">
        <v>19</v>
      </c>
      <c r="T139" s="21">
        <v>28.787878787878789</v>
      </c>
      <c r="U139" s="16">
        <v>0</v>
      </c>
      <c r="V139" s="21">
        <v>0</v>
      </c>
      <c r="W139" s="16">
        <v>0</v>
      </c>
      <c r="X139" s="21">
        <v>0</v>
      </c>
      <c r="Y139" s="16">
        <v>0</v>
      </c>
      <c r="Z139" s="21">
        <v>0</v>
      </c>
      <c r="AA139" s="16">
        <v>0</v>
      </c>
      <c r="AB139" s="21">
        <v>0</v>
      </c>
      <c r="AC139" s="16">
        <v>66</v>
      </c>
      <c r="AD139" s="21">
        <v>100</v>
      </c>
    </row>
    <row r="140" spans="2:30" x14ac:dyDescent="0.35">
      <c r="B140" s="14" t="s">
        <v>3</v>
      </c>
      <c r="C140" s="16">
        <v>1986</v>
      </c>
      <c r="D140" s="21">
        <v>72.720615159282303</v>
      </c>
      <c r="E140" s="16">
        <v>206</v>
      </c>
      <c r="F140" s="21">
        <v>7.5430245331380448</v>
      </c>
      <c r="G140" s="16">
        <v>420</v>
      </c>
      <c r="H140" s="21">
        <v>15.378982057854266</v>
      </c>
      <c r="I140" s="16">
        <v>111</v>
      </c>
      <c r="J140" s="21">
        <v>4.0644452581471988</v>
      </c>
      <c r="K140" s="16">
        <v>8</v>
      </c>
      <c r="L140" s="21">
        <v>0.29293299157817648</v>
      </c>
      <c r="M140" s="16">
        <v>0</v>
      </c>
      <c r="N140" s="21">
        <v>0</v>
      </c>
      <c r="O140" s="16">
        <v>2731</v>
      </c>
      <c r="P140" s="21">
        <v>100.00000000000001</v>
      </c>
      <c r="Q140" s="16">
        <v>2406</v>
      </c>
      <c r="R140" s="21">
        <v>56.162464985994397</v>
      </c>
      <c r="S140" s="16">
        <v>317</v>
      </c>
      <c r="T140" s="21">
        <v>7.3996265172735765</v>
      </c>
      <c r="U140" s="16">
        <v>523</v>
      </c>
      <c r="V140" s="21">
        <v>12.208216619981325</v>
      </c>
      <c r="W140" s="16">
        <v>515</v>
      </c>
      <c r="X140" s="21">
        <v>12.021475256769374</v>
      </c>
      <c r="Y140" s="16">
        <v>111</v>
      </c>
      <c r="Z140" s="21">
        <v>2.5910364145658265</v>
      </c>
      <c r="AA140" s="16">
        <v>412</v>
      </c>
      <c r="AB140" s="21">
        <v>9.6171802054155009</v>
      </c>
      <c r="AC140" s="16">
        <v>4284</v>
      </c>
      <c r="AD140" s="21">
        <v>100</v>
      </c>
    </row>
    <row r="141" spans="2:30" x14ac:dyDescent="0.35">
      <c r="B141" s="20" t="s">
        <v>2</v>
      </c>
      <c r="C141" s="13">
        <f>SUM(C131:C140)</f>
        <v>8026</v>
      </c>
      <c r="D141" s="12">
        <f>C141/O141*100</f>
        <v>56.098413364087506</v>
      </c>
      <c r="E141" s="13">
        <f>SUM(E131:E140)</f>
        <v>1334</v>
      </c>
      <c r="F141" s="12">
        <f>E141/O141*100</f>
        <v>9.3241070804501298</v>
      </c>
      <c r="G141" s="13">
        <f>SUM(G131:G140)</f>
        <v>2214</v>
      </c>
      <c r="H141" s="12">
        <f>G141/O141*100</f>
        <v>15.474942335919481</v>
      </c>
      <c r="I141" s="13">
        <f>SUM(I131:I140)</f>
        <v>1285</v>
      </c>
      <c r="J141" s="12">
        <f>I141/O141*100</f>
        <v>8.9816173900887684</v>
      </c>
      <c r="K141" s="13">
        <f>SUM(K131:K140)</f>
        <v>738</v>
      </c>
      <c r="L141" s="12">
        <f>K141/O141*100</f>
        <v>5.1583141119731595</v>
      </c>
      <c r="M141" s="13">
        <f>SUM(M131:M140)</f>
        <v>710</v>
      </c>
      <c r="N141" s="12">
        <f>M141/O141*100</f>
        <v>4.9626057174809537</v>
      </c>
      <c r="O141" s="13">
        <f>SUM(O131:O140)</f>
        <v>14307</v>
      </c>
      <c r="P141" s="12">
        <v>100</v>
      </c>
      <c r="Q141" s="13">
        <f>SUM(Q131:Q140)</f>
        <v>11260</v>
      </c>
      <c r="R141" s="12">
        <f>Q141/AC141*100</f>
        <v>54.604529363270451</v>
      </c>
      <c r="S141" s="13">
        <f>SUM(S131:S140)</f>
        <v>2147</v>
      </c>
      <c r="T141" s="12">
        <f>S141/AC141*100</f>
        <v>10.411716211628921</v>
      </c>
      <c r="U141" s="13">
        <f>SUM(U131:U140)</f>
        <v>2550</v>
      </c>
      <c r="V141" s="12">
        <f>U141/AC141*100</f>
        <v>12.366034624896951</v>
      </c>
      <c r="W141" s="13">
        <f>SUM(W131:W140)</f>
        <v>1960</v>
      </c>
      <c r="X141" s="12">
        <f>W141/AC141*100</f>
        <v>9.5048736724698131</v>
      </c>
      <c r="Y141" s="13">
        <f>SUM(Y131:Y140)</f>
        <v>1410</v>
      </c>
      <c r="Z141" s="12">
        <f>Y141/AC141*100</f>
        <v>6.8376897337665481</v>
      </c>
      <c r="AA141" s="13">
        <f>SUM(AA131:AA140)</f>
        <v>1294</v>
      </c>
      <c r="AB141" s="12">
        <f>AA141/AC141*100</f>
        <v>6.2751563939673156</v>
      </c>
      <c r="AC141" s="13">
        <f>SUM(AC131:AC140)</f>
        <v>20621</v>
      </c>
      <c r="AD141" s="12">
        <v>100</v>
      </c>
    </row>
  </sheetData>
  <mergeCells count="127">
    <mergeCell ref="Q25:AD25"/>
    <mergeCell ref="C26:D26"/>
    <mergeCell ref="E26:F26"/>
    <mergeCell ref="G26:H26"/>
    <mergeCell ref="I26:J26"/>
    <mergeCell ref="K26:L26"/>
    <mergeCell ref="AC26:AD26"/>
    <mergeCell ref="Q26:R26"/>
    <mergeCell ref="S26:T26"/>
    <mergeCell ref="U26:V26"/>
    <mergeCell ref="W26:X26"/>
    <mergeCell ref="Y26:Z26"/>
    <mergeCell ref="AA26:AB26"/>
    <mergeCell ref="M26:N26"/>
    <mergeCell ref="O26:P26"/>
    <mergeCell ref="B4:B5"/>
    <mergeCell ref="C4:D4"/>
    <mergeCell ref="E4:F4"/>
    <mergeCell ref="B17:B18"/>
    <mergeCell ref="C17:D17"/>
    <mergeCell ref="E17:F17"/>
    <mergeCell ref="B25:B27"/>
    <mergeCell ref="C25:P25"/>
    <mergeCell ref="B36:B37"/>
    <mergeCell ref="C36:D36"/>
    <mergeCell ref="E36:F36"/>
    <mergeCell ref="U46:V46"/>
    <mergeCell ref="W46:X46"/>
    <mergeCell ref="Y46:Z46"/>
    <mergeCell ref="AA46:AB46"/>
    <mergeCell ref="AC46:AD46"/>
    <mergeCell ref="B58:B59"/>
    <mergeCell ref="C58:D58"/>
    <mergeCell ref="F58:F59"/>
    <mergeCell ref="G58:H58"/>
    <mergeCell ref="I46:J46"/>
    <mergeCell ref="B45:B47"/>
    <mergeCell ref="C45:P45"/>
    <mergeCell ref="Q45:AD45"/>
    <mergeCell ref="C46:D46"/>
    <mergeCell ref="E46:F46"/>
    <mergeCell ref="G46:H46"/>
    <mergeCell ref="K46:L46"/>
    <mergeCell ref="M46:N46"/>
    <mergeCell ref="O46:P46"/>
    <mergeCell ref="Q46:R46"/>
    <mergeCell ref="S46:T46"/>
    <mergeCell ref="B76:B77"/>
    <mergeCell ref="C76:D76"/>
    <mergeCell ref="E76:F76"/>
    <mergeCell ref="B83:B85"/>
    <mergeCell ref="C83:P83"/>
    <mergeCell ref="Q83:AD83"/>
    <mergeCell ref="C84:D84"/>
    <mergeCell ref="E84:F84"/>
    <mergeCell ref="O67:P67"/>
    <mergeCell ref="AC84:AD84"/>
    <mergeCell ref="AC67:AD67"/>
    <mergeCell ref="E67:F67"/>
    <mergeCell ref="G67:H67"/>
    <mergeCell ref="I67:J67"/>
    <mergeCell ref="K67:L67"/>
    <mergeCell ref="M67:N67"/>
    <mergeCell ref="S67:T67"/>
    <mergeCell ref="U67:V67"/>
    <mergeCell ref="W67:X67"/>
    <mergeCell ref="Y67:Z67"/>
    <mergeCell ref="AA67:AB67"/>
    <mergeCell ref="B66:B68"/>
    <mergeCell ref="C66:P66"/>
    <mergeCell ref="R66:R68"/>
    <mergeCell ref="S66:AF66"/>
    <mergeCell ref="C67:D67"/>
    <mergeCell ref="AE67:AF67"/>
    <mergeCell ref="AA84:AB84"/>
    <mergeCell ref="O103:P103"/>
    <mergeCell ref="S103:T103"/>
    <mergeCell ref="B102:B104"/>
    <mergeCell ref="C102:P102"/>
    <mergeCell ref="S84:T84"/>
    <mergeCell ref="U84:V84"/>
    <mergeCell ref="B94:B95"/>
    <mergeCell ref="C94:D94"/>
    <mergeCell ref="F94:F95"/>
    <mergeCell ref="G94:H94"/>
    <mergeCell ref="G84:H84"/>
    <mergeCell ref="I84:J84"/>
    <mergeCell ref="K84:L84"/>
    <mergeCell ref="M84:N84"/>
    <mergeCell ref="O84:P84"/>
    <mergeCell ref="Q84:R84"/>
    <mergeCell ref="W84:X84"/>
    <mergeCell ref="U103:V103"/>
    <mergeCell ref="W103:X103"/>
    <mergeCell ref="Y84:Z84"/>
    <mergeCell ref="AC103:AD103"/>
    <mergeCell ref="AE103:AF103"/>
    <mergeCell ref="R102:R104"/>
    <mergeCell ref="S102:AF102"/>
    <mergeCell ref="C103:D103"/>
    <mergeCell ref="E103:F103"/>
    <mergeCell ref="G103:H103"/>
    <mergeCell ref="I103:J103"/>
    <mergeCell ref="K103:L103"/>
    <mergeCell ref="M103:N103"/>
    <mergeCell ref="Y103:Z103"/>
    <mergeCell ref="AA103:AB103"/>
    <mergeCell ref="B113:B114"/>
    <mergeCell ref="C113:D113"/>
    <mergeCell ref="E113:F113"/>
    <mergeCell ref="B128:B130"/>
    <mergeCell ref="C128:P128"/>
    <mergeCell ref="Q128:AD128"/>
    <mergeCell ref="C129:D129"/>
    <mergeCell ref="E129:F129"/>
    <mergeCell ref="G129:H129"/>
    <mergeCell ref="I129:J129"/>
    <mergeCell ref="W129:X129"/>
    <mergeCell ref="Y129:Z129"/>
    <mergeCell ref="AA129:AB129"/>
    <mergeCell ref="AC129:AD129"/>
    <mergeCell ref="K129:L129"/>
    <mergeCell ref="M129:N129"/>
    <mergeCell ref="O129:P129"/>
    <mergeCell ref="Q129:R129"/>
    <mergeCell ref="S129:T129"/>
    <mergeCell ref="U129:V12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C2A4-6060-4E58-A540-5B2631D4379E}">
  <dimension ref="B2:AB143"/>
  <sheetViews>
    <sheetView workbookViewId="0"/>
  </sheetViews>
  <sheetFormatPr defaultColWidth="10.453125" defaultRowHeight="14.5" x14ac:dyDescent="0.35"/>
  <cols>
    <col min="1" max="16384" width="10.453125" style="19"/>
  </cols>
  <sheetData>
    <row r="2" spans="2:6" x14ac:dyDescent="0.35">
      <c r="B2" s="22" t="s">
        <v>162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157</v>
      </c>
      <c r="C6" s="16">
        <v>5229</v>
      </c>
      <c r="D6" s="15">
        <v>16.48</v>
      </c>
      <c r="E6" s="16">
        <v>3580</v>
      </c>
      <c r="F6" s="15">
        <v>14.07</v>
      </c>
    </row>
    <row r="7" spans="2:6" x14ac:dyDescent="0.35">
      <c r="B7" s="14" t="s">
        <v>156</v>
      </c>
      <c r="C7" s="16">
        <v>14914</v>
      </c>
      <c r="D7" s="15">
        <v>47.01</v>
      </c>
      <c r="E7" s="16">
        <v>12226</v>
      </c>
      <c r="F7" s="15">
        <v>48.06</v>
      </c>
    </row>
    <row r="8" spans="2:6" x14ac:dyDescent="0.35">
      <c r="B8" s="14" t="s">
        <v>155</v>
      </c>
      <c r="C8" s="16">
        <v>4586</v>
      </c>
      <c r="D8" s="15">
        <v>14.46</v>
      </c>
      <c r="E8" s="16">
        <v>4578</v>
      </c>
      <c r="F8" s="15">
        <v>17.989999999999998</v>
      </c>
    </row>
    <row r="9" spans="2:6" x14ac:dyDescent="0.35">
      <c r="B9" s="14" t="s">
        <v>154</v>
      </c>
      <c r="C9" s="16">
        <v>3163</v>
      </c>
      <c r="D9" s="15">
        <v>9.9700000000000006</v>
      </c>
      <c r="E9" s="16">
        <v>2008</v>
      </c>
      <c r="F9" s="15">
        <v>7.89</v>
      </c>
    </row>
    <row r="10" spans="2:6" x14ac:dyDescent="0.35">
      <c r="B10" s="14" t="s">
        <v>153</v>
      </c>
      <c r="C10" s="16">
        <v>3833</v>
      </c>
      <c r="D10" s="15">
        <v>12.08</v>
      </c>
      <c r="E10" s="16">
        <v>3049</v>
      </c>
      <c r="F10" s="15">
        <v>11.98</v>
      </c>
    </row>
    <row r="11" spans="2:6" x14ac:dyDescent="0.35">
      <c r="B11" s="14" t="s">
        <v>2</v>
      </c>
      <c r="C11" s="13">
        <v>31725</v>
      </c>
      <c r="D11" s="12">
        <v>100</v>
      </c>
      <c r="E11" s="13">
        <v>25441</v>
      </c>
      <c r="F11" s="12">
        <v>100</v>
      </c>
    </row>
    <row r="14" spans="2:6" x14ac:dyDescent="0.35">
      <c r="B14" s="22" t="s">
        <v>51</v>
      </c>
    </row>
    <row r="16" spans="2:6" x14ac:dyDescent="0.35">
      <c r="B16" s="63" t="s">
        <v>23</v>
      </c>
      <c r="C16" s="64" t="s">
        <v>22</v>
      </c>
      <c r="D16" s="64" t="s">
        <v>22</v>
      </c>
      <c r="E16" s="64" t="s">
        <v>21</v>
      </c>
      <c r="F16" s="64" t="s">
        <v>21</v>
      </c>
    </row>
    <row r="17" spans="2:26" x14ac:dyDescent="0.35">
      <c r="B17" s="63" t="s">
        <v>23</v>
      </c>
      <c r="C17" s="17" t="s">
        <v>14</v>
      </c>
      <c r="D17" s="17" t="s">
        <v>13</v>
      </c>
      <c r="E17" s="17" t="s">
        <v>14</v>
      </c>
      <c r="F17" s="17" t="s">
        <v>13</v>
      </c>
    </row>
    <row r="18" spans="2:26" x14ac:dyDescent="0.35">
      <c r="B18" s="14" t="s">
        <v>50</v>
      </c>
      <c r="C18" s="16">
        <v>241263</v>
      </c>
      <c r="D18" s="15">
        <v>81.02</v>
      </c>
      <c r="E18" s="16">
        <v>162319</v>
      </c>
      <c r="F18" s="15">
        <v>77.53</v>
      </c>
    </row>
    <row r="19" spans="2:26" x14ac:dyDescent="0.35">
      <c r="B19" s="14" t="s">
        <v>49</v>
      </c>
      <c r="C19" s="16">
        <v>46307</v>
      </c>
      <c r="D19" s="15">
        <v>15.55</v>
      </c>
      <c r="E19" s="16">
        <v>40741</v>
      </c>
      <c r="F19" s="15">
        <v>19.46</v>
      </c>
    </row>
    <row r="20" spans="2:26" x14ac:dyDescent="0.35">
      <c r="B20" s="14" t="s">
        <v>48</v>
      </c>
      <c r="C20" s="16">
        <v>10218</v>
      </c>
      <c r="D20" s="15">
        <v>3.43</v>
      </c>
      <c r="E20" s="16">
        <v>6316</v>
      </c>
      <c r="F20" s="15">
        <v>3.02</v>
      </c>
    </row>
    <row r="21" spans="2:26" x14ac:dyDescent="0.35">
      <c r="B21" s="14" t="s">
        <v>2</v>
      </c>
      <c r="C21" s="13">
        <v>297788</v>
      </c>
      <c r="D21" s="12">
        <v>100</v>
      </c>
      <c r="E21" s="13">
        <v>209376</v>
      </c>
      <c r="F21" s="12">
        <v>100</v>
      </c>
    </row>
    <row r="24" spans="2:26" x14ac:dyDescent="0.35">
      <c r="B24" s="65" t="s">
        <v>1</v>
      </c>
      <c r="C24" s="64" t="s">
        <v>22</v>
      </c>
      <c r="D24" s="64" t="s">
        <v>22</v>
      </c>
      <c r="E24" s="64" t="s">
        <v>22</v>
      </c>
      <c r="F24" s="64" t="s">
        <v>22</v>
      </c>
      <c r="G24" s="64" t="s">
        <v>22</v>
      </c>
      <c r="H24" s="64" t="s">
        <v>22</v>
      </c>
      <c r="I24" s="64" t="s">
        <v>22</v>
      </c>
      <c r="J24" s="64" t="s">
        <v>22</v>
      </c>
      <c r="K24" s="64" t="s">
        <v>22</v>
      </c>
      <c r="L24" s="64" t="s">
        <v>22</v>
      </c>
      <c r="M24" s="64" t="s">
        <v>22</v>
      </c>
      <c r="N24" s="64" t="s">
        <v>22</v>
      </c>
      <c r="O24" s="64" t="s">
        <v>21</v>
      </c>
      <c r="P24" s="64" t="s">
        <v>21</v>
      </c>
      <c r="Q24" s="64" t="s">
        <v>21</v>
      </c>
      <c r="R24" s="64" t="s">
        <v>21</v>
      </c>
      <c r="S24" s="64" t="s">
        <v>21</v>
      </c>
      <c r="T24" s="64" t="s">
        <v>21</v>
      </c>
      <c r="U24" s="64" t="s">
        <v>21</v>
      </c>
      <c r="V24" s="64" t="s">
        <v>21</v>
      </c>
      <c r="W24" s="64" t="s">
        <v>21</v>
      </c>
      <c r="X24" s="64" t="s">
        <v>21</v>
      </c>
      <c r="Y24" s="64" t="s">
        <v>21</v>
      </c>
      <c r="Z24" s="64" t="s">
        <v>21</v>
      </c>
    </row>
    <row r="25" spans="2:26" x14ac:dyDescent="0.35">
      <c r="B25" s="65" t="s">
        <v>1</v>
      </c>
      <c r="C25" s="64" t="s">
        <v>157</v>
      </c>
      <c r="D25" s="64" t="s">
        <v>157</v>
      </c>
      <c r="E25" s="64" t="s">
        <v>156</v>
      </c>
      <c r="F25" s="64" t="s">
        <v>156</v>
      </c>
      <c r="G25" s="64" t="s">
        <v>155</v>
      </c>
      <c r="H25" s="64" t="s">
        <v>155</v>
      </c>
      <c r="I25" s="64" t="s">
        <v>154</v>
      </c>
      <c r="J25" s="64" t="s">
        <v>154</v>
      </c>
      <c r="K25" s="64" t="s">
        <v>153</v>
      </c>
      <c r="L25" s="64" t="s">
        <v>153</v>
      </c>
      <c r="M25" s="64" t="s">
        <v>2</v>
      </c>
      <c r="N25" s="64" t="s">
        <v>2</v>
      </c>
      <c r="O25" s="64" t="s">
        <v>157</v>
      </c>
      <c r="P25" s="64" t="s">
        <v>157</v>
      </c>
      <c r="Q25" s="64" t="s">
        <v>156</v>
      </c>
      <c r="R25" s="64" t="s">
        <v>156</v>
      </c>
      <c r="S25" s="64" t="s">
        <v>155</v>
      </c>
      <c r="T25" s="64" t="s">
        <v>155</v>
      </c>
      <c r="U25" s="64" t="s">
        <v>154</v>
      </c>
      <c r="V25" s="64" t="s">
        <v>154</v>
      </c>
      <c r="W25" s="64" t="s">
        <v>153</v>
      </c>
      <c r="X25" s="64" t="s">
        <v>153</v>
      </c>
      <c r="Y25" s="64" t="s">
        <v>2</v>
      </c>
      <c r="Z25" s="64" t="s">
        <v>2</v>
      </c>
    </row>
    <row r="26" spans="2:26" x14ac:dyDescent="0.35">
      <c r="B26" s="65" t="s">
        <v>1</v>
      </c>
      <c r="C26" s="17" t="s">
        <v>14</v>
      </c>
      <c r="D26" s="17" t="s">
        <v>13</v>
      </c>
      <c r="E26" s="17" t="s">
        <v>14</v>
      </c>
      <c r="F26" s="17" t="s">
        <v>13</v>
      </c>
      <c r="G26" s="17" t="s">
        <v>14</v>
      </c>
      <c r="H26" s="17" t="s">
        <v>13</v>
      </c>
      <c r="I26" s="17" t="s">
        <v>14</v>
      </c>
      <c r="J26" s="17" t="s">
        <v>13</v>
      </c>
      <c r="K26" s="17" t="s">
        <v>14</v>
      </c>
      <c r="L26" s="17" t="s">
        <v>13</v>
      </c>
      <c r="M26" s="17" t="s">
        <v>14</v>
      </c>
      <c r="N26" s="17" t="s">
        <v>13</v>
      </c>
      <c r="O26" s="17" t="s">
        <v>14</v>
      </c>
      <c r="P26" s="17" t="s">
        <v>13</v>
      </c>
      <c r="Q26" s="17" t="s">
        <v>14</v>
      </c>
      <c r="R26" s="17" t="s">
        <v>13</v>
      </c>
      <c r="S26" s="17" t="s">
        <v>14</v>
      </c>
      <c r="T26" s="17" t="s">
        <v>13</v>
      </c>
      <c r="U26" s="17" t="s">
        <v>14</v>
      </c>
      <c r="V26" s="17" t="s">
        <v>13</v>
      </c>
      <c r="W26" s="17" t="s">
        <v>14</v>
      </c>
      <c r="X26" s="17" t="s">
        <v>13</v>
      </c>
      <c r="Y26" s="17" t="s">
        <v>14</v>
      </c>
      <c r="Z26" s="17" t="s">
        <v>13</v>
      </c>
    </row>
    <row r="27" spans="2:26" x14ac:dyDescent="0.35">
      <c r="B27" s="14" t="s">
        <v>50</v>
      </c>
      <c r="C27" s="16">
        <v>3223</v>
      </c>
      <c r="D27" s="21">
        <v>12.71902131018153</v>
      </c>
      <c r="E27" s="16">
        <v>13533</v>
      </c>
      <c r="F27" s="21">
        <v>53.405682715074974</v>
      </c>
      <c r="G27" s="16">
        <v>4464</v>
      </c>
      <c r="H27" s="21">
        <v>17.616416732438832</v>
      </c>
      <c r="I27" s="16">
        <v>1765</v>
      </c>
      <c r="J27" s="21">
        <v>6.9652722967640095</v>
      </c>
      <c r="K27" s="16">
        <v>2355</v>
      </c>
      <c r="L27" s="21">
        <v>9.2936069455406471</v>
      </c>
      <c r="M27" s="16">
        <v>25340</v>
      </c>
      <c r="N27" s="21">
        <v>100</v>
      </c>
      <c r="O27" s="16">
        <v>2394</v>
      </c>
      <c r="P27" s="21">
        <v>12.736074905570039</v>
      </c>
      <c r="Q27" s="16">
        <v>9404</v>
      </c>
      <c r="R27" s="21">
        <v>50.029259988296005</v>
      </c>
      <c r="S27" s="16">
        <v>3459</v>
      </c>
      <c r="T27" s="21">
        <v>18.401872639250943</v>
      </c>
      <c r="U27" s="16">
        <v>1587</v>
      </c>
      <c r="V27" s="21">
        <v>8.4428366228653502</v>
      </c>
      <c r="W27" s="16">
        <v>1953</v>
      </c>
      <c r="X27" s="21">
        <v>10.389955844017662</v>
      </c>
      <c r="Y27" s="16">
        <v>18797</v>
      </c>
      <c r="Z27" s="21">
        <v>100</v>
      </c>
    </row>
    <row r="28" spans="2:26" x14ac:dyDescent="0.35">
      <c r="B28" s="14" t="s">
        <v>49</v>
      </c>
      <c r="C28" s="16">
        <v>1329</v>
      </c>
      <c r="D28" s="21">
        <v>27.43600330305533</v>
      </c>
      <c r="E28" s="16">
        <v>1155</v>
      </c>
      <c r="F28" s="21">
        <v>23.843930635838152</v>
      </c>
      <c r="G28" s="16">
        <v>0</v>
      </c>
      <c r="H28" s="21">
        <v>0</v>
      </c>
      <c r="I28" s="16">
        <v>1113</v>
      </c>
      <c r="J28" s="21">
        <v>22.976878612716764</v>
      </c>
      <c r="K28" s="16">
        <v>1247</v>
      </c>
      <c r="L28" s="21">
        <v>25.743187448389758</v>
      </c>
      <c r="M28" s="16">
        <v>4844</v>
      </c>
      <c r="N28" s="21">
        <v>100</v>
      </c>
      <c r="O28" s="16">
        <v>924</v>
      </c>
      <c r="P28" s="21">
        <v>15.917312661498709</v>
      </c>
      <c r="Q28" s="16">
        <v>2611</v>
      </c>
      <c r="R28" s="21">
        <v>44.978466838931958</v>
      </c>
      <c r="S28" s="16">
        <v>1002</v>
      </c>
      <c r="T28" s="21">
        <v>17.2609819121447</v>
      </c>
      <c r="U28" s="16">
        <v>301</v>
      </c>
      <c r="V28" s="21">
        <v>5.1851851851851851</v>
      </c>
      <c r="W28" s="16">
        <v>967</v>
      </c>
      <c r="X28" s="21">
        <v>16.658053402239446</v>
      </c>
      <c r="Y28" s="16">
        <v>5805</v>
      </c>
      <c r="Z28" s="21">
        <v>100</v>
      </c>
    </row>
    <row r="29" spans="2:26" x14ac:dyDescent="0.35">
      <c r="B29" s="14" t="s">
        <v>48</v>
      </c>
      <c r="C29" s="16">
        <v>677</v>
      </c>
      <c r="D29" s="21">
        <v>43.932511356262168</v>
      </c>
      <c r="E29" s="16">
        <v>226</v>
      </c>
      <c r="F29" s="21">
        <v>14.665801427644388</v>
      </c>
      <c r="G29" s="16">
        <v>122</v>
      </c>
      <c r="H29" s="21">
        <v>7.9169370538611297</v>
      </c>
      <c r="I29" s="16">
        <v>285</v>
      </c>
      <c r="J29" s="21">
        <v>18.494484101232967</v>
      </c>
      <c r="K29" s="16">
        <v>231</v>
      </c>
      <c r="L29" s="21">
        <v>14.990266060999351</v>
      </c>
      <c r="M29" s="16">
        <v>1541</v>
      </c>
      <c r="N29" s="21">
        <v>100</v>
      </c>
      <c r="O29" s="16">
        <v>262</v>
      </c>
      <c r="P29" s="21">
        <v>31.227651966626937</v>
      </c>
      <c r="Q29" s="16">
        <v>211</v>
      </c>
      <c r="R29" s="21">
        <v>25.148986889153758</v>
      </c>
      <c r="S29" s="16">
        <v>117</v>
      </c>
      <c r="T29" s="21">
        <v>13.945172824791419</v>
      </c>
      <c r="U29" s="16">
        <v>120</v>
      </c>
      <c r="V29" s="21">
        <v>14.302741358760429</v>
      </c>
      <c r="W29" s="16">
        <v>129</v>
      </c>
      <c r="X29" s="21">
        <v>15.37544696066746</v>
      </c>
      <c r="Y29" s="16">
        <v>839</v>
      </c>
      <c r="Z29" s="21">
        <v>100</v>
      </c>
    </row>
    <row r="30" spans="2:26" x14ac:dyDescent="0.35">
      <c r="B30" s="20" t="s">
        <v>2</v>
      </c>
      <c r="C30" s="13">
        <f>SUM(C27:C29)</f>
        <v>5229</v>
      </c>
      <c r="D30" s="12">
        <f>C30/M30*100</f>
        <v>16.4822695035461</v>
      </c>
      <c r="E30" s="13">
        <f>SUM(E27:E29)</f>
        <v>14914</v>
      </c>
      <c r="F30" s="12">
        <f>E30/M30*100</f>
        <v>47.010244286840027</v>
      </c>
      <c r="G30" s="13">
        <f>SUM(G27:G29)</f>
        <v>4586</v>
      </c>
      <c r="H30" s="12">
        <f>G30/M30*100</f>
        <v>14.455476753349094</v>
      </c>
      <c r="I30" s="13">
        <f>SUM(I27:I29)</f>
        <v>3163</v>
      </c>
      <c r="J30" s="12">
        <f>I30/M30*100</f>
        <v>9.9700551615445239</v>
      </c>
      <c r="K30" s="13">
        <f>SUM(K27:K29)</f>
        <v>3833</v>
      </c>
      <c r="L30" s="12">
        <f>K30/M30*100</f>
        <v>12.081954294720253</v>
      </c>
      <c r="M30" s="13">
        <f>SUM(M27:M29)</f>
        <v>31725</v>
      </c>
      <c r="N30" s="12">
        <v>100</v>
      </c>
      <c r="O30" s="13">
        <f>SUM(O27:O29)</f>
        <v>3580</v>
      </c>
      <c r="P30" s="12">
        <f>O30/Y30*100</f>
        <v>14.071773908258322</v>
      </c>
      <c r="Q30" s="13">
        <f>SUM(Q27:Q29)</f>
        <v>12226</v>
      </c>
      <c r="R30" s="12">
        <f>Q30/Y30*100</f>
        <v>48.056287095633031</v>
      </c>
      <c r="S30" s="13">
        <f>SUM(S27:S29)</f>
        <v>4578</v>
      </c>
      <c r="T30" s="12">
        <f>S30/Y30*100</f>
        <v>17.994575684918047</v>
      </c>
      <c r="U30" s="13">
        <f>SUM(U27:U29)</f>
        <v>2008</v>
      </c>
      <c r="V30" s="12">
        <f>U30/Y30*100</f>
        <v>7.892771510553831</v>
      </c>
      <c r="W30" s="13">
        <f>SUM(W27:W29)</f>
        <v>3049</v>
      </c>
      <c r="X30" s="12">
        <f>W30/Y30*100</f>
        <v>11.984591800636768</v>
      </c>
      <c r="Y30" s="13">
        <f>SUM(Y27:Y29)</f>
        <v>25441</v>
      </c>
      <c r="Z30" s="12">
        <v>100</v>
      </c>
    </row>
    <row r="34" spans="2:26" x14ac:dyDescent="0.35">
      <c r="B34" s="22" t="s">
        <v>47</v>
      </c>
    </row>
    <row r="36" spans="2:26" x14ac:dyDescent="0.35">
      <c r="B36" s="63" t="s">
        <v>23</v>
      </c>
      <c r="C36" s="64" t="s">
        <v>22</v>
      </c>
      <c r="D36" s="64" t="s">
        <v>22</v>
      </c>
      <c r="E36" s="64" t="s">
        <v>21</v>
      </c>
      <c r="F36" s="64" t="s">
        <v>21</v>
      </c>
    </row>
    <row r="37" spans="2:26" x14ac:dyDescent="0.35">
      <c r="B37" s="63" t="s">
        <v>23</v>
      </c>
      <c r="C37" s="17" t="s">
        <v>14</v>
      </c>
      <c r="D37" s="17" t="s">
        <v>13</v>
      </c>
      <c r="E37" s="17" t="s">
        <v>14</v>
      </c>
      <c r="F37" s="17" t="s">
        <v>13</v>
      </c>
    </row>
    <row r="38" spans="2:26" x14ac:dyDescent="0.35">
      <c r="B38" s="14" t="s">
        <v>44</v>
      </c>
      <c r="C38" s="16">
        <v>55404</v>
      </c>
      <c r="D38" s="15">
        <v>18.61</v>
      </c>
      <c r="E38" s="16">
        <v>26446</v>
      </c>
      <c r="F38" s="15">
        <v>17.510000000000002</v>
      </c>
    </row>
    <row r="39" spans="2:26" x14ac:dyDescent="0.35">
      <c r="B39" s="14" t="s">
        <v>43</v>
      </c>
      <c r="C39" s="16">
        <v>120160</v>
      </c>
      <c r="D39" s="15">
        <v>40.35</v>
      </c>
      <c r="E39" s="16">
        <v>61548</v>
      </c>
      <c r="F39" s="15">
        <v>40.74</v>
      </c>
    </row>
    <row r="40" spans="2:26" x14ac:dyDescent="0.35">
      <c r="B40" s="14" t="s">
        <v>42</v>
      </c>
      <c r="C40" s="16">
        <v>80810</v>
      </c>
      <c r="D40" s="15">
        <v>27.14</v>
      </c>
      <c r="E40" s="16">
        <v>42281</v>
      </c>
      <c r="F40" s="15">
        <v>27.99</v>
      </c>
    </row>
    <row r="41" spans="2:26" x14ac:dyDescent="0.35">
      <c r="B41" s="14" t="s">
        <v>41</v>
      </c>
      <c r="C41" s="16">
        <v>41414</v>
      </c>
      <c r="D41" s="15">
        <v>13.91</v>
      </c>
      <c r="E41" s="16">
        <v>20801</v>
      </c>
      <c r="F41" s="15">
        <v>13.77</v>
      </c>
    </row>
    <row r="42" spans="2:26" x14ac:dyDescent="0.35">
      <c r="B42" s="14" t="s">
        <v>2</v>
      </c>
      <c r="C42" s="13">
        <v>297788</v>
      </c>
      <c r="D42" s="12">
        <v>100</v>
      </c>
      <c r="E42" s="13">
        <v>151076</v>
      </c>
      <c r="F42" s="12">
        <v>100</v>
      </c>
    </row>
    <row r="43" spans="2:26" x14ac:dyDescent="0.35">
      <c r="B43" s="23" t="s">
        <v>46</v>
      </c>
    </row>
    <row r="45" spans="2:26" x14ac:dyDescent="0.35">
      <c r="B45" s="65" t="s">
        <v>45</v>
      </c>
      <c r="C45" s="64" t="s">
        <v>22</v>
      </c>
      <c r="D45" s="64" t="s">
        <v>22</v>
      </c>
      <c r="E45" s="64" t="s">
        <v>22</v>
      </c>
      <c r="F45" s="64" t="s">
        <v>22</v>
      </c>
      <c r="G45" s="64" t="s">
        <v>22</v>
      </c>
      <c r="H45" s="64" t="s">
        <v>22</v>
      </c>
      <c r="I45" s="64" t="s">
        <v>22</v>
      </c>
      <c r="J45" s="64" t="s">
        <v>22</v>
      </c>
      <c r="K45" s="64" t="s">
        <v>22</v>
      </c>
      <c r="L45" s="64" t="s">
        <v>22</v>
      </c>
      <c r="M45" s="64" t="s">
        <v>22</v>
      </c>
      <c r="N45" s="64" t="s">
        <v>22</v>
      </c>
      <c r="O45" s="64" t="s">
        <v>21</v>
      </c>
      <c r="P45" s="64" t="s">
        <v>21</v>
      </c>
      <c r="Q45" s="64" t="s">
        <v>21</v>
      </c>
      <c r="R45" s="64" t="s">
        <v>21</v>
      </c>
      <c r="S45" s="64" t="s">
        <v>21</v>
      </c>
      <c r="T45" s="64" t="s">
        <v>21</v>
      </c>
      <c r="U45" s="64" t="s">
        <v>21</v>
      </c>
      <c r="V45" s="64" t="s">
        <v>21</v>
      </c>
      <c r="W45" s="64" t="s">
        <v>21</v>
      </c>
      <c r="X45" s="64" t="s">
        <v>21</v>
      </c>
      <c r="Y45" s="64" t="s">
        <v>21</v>
      </c>
      <c r="Z45" s="64" t="s">
        <v>21</v>
      </c>
    </row>
    <row r="46" spans="2:26" x14ac:dyDescent="0.35">
      <c r="B46" s="65" t="s">
        <v>45</v>
      </c>
      <c r="C46" s="64" t="s">
        <v>157</v>
      </c>
      <c r="D46" s="64" t="s">
        <v>157</v>
      </c>
      <c r="E46" s="64" t="s">
        <v>156</v>
      </c>
      <c r="F46" s="64" t="s">
        <v>156</v>
      </c>
      <c r="G46" s="64" t="s">
        <v>155</v>
      </c>
      <c r="H46" s="64" t="s">
        <v>155</v>
      </c>
      <c r="I46" s="64" t="s">
        <v>154</v>
      </c>
      <c r="J46" s="64" t="s">
        <v>154</v>
      </c>
      <c r="K46" s="64" t="s">
        <v>153</v>
      </c>
      <c r="L46" s="64" t="s">
        <v>153</v>
      </c>
      <c r="M46" s="64" t="s">
        <v>2</v>
      </c>
      <c r="N46" s="64" t="s">
        <v>2</v>
      </c>
      <c r="O46" s="64" t="s">
        <v>157</v>
      </c>
      <c r="P46" s="64" t="s">
        <v>157</v>
      </c>
      <c r="Q46" s="64" t="s">
        <v>156</v>
      </c>
      <c r="R46" s="64" t="s">
        <v>156</v>
      </c>
      <c r="S46" s="64" t="s">
        <v>155</v>
      </c>
      <c r="T46" s="64" t="s">
        <v>155</v>
      </c>
      <c r="U46" s="64" t="s">
        <v>154</v>
      </c>
      <c r="V46" s="64" t="s">
        <v>154</v>
      </c>
      <c r="W46" s="64" t="s">
        <v>153</v>
      </c>
      <c r="X46" s="64" t="s">
        <v>153</v>
      </c>
      <c r="Y46" s="64" t="s">
        <v>2</v>
      </c>
      <c r="Z46" s="64" t="s">
        <v>2</v>
      </c>
    </row>
    <row r="47" spans="2:26" x14ac:dyDescent="0.35">
      <c r="B47" s="65" t="s">
        <v>45</v>
      </c>
      <c r="C47" s="17" t="s">
        <v>14</v>
      </c>
      <c r="D47" s="17" t="s">
        <v>13</v>
      </c>
      <c r="E47" s="17" t="s">
        <v>14</v>
      </c>
      <c r="F47" s="17" t="s">
        <v>13</v>
      </c>
      <c r="G47" s="17" t="s">
        <v>14</v>
      </c>
      <c r="H47" s="17" t="s">
        <v>13</v>
      </c>
      <c r="I47" s="17" t="s">
        <v>14</v>
      </c>
      <c r="J47" s="17" t="s">
        <v>13</v>
      </c>
      <c r="K47" s="17" t="s">
        <v>14</v>
      </c>
      <c r="L47" s="17" t="s">
        <v>13</v>
      </c>
      <c r="M47" s="17" t="s">
        <v>14</v>
      </c>
      <c r="N47" s="17" t="s">
        <v>13</v>
      </c>
      <c r="O47" s="17" t="s">
        <v>14</v>
      </c>
      <c r="P47" s="17" t="s">
        <v>13</v>
      </c>
      <c r="Q47" s="17" t="s">
        <v>14</v>
      </c>
      <c r="R47" s="17" t="s">
        <v>13</v>
      </c>
      <c r="S47" s="17" t="s">
        <v>14</v>
      </c>
      <c r="T47" s="17" t="s">
        <v>13</v>
      </c>
      <c r="U47" s="17" t="s">
        <v>14</v>
      </c>
      <c r="V47" s="17" t="s">
        <v>13</v>
      </c>
      <c r="W47" s="17" t="s">
        <v>14</v>
      </c>
      <c r="X47" s="17" t="s">
        <v>13</v>
      </c>
      <c r="Y47" s="17" t="s">
        <v>14</v>
      </c>
      <c r="Z47" s="17" t="s">
        <v>13</v>
      </c>
    </row>
    <row r="48" spans="2:26" x14ac:dyDescent="0.35">
      <c r="B48" s="14" t="s">
        <v>44</v>
      </c>
      <c r="C48" s="16">
        <v>348</v>
      </c>
      <c r="D48" s="21">
        <v>6.8544415993697063</v>
      </c>
      <c r="E48" s="16">
        <v>2767</v>
      </c>
      <c r="F48" s="21">
        <v>54.500689383494191</v>
      </c>
      <c r="G48" s="16">
        <v>204</v>
      </c>
      <c r="H48" s="21">
        <v>4.0181209375615516</v>
      </c>
      <c r="I48" s="16">
        <v>1404</v>
      </c>
      <c r="J48" s="21">
        <v>27.654126452629509</v>
      </c>
      <c r="K48" s="16">
        <v>354</v>
      </c>
      <c r="L48" s="21">
        <v>6.9726216269450472</v>
      </c>
      <c r="M48" s="16">
        <v>5077</v>
      </c>
      <c r="N48" s="21">
        <v>100</v>
      </c>
      <c r="O48" s="16">
        <v>543</v>
      </c>
      <c r="P48" s="21">
        <v>12.907059662467315</v>
      </c>
      <c r="Q48" s="16">
        <v>2990</v>
      </c>
      <c r="R48" s="21">
        <v>71.072022819110998</v>
      </c>
      <c r="S48" s="16">
        <v>268</v>
      </c>
      <c r="T48" s="21">
        <v>6.3703351556928922</v>
      </c>
      <c r="U48" s="16">
        <v>227</v>
      </c>
      <c r="V48" s="21">
        <v>5.3957689565010698</v>
      </c>
      <c r="W48" s="16">
        <v>179</v>
      </c>
      <c r="X48" s="21">
        <v>4.2548134062277159</v>
      </c>
      <c r="Y48" s="16">
        <v>4207</v>
      </c>
      <c r="Z48" s="21">
        <v>100</v>
      </c>
    </row>
    <row r="49" spans="2:26" x14ac:dyDescent="0.35">
      <c r="B49" s="14" t="s">
        <v>43</v>
      </c>
      <c r="C49" s="16">
        <v>2254</v>
      </c>
      <c r="D49" s="21">
        <v>22.666934835076429</v>
      </c>
      <c r="E49" s="16">
        <v>2421</v>
      </c>
      <c r="F49" s="21">
        <v>24.346339501206756</v>
      </c>
      <c r="G49" s="16">
        <v>2283</v>
      </c>
      <c r="H49" s="21">
        <v>22.958567980691875</v>
      </c>
      <c r="I49" s="16">
        <v>1034</v>
      </c>
      <c r="J49" s="21">
        <v>10.398230088495575</v>
      </c>
      <c r="K49" s="16">
        <v>1952</v>
      </c>
      <c r="L49" s="21">
        <v>19.629927594529363</v>
      </c>
      <c r="M49" s="16">
        <v>9944</v>
      </c>
      <c r="N49" s="21">
        <v>100</v>
      </c>
      <c r="O49" s="16">
        <v>1501</v>
      </c>
      <c r="P49" s="21">
        <v>20.505464480874316</v>
      </c>
      <c r="Q49" s="16">
        <v>2555</v>
      </c>
      <c r="R49" s="21">
        <v>34.904371584699454</v>
      </c>
      <c r="S49" s="16">
        <v>1461</v>
      </c>
      <c r="T49" s="21">
        <v>19.959016393442621</v>
      </c>
      <c r="U49" s="16">
        <v>602</v>
      </c>
      <c r="V49" s="21">
        <v>8.2240437158469941</v>
      </c>
      <c r="W49" s="16">
        <v>1201</v>
      </c>
      <c r="X49" s="21">
        <v>16.407103825136613</v>
      </c>
      <c r="Y49" s="16">
        <v>7320</v>
      </c>
      <c r="Z49" s="21">
        <v>100</v>
      </c>
    </row>
    <row r="50" spans="2:26" x14ac:dyDescent="0.35">
      <c r="B50" s="14" t="s">
        <v>42</v>
      </c>
      <c r="C50" s="16">
        <v>941</v>
      </c>
      <c r="D50" s="21">
        <v>7.8600066822586037</v>
      </c>
      <c r="E50" s="16">
        <v>7915</v>
      </c>
      <c r="F50" s="21">
        <v>66.112596057467414</v>
      </c>
      <c r="G50" s="16">
        <v>1730</v>
      </c>
      <c r="H50" s="21">
        <v>14.450384229869695</v>
      </c>
      <c r="I50" s="16">
        <v>315</v>
      </c>
      <c r="J50" s="21">
        <v>2.6311393250918811</v>
      </c>
      <c r="K50" s="16">
        <v>1071</v>
      </c>
      <c r="L50" s="21">
        <v>8.9458737053123958</v>
      </c>
      <c r="M50" s="16">
        <v>11972</v>
      </c>
      <c r="N50" s="21">
        <v>99.999999999999986</v>
      </c>
      <c r="O50" s="16">
        <v>314</v>
      </c>
      <c r="P50" s="21">
        <v>4.5666084933100644</v>
      </c>
      <c r="Q50" s="16">
        <v>3970</v>
      </c>
      <c r="R50" s="21">
        <v>57.73705642815591</v>
      </c>
      <c r="S50" s="16">
        <v>1314</v>
      </c>
      <c r="T50" s="21">
        <v>19.109947643979059</v>
      </c>
      <c r="U50" s="16">
        <v>370</v>
      </c>
      <c r="V50" s="21">
        <v>5.3810354857475273</v>
      </c>
      <c r="W50" s="16">
        <v>908</v>
      </c>
      <c r="X50" s="21">
        <v>13.205351948807445</v>
      </c>
      <c r="Y50" s="16">
        <v>6876</v>
      </c>
      <c r="Z50" s="21">
        <v>100.00000000000001</v>
      </c>
    </row>
    <row r="51" spans="2:26" x14ac:dyDescent="0.35">
      <c r="B51" s="14" t="s">
        <v>41</v>
      </c>
      <c r="C51" s="16">
        <v>1686</v>
      </c>
      <c r="D51" s="21">
        <v>35.629754860524095</v>
      </c>
      <c r="E51" s="16">
        <v>1811</v>
      </c>
      <c r="F51" s="21">
        <v>38.27134404057481</v>
      </c>
      <c r="G51" s="16">
        <v>369</v>
      </c>
      <c r="H51" s="21">
        <v>7.7979712595097217</v>
      </c>
      <c r="I51" s="16">
        <v>410</v>
      </c>
      <c r="J51" s="21">
        <v>8.6644125105663559</v>
      </c>
      <c r="K51" s="16">
        <v>456</v>
      </c>
      <c r="L51" s="21">
        <v>9.6365173288250219</v>
      </c>
      <c r="M51" s="16">
        <v>4732</v>
      </c>
      <c r="N51" s="21">
        <v>100</v>
      </c>
      <c r="O51" s="16">
        <v>809</v>
      </c>
      <c r="P51" s="21">
        <v>25.854905720677536</v>
      </c>
      <c r="Q51" s="16">
        <v>1136</v>
      </c>
      <c r="R51" s="21">
        <v>36.305528922978588</v>
      </c>
      <c r="S51" s="16">
        <v>844</v>
      </c>
      <c r="T51" s="21">
        <v>26.973473953339727</v>
      </c>
      <c r="U51" s="16">
        <v>113</v>
      </c>
      <c r="V51" s="21">
        <v>3.6113774368807925</v>
      </c>
      <c r="W51" s="16">
        <v>227</v>
      </c>
      <c r="X51" s="21">
        <v>7.2547139661233624</v>
      </c>
      <c r="Y51" s="16">
        <v>3129</v>
      </c>
      <c r="Z51" s="21">
        <v>100</v>
      </c>
    </row>
    <row r="52" spans="2:26" x14ac:dyDescent="0.35">
      <c r="B52" s="20" t="s">
        <v>2</v>
      </c>
      <c r="C52" s="13">
        <f>SUM(C48:C51)</f>
        <v>5229</v>
      </c>
      <c r="D52" s="12">
        <f>C52/M52*100</f>
        <v>16.4822695035461</v>
      </c>
      <c r="E52" s="13">
        <f>SUM(E48:E51)</f>
        <v>14914</v>
      </c>
      <c r="F52" s="12">
        <f>E52/M52*100</f>
        <v>47.010244286840027</v>
      </c>
      <c r="G52" s="13">
        <f>SUM(G48:G51)</f>
        <v>4586</v>
      </c>
      <c r="H52" s="12">
        <f>G52/M52*100</f>
        <v>14.455476753349094</v>
      </c>
      <c r="I52" s="13">
        <f>SUM(I48:I51)</f>
        <v>3163</v>
      </c>
      <c r="J52" s="12">
        <f>I52/M52*100</f>
        <v>9.9700551615445239</v>
      </c>
      <c r="K52" s="13">
        <f>SUM(K48:K51)</f>
        <v>3833</v>
      </c>
      <c r="L52" s="12">
        <f>K52/M52*100</f>
        <v>12.081954294720253</v>
      </c>
      <c r="M52" s="13">
        <f>SUM(M48:M51)</f>
        <v>31725</v>
      </c>
      <c r="N52" s="12">
        <v>100</v>
      </c>
      <c r="O52" s="13">
        <f>SUM(O48:O51)</f>
        <v>3167</v>
      </c>
      <c r="P52" s="12">
        <f>O52/Y52*100</f>
        <v>14.708341073750697</v>
      </c>
      <c r="Q52" s="13">
        <f>SUM(Q48:Q51)</f>
        <v>10651</v>
      </c>
      <c r="R52" s="12">
        <f>Q52/Y52*100</f>
        <v>49.465911201932009</v>
      </c>
      <c r="S52" s="13">
        <f>SUM(S48:S51)</f>
        <v>3887</v>
      </c>
      <c r="T52" s="12">
        <f>S52/Y52*100</f>
        <v>18.052201374698125</v>
      </c>
      <c r="U52" s="13">
        <f>SUM(U48:U51)</f>
        <v>1312</v>
      </c>
      <c r="V52" s="12">
        <f>U52/Y52*100</f>
        <v>6.0932565483930894</v>
      </c>
      <c r="W52" s="13">
        <f>SUM(W48:W51)</f>
        <v>2515</v>
      </c>
      <c r="X52" s="12">
        <f>W52/Y52*100</f>
        <v>11.680289801226081</v>
      </c>
      <c r="Y52" s="13">
        <f>SUM(Y48:Y51)</f>
        <v>21532</v>
      </c>
      <c r="Z52" s="12">
        <v>100</v>
      </c>
    </row>
    <row r="56" spans="2:26" x14ac:dyDescent="0.35">
      <c r="B56" s="22" t="s">
        <v>40</v>
      </c>
    </row>
    <row r="58" spans="2:26" x14ac:dyDescent="0.35">
      <c r="B58" s="63" t="s">
        <v>23</v>
      </c>
      <c r="C58" s="64" t="s">
        <v>22</v>
      </c>
      <c r="D58" s="64" t="s">
        <v>22</v>
      </c>
      <c r="F58" s="63" t="s">
        <v>23</v>
      </c>
      <c r="G58" s="64" t="s">
        <v>21</v>
      </c>
      <c r="H58" s="64" t="s">
        <v>21</v>
      </c>
    </row>
    <row r="59" spans="2:26" x14ac:dyDescent="0.35">
      <c r="B59" s="63" t="s">
        <v>23</v>
      </c>
      <c r="C59" s="17" t="s">
        <v>14</v>
      </c>
      <c r="D59" s="17" t="s">
        <v>13</v>
      </c>
      <c r="F59" s="63" t="s">
        <v>23</v>
      </c>
      <c r="G59" s="17" t="s">
        <v>14</v>
      </c>
      <c r="H59" s="17" t="s">
        <v>13</v>
      </c>
    </row>
    <row r="60" spans="2:26" x14ac:dyDescent="0.35">
      <c r="B60" s="14" t="s">
        <v>38</v>
      </c>
      <c r="C60" s="16">
        <v>91797</v>
      </c>
      <c r="D60" s="15">
        <v>30.83</v>
      </c>
      <c r="F60" s="14" t="s">
        <v>38</v>
      </c>
      <c r="G60" s="16">
        <v>118632</v>
      </c>
      <c r="H60" s="15">
        <v>56.66</v>
      </c>
    </row>
    <row r="61" spans="2:26" x14ac:dyDescent="0.35">
      <c r="B61" s="14" t="s">
        <v>37</v>
      </c>
      <c r="C61" s="16">
        <v>205991</v>
      </c>
      <c r="D61" s="15">
        <v>69.17</v>
      </c>
      <c r="F61" s="14" t="s">
        <v>37</v>
      </c>
      <c r="G61" s="16">
        <v>90514</v>
      </c>
      <c r="H61" s="15">
        <v>43.23</v>
      </c>
    </row>
    <row r="62" spans="2:26" x14ac:dyDescent="0.35">
      <c r="B62" s="14" t="s">
        <v>2</v>
      </c>
      <c r="C62" s="13">
        <v>297788</v>
      </c>
      <c r="D62" s="12">
        <v>100</v>
      </c>
      <c r="F62" s="14" t="s">
        <v>36</v>
      </c>
      <c r="G62" s="16">
        <v>230</v>
      </c>
      <c r="H62" s="15">
        <v>0.11</v>
      </c>
    </row>
    <row r="63" spans="2:26" x14ac:dyDescent="0.35">
      <c r="F63" s="14" t="s">
        <v>2</v>
      </c>
      <c r="G63" s="13">
        <v>209376</v>
      </c>
      <c r="H63" s="12">
        <v>100</v>
      </c>
    </row>
    <row r="66" spans="2:28" x14ac:dyDescent="0.35">
      <c r="B66" s="65" t="s">
        <v>39</v>
      </c>
      <c r="C66" s="64" t="s">
        <v>22</v>
      </c>
      <c r="D66" s="64" t="s">
        <v>22</v>
      </c>
      <c r="E66" s="64" t="s">
        <v>22</v>
      </c>
      <c r="F66" s="64" t="s">
        <v>22</v>
      </c>
      <c r="G66" s="64" t="s">
        <v>22</v>
      </c>
      <c r="H66" s="64" t="s">
        <v>22</v>
      </c>
      <c r="I66" s="64" t="s">
        <v>22</v>
      </c>
      <c r="J66" s="64" t="s">
        <v>22</v>
      </c>
      <c r="K66" s="64" t="s">
        <v>22</v>
      </c>
      <c r="L66" s="64" t="s">
        <v>22</v>
      </c>
      <c r="M66" s="64" t="s">
        <v>22</v>
      </c>
      <c r="N66" s="64" t="s">
        <v>22</v>
      </c>
      <c r="P66" s="65" t="s">
        <v>39</v>
      </c>
      <c r="Q66" s="64" t="s">
        <v>21</v>
      </c>
      <c r="R66" s="64" t="s">
        <v>21</v>
      </c>
      <c r="S66" s="64" t="s">
        <v>21</v>
      </c>
      <c r="T66" s="64" t="s">
        <v>21</v>
      </c>
      <c r="U66" s="64" t="s">
        <v>21</v>
      </c>
      <c r="V66" s="64" t="s">
        <v>21</v>
      </c>
      <c r="W66" s="64" t="s">
        <v>21</v>
      </c>
      <c r="X66" s="64" t="s">
        <v>21</v>
      </c>
      <c r="Y66" s="64" t="s">
        <v>21</v>
      </c>
      <c r="Z66" s="64" t="s">
        <v>21</v>
      </c>
      <c r="AA66" s="64" t="s">
        <v>21</v>
      </c>
      <c r="AB66" s="64" t="s">
        <v>21</v>
      </c>
    </row>
    <row r="67" spans="2:28" x14ac:dyDescent="0.35">
      <c r="B67" s="65" t="s">
        <v>39</v>
      </c>
      <c r="C67" s="64" t="s">
        <v>157</v>
      </c>
      <c r="D67" s="64" t="s">
        <v>157</v>
      </c>
      <c r="E67" s="64" t="s">
        <v>156</v>
      </c>
      <c r="F67" s="64" t="s">
        <v>156</v>
      </c>
      <c r="G67" s="64" t="s">
        <v>155</v>
      </c>
      <c r="H67" s="64" t="s">
        <v>155</v>
      </c>
      <c r="I67" s="64" t="s">
        <v>154</v>
      </c>
      <c r="J67" s="64" t="s">
        <v>154</v>
      </c>
      <c r="K67" s="64" t="s">
        <v>153</v>
      </c>
      <c r="L67" s="64" t="s">
        <v>153</v>
      </c>
      <c r="M67" s="64" t="s">
        <v>2</v>
      </c>
      <c r="N67" s="64" t="s">
        <v>2</v>
      </c>
      <c r="P67" s="65" t="s">
        <v>39</v>
      </c>
      <c r="Q67" s="64" t="s">
        <v>157</v>
      </c>
      <c r="R67" s="64" t="s">
        <v>157</v>
      </c>
      <c r="S67" s="64" t="s">
        <v>156</v>
      </c>
      <c r="T67" s="64" t="s">
        <v>156</v>
      </c>
      <c r="U67" s="64" t="s">
        <v>155</v>
      </c>
      <c r="V67" s="64" t="s">
        <v>155</v>
      </c>
      <c r="W67" s="64" t="s">
        <v>154</v>
      </c>
      <c r="X67" s="64" t="s">
        <v>154</v>
      </c>
      <c r="Y67" s="64" t="s">
        <v>153</v>
      </c>
      <c r="Z67" s="64" t="s">
        <v>153</v>
      </c>
      <c r="AA67" s="64" t="s">
        <v>2</v>
      </c>
      <c r="AB67" s="64" t="s">
        <v>2</v>
      </c>
    </row>
    <row r="68" spans="2:28" x14ac:dyDescent="0.35">
      <c r="B68" s="65" t="s">
        <v>39</v>
      </c>
      <c r="C68" s="17" t="s">
        <v>14</v>
      </c>
      <c r="D68" s="17" t="s">
        <v>13</v>
      </c>
      <c r="E68" s="17" t="s">
        <v>14</v>
      </c>
      <c r="F68" s="17" t="s">
        <v>13</v>
      </c>
      <c r="G68" s="17" t="s">
        <v>14</v>
      </c>
      <c r="H68" s="17" t="s">
        <v>13</v>
      </c>
      <c r="I68" s="17" t="s">
        <v>14</v>
      </c>
      <c r="J68" s="17" t="s">
        <v>13</v>
      </c>
      <c r="K68" s="17" t="s">
        <v>14</v>
      </c>
      <c r="L68" s="17" t="s">
        <v>13</v>
      </c>
      <c r="M68" s="17" t="s">
        <v>14</v>
      </c>
      <c r="N68" s="17" t="s">
        <v>13</v>
      </c>
      <c r="P68" s="65" t="s">
        <v>39</v>
      </c>
      <c r="Q68" s="17" t="s">
        <v>14</v>
      </c>
      <c r="R68" s="17" t="s">
        <v>13</v>
      </c>
      <c r="S68" s="17" t="s">
        <v>14</v>
      </c>
      <c r="T68" s="17" t="s">
        <v>13</v>
      </c>
      <c r="U68" s="17" t="s">
        <v>14</v>
      </c>
      <c r="V68" s="17" t="s">
        <v>13</v>
      </c>
      <c r="W68" s="17" t="s">
        <v>14</v>
      </c>
      <c r="X68" s="17" t="s">
        <v>13</v>
      </c>
      <c r="Y68" s="17" t="s">
        <v>14</v>
      </c>
      <c r="Z68" s="17" t="s">
        <v>13</v>
      </c>
      <c r="AA68" s="17" t="s">
        <v>14</v>
      </c>
      <c r="AB68" s="17" t="s">
        <v>13</v>
      </c>
    </row>
    <row r="69" spans="2:28" x14ac:dyDescent="0.35">
      <c r="B69" s="14" t="s">
        <v>38</v>
      </c>
      <c r="C69" s="16">
        <v>1791</v>
      </c>
      <c r="D69" s="21">
        <v>18.424030449542229</v>
      </c>
      <c r="E69" s="16">
        <v>4586</v>
      </c>
      <c r="F69" s="21">
        <v>47.176216438638001</v>
      </c>
      <c r="G69" s="16">
        <v>1286</v>
      </c>
      <c r="H69" s="21">
        <v>13.229091657236911</v>
      </c>
      <c r="I69" s="16">
        <v>1380</v>
      </c>
      <c r="J69" s="21">
        <v>14.196070363131366</v>
      </c>
      <c r="K69" s="16">
        <v>678</v>
      </c>
      <c r="L69" s="21">
        <v>6.9745910914514972</v>
      </c>
      <c r="M69" s="16">
        <v>9721</v>
      </c>
      <c r="N69" s="21">
        <v>100.00000000000001</v>
      </c>
      <c r="P69" s="14" t="s">
        <v>38</v>
      </c>
      <c r="Q69" s="16">
        <v>1453</v>
      </c>
      <c r="R69" s="21">
        <f>Q69/$AA69*100</f>
        <v>9.9944971798046502</v>
      </c>
      <c r="S69" s="16">
        <v>7510</v>
      </c>
      <c r="T69" s="21">
        <f>S69/$AA69*100</f>
        <v>51.657724583849216</v>
      </c>
      <c r="U69" s="16">
        <v>3500</v>
      </c>
      <c r="V69" s="21">
        <f>U69/$AA69*100</f>
        <v>24.074838354656762</v>
      </c>
      <c r="W69" s="16">
        <v>906</v>
      </c>
      <c r="X69" s="21">
        <f>W69/$AA69*100</f>
        <v>6.2319438712340069</v>
      </c>
      <c r="Y69" s="16">
        <v>1169</v>
      </c>
      <c r="Z69" s="21">
        <f>Y69/$AA69*100</f>
        <v>8.0409960104553591</v>
      </c>
      <c r="AA69" s="16">
        <v>14538</v>
      </c>
      <c r="AB69" s="21">
        <v>100</v>
      </c>
    </row>
    <row r="70" spans="2:28" x14ac:dyDescent="0.35">
      <c r="B70" s="14" t="s">
        <v>37</v>
      </c>
      <c r="C70" s="16">
        <v>3438</v>
      </c>
      <c r="D70" s="21">
        <v>15.624431921468823</v>
      </c>
      <c r="E70" s="16">
        <v>10328</v>
      </c>
      <c r="F70" s="21">
        <v>46.936920559898198</v>
      </c>
      <c r="G70" s="16">
        <v>3300</v>
      </c>
      <c r="H70" s="21">
        <v>14.997273223050357</v>
      </c>
      <c r="I70" s="16">
        <v>1783</v>
      </c>
      <c r="J70" s="21">
        <v>8.1030721686966007</v>
      </c>
      <c r="K70" s="16">
        <v>3155</v>
      </c>
      <c r="L70" s="21">
        <v>14.33830212688602</v>
      </c>
      <c r="M70" s="16">
        <v>22004</v>
      </c>
      <c r="N70" s="21">
        <v>100</v>
      </c>
      <c r="P70" s="14" t="s">
        <v>37</v>
      </c>
      <c r="Q70" s="16">
        <v>2127</v>
      </c>
      <c r="R70" s="21">
        <f>Q70/$AA70*100</f>
        <v>19.508392185636978</v>
      </c>
      <c r="S70" s="16">
        <v>4716</v>
      </c>
      <c r="T70" s="21">
        <f>S70/$AA70*100</f>
        <v>43.254150233880587</v>
      </c>
      <c r="U70" s="16">
        <v>1078</v>
      </c>
      <c r="V70" s="21">
        <f>U70/$AA70*100</f>
        <v>9.887187012748786</v>
      </c>
      <c r="W70" s="16">
        <v>1102</v>
      </c>
      <c r="X70" s="21">
        <f>W70/$AA70*100</f>
        <v>10.107309914702375</v>
      </c>
      <c r="Y70" s="16">
        <v>1880</v>
      </c>
      <c r="Z70" s="21">
        <f>Y70/$AA70*100</f>
        <v>17.242960653031275</v>
      </c>
      <c r="AA70" s="16">
        <v>10903</v>
      </c>
      <c r="AB70" s="21">
        <v>100</v>
      </c>
    </row>
    <row r="71" spans="2:28" x14ac:dyDescent="0.35">
      <c r="B71" s="20" t="s">
        <v>2</v>
      </c>
      <c r="C71" s="13">
        <f>SUM(C69:C70)</f>
        <v>5229</v>
      </c>
      <c r="D71" s="12">
        <f>C71/M71*100</f>
        <v>16.4822695035461</v>
      </c>
      <c r="E71" s="13">
        <f>SUM(E69:E70)</f>
        <v>14914</v>
      </c>
      <c r="F71" s="12">
        <f>E71/M71*100</f>
        <v>47.010244286840027</v>
      </c>
      <c r="G71" s="13">
        <f>SUM(G69:G70)</f>
        <v>4586</v>
      </c>
      <c r="H71" s="12">
        <f>G71/M71*100</f>
        <v>14.455476753349094</v>
      </c>
      <c r="I71" s="13">
        <f>SUM(I69:I70)</f>
        <v>3163</v>
      </c>
      <c r="J71" s="12">
        <f>I71/M71*100</f>
        <v>9.9700551615445239</v>
      </c>
      <c r="K71" s="13">
        <f>SUM(K69:K70)</f>
        <v>3833</v>
      </c>
      <c r="L71" s="12">
        <f>K71/M71*100</f>
        <v>12.081954294720253</v>
      </c>
      <c r="M71" s="13">
        <f>SUM(M69:M70)</f>
        <v>31725</v>
      </c>
      <c r="N71" s="12">
        <v>100</v>
      </c>
      <c r="P71" s="20" t="s">
        <v>2</v>
      </c>
      <c r="Q71" s="13">
        <f>SUM(Q69:Q70)</f>
        <v>3580</v>
      </c>
      <c r="R71" s="12">
        <f>Q71/AA71*100</f>
        <v>14.071773908258322</v>
      </c>
      <c r="S71" s="13">
        <f>SUM(S69:S70)</f>
        <v>12226</v>
      </c>
      <c r="T71" s="12">
        <f>S71/AA71*100</f>
        <v>48.056287095633031</v>
      </c>
      <c r="U71" s="13">
        <f>SUM(U69:U70)</f>
        <v>4578</v>
      </c>
      <c r="V71" s="12">
        <f>U71/AA71*100</f>
        <v>17.994575684918047</v>
      </c>
      <c r="W71" s="13">
        <f>SUM(W69:W70)</f>
        <v>2008</v>
      </c>
      <c r="X71" s="12">
        <f>W71/AA71*100</f>
        <v>7.892771510553831</v>
      </c>
      <c r="Y71" s="13">
        <f>SUM(Y69:Y70)</f>
        <v>3049</v>
      </c>
      <c r="Z71" s="12">
        <f>Y71/AA71*100</f>
        <v>11.984591800636768</v>
      </c>
      <c r="AA71" s="13">
        <v>25441</v>
      </c>
      <c r="AB71" s="12">
        <v>100</v>
      </c>
    </row>
    <row r="75" spans="2:28" x14ac:dyDescent="0.35">
      <c r="B75" s="22" t="s">
        <v>35</v>
      </c>
    </row>
    <row r="77" spans="2:28" x14ac:dyDescent="0.35">
      <c r="B77" s="63" t="s">
        <v>23</v>
      </c>
      <c r="C77" s="64" t="s">
        <v>22</v>
      </c>
      <c r="D77" s="64" t="s">
        <v>22</v>
      </c>
      <c r="E77" s="64" t="s">
        <v>21</v>
      </c>
      <c r="F77" s="64" t="s">
        <v>21</v>
      </c>
    </row>
    <row r="78" spans="2:28" x14ac:dyDescent="0.35">
      <c r="B78" s="63" t="s">
        <v>23</v>
      </c>
      <c r="C78" s="17" t="s">
        <v>14</v>
      </c>
      <c r="D78" s="17" t="s">
        <v>13</v>
      </c>
      <c r="E78" s="17" t="s">
        <v>14</v>
      </c>
      <c r="F78" s="17" t="s">
        <v>13</v>
      </c>
    </row>
    <row r="79" spans="2:28" x14ac:dyDescent="0.35">
      <c r="B79" s="14" t="s">
        <v>33</v>
      </c>
      <c r="C79" s="16">
        <v>49051</v>
      </c>
      <c r="D79" s="15">
        <v>16.55</v>
      </c>
      <c r="E79" s="16">
        <v>24739</v>
      </c>
      <c r="F79" s="15">
        <v>11.86</v>
      </c>
    </row>
    <row r="80" spans="2:28" x14ac:dyDescent="0.35">
      <c r="B80" s="14" t="s">
        <v>32</v>
      </c>
      <c r="C80" s="16">
        <v>247378</v>
      </c>
      <c r="D80" s="15">
        <v>83.45</v>
      </c>
      <c r="E80" s="16">
        <v>183804</v>
      </c>
      <c r="F80" s="15">
        <v>88.14</v>
      </c>
    </row>
    <row r="81" spans="2:26" x14ac:dyDescent="0.35">
      <c r="B81" s="14" t="s">
        <v>2</v>
      </c>
      <c r="C81" s="13">
        <v>296429</v>
      </c>
      <c r="D81" s="12">
        <v>100</v>
      </c>
      <c r="E81" s="13">
        <v>208543</v>
      </c>
      <c r="F81" s="12">
        <v>100</v>
      </c>
    </row>
    <row r="84" spans="2:26" x14ac:dyDescent="0.35">
      <c r="B84" s="65" t="s">
        <v>34</v>
      </c>
      <c r="C84" s="64" t="s">
        <v>22</v>
      </c>
      <c r="D84" s="64" t="s">
        <v>22</v>
      </c>
      <c r="E84" s="64" t="s">
        <v>22</v>
      </c>
      <c r="F84" s="64" t="s">
        <v>22</v>
      </c>
      <c r="G84" s="64" t="s">
        <v>22</v>
      </c>
      <c r="H84" s="64" t="s">
        <v>22</v>
      </c>
      <c r="I84" s="64" t="s">
        <v>22</v>
      </c>
      <c r="J84" s="64" t="s">
        <v>22</v>
      </c>
      <c r="K84" s="64" t="s">
        <v>22</v>
      </c>
      <c r="L84" s="64" t="s">
        <v>22</v>
      </c>
      <c r="M84" s="64" t="s">
        <v>22</v>
      </c>
      <c r="N84" s="64" t="s">
        <v>22</v>
      </c>
      <c r="O84" s="64" t="s">
        <v>21</v>
      </c>
      <c r="P84" s="64" t="s">
        <v>21</v>
      </c>
      <c r="Q84" s="64" t="s">
        <v>21</v>
      </c>
      <c r="R84" s="64" t="s">
        <v>21</v>
      </c>
      <c r="S84" s="64" t="s">
        <v>21</v>
      </c>
      <c r="T84" s="64" t="s">
        <v>21</v>
      </c>
      <c r="U84" s="64" t="s">
        <v>21</v>
      </c>
      <c r="V84" s="64" t="s">
        <v>21</v>
      </c>
      <c r="W84" s="64" t="s">
        <v>21</v>
      </c>
      <c r="X84" s="64" t="s">
        <v>21</v>
      </c>
      <c r="Y84" s="64" t="s">
        <v>21</v>
      </c>
      <c r="Z84" s="64" t="s">
        <v>21</v>
      </c>
    </row>
    <row r="85" spans="2:26" x14ac:dyDescent="0.35">
      <c r="B85" s="65" t="s">
        <v>34</v>
      </c>
      <c r="C85" s="64" t="s">
        <v>157</v>
      </c>
      <c r="D85" s="64" t="s">
        <v>157</v>
      </c>
      <c r="E85" s="64" t="s">
        <v>156</v>
      </c>
      <c r="F85" s="64" t="s">
        <v>156</v>
      </c>
      <c r="G85" s="64" t="s">
        <v>155</v>
      </c>
      <c r="H85" s="64" t="s">
        <v>155</v>
      </c>
      <c r="I85" s="64" t="s">
        <v>154</v>
      </c>
      <c r="J85" s="64" t="s">
        <v>154</v>
      </c>
      <c r="K85" s="64" t="s">
        <v>153</v>
      </c>
      <c r="L85" s="64" t="s">
        <v>153</v>
      </c>
      <c r="M85" s="64" t="s">
        <v>2</v>
      </c>
      <c r="N85" s="64" t="s">
        <v>2</v>
      </c>
      <c r="O85" s="64" t="s">
        <v>157</v>
      </c>
      <c r="P85" s="64" t="s">
        <v>157</v>
      </c>
      <c r="Q85" s="64" t="s">
        <v>156</v>
      </c>
      <c r="R85" s="64" t="s">
        <v>156</v>
      </c>
      <c r="S85" s="64" t="s">
        <v>155</v>
      </c>
      <c r="T85" s="64" t="s">
        <v>155</v>
      </c>
      <c r="U85" s="64" t="s">
        <v>154</v>
      </c>
      <c r="V85" s="64" t="s">
        <v>154</v>
      </c>
      <c r="W85" s="64" t="s">
        <v>153</v>
      </c>
      <c r="X85" s="64" t="s">
        <v>153</v>
      </c>
      <c r="Y85" s="64" t="s">
        <v>2</v>
      </c>
      <c r="Z85" s="64" t="s">
        <v>2</v>
      </c>
    </row>
    <row r="86" spans="2:26" x14ac:dyDescent="0.35">
      <c r="B86" s="65" t="s">
        <v>34</v>
      </c>
      <c r="C86" s="17" t="s">
        <v>14</v>
      </c>
      <c r="D86" s="17" t="s">
        <v>13</v>
      </c>
      <c r="E86" s="17" t="s">
        <v>14</v>
      </c>
      <c r="F86" s="17" t="s">
        <v>13</v>
      </c>
      <c r="G86" s="17" t="s">
        <v>14</v>
      </c>
      <c r="H86" s="17" t="s">
        <v>13</v>
      </c>
      <c r="I86" s="17" t="s">
        <v>14</v>
      </c>
      <c r="J86" s="17" t="s">
        <v>13</v>
      </c>
      <c r="K86" s="17" t="s">
        <v>14</v>
      </c>
      <c r="L86" s="17" t="s">
        <v>13</v>
      </c>
      <c r="M86" s="17" t="s">
        <v>14</v>
      </c>
      <c r="N86" s="17" t="s">
        <v>13</v>
      </c>
      <c r="O86" s="17" t="s">
        <v>14</v>
      </c>
      <c r="P86" s="17" t="s">
        <v>13</v>
      </c>
      <c r="Q86" s="17" t="s">
        <v>14</v>
      </c>
      <c r="R86" s="17" t="s">
        <v>13</v>
      </c>
      <c r="S86" s="17" t="s">
        <v>14</v>
      </c>
      <c r="T86" s="17" t="s">
        <v>13</v>
      </c>
      <c r="U86" s="17" t="s">
        <v>14</v>
      </c>
      <c r="V86" s="17" t="s">
        <v>13</v>
      </c>
      <c r="W86" s="17" t="s">
        <v>14</v>
      </c>
      <c r="X86" s="17" t="s">
        <v>13</v>
      </c>
      <c r="Y86" s="17" t="s">
        <v>14</v>
      </c>
      <c r="Z86" s="17" t="s">
        <v>13</v>
      </c>
    </row>
    <row r="87" spans="2:26" x14ac:dyDescent="0.35">
      <c r="B87" s="14" t="s">
        <v>33</v>
      </c>
      <c r="C87" s="16">
        <v>789</v>
      </c>
      <c r="D87" s="21">
        <v>15.284773343665245</v>
      </c>
      <c r="E87" s="16">
        <v>2557</v>
      </c>
      <c r="F87" s="21">
        <v>49.535063928709803</v>
      </c>
      <c r="G87" s="16">
        <v>1026</v>
      </c>
      <c r="H87" s="21">
        <v>19.876017047655946</v>
      </c>
      <c r="I87" s="16">
        <v>332</v>
      </c>
      <c r="J87" s="21">
        <v>6.4316156528477331</v>
      </c>
      <c r="K87" s="16">
        <v>458</v>
      </c>
      <c r="L87" s="21">
        <v>8.8725300271212717</v>
      </c>
      <c r="M87" s="16">
        <v>5162</v>
      </c>
      <c r="N87" s="21">
        <v>100.00000000000001</v>
      </c>
      <c r="O87" s="16">
        <v>688</v>
      </c>
      <c r="P87" s="21">
        <v>17.837697692507128</v>
      </c>
      <c r="Q87" s="16">
        <v>2477</v>
      </c>
      <c r="R87" s="21">
        <v>64.220897070261856</v>
      </c>
      <c r="S87" s="16">
        <v>508</v>
      </c>
      <c r="T87" s="21">
        <v>13.170858179932591</v>
      </c>
      <c r="U87" s="16">
        <v>119</v>
      </c>
      <c r="V87" s="21">
        <v>3.0852994555353903</v>
      </c>
      <c r="W87" s="16">
        <v>65</v>
      </c>
      <c r="X87" s="21">
        <v>1.6852476017630285</v>
      </c>
      <c r="Y87" s="16">
        <v>3857</v>
      </c>
      <c r="Z87" s="21">
        <v>100</v>
      </c>
    </row>
    <row r="88" spans="2:26" x14ac:dyDescent="0.35">
      <c r="B88" s="14" t="s">
        <v>32</v>
      </c>
      <c r="C88" s="16">
        <v>4393</v>
      </c>
      <c r="D88" s="21">
        <v>16.691997872178739</v>
      </c>
      <c r="E88" s="16">
        <v>12172</v>
      </c>
      <c r="F88" s="21">
        <v>46.249715023937988</v>
      </c>
      <c r="G88" s="16">
        <v>3560</v>
      </c>
      <c r="H88" s="21">
        <v>13.526863743445549</v>
      </c>
      <c r="I88" s="16">
        <v>2818</v>
      </c>
      <c r="J88" s="21">
        <v>10.707500569952124</v>
      </c>
      <c r="K88" s="16">
        <v>3375</v>
      </c>
      <c r="L88" s="21">
        <v>12.823922790485598</v>
      </c>
      <c r="M88" s="16">
        <v>26318</v>
      </c>
      <c r="N88" s="21">
        <v>100</v>
      </c>
      <c r="O88" s="16">
        <v>2892</v>
      </c>
      <c r="P88" s="21">
        <v>13.448035340618461</v>
      </c>
      <c r="Q88" s="16">
        <v>9679</v>
      </c>
      <c r="R88" s="21">
        <v>45.008137642408741</v>
      </c>
      <c r="S88" s="16">
        <v>4061</v>
      </c>
      <c r="T88" s="21">
        <v>18.883980469658219</v>
      </c>
      <c r="U88" s="16">
        <v>1889</v>
      </c>
      <c r="V88" s="21">
        <v>8.7840037200651011</v>
      </c>
      <c r="W88" s="16">
        <v>2984</v>
      </c>
      <c r="X88" s="21">
        <v>13.875842827249476</v>
      </c>
      <c r="Y88" s="16">
        <v>21505</v>
      </c>
      <c r="Z88" s="21">
        <v>100</v>
      </c>
    </row>
    <row r="89" spans="2:26" x14ac:dyDescent="0.35">
      <c r="B89" s="20" t="s">
        <v>2</v>
      </c>
      <c r="C89" s="13">
        <f>SUM(C87:C88)</f>
        <v>5182</v>
      </c>
      <c r="D89" s="12">
        <f>C89/M89*100</f>
        <v>16.461245235069885</v>
      </c>
      <c r="E89" s="13">
        <f>SUM(E87:E88)</f>
        <v>14729</v>
      </c>
      <c r="F89" s="12">
        <f>E89/M89*100</f>
        <v>46.788437102922494</v>
      </c>
      <c r="G89" s="13">
        <f>SUM(G87:G88)</f>
        <v>4586</v>
      </c>
      <c r="H89" s="12">
        <f>G89/M89*100</f>
        <v>14.567979669631512</v>
      </c>
      <c r="I89" s="13">
        <f>SUM(I87:I88)</f>
        <v>3150</v>
      </c>
      <c r="J89" s="12">
        <f>I89/M89*100</f>
        <v>10.006353240152478</v>
      </c>
      <c r="K89" s="13">
        <f>SUM(K87:K88)</f>
        <v>3833</v>
      </c>
      <c r="L89" s="12">
        <f>K89/M89*100</f>
        <v>12.175984752223634</v>
      </c>
      <c r="M89" s="13">
        <f>SUM(M87:M88)</f>
        <v>31480</v>
      </c>
      <c r="N89" s="12">
        <v>100</v>
      </c>
      <c r="O89" s="13">
        <f>SUM(O87:O88)</f>
        <v>3580</v>
      </c>
      <c r="P89" s="12">
        <f>O89/Y89*100</f>
        <v>14.115606024761455</v>
      </c>
      <c r="Q89" s="13">
        <f>SUM(Q87:Q88)</f>
        <v>12156</v>
      </c>
      <c r="R89" s="12">
        <f>Q89/Y89*100</f>
        <v>47.92997397681571</v>
      </c>
      <c r="S89" s="13">
        <f>SUM(S87:S88)</f>
        <v>4569</v>
      </c>
      <c r="T89" s="12">
        <f>S89/Y89*100</f>
        <v>18.015140761769576</v>
      </c>
      <c r="U89" s="13">
        <f>SUM(U87:U88)</f>
        <v>2008</v>
      </c>
      <c r="V89" s="12">
        <f>U89/Y89*100</f>
        <v>7.9173566753410611</v>
      </c>
      <c r="W89" s="13">
        <f>SUM(W87:W88)</f>
        <v>3049</v>
      </c>
      <c r="X89" s="12">
        <f>W89/Y89*100</f>
        <v>12.0219225613122</v>
      </c>
      <c r="Y89" s="13">
        <f>SUM(Y87:Y88)</f>
        <v>25362</v>
      </c>
      <c r="Z89" s="12">
        <v>100</v>
      </c>
    </row>
    <row r="93" spans="2:26" x14ac:dyDescent="0.35">
      <c r="B93" s="22" t="s">
        <v>31</v>
      </c>
    </row>
    <row r="95" spans="2:26" x14ac:dyDescent="0.35">
      <c r="B95" s="63" t="s">
        <v>23</v>
      </c>
      <c r="C95" s="64" t="s">
        <v>22</v>
      </c>
      <c r="D95" s="64" t="s">
        <v>22</v>
      </c>
      <c r="F95" s="63" t="s">
        <v>23</v>
      </c>
      <c r="G95" s="64" t="s">
        <v>21</v>
      </c>
      <c r="H95" s="64" t="s">
        <v>21</v>
      </c>
    </row>
    <row r="96" spans="2:26" x14ac:dyDescent="0.35">
      <c r="B96" s="63" t="s">
        <v>23</v>
      </c>
      <c r="C96" s="17" t="s">
        <v>14</v>
      </c>
      <c r="D96" s="17" t="s">
        <v>13</v>
      </c>
      <c r="F96" s="63" t="s">
        <v>23</v>
      </c>
      <c r="G96" s="17" t="s">
        <v>14</v>
      </c>
      <c r="H96" s="17" t="s">
        <v>13</v>
      </c>
    </row>
    <row r="97" spans="2:28" x14ac:dyDescent="0.35">
      <c r="B97" s="14" t="s">
        <v>27</v>
      </c>
      <c r="C97" s="16">
        <v>75726</v>
      </c>
      <c r="D97" s="15">
        <v>25.43</v>
      </c>
      <c r="F97" s="14" t="s">
        <v>27</v>
      </c>
      <c r="G97" s="16">
        <v>39285</v>
      </c>
      <c r="H97" s="15">
        <v>18.760000000000002</v>
      </c>
    </row>
    <row r="98" spans="2:28" x14ac:dyDescent="0.35">
      <c r="B98" s="14" t="s">
        <v>26</v>
      </c>
      <c r="C98" s="16">
        <v>36851</v>
      </c>
      <c r="D98" s="15">
        <v>12.37</v>
      </c>
      <c r="F98" s="14" t="s">
        <v>26</v>
      </c>
      <c r="G98" s="16">
        <v>18144</v>
      </c>
      <c r="H98" s="15">
        <v>8.67</v>
      </c>
    </row>
    <row r="99" spans="2:28" x14ac:dyDescent="0.35">
      <c r="B99" s="14" t="s">
        <v>25</v>
      </c>
      <c r="C99" s="16">
        <v>185211</v>
      </c>
      <c r="D99" s="15">
        <v>62.2</v>
      </c>
      <c r="F99" s="14" t="s">
        <v>25</v>
      </c>
      <c r="G99" s="16">
        <v>151947</v>
      </c>
      <c r="H99" s="15">
        <v>72.569999999999993</v>
      </c>
    </row>
    <row r="100" spans="2:28" x14ac:dyDescent="0.35">
      <c r="B100" s="14" t="s">
        <v>2</v>
      </c>
      <c r="C100" s="13">
        <v>297788</v>
      </c>
      <c r="D100" s="12">
        <v>100</v>
      </c>
      <c r="F100" s="14" t="s">
        <v>2</v>
      </c>
      <c r="G100" s="13">
        <v>209376</v>
      </c>
      <c r="H100" s="12">
        <v>100</v>
      </c>
    </row>
    <row r="101" spans="2:28" x14ac:dyDescent="0.35">
      <c r="B101" s="23" t="s">
        <v>30</v>
      </c>
    </row>
    <row r="103" spans="2:28" x14ac:dyDescent="0.35">
      <c r="B103" s="65" t="s">
        <v>29</v>
      </c>
      <c r="C103" s="64" t="s">
        <v>22</v>
      </c>
      <c r="D103" s="64" t="s">
        <v>22</v>
      </c>
      <c r="E103" s="64" t="s">
        <v>22</v>
      </c>
      <c r="F103" s="64" t="s">
        <v>22</v>
      </c>
      <c r="G103" s="64" t="s">
        <v>22</v>
      </c>
      <c r="H103" s="64" t="s">
        <v>22</v>
      </c>
      <c r="I103" s="64" t="s">
        <v>22</v>
      </c>
      <c r="J103" s="64" t="s">
        <v>22</v>
      </c>
      <c r="K103" s="64" t="s">
        <v>22</v>
      </c>
      <c r="L103" s="64" t="s">
        <v>22</v>
      </c>
      <c r="M103" s="64" t="s">
        <v>22</v>
      </c>
      <c r="N103" s="64" t="s">
        <v>22</v>
      </c>
      <c r="P103" s="65" t="s">
        <v>28</v>
      </c>
      <c r="Q103" s="64" t="s">
        <v>21</v>
      </c>
      <c r="R103" s="64" t="s">
        <v>21</v>
      </c>
      <c r="S103" s="64" t="s">
        <v>21</v>
      </c>
      <c r="T103" s="64" t="s">
        <v>21</v>
      </c>
      <c r="U103" s="64" t="s">
        <v>21</v>
      </c>
      <c r="V103" s="64" t="s">
        <v>21</v>
      </c>
      <c r="W103" s="64" t="s">
        <v>21</v>
      </c>
      <c r="X103" s="64" t="s">
        <v>21</v>
      </c>
      <c r="Y103" s="64" t="s">
        <v>21</v>
      </c>
      <c r="Z103" s="64" t="s">
        <v>21</v>
      </c>
      <c r="AA103" s="64" t="s">
        <v>21</v>
      </c>
      <c r="AB103" s="64" t="s">
        <v>21</v>
      </c>
    </row>
    <row r="104" spans="2:28" x14ac:dyDescent="0.35">
      <c r="B104" s="65" t="s">
        <v>29</v>
      </c>
      <c r="C104" s="64" t="s">
        <v>157</v>
      </c>
      <c r="D104" s="64" t="s">
        <v>157</v>
      </c>
      <c r="E104" s="64" t="s">
        <v>156</v>
      </c>
      <c r="F104" s="64" t="s">
        <v>156</v>
      </c>
      <c r="G104" s="64" t="s">
        <v>155</v>
      </c>
      <c r="H104" s="64" t="s">
        <v>155</v>
      </c>
      <c r="I104" s="64" t="s">
        <v>154</v>
      </c>
      <c r="J104" s="64" t="s">
        <v>154</v>
      </c>
      <c r="K104" s="64" t="s">
        <v>153</v>
      </c>
      <c r="L104" s="64" t="s">
        <v>153</v>
      </c>
      <c r="M104" s="64" t="s">
        <v>2</v>
      </c>
      <c r="N104" s="64" t="s">
        <v>2</v>
      </c>
      <c r="P104" s="65" t="s">
        <v>28</v>
      </c>
      <c r="Q104" s="64" t="s">
        <v>157</v>
      </c>
      <c r="R104" s="64" t="s">
        <v>157</v>
      </c>
      <c r="S104" s="64" t="s">
        <v>156</v>
      </c>
      <c r="T104" s="64" t="s">
        <v>156</v>
      </c>
      <c r="U104" s="64" t="s">
        <v>155</v>
      </c>
      <c r="V104" s="64" t="s">
        <v>155</v>
      </c>
      <c r="W104" s="64" t="s">
        <v>154</v>
      </c>
      <c r="X104" s="64" t="s">
        <v>154</v>
      </c>
      <c r="Y104" s="64" t="s">
        <v>153</v>
      </c>
      <c r="Z104" s="64" t="s">
        <v>153</v>
      </c>
      <c r="AA104" s="64" t="s">
        <v>2</v>
      </c>
      <c r="AB104" s="64" t="s">
        <v>2</v>
      </c>
    </row>
    <row r="105" spans="2:28" x14ac:dyDescent="0.35">
      <c r="B105" s="65" t="s">
        <v>29</v>
      </c>
      <c r="C105" s="17" t="s">
        <v>14</v>
      </c>
      <c r="D105" s="17" t="s">
        <v>13</v>
      </c>
      <c r="E105" s="17" t="s">
        <v>14</v>
      </c>
      <c r="F105" s="17" t="s">
        <v>13</v>
      </c>
      <c r="G105" s="17" t="s">
        <v>14</v>
      </c>
      <c r="H105" s="17" t="s">
        <v>13</v>
      </c>
      <c r="I105" s="17" t="s">
        <v>14</v>
      </c>
      <c r="J105" s="17" t="s">
        <v>13</v>
      </c>
      <c r="K105" s="17" t="s">
        <v>14</v>
      </c>
      <c r="L105" s="17" t="s">
        <v>13</v>
      </c>
      <c r="M105" s="17" t="s">
        <v>14</v>
      </c>
      <c r="N105" s="17" t="s">
        <v>13</v>
      </c>
      <c r="P105" s="65" t="s">
        <v>28</v>
      </c>
      <c r="Q105" s="17" t="s">
        <v>14</v>
      </c>
      <c r="R105" s="17" t="s">
        <v>13</v>
      </c>
      <c r="S105" s="17" t="s">
        <v>14</v>
      </c>
      <c r="T105" s="17" t="s">
        <v>13</v>
      </c>
      <c r="U105" s="17" t="s">
        <v>14</v>
      </c>
      <c r="V105" s="17" t="s">
        <v>13</v>
      </c>
      <c r="W105" s="17" t="s">
        <v>14</v>
      </c>
      <c r="X105" s="17" t="s">
        <v>13</v>
      </c>
      <c r="Y105" s="17" t="s">
        <v>14</v>
      </c>
      <c r="Z105" s="17" t="s">
        <v>13</v>
      </c>
      <c r="AA105" s="17" t="s">
        <v>14</v>
      </c>
      <c r="AB105" s="17" t="s">
        <v>13</v>
      </c>
    </row>
    <row r="106" spans="2:28" x14ac:dyDescent="0.35">
      <c r="B106" s="14" t="s">
        <v>27</v>
      </c>
      <c r="C106" s="16">
        <v>952</v>
      </c>
      <c r="D106" s="21">
        <v>12.973562278550013</v>
      </c>
      <c r="E106" s="16">
        <v>3570</v>
      </c>
      <c r="F106" s="21">
        <v>48.650858544562553</v>
      </c>
      <c r="G106" s="16">
        <v>746</v>
      </c>
      <c r="H106" s="21">
        <v>10.166257835922595</v>
      </c>
      <c r="I106" s="16">
        <v>761</v>
      </c>
      <c r="J106" s="21">
        <v>10.370673207958573</v>
      </c>
      <c r="K106" s="16">
        <v>1309</v>
      </c>
      <c r="L106" s="21">
        <v>17.83864813300627</v>
      </c>
      <c r="M106" s="16">
        <v>7338</v>
      </c>
      <c r="N106" s="21">
        <v>100.00000000000001</v>
      </c>
      <c r="P106" s="14" t="s">
        <v>27</v>
      </c>
      <c r="Q106" s="16">
        <v>583</v>
      </c>
      <c r="R106" s="21">
        <v>15.538379530916844</v>
      </c>
      <c r="S106" s="16">
        <v>2080</v>
      </c>
      <c r="T106" s="21">
        <v>55.437100213219615</v>
      </c>
      <c r="U106" s="16">
        <v>314</v>
      </c>
      <c r="V106" s="21">
        <v>8.3688699360341143</v>
      </c>
      <c r="W106" s="16">
        <v>370</v>
      </c>
      <c r="X106" s="21">
        <v>9.8614072494669518</v>
      </c>
      <c r="Y106" s="16">
        <v>405</v>
      </c>
      <c r="Z106" s="21">
        <v>10.794243070362473</v>
      </c>
      <c r="AA106" s="16">
        <v>3752</v>
      </c>
      <c r="AB106" s="21">
        <v>100</v>
      </c>
    </row>
    <row r="107" spans="2:28" x14ac:dyDescent="0.35">
      <c r="B107" s="14" t="s">
        <v>26</v>
      </c>
      <c r="C107" s="16">
        <v>2121</v>
      </c>
      <c r="D107" s="21">
        <v>32.8328173374613</v>
      </c>
      <c r="E107" s="16">
        <v>1839</v>
      </c>
      <c r="F107" s="21">
        <v>28.46749226006192</v>
      </c>
      <c r="G107" s="16">
        <v>909</v>
      </c>
      <c r="H107" s="21">
        <v>14.071207430340557</v>
      </c>
      <c r="I107" s="16">
        <v>972</v>
      </c>
      <c r="J107" s="21">
        <v>15.046439628482972</v>
      </c>
      <c r="K107" s="16">
        <v>619</v>
      </c>
      <c r="L107" s="21">
        <v>9.5820433436532504</v>
      </c>
      <c r="M107" s="16">
        <v>6460</v>
      </c>
      <c r="N107" s="21">
        <v>100</v>
      </c>
      <c r="P107" s="14" t="s">
        <v>26</v>
      </c>
      <c r="Q107" s="16">
        <v>170</v>
      </c>
      <c r="R107" s="21">
        <v>11.683848797250858</v>
      </c>
      <c r="S107" s="16">
        <v>637</v>
      </c>
      <c r="T107" s="21">
        <v>43.780068728522338</v>
      </c>
      <c r="U107" s="16">
        <v>339</v>
      </c>
      <c r="V107" s="21">
        <v>23.298969072164947</v>
      </c>
      <c r="W107" s="16">
        <v>26</v>
      </c>
      <c r="X107" s="21">
        <v>1.7869415807560136</v>
      </c>
      <c r="Y107" s="16">
        <v>283</v>
      </c>
      <c r="Z107" s="21">
        <v>19.450171821305844</v>
      </c>
      <c r="AA107" s="16">
        <v>1455</v>
      </c>
      <c r="AB107" s="21">
        <v>100</v>
      </c>
    </row>
    <row r="108" spans="2:28" x14ac:dyDescent="0.35">
      <c r="B108" s="14" t="s">
        <v>25</v>
      </c>
      <c r="C108" s="16">
        <v>2156</v>
      </c>
      <c r="D108" s="21">
        <v>12.02655212807497</v>
      </c>
      <c r="E108" s="16">
        <v>9505</v>
      </c>
      <c r="F108" s="21">
        <v>53.020583477436269</v>
      </c>
      <c r="G108" s="16">
        <v>2931</v>
      </c>
      <c r="H108" s="21">
        <v>16.34964020750823</v>
      </c>
      <c r="I108" s="16">
        <v>1430</v>
      </c>
      <c r="J108" s="21">
        <v>7.9767947788252354</v>
      </c>
      <c r="K108" s="16">
        <v>1905</v>
      </c>
      <c r="L108" s="21">
        <v>10.626429408155296</v>
      </c>
      <c r="M108" s="16">
        <v>17927</v>
      </c>
      <c r="N108" s="21">
        <v>100</v>
      </c>
      <c r="P108" s="14" t="s">
        <v>25</v>
      </c>
      <c r="Q108" s="16">
        <v>2827</v>
      </c>
      <c r="R108" s="21">
        <v>13.971533063161015</v>
      </c>
      <c r="S108" s="16">
        <v>9509</v>
      </c>
      <c r="T108" s="21">
        <v>46.995156666996145</v>
      </c>
      <c r="U108" s="16">
        <v>3925</v>
      </c>
      <c r="V108" s="21">
        <v>19.398042898092317</v>
      </c>
      <c r="W108" s="16">
        <v>1612</v>
      </c>
      <c r="X108" s="21">
        <v>7.9667885736878521</v>
      </c>
      <c r="Y108" s="16">
        <v>2361</v>
      </c>
      <c r="Z108" s="21">
        <v>11.668478798062667</v>
      </c>
      <c r="AA108" s="16">
        <v>20234</v>
      </c>
      <c r="AB108" s="21">
        <v>99.999999999999986</v>
      </c>
    </row>
    <row r="109" spans="2:28" x14ac:dyDescent="0.35">
      <c r="B109" s="20" t="s">
        <v>2</v>
      </c>
      <c r="C109" s="13">
        <f>SUM(C106:C108)</f>
        <v>5229</v>
      </c>
      <c r="D109" s="12">
        <f>C109/M109*100</f>
        <v>16.4822695035461</v>
      </c>
      <c r="E109" s="13">
        <f>SUM(E106:E108)</f>
        <v>14914</v>
      </c>
      <c r="F109" s="12">
        <f>E109/M109*100</f>
        <v>47.010244286840027</v>
      </c>
      <c r="G109" s="13">
        <f>SUM(G106:G108)</f>
        <v>4586</v>
      </c>
      <c r="H109" s="12">
        <f>G109/M109*100</f>
        <v>14.455476753349094</v>
      </c>
      <c r="I109" s="13">
        <f>SUM(I106:I108)</f>
        <v>3163</v>
      </c>
      <c r="J109" s="12">
        <f>I109/M109*100</f>
        <v>9.9700551615445239</v>
      </c>
      <c r="K109" s="13">
        <f>SUM(K106:K108)</f>
        <v>3833</v>
      </c>
      <c r="L109" s="12">
        <f>K109/M109*100</f>
        <v>12.081954294720253</v>
      </c>
      <c r="M109" s="13">
        <f>SUM(M106:M108)</f>
        <v>31725</v>
      </c>
      <c r="N109" s="12">
        <v>100</v>
      </c>
      <c r="P109" s="20" t="s">
        <v>2</v>
      </c>
      <c r="Q109" s="13">
        <f>SUM(Q106:Q108)</f>
        <v>3580</v>
      </c>
      <c r="R109" s="12">
        <f>Q109/AA109*100</f>
        <v>14.071773908258322</v>
      </c>
      <c r="S109" s="13">
        <f>SUM(S106:S108)</f>
        <v>12226</v>
      </c>
      <c r="T109" s="12">
        <f>S109/AA109*100</f>
        <v>48.056287095633031</v>
      </c>
      <c r="U109" s="13">
        <f>SUM(U106:U108)</f>
        <v>4578</v>
      </c>
      <c r="V109" s="12">
        <f>U109/AA109*100</f>
        <v>17.994575684918047</v>
      </c>
      <c r="W109" s="13">
        <f>SUM(W106:W108)</f>
        <v>2008</v>
      </c>
      <c r="X109" s="12">
        <f>W109/AA109*100</f>
        <v>7.892771510553831</v>
      </c>
      <c r="Y109" s="13">
        <f>SUM(Y106:Y108)</f>
        <v>3049</v>
      </c>
      <c r="Z109" s="12">
        <f>Y109/AA109*100</f>
        <v>11.984591800636768</v>
      </c>
      <c r="AA109" s="13">
        <f>SUM(AA106:AA108)</f>
        <v>25441</v>
      </c>
      <c r="AB109" s="12">
        <v>100</v>
      </c>
    </row>
    <row r="113" spans="2:6" x14ac:dyDescent="0.35">
      <c r="B113" s="22" t="s">
        <v>24</v>
      </c>
    </row>
    <row r="115" spans="2:6" x14ac:dyDescent="0.35">
      <c r="B115" s="63" t="s">
        <v>23</v>
      </c>
      <c r="C115" s="64" t="s">
        <v>22</v>
      </c>
      <c r="D115" s="64" t="s">
        <v>22</v>
      </c>
      <c r="E115" s="64" t="s">
        <v>21</v>
      </c>
      <c r="F115" s="64" t="s">
        <v>21</v>
      </c>
    </row>
    <row r="116" spans="2:6" x14ac:dyDescent="0.35">
      <c r="B116" s="63" t="s">
        <v>23</v>
      </c>
      <c r="C116" s="17" t="s">
        <v>14</v>
      </c>
      <c r="D116" s="17" t="s">
        <v>13</v>
      </c>
      <c r="E116" s="17" t="s">
        <v>14</v>
      </c>
      <c r="F116" s="17" t="s">
        <v>13</v>
      </c>
    </row>
    <row r="117" spans="2:6" x14ac:dyDescent="0.35">
      <c r="B117" s="14" t="s">
        <v>12</v>
      </c>
      <c r="C117" s="16">
        <v>12250</v>
      </c>
      <c r="D117" s="15">
        <v>4.1100000000000003</v>
      </c>
      <c r="E117" s="16">
        <v>7905</v>
      </c>
      <c r="F117" s="15">
        <v>3.78</v>
      </c>
    </row>
    <row r="118" spans="2:6" x14ac:dyDescent="0.35">
      <c r="B118" s="14" t="s">
        <v>11</v>
      </c>
      <c r="C118" s="16">
        <v>36224</v>
      </c>
      <c r="D118" s="15">
        <v>12.16</v>
      </c>
      <c r="E118" s="16">
        <v>25856</v>
      </c>
      <c r="F118" s="15">
        <v>12.35</v>
      </c>
    </row>
    <row r="119" spans="2:6" x14ac:dyDescent="0.35">
      <c r="B119" s="14" t="s">
        <v>10</v>
      </c>
      <c r="C119" s="16">
        <v>50529</v>
      </c>
      <c r="D119" s="15">
        <v>16.97</v>
      </c>
      <c r="E119" s="16">
        <v>34434</v>
      </c>
      <c r="F119" s="15">
        <v>16.45</v>
      </c>
    </row>
    <row r="120" spans="2:6" x14ac:dyDescent="0.35">
      <c r="B120" s="14" t="s">
        <v>9</v>
      </c>
      <c r="C120" s="16">
        <v>15557</v>
      </c>
      <c r="D120" s="15">
        <v>5.22</v>
      </c>
      <c r="E120" s="16">
        <v>10167</v>
      </c>
      <c r="F120" s="15">
        <v>4.8600000000000003</v>
      </c>
    </row>
    <row r="121" spans="2:6" x14ac:dyDescent="0.35">
      <c r="B121" s="14" t="s">
        <v>8</v>
      </c>
      <c r="C121" s="16">
        <v>13312</v>
      </c>
      <c r="D121" s="15">
        <v>4.47</v>
      </c>
      <c r="E121" s="16">
        <v>8462</v>
      </c>
      <c r="F121" s="15">
        <v>4.04</v>
      </c>
    </row>
    <row r="122" spans="2:6" x14ac:dyDescent="0.35">
      <c r="B122" s="14" t="s">
        <v>7</v>
      </c>
      <c r="C122" s="16">
        <v>16605</v>
      </c>
      <c r="D122" s="15">
        <v>5.58</v>
      </c>
      <c r="E122" s="16">
        <v>11627</v>
      </c>
      <c r="F122" s="15">
        <v>5.55</v>
      </c>
    </row>
    <row r="123" spans="2:6" x14ac:dyDescent="0.35">
      <c r="B123" s="14" t="s">
        <v>6</v>
      </c>
      <c r="C123" s="16">
        <v>102027</v>
      </c>
      <c r="D123" s="15">
        <v>34.26</v>
      </c>
      <c r="E123" s="16">
        <v>72705</v>
      </c>
      <c r="F123" s="15">
        <v>34.72</v>
      </c>
    </row>
    <row r="124" spans="2:6" x14ac:dyDescent="0.35">
      <c r="B124" s="14" t="s">
        <v>5</v>
      </c>
      <c r="C124" s="16">
        <v>10813</v>
      </c>
      <c r="D124" s="15">
        <v>3.63</v>
      </c>
      <c r="E124" s="16">
        <v>7645</v>
      </c>
      <c r="F124" s="15">
        <v>3.65</v>
      </c>
    </row>
    <row r="125" spans="2:6" x14ac:dyDescent="0.35">
      <c r="B125" s="14" t="s">
        <v>4</v>
      </c>
      <c r="C125" s="16">
        <v>2015</v>
      </c>
      <c r="D125" s="15">
        <v>0.68</v>
      </c>
      <c r="E125" s="16">
        <v>1379</v>
      </c>
      <c r="F125" s="15">
        <v>0.66</v>
      </c>
    </row>
    <row r="126" spans="2:6" x14ac:dyDescent="0.35">
      <c r="B126" s="14" t="s">
        <v>3</v>
      </c>
      <c r="C126" s="16">
        <v>38456</v>
      </c>
      <c r="D126" s="15">
        <v>12.91</v>
      </c>
      <c r="E126" s="16">
        <v>29196</v>
      </c>
      <c r="F126" s="15">
        <v>13.94</v>
      </c>
    </row>
    <row r="127" spans="2:6" x14ac:dyDescent="0.35">
      <c r="B127" s="14" t="s">
        <v>2</v>
      </c>
      <c r="C127" s="13">
        <v>297788</v>
      </c>
      <c r="D127" s="12">
        <v>100</v>
      </c>
      <c r="E127" s="13">
        <v>209376</v>
      </c>
      <c r="F127" s="12">
        <v>100</v>
      </c>
    </row>
    <row r="130" spans="2:26" x14ac:dyDescent="0.35">
      <c r="B130" s="65" t="s">
        <v>15</v>
      </c>
      <c r="C130" s="64" t="s">
        <v>22</v>
      </c>
      <c r="D130" s="64" t="s">
        <v>22</v>
      </c>
      <c r="E130" s="64" t="s">
        <v>22</v>
      </c>
      <c r="F130" s="64" t="s">
        <v>22</v>
      </c>
      <c r="G130" s="64" t="s">
        <v>22</v>
      </c>
      <c r="H130" s="64" t="s">
        <v>22</v>
      </c>
      <c r="I130" s="64" t="s">
        <v>22</v>
      </c>
      <c r="J130" s="64" t="s">
        <v>22</v>
      </c>
      <c r="K130" s="64" t="s">
        <v>22</v>
      </c>
      <c r="L130" s="64" t="s">
        <v>22</v>
      </c>
      <c r="M130" s="64" t="s">
        <v>22</v>
      </c>
      <c r="N130" s="64" t="s">
        <v>22</v>
      </c>
      <c r="O130" s="64" t="s">
        <v>21</v>
      </c>
      <c r="P130" s="64" t="s">
        <v>21</v>
      </c>
      <c r="Q130" s="64" t="s">
        <v>21</v>
      </c>
      <c r="R130" s="64" t="s">
        <v>21</v>
      </c>
      <c r="S130" s="64" t="s">
        <v>21</v>
      </c>
      <c r="T130" s="64" t="s">
        <v>21</v>
      </c>
      <c r="U130" s="64" t="s">
        <v>21</v>
      </c>
      <c r="V130" s="64" t="s">
        <v>21</v>
      </c>
      <c r="W130" s="64" t="s">
        <v>21</v>
      </c>
      <c r="X130" s="64" t="s">
        <v>21</v>
      </c>
      <c r="Y130" s="64" t="s">
        <v>21</v>
      </c>
      <c r="Z130" s="64" t="s">
        <v>21</v>
      </c>
    </row>
    <row r="131" spans="2:26" x14ac:dyDescent="0.35">
      <c r="B131" s="65" t="s">
        <v>15</v>
      </c>
      <c r="C131" s="64" t="s">
        <v>157</v>
      </c>
      <c r="D131" s="64" t="s">
        <v>157</v>
      </c>
      <c r="E131" s="64" t="s">
        <v>156</v>
      </c>
      <c r="F131" s="64" t="s">
        <v>156</v>
      </c>
      <c r="G131" s="64" t="s">
        <v>155</v>
      </c>
      <c r="H131" s="64" t="s">
        <v>155</v>
      </c>
      <c r="I131" s="64" t="s">
        <v>154</v>
      </c>
      <c r="J131" s="64" t="s">
        <v>154</v>
      </c>
      <c r="K131" s="64" t="s">
        <v>153</v>
      </c>
      <c r="L131" s="64" t="s">
        <v>153</v>
      </c>
      <c r="M131" s="64" t="s">
        <v>2</v>
      </c>
      <c r="N131" s="64" t="s">
        <v>2</v>
      </c>
      <c r="O131" s="64" t="s">
        <v>157</v>
      </c>
      <c r="P131" s="64" t="s">
        <v>157</v>
      </c>
      <c r="Q131" s="64" t="s">
        <v>156</v>
      </c>
      <c r="R131" s="64" t="s">
        <v>156</v>
      </c>
      <c r="S131" s="64" t="s">
        <v>155</v>
      </c>
      <c r="T131" s="64" t="s">
        <v>155</v>
      </c>
      <c r="U131" s="64" t="s">
        <v>154</v>
      </c>
      <c r="V131" s="64" t="s">
        <v>154</v>
      </c>
      <c r="W131" s="64" t="s">
        <v>153</v>
      </c>
      <c r="X131" s="64" t="s">
        <v>153</v>
      </c>
      <c r="Y131" s="64" t="s">
        <v>2</v>
      </c>
      <c r="Z131" s="64" t="s">
        <v>2</v>
      </c>
    </row>
    <row r="132" spans="2:26" x14ac:dyDescent="0.35">
      <c r="B132" s="65" t="s">
        <v>15</v>
      </c>
      <c r="C132" s="17" t="s">
        <v>14</v>
      </c>
      <c r="D132" s="17" t="s">
        <v>13</v>
      </c>
      <c r="E132" s="17" t="s">
        <v>14</v>
      </c>
      <c r="F132" s="17" t="s">
        <v>13</v>
      </c>
      <c r="G132" s="17" t="s">
        <v>14</v>
      </c>
      <c r="H132" s="17" t="s">
        <v>13</v>
      </c>
      <c r="I132" s="17" t="s">
        <v>14</v>
      </c>
      <c r="J132" s="17" t="s">
        <v>13</v>
      </c>
      <c r="K132" s="17" t="s">
        <v>14</v>
      </c>
      <c r="L132" s="17" t="s">
        <v>13</v>
      </c>
      <c r="M132" s="17" t="s">
        <v>14</v>
      </c>
      <c r="N132" s="17" t="s">
        <v>13</v>
      </c>
      <c r="O132" s="17" t="s">
        <v>14</v>
      </c>
      <c r="P132" s="17" t="s">
        <v>13</v>
      </c>
      <c r="Q132" s="17" t="s">
        <v>14</v>
      </c>
      <c r="R132" s="17" t="s">
        <v>13</v>
      </c>
      <c r="S132" s="17" t="s">
        <v>14</v>
      </c>
      <c r="T132" s="17" t="s">
        <v>13</v>
      </c>
      <c r="U132" s="17" t="s">
        <v>14</v>
      </c>
      <c r="V132" s="17" t="s">
        <v>13</v>
      </c>
      <c r="W132" s="17" t="s">
        <v>14</v>
      </c>
      <c r="X132" s="17" t="s">
        <v>13</v>
      </c>
      <c r="Y132" s="17" t="s">
        <v>14</v>
      </c>
      <c r="Z132" s="17" t="s">
        <v>13</v>
      </c>
    </row>
    <row r="133" spans="2:26" x14ac:dyDescent="0.35">
      <c r="B133" s="14" t="s">
        <v>12</v>
      </c>
      <c r="C133" s="16">
        <v>300</v>
      </c>
      <c r="D133" s="21">
        <v>19.379844961240313</v>
      </c>
      <c r="E133" s="16">
        <v>705</v>
      </c>
      <c r="F133" s="21">
        <v>45.542635658914726</v>
      </c>
      <c r="G133" s="16">
        <v>282</v>
      </c>
      <c r="H133" s="21">
        <v>18.217054263565892</v>
      </c>
      <c r="I133" s="16">
        <v>107</v>
      </c>
      <c r="J133" s="21">
        <v>6.9121447028423768</v>
      </c>
      <c r="K133" s="16">
        <v>154</v>
      </c>
      <c r="L133" s="21">
        <v>9.9483204134366918</v>
      </c>
      <c r="M133" s="16">
        <v>1548</v>
      </c>
      <c r="N133" s="21">
        <v>100</v>
      </c>
      <c r="O133" s="16">
        <v>13</v>
      </c>
      <c r="P133" s="21">
        <v>0.99388379204892963</v>
      </c>
      <c r="Q133" s="16">
        <v>658</v>
      </c>
      <c r="R133" s="21">
        <v>50.305810397553522</v>
      </c>
      <c r="S133" s="16">
        <v>423</v>
      </c>
      <c r="T133" s="21">
        <v>32.339449541284402</v>
      </c>
      <c r="U133" s="16">
        <v>60</v>
      </c>
      <c r="V133" s="21">
        <v>4.5871559633027523</v>
      </c>
      <c r="W133" s="16">
        <v>154</v>
      </c>
      <c r="X133" s="21">
        <v>11.773700305810397</v>
      </c>
      <c r="Y133" s="16">
        <v>1308</v>
      </c>
      <c r="Z133" s="21">
        <v>99.999999999999986</v>
      </c>
    </row>
    <row r="134" spans="2:26" x14ac:dyDescent="0.35">
      <c r="B134" s="14" t="s">
        <v>11</v>
      </c>
      <c r="C134" s="16">
        <v>1165</v>
      </c>
      <c r="D134" s="21">
        <v>31.183083511777305</v>
      </c>
      <c r="E134" s="16">
        <v>1502</v>
      </c>
      <c r="F134" s="21">
        <v>40.203426124197001</v>
      </c>
      <c r="G134" s="16">
        <v>249</v>
      </c>
      <c r="H134" s="21">
        <v>6.664882226980728</v>
      </c>
      <c r="I134" s="16">
        <v>606</v>
      </c>
      <c r="J134" s="21">
        <v>16.220556745182012</v>
      </c>
      <c r="K134" s="16">
        <v>214</v>
      </c>
      <c r="L134" s="21">
        <v>5.7280513918629552</v>
      </c>
      <c r="M134" s="16">
        <v>3736</v>
      </c>
      <c r="N134" s="21">
        <v>100</v>
      </c>
      <c r="O134" s="16">
        <v>657</v>
      </c>
      <c r="P134" s="21">
        <v>19.541939321832245</v>
      </c>
      <c r="Q134" s="16">
        <v>1510</v>
      </c>
      <c r="R134" s="21">
        <v>44.913741820345031</v>
      </c>
      <c r="S134" s="16">
        <v>415</v>
      </c>
      <c r="T134" s="21">
        <v>12.343842950624628</v>
      </c>
      <c r="U134" s="16">
        <v>491</v>
      </c>
      <c r="V134" s="21">
        <v>14.604402141582392</v>
      </c>
      <c r="W134" s="16">
        <v>289</v>
      </c>
      <c r="X134" s="21">
        <v>8.5960737656157047</v>
      </c>
      <c r="Y134" s="16">
        <v>3362</v>
      </c>
      <c r="Z134" s="21">
        <v>100</v>
      </c>
    </row>
    <row r="135" spans="2:26" x14ac:dyDescent="0.35">
      <c r="B135" s="14" t="s">
        <v>10</v>
      </c>
      <c r="C135" s="16">
        <v>1140</v>
      </c>
      <c r="D135" s="21">
        <v>21.927293710328911</v>
      </c>
      <c r="E135" s="16">
        <v>2214</v>
      </c>
      <c r="F135" s="21">
        <v>42.585112521638777</v>
      </c>
      <c r="G135" s="16">
        <v>984</v>
      </c>
      <c r="H135" s="21">
        <v>18.926716676283899</v>
      </c>
      <c r="I135" s="16">
        <v>747</v>
      </c>
      <c r="J135" s="21">
        <v>14.368147720715521</v>
      </c>
      <c r="K135" s="16">
        <v>114</v>
      </c>
      <c r="L135" s="21">
        <v>2.192729371032891</v>
      </c>
      <c r="M135" s="16">
        <v>5199</v>
      </c>
      <c r="N135" s="21">
        <v>100.00000000000001</v>
      </c>
      <c r="O135" s="16">
        <v>339</v>
      </c>
      <c r="P135" s="21">
        <v>7.6351351351351351</v>
      </c>
      <c r="Q135" s="16">
        <v>2250</v>
      </c>
      <c r="R135" s="21">
        <v>50.675675675675677</v>
      </c>
      <c r="S135" s="16">
        <v>1254</v>
      </c>
      <c r="T135" s="21">
        <v>28.243243243243242</v>
      </c>
      <c r="U135" s="16">
        <v>312</v>
      </c>
      <c r="V135" s="21">
        <v>7.0270270270270272</v>
      </c>
      <c r="W135" s="16">
        <v>285</v>
      </c>
      <c r="X135" s="21">
        <v>6.4189189189189184</v>
      </c>
      <c r="Y135" s="16">
        <v>4440</v>
      </c>
      <c r="Z135" s="21">
        <v>100.00000000000001</v>
      </c>
    </row>
    <row r="136" spans="2:26" x14ac:dyDescent="0.35">
      <c r="B136" s="14" t="s">
        <v>9</v>
      </c>
      <c r="C136" s="16">
        <v>447</v>
      </c>
      <c r="D136" s="21">
        <v>21.306005719733079</v>
      </c>
      <c r="E136" s="16">
        <v>1028</v>
      </c>
      <c r="F136" s="21">
        <v>48.999046711153483</v>
      </c>
      <c r="G136" s="16">
        <v>434</v>
      </c>
      <c r="H136" s="21">
        <v>20.686367969494757</v>
      </c>
      <c r="I136" s="16">
        <v>62</v>
      </c>
      <c r="J136" s="21">
        <v>2.9551954242135365</v>
      </c>
      <c r="K136" s="16">
        <v>127</v>
      </c>
      <c r="L136" s="21">
        <v>6.0533841754051476</v>
      </c>
      <c r="M136" s="16">
        <v>2098</v>
      </c>
      <c r="N136" s="21">
        <v>100</v>
      </c>
      <c r="O136" s="16">
        <v>160</v>
      </c>
      <c r="P136" s="21">
        <v>10.376134889753567</v>
      </c>
      <c r="Q136" s="16">
        <v>570</v>
      </c>
      <c r="R136" s="21">
        <v>36.964980544747085</v>
      </c>
      <c r="S136" s="16">
        <v>499</v>
      </c>
      <c r="T136" s="21">
        <v>32.360570687418935</v>
      </c>
      <c r="U136" s="16">
        <v>62</v>
      </c>
      <c r="V136" s="21">
        <v>4.0207522697795071</v>
      </c>
      <c r="W136" s="16">
        <v>251</v>
      </c>
      <c r="X136" s="21">
        <v>16.277561608300907</v>
      </c>
      <c r="Y136" s="16">
        <v>1542</v>
      </c>
      <c r="Z136" s="21">
        <v>100</v>
      </c>
    </row>
    <row r="137" spans="2:26" x14ac:dyDescent="0.35">
      <c r="B137" s="14" t="s">
        <v>8</v>
      </c>
      <c r="C137" s="16">
        <v>152</v>
      </c>
      <c r="D137" s="21">
        <v>12.751677852348994</v>
      </c>
      <c r="E137" s="16">
        <v>822</v>
      </c>
      <c r="F137" s="21">
        <v>68.959731543624159</v>
      </c>
      <c r="G137" s="16">
        <v>198</v>
      </c>
      <c r="H137" s="21">
        <v>16.610738255033556</v>
      </c>
      <c r="I137" s="16">
        <v>20</v>
      </c>
      <c r="J137" s="21">
        <v>1.6778523489932886</v>
      </c>
      <c r="K137" s="16">
        <v>0</v>
      </c>
      <c r="L137" s="21">
        <v>0</v>
      </c>
      <c r="M137" s="16">
        <v>1192</v>
      </c>
      <c r="N137" s="21">
        <v>99.999999999999986</v>
      </c>
      <c r="O137" s="16">
        <v>218</v>
      </c>
      <c r="P137" s="21">
        <v>28.092783505154639</v>
      </c>
      <c r="Q137" s="16">
        <v>396</v>
      </c>
      <c r="R137" s="21">
        <v>51.030927835051543</v>
      </c>
      <c r="S137" s="16">
        <v>162</v>
      </c>
      <c r="T137" s="21">
        <v>20.876288659793815</v>
      </c>
      <c r="U137" s="16">
        <v>0</v>
      </c>
      <c r="V137" s="21">
        <v>0</v>
      </c>
      <c r="W137" s="16">
        <v>0</v>
      </c>
      <c r="X137" s="21">
        <v>0</v>
      </c>
      <c r="Y137" s="16">
        <v>776</v>
      </c>
      <c r="Z137" s="21">
        <v>100</v>
      </c>
    </row>
    <row r="138" spans="2:26" x14ac:dyDescent="0.35">
      <c r="B138" s="14" t="s">
        <v>7</v>
      </c>
      <c r="C138" s="16">
        <v>389</v>
      </c>
      <c r="D138" s="21">
        <v>24.589127686472821</v>
      </c>
      <c r="E138" s="16">
        <v>656</v>
      </c>
      <c r="F138" s="21">
        <v>41.466498103666247</v>
      </c>
      <c r="G138" s="16">
        <v>96</v>
      </c>
      <c r="H138" s="21">
        <v>6.0682680151706698</v>
      </c>
      <c r="I138" s="16">
        <v>345</v>
      </c>
      <c r="J138" s="21">
        <v>21.807838179519596</v>
      </c>
      <c r="K138" s="16">
        <v>96</v>
      </c>
      <c r="L138" s="21">
        <v>6.0682680151706698</v>
      </c>
      <c r="M138" s="16">
        <v>1582</v>
      </c>
      <c r="N138" s="21">
        <v>100</v>
      </c>
      <c r="O138" s="16">
        <v>306</v>
      </c>
      <c r="P138" s="21">
        <v>27.443946188340806</v>
      </c>
      <c r="Q138" s="16">
        <v>420</v>
      </c>
      <c r="R138" s="21">
        <v>37.668161434977577</v>
      </c>
      <c r="S138" s="16">
        <v>83</v>
      </c>
      <c r="T138" s="21">
        <v>7.4439461883408065</v>
      </c>
      <c r="U138" s="16">
        <v>153</v>
      </c>
      <c r="V138" s="21">
        <v>13.721973094170403</v>
      </c>
      <c r="W138" s="16">
        <v>153</v>
      </c>
      <c r="X138" s="21">
        <v>13.721973094170403</v>
      </c>
      <c r="Y138" s="16">
        <v>1115</v>
      </c>
      <c r="Z138" s="21">
        <v>100</v>
      </c>
    </row>
    <row r="139" spans="2:26" x14ac:dyDescent="0.35">
      <c r="B139" s="14" t="s">
        <v>6</v>
      </c>
      <c r="C139" s="16">
        <v>1091</v>
      </c>
      <c r="D139" s="21">
        <v>10.548196848109832</v>
      </c>
      <c r="E139" s="16">
        <v>3757</v>
      </c>
      <c r="F139" s="21">
        <v>36.324083921492793</v>
      </c>
      <c r="G139" s="16">
        <v>1664</v>
      </c>
      <c r="H139" s="21">
        <v>16.088175577685391</v>
      </c>
      <c r="I139" s="16">
        <v>1038</v>
      </c>
      <c r="J139" s="21">
        <v>10.035772986560959</v>
      </c>
      <c r="K139" s="16">
        <v>2793</v>
      </c>
      <c r="L139" s="21">
        <v>27.003770666151024</v>
      </c>
      <c r="M139" s="16">
        <v>10343</v>
      </c>
      <c r="N139" s="21">
        <v>100</v>
      </c>
      <c r="O139" s="16">
        <v>877</v>
      </c>
      <c r="P139" s="21">
        <v>13.199879590608068</v>
      </c>
      <c r="Q139" s="16">
        <v>2413</v>
      </c>
      <c r="R139" s="21">
        <v>36.318482841661648</v>
      </c>
      <c r="S139" s="16">
        <v>832</v>
      </c>
      <c r="T139" s="21">
        <v>12.522576760987359</v>
      </c>
      <c r="U139" s="16">
        <v>708</v>
      </c>
      <c r="V139" s="21">
        <v>10.65623118603251</v>
      </c>
      <c r="W139" s="16">
        <v>1814</v>
      </c>
      <c r="X139" s="21">
        <v>27.302829620710416</v>
      </c>
      <c r="Y139" s="16">
        <v>6644</v>
      </c>
      <c r="Z139" s="21">
        <v>100</v>
      </c>
    </row>
    <row r="140" spans="2:26" x14ac:dyDescent="0.35">
      <c r="B140" s="14" t="s">
        <v>5</v>
      </c>
      <c r="C140" s="16">
        <v>70</v>
      </c>
      <c r="D140" s="21">
        <v>5</v>
      </c>
      <c r="E140" s="16">
        <v>910</v>
      </c>
      <c r="F140" s="21">
        <v>65</v>
      </c>
      <c r="G140" s="16">
        <v>140</v>
      </c>
      <c r="H140" s="21">
        <v>10</v>
      </c>
      <c r="I140" s="16">
        <v>0</v>
      </c>
      <c r="J140" s="21">
        <v>0</v>
      </c>
      <c r="K140" s="16">
        <v>280</v>
      </c>
      <c r="L140" s="21">
        <v>20</v>
      </c>
      <c r="M140" s="16">
        <v>1400</v>
      </c>
      <c r="N140" s="21">
        <v>100</v>
      </c>
      <c r="O140" s="16">
        <v>70</v>
      </c>
      <c r="P140" s="21">
        <v>9.6685082872928181</v>
      </c>
      <c r="Q140" s="16">
        <v>573</v>
      </c>
      <c r="R140" s="21">
        <v>79.143646408839771</v>
      </c>
      <c r="S140" s="16">
        <v>81</v>
      </c>
      <c r="T140" s="21">
        <v>11.187845303867404</v>
      </c>
      <c r="U140" s="16">
        <v>0</v>
      </c>
      <c r="V140" s="21">
        <v>0</v>
      </c>
      <c r="W140" s="16">
        <v>0</v>
      </c>
      <c r="X140" s="21">
        <v>0</v>
      </c>
      <c r="Y140" s="16">
        <v>724</v>
      </c>
      <c r="Z140" s="21">
        <v>100</v>
      </c>
    </row>
    <row r="141" spans="2:26" x14ac:dyDescent="0.35">
      <c r="B141" s="14" t="s">
        <v>4</v>
      </c>
      <c r="C141" s="16">
        <v>47</v>
      </c>
      <c r="D141" s="21">
        <v>41.592920353982301</v>
      </c>
      <c r="E141" s="16">
        <v>19</v>
      </c>
      <c r="F141" s="21">
        <v>16.814159292035399</v>
      </c>
      <c r="G141" s="16">
        <v>0</v>
      </c>
      <c r="H141" s="21">
        <v>0</v>
      </c>
      <c r="I141" s="16">
        <v>0</v>
      </c>
      <c r="J141" s="21">
        <v>0</v>
      </c>
      <c r="K141" s="16">
        <v>47</v>
      </c>
      <c r="L141" s="21">
        <v>41.592920353982301</v>
      </c>
      <c r="M141" s="16">
        <v>113</v>
      </c>
      <c r="N141" s="21">
        <v>100</v>
      </c>
      <c r="O141" s="16">
        <v>0</v>
      </c>
      <c r="P141" s="21">
        <v>0</v>
      </c>
      <c r="Q141" s="16">
        <v>66</v>
      </c>
      <c r="R141" s="21">
        <v>100</v>
      </c>
      <c r="S141" s="16">
        <v>0</v>
      </c>
      <c r="T141" s="21">
        <v>0</v>
      </c>
      <c r="U141" s="16">
        <v>0</v>
      </c>
      <c r="V141" s="21">
        <v>0</v>
      </c>
      <c r="W141" s="16">
        <v>0</v>
      </c>
      <c r="X141" s="21">
        <v>0</v>
      </c>
      <c r="Y141" s="16">
        <v>66</v>
      </c>
      <c r="Z141" s="21">
        <v>100</v>
      </c>
    </row>
    <row r="142" spans="2:26" x14ac:dyDescent="0.35">
      <c r="B142" s="14" t="s">
        <v>3</v>
      </c>
      <c r="C142" s="16">
        <v>428</v>
      </c>
      <c r="D142" s="21">
        <v>9.4816127603012852</v>
      </c>
      <c r="E142" s="16">
        <v>3301</v>
      </c>
      <c r="F142" s="21">
        <v>73.128046078865751</v>
      </c>
      <c r="G142" s="16">
        <v>539</v>
      </c>
      <c r="H142" s="21">
        <v>11.940629153743908</v>
      </c>
      <c r="I142" s="16">
        <v>238</v>
      </c>
      <c r="J142" s="21">
        <v>5.2724856003544529</v>
      </c>
      <c r="K142" s="16">
        <v>8</v>
      </c>
      <c r="L142" s="21">
        <v>0.17722640673460346</v>
      </c>
      <c r="M142" s="16">
        <v>4514</v>
      </c>
      <c r="N142" s="21">
        <v>100.00000000000001</v>
      </c>
      <c r="O142" s="16">
        <v>940</v>
      </c>
      <c r="P142" s="21">
        <v>17.203513909224011</v>
      </c>
      <c r="Q142" s="16">
        <v>3370</v>
      </c>
      <c r="R142" s="21">
        <v>61.676427525622259</v>
      </c>
      <c r="S142" s="16">
        <v>829</v>
      </c>
      <c r="T142" s="21">
        <v>15.172035139092241</v>
      </c>
      <c r="U142" s="16">
        <v>222</v>
      </c>
      <c r="V142" s="21">
        <v>4.0629575402635432</v>
      </c>
      <c r="W142" s="16">
        <v>103</v>
      </c>
      <c r="X142" s="21">
        <v>1.8850658857979503</v>
      </c>
      <c r="Y142" s="16">
        <v>5464</v>
      </c>
      <c r="Z142" s="21">
        <v>100.00000000000001</v>
      </c>
    </row>
    <row r="143" spans="2:26" x14ac:dyDescent="0.35">
      <c r="B143" s="20" t="s">
        <v>2</v>
      </c>
      <c r="C143" s="13">
        <f>SUM(C133:C142)</f>
        <v>5229</v>
      </c>
      <c r="D143" s="12">
        <f>C143/M143*100</f>
        <v>16.4822695035461</v>
      </c>
      <c r="E143" s="13">
        <f>SUM(E133:E142)</f>
        <v>14914</v>
      </c>
      <c r="F143" s="12">
        <f>E143/M143*100</f>
        <v>47.010244286840027</v>
      </c>
      <c r="G143" s="13">
        <f>SUM(G133:G142)</f>
        <v>4586</v>
      </c>
      <c r="H143" s="12">
        <f>G143/M143*100</f>
        <v>14.455476753349094</v>
      </c>
      <c r="I143" s="13">
        <f>SUM(I133:I142)</f>
        <v>3163</v>
      </c>
      <c r="J143" s="12">
        <f>I143/M143*100</f>
        <v>9.9700551615445239</v>
      </c>
      <c r="K143" s="13">
        <f>SUM(K133:K142)</f>
        <v>3833</v>
      </c>
      <c r="L143" s="12">
        <f>K143/M143*100</f>
        <v>12.081954294720253</v>
      </c>
      <c r="M143" s="13">
        <f>SUM(M133:M142)</f>
        <v>31725</v>
      </c>
      <c r="N143" s="12">
        <v>100</v>
      </c>
      <c r="O143" s="13">
        <f>SUM(O133:O142)</f>
        <v>3580</v>
      </c>
      <c r="P143" s="12">
        <f>O143/Y143*100</f>
        <v>14.071773908258322</v>
      </c>
      <c r="Q143" s="13">
        <f>SUM(Q133:Q142)</f>
        <v>12226</v>
      </c>
      <c r="R143" s="12">
        <f>Q143/Y143*100</f>
        <v>48.056287095633031</v>
      </c>
      <c r="S143" s="13">
        <f>SUM(S133:S142)</f>
        <v>4578</v>
      </c>
      <c r="T143" s="12">
        <f>S143/Y143*100</f>
        <v>17.994575684918047</v>
      </c>
      <c r="U143" s="13">
        <f>SUM(U133:U142)</f>
        <v>2008</v>
      </c>
      <c r="V143" s="12">
        <f>U143/Y143*100</f>
        <v>7.892771510553831</v>
      </c>
      <c r="W143" s="13">
        <f>SUM(W133:W142)</f>
        <v>3049</v>
      </c>
      <c r="X143" s="12">
        <f>W143/Y143*100</f>
        <v>11.984591800636768</v>
      </c>
      <c r="Y143" s="13">
        <f>SUM(Y133:Y142)</f>
        <v>25441</v>
      </c>
      <c r="Z143" s="12">
        <v>100</v>
      </c>
    </row>
  </sheetData>
  <mergeCells count="115">
    <mergeCell ref="B4:B5"/>
    <mergeCell ref="C4:D4"/>
    <mergeCell ref="E4:F4"/>
    <mergeCell ref="B16:B17"/>
    <mergeCell ref="C16:D16"/>
    <mergeCell ref="W25:X25"/>
    <mergeCell ref="Y25:Z25"/>
    <mergeCell ref="B36:B37"/>
    <mergeCell ref="C36:D36"/>
    <mergeCell ref="E36:F36"/>
    <mergeCell ref="B24:B26"/>
    <mergeCell ref="C24:N24"/>
    <mergeCell ref="O24:Z24"/>
    <mergeCell ref="C25:D25"/>
    <mergeCell ref="E25:F25"/>
    <mergeCell ref="E16:F16"/>
    <mergeCell ref="Q25:R25"/>
    <mergeCell ref="S25:T25"/>
    <mergeCell ref="U25:V25"/>
    <mergeCell ref="G25:H25"/>
    <mergeCell ref="I25:J25"/>
    <mergeCell ref="K25:L25"/>
    <mergeCell ref="M25:N25"/>
    <mergeCell ref="O25:P25"/>
    <mergeCell ref="O45:Z45"/>
    <mergeCell ref="C46:D46"/>
    <mergeCell ref="E46:F46"/>
    <mergeCell ref="G46:H46"/>
    <mergeCell ref="I46:J46"/>
    <mergeCell ref="K46:L46"/>
    <mergeCell ref="M46:N46"/>
    <mergeCell ref="O46:P46"/>
    <mergeCell ref="B58:B59"/>
    <mergeCell ref="C58:D58"/>
    <mergeCell ref="F58:F59"/>
    <mergeCell ref="G58:H58"/>
    <mergeCell ref="B45:B47"/>
    <mergeCell ref="C45:N45"/>
    <mergeCell ref="Q46:R46"/>
    <mergeCell ref="S46:T46"/>
    <mergeCell ref="U46:V46"/>
    <mergeCell ref="W46:X46"/>
    <mergeCell ref="Y46:Z46"/>
    <mergeCell ref="AA67:AB67"/>
    <mergeCell ref="B66:B68"/>
    <mergeCell ref="C66:N66"/>
    <mergeCell ref="P66:P68"/>
    <mergeCell ref="Q66:AB66"/>
    <mergeCell ref="C67:D67"/>
    <mergeCell ref="E67:F67"/>
    <mergeCell ref="G67:H67"/>
    <mergeCell ref="I67:J67"/>
    <mergeCell ref="K67:L67"/>
    <mergeCell ref="Q67:R67"/>
    <mergeCell ref="S67:T67"/>
    <mergeCell ref="U67:V67"/>
    <mergeCell ref="W67:X67"/>
    <mergeCell ref="Y67:Z67"/>
    <mergeCell ref="O85:P85"/>
    <mergeCell ref="Q85:R85"/>
    <mergeCell ref="S85:T85"/>
    <mergeCell ref="M67:N67"/>
    <mergeCell ref="B77:B78"/>
    <mergeCell ref="C77:D77"/>
    <mergeCell ref="E77:F77"/>
    <mergeCell ref="B84:B86"/>
    <mergeCell ref="C84:N84"/>
    <mergeCell ref="O84:Z84"/>
    <mergeCell ref="C85:D85"/>
    <mergeCell ref="W85:X85"/>
    <mergeCell ref="Y85:Z85"/>
    <mergeCell ref="U85:V85"/>
    <mergeCell ref="B95:B96"/>
    <mergeCell ref="C95:D95"/>
    <mergeCell ref="F95:F96"/>
    <mergeCell ref="G95:H95"/>
    <mergeCell ref="K85:L85"/>
    <mergeCell ref="M85:N85"/>
    <mergeCell ref="E85:F85"/>
    <mergeCell ref="G85:H85"/>
    <mergeCell ref="I85:J85"/>
    <mergeCell ref="B103:B105"/>
    <mergeCell ref="C103:N103"/>
    <mergeCell ref="P103:P105"/>
    <mergeCell ref="Q103:AB103"/>
    <mergeCell ref="C104:D104"/>
    <mergeCell ref="E104:F104"/>
    <mergeCell ref="G104:H104"/>
    <mergeCell ref="I104:J104"/>
    <mergeCell ref="K104:L104"/>
    <mergeCell ref="M104:N104"/>
    <mergeCell ref="Q104:R104"/>
    <mergeCell ref="S104:T104"/>
    <mergeCell ref="U104:V104"/>
    <mergeCell ref="W104:X104"/>
    <mergeCell ref="Y104:Z104"/>
    <mergeCell ref="AA104:AB104"/>
    <mergeCell ref="B115:B116"/>
    <mergeCell ref="C115:D115"/>
    <mergeCell ref="E115:F115"/>
    <mergeCell ref="B130:B132"/>
    <mergeCell ref="C130:N130"/>
    <mergeCell ref="O130:Z130"/>
    <mergeCell ref="C131:D131"/>
    <mergeCell ref="E131:F131"/>
    <mergeCell ref="G131:H131"/>
    <mergeCell ref="I131:J131"/>
    <mergeCell ref="W131:X131"/>
    <mergeCell ref="Y131:Z131"/>
    <mergeCell ref="K131:L131"/>
    <mergeCell ref="M131:N131"/>
    <mergeCell ref="O131:P131"/>
    <mergeCell ref="Q131:R131"/>
    <mergeCell ref="S131:T131"/>
    <mergeCell ref="U131:V13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95E1D-6DF0-4CB7-8989-62CE10658D34}">
  <dimension ref="B2:AF144"/>
  <sheetViews>
    <sheetView workbookViewId="0"/>
  </sheetViews>
  <sheetFormatPr defaultColWidth="10.453125" defaultRowHeight="14.5" x14ac:dyDescent="0.35"/>
  <cols>
    <col min="1" max="16384" width="10.453125" style="19"/>
  </cols>
  <sheetData>
    <row r="2" spans="2:6" x14ac:dyDescent="0.35">
      <c r="B2" s="22" t="s">
        <v>164</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160</v>
      </c>
      <c r="C6" s="16">
        <v>14065</v>
      </c>
      <c r="D6" s="15">
        <v>44.33</v>
      </c>
      <c r="E6" s="16">
        <v>13082</v>
      </c>
      <c r="F6" s="15">
        <v>51.42</v>
      </c>
    </row>
    <row r="7" spans="2:6" x14ac:dyDescent="0.35">
      <c r="B7" s="14" t="s">
        <v>157</v>
      </c>
      <c r="C7" s="16">
        <v>2957</v>
      </c>
      <c r="D7" s="15">
        <v>9.32</v>
      </c>
      <c r="E7" s="16">
        <v>1931</v>
      </c>
      <c r="F7" s="15">
        <v>7.59</v>
      </c>
    </row>
    <row r="8" spans="2:6" x14ac:dyDescent="0.35">
      <c r="B8" s="14" t="s">
        <v>156</v>
      </c>
      <c r="C8" s="16">
        <v>4905</v>
      </c>
      <c r="D8" s="15">
        <v>15.46</v>
      </c>
      <c r="E8" s="16">
        <v>2907</v>
      </c>
      <c r="F8" s="15">
        <v>11.43</v>
      </c>
    </row>
    <row r="9" spans="2:6" x14ac:dyDescent="0.35">
      <c r="B9" s="14" t="s">
        <v>155</v>
      </c>
      <c r="C9" s="16">
        <v>4304</v>
      </c>
      <c r="D9" s="15">
        <v>13.57</v>
      </c>
      <c r="E9" s="16">
        <v>3469</v>
      </c>
      <c r="F9" s="15">
        <v>13.64</v>
      </c>
    </row>
    <row r="10" spans="2:6" x14ac:dyDescent="0.35">
      <c r="B10" s="14" t="s">
        <v>154</v>
      </c>
      <c r="C10" s="16">
        <v>3175</v>
      </c>
      <c r="D10" s="15">
        <v>10.01</v>
      </c>
      <c r="E10" s="16">
        <v>2044</v>
      </c>
      <c r="F10" s="15">
        <v>8.0299999999999994</v>
      </c>
    </row>
    <row r="11" spans="2:6" x14ac:dyDescent="0.35">
      <c r="B11" s="14" t="s">
        <v>153</v>
      </c>
      <c r="C11" s="16">
        <v>2319</v>
      </c>
      <c r="D11" s="15">
        <v>7.31</v>
      </c>
      <c r="E11" s="16">
        <v>2008</v>
      </c>
      <c r="F11" s="15">
        <v>7.89</v>
      </c>
    </row>
    <row r="12" spans="2:6" x14ac:dyDescent="0.35">
      <c r="B12" s="14" t="s">
        <v>2</v>
      </c>
      <c r="C12" s="13">
        <v>31725</v>
      </c>
      <c r="D12" s="12">
        <v>100</v>
      </c>
      <c r="E12" s="13">
        <v>25441</v>
      </c>
      <c r="F12" s="12">
        <v>100</v>
      </c>
    </row>
    <row r="16" spans="2:6" x14ac:dyDescent="0.35">
      <c r="B16" s="22" t="s">
        <v>51</v>
      </c>
    </row>
    <row r="18" spans="2:30" x14ac:dyDescent="0.35">
      <c r="B18" s="63" t="s">
        <v>23</v>
      </c>
      <c r="C18" s="64" t="s">
        <v>22</v>
      </c>
      <c r="D18" s="64" t="s">
        <v>22</v>
      </c>
      <c r="E18" s="64" t="s">
        <v>21</v>
      </c>
      <c r="F18" s="64" t="s">
        <v>21</v>
      </c>
    </row>
    <row r="19" spans="2:30" x14ac:dyDescent="0.35">
      <c r="B19" s="63" t="s">
        <v>23</v>
      </c>
      <c r="C19" s="17" t="s">
        <v>14</v>
      </c>
      <c r="D19" s="17" t="s">
        <v>13</v>
      </c>
      <c r="E19" s="17" t="s">
        <v>14</v>
      </c>
      <c r="F19" s="17" t="s">
        <v>13</v>
      </c>
    </row>
    <row r="20" spans="2:30" x14ac:dyDescent="0.35">
      <c r="B20" s="14" t="s">
        <v>50</v>
      </c>
      <c r="C20" s="16">
        <v>241263</v>
      </c>
      <c r="D20" s="15">
        <v>81.02</v>
      </c>
      <c r="E20" s="16">
        <v>162319</v>
      </c>
      <c r="F20" s="15">
        <v>77.53</v>
      </c>
    </row>
    <row r="21" spans="2:30" x14ac:dyDescent="0.35">
      <c r="B21" s="14" t="s">
        <v>49</v>
      </c>
      <c r="C21" s="16">
        <v>46307</v>
      </c>
      <c r="D21" s="15">
        <v>15.55</v>
      </c>
      <c r="E21" s="16">
        <v>40741</v>
      </c>
      <c r="F21" s="15">
        <v>19.46</v>
      </c>
    </row>
    <row r="22" spans="2:30" x14ac:dyDescent="0.35">
      <c r="B22" s="14" t="s">
        <v>48</v>
      </c>
      <c r="C22" s="16">
        <v>10218</v>
      </c>
      <c r="D22" s="15">
        <v>3.43</v>
      </c>
      <c r="E22" s="16">
        <v>6316</v>
      </c>
      <c r="F22" s="15">
        <v>3.02</v>
      </c>
    </row>
    <row r="23" spans="2:30" x14ac:dyDescent="0.35">
      <c r="B23" s="14" t="s">
        <v>2</v>
      </c>
      <c r="C23" s="13">
        <v>297788</v>
      </c>
      <c r="D23" s="12">
        <v>100</v>
      </c>
      <c r="E23" s="13">
        <v>209376</v>
      </c>
      <c r="F23" s="12">
        <v>100</v>
      </c>
    </row>
    <row r="26" spans="2:30" x14ac:dyDescent="0.35">
      <c r="B26" s="65" t="s">
        <v>1</v>
      </c>
      <c r="C26" s="64" t="s">
        <v>22</v>
      </c>
      <c r="D26" s="64" t="s">
        <v>22</v>
      </c>
      <c r="E26" s="64" t="s">
        <v>22</v>
      </c>
      <c r="F26" s="64" t="s">
        <v>22</v>
      </c>
      <c r="G26" s="64" t="s">
        <v>22</v>
      </c>
      <c r="H26" s="64" t="s">
        <v>22</v>
      </c>
      <c r="I26" s="64" t="s">
        <v>22</v>
      </c>
      <c r="J26" s="64" t="s">
        <v>22</v>
      </c>
      <c r="K26" s="64" t="s">
        <v>22</v>
      </c>
      <c r="L26" s="64" t="s">
        <v>22</v>
      </c>
      <c r="M26" s="64" t="s">
        <v>22</v>
      </c>
      <c r="N26" s="64" t="s">
        <v>22</v>
      </c>
      <c r="O26" s="64" t="s">
        <v>22</v>
      </c>
      <c r="P26" s="64" t="s">
        <v>22</v>
      </c>
      <c r="Q26" s="64" t="s">
        <v>21</v>
      </c>
      <c r="R26" s="64" t="s">
        <v>21</v>
      </c>
      <c r="S26" s="64" t="s">
        <v>21</v>
      </c>
      <c r="T26" s="64" t="s">
        <v>21</v>
      </c>
      <c r="U26" s="64" t="s">
        <v>21</v>
      </c>
      <c r="V26" s="64" t="s">
        <v>21</v>
      </c>
      <c r="W26" s="64" t="s">
        <v>21</v>
      </c>
      <c r="X26" s="64" t="s">
        <v>21</v>
      </c>
      <c r="Y26" s="64" t="s">
        <v>21</v>
      </c>
      <c r="Z26" s="64" t="s">
        <v>21</v>
      </c>
      <c r="AA26" s="64" t="s">
        <v>21</v>
      </c>
      <c r="AB26" s="64" t="s">
        <v>21</v>
      </c>
      <c r="AC26" s="64" t="s">
        <v>21</v>
      </c>
      <c r="AD26" s="64" t="s">
        <v>21</v>
      </c>
    </row>
    <row r="27" spans="2:30" x14ac:dyDescent="0.35">
      <c r="B27" s="65" t="s">
        <v>1</v>
      </c>
      <c r="C27" s="64" t="s">
        <v>157</v>
      </c>
      <c r="D27" s="64" t="s">
        <v>157</v>
      </c>
      <c r="E27" s="64" t="s">
        <v>156</v>
      </c>
      <c r="F27" s="64" t="s">
        <v>156</v>
      </c>
      <c r="G27" s="64" t="s">
        <v>155</v>
      </c>
      <c r="H27" s="64" t="s">
        <v>155</v>
      </c>
      <c r="I27" s="64" t="s">
        <v>154</v>
      </c>
      <c r="J27" s="64" t="s">
        <v>154</v>
      </c>
      <c r="K27" s="64" t="s">
        <v>153</v>
      </c>
      <c r="L27" s="64" t="s">
        <v>153</v>
      </c>
      <c r="M27" s="64" t="s">
        <v>163</v>
      </c>
      <c r="N27" s="64" t="s">
        <v>163</v>
      </c>
      <c r="O27" s="64" t="s">
        <v>2</v>
      </c>
      <c r="P27" s="64" t="s">
        <v>2</v>
      </c>
      <c r="Q27" s="64" t="s">
        <v>157</v>
      </c>
      <c r="R27" s="64" t="s">
        <v>157</v>
      </c>
      <c r="S27" s="64" t="s">
        <v>156</v>
      </c>
      <c r="T27" s="64" t="s">
        <v>156</v>
      </c>
      <c r="U27" s="64" t="s">
        <v>155</v>
      </c>
      <c r="V27" s="64" t="s">
        <v>155</v>
      </c>
      <c r="W27" s="64" t="s">
        <v>154</v>
      </c>
      <c r="X27" s="64" t="s">
        <v>154</v>
      </c>
      <c r="Y27" s="64" t="s">
        <v>153</v>
      </c>
      <c r="Z27" s="64" t="s">
        <v>153</v>
      </c>
      <c r="AA27" s="64" t="s">
        <v>163</v>
      </c>
      <c r="AB27" s="64" t="s">
        <v>163</v>
      </c>
      <c r="AC27" s="64" t="s">
        <v>2</v>
      </c>
      <c r="AD27" s="64" t="s">
        <v>2</v>
      </c>
    </row>
    <row r="28" spans="2:30" x14ac:dyDescent="0.35">
      <c r="B28" s="65" t="s">
        <v>1</v>
      </c>
      <c r="C28" s="17" t="s">
        <v>14</v>
      </c>
      <c r="D28" s="17" t="s">
        <v>13</v>
      </c>
      <c r="E28" s="17" t="s">
        <v>14</v>
      </c>
      <c r="F28" s="17" t="s">
        <v>13</v>
      </c>
      <c r="G28" s="17" t="s">
        <v>14</v>
      </c>
      <c r="H28" s="17" t="s">
        <v>13</v>
      </c>
      <c r="I28" s="17" t="s">
        <v>14</v>
      </c>
      <c r="J28" s="17" t="s">
        <v>13</v>
      </c>
      <c r="K28" s="17" t="s">
        <v>14</v>
      </c>
      <c r="L28" s="17" t="s">
        <v>13</v>
      </c>
      <c r="M28" s="17" t="s">
        <v>14</v>
      </c>
      <c r="N28" s="17" t="s">
        <v>13</v>
      </c>
      <c r="O28" s="17" t="s">
        <v>14</v>
      </c>
      <c r="P28" s="17" t="s">
        <v>13</v>
      </c>
      <c r="Q28" s="17" t="s">
        <v>14</v>
      </c>
      <c r="R28" s="17" t="s">
        <v>13</v>
      </c>
      <c r="S28" s="17" t="s">
        <v>14</v>
      </c>
      <c r="T28" s="17" t="s">
        <v>13</v>
      </c>
      <c r="U28" s="17" t="s">
        <v>14</v>
      </c>
      <c r="V28" s="17" t="s">
        <v>13</v>
      </c>
      <c r="W28" s="17" t="s">
        <v>14</v>
      </c>
      <c r="X28" s="17" t="s">
        <v>13</v>
      </c>
      <c r="Y28" s="17" t="s">
        <v>14</v>
      </c>
      <c r="Z28" s="17" t="s">
        <v>13</v>
      </c>
      <c r="AA28" s="17" t="s">
        <v>14</v>
      </c>
      <c r="AB28" s="17" t="s">
        <v>13</v>
      </c>
      <c r="AC28" s="17" t="s">
        <v>14</v>
      </c>
      <c r="AD28" s="17" t="s">
        <v>13</v>
      </c>
    </row>
    <row r="29" spans="2:30" x14ac:dyDescent="0.35">
      <c r="B29" s="14" t="s">
        <v>50</v>
      </c>
      <c r="C29" s="16">
        <v>11300</v>
      </c>
      <c r="D29" s="21">
        <v>44.593528018942386</v>
      </c>
      <c r="E29" s="16">
        <v>2410</v>
      </c>
      <c r="F29" s="21">
        <v>9.5106550907655887</v>
      </c>
      <c r="G29" s="16">
        <v>3545</v>
      </c>
      <c r="H29" s="21">
        <v>13.989739542225729</v>
      </c>
      <c r="I29" s="16">
        <v>3582</v>
      </c>
      <c r="J29" s="21">
        <v>14.13575374901342</v>
      </c>
      <c r="K29" s="16">
        <v>2574</v>
      </c>
      <c r="L29" s="21">
        <v>10.157853196527229</v>
      </c>
      <c r="M29" s="16">
        <v>1929</v>
      </c>
      <c r="N29" s="21">
        <v>7.6124704025256502</v>
      </c>
      <c r="O29" s="16">
        <v>25340</v>
      </c>
      <c r="P29" s="21">
        <v>100</v>
      </c>
      <c r="Q29" s="16">
        <v>9466</v>
      </c>
      <c r="R29" s="21">
        <v>50.359099856360054</v>
      </c>
      <c r="S29" s="16">
        <v>1128</v>
      </c>
      <c r="T29" s="21">
        <v>6.0009575996169602</v>
      </c>
      <c r="U29" s="16">
        <v>2231</v>
      </c>
      <c r="V29" s="21">
        <v>11.868915252433899</v>
      </c>
      <c r="W29" s="16">
        <v>2756</v>
      </c>
      <c r="X29" s="21">
        <v>14.661914135234348</v>
      </c>
      <c r="Y29" s="16">
        <v>1927</v>
      </c>
      <c r="Z29" s="21">
        <v>10.25163589934564</v>
      </c>
      <c r="AA29" s="16">
        <v>1289</v>
      </c>
      <c r="AB29" s="21">
        <v>6.8574772570090969</v>
      </c>
      <c r="AC29" s="16">
        <v>18797</v>
      </c>
      <c r="AD29" s="21">
        <v>100</v>
      </c>
    </row>
    <row r="30" spans="2:30" x14ac:dyDescent="0.35">
      <c r="B30" s="14" t="s">
        <v>49</v>
      </c>
      <c r="C30" s="16">
        <v>2158</v>
      </c>
      <c r="D30" s="21">
        <v>44.549958711808422</v>
      </c>
      <c r="E30" s="16">
        <v>301</v>
      </c>
      <c r="F30" s="21">
        <v>6.2138728323699421</v>
      </c>
      <c r="G30" s="16">
        <v>1113</v>
      </c>
      <c r="H30" s="21">
        <v>22.976878612716764</v>
      </c>
      <c r="I30" s="16">
        <v>623</v>
      </c>
      <c r="J30" s="21">
        <v>12.861271676300579</v>
      </c>
      <c r="K30" s="16">
        <v>348</v>
      </c>
      <c r="L30" s="21">
        <v>7.1841453344343513</v>
      </c>
      <c r="M30" s="16">
        <v>301</v>
      </c>
      <c r="N30" s="21">
        <v>6.2138728323699421</v>
      </c>
      <c r="O30" s="16">
        <v>4844</v>
      </c>
      <c r="P30" s="21">
        <v>100</v>
      </c>
      <c r="Q30" s="16">
        <v>3326</v>
      </c>
      <c r="R30" s="21">
        <v>57.295434969853574</v>
      </c>
      <c r="S30" s="16">
        <v>680</v>
      </c>
      <c r="T30" s="21">
        <v>11.714039621016365</v>
      </c>
      <c r="U30" s="16">
        <v>553</v>
      </c>
      <c r="V30" s="21">
        <v>9.5262704565030152</v>
      </c>
      <c r="W30" s="16">
        <v>623</v>
      </c>
      <c r="X30" s="21">
        <v>10.732127476313522</v>
      </c>
      <c r="Y30" s="16">
        <v>0</v>
      </c>
      <c r="Z30" s="21">
        <v>0</v>
      </c>
      <c r="AA30" s="16">
        <v>623</v>
      </c>
      <c r="AB30" s="21">
        <v>10.732127476313522</v>
      </c>
      <c r="AC30" s="16">
        <v>5805</v>
      </c>
      <c r="AD30" s="21">
        <v>100</v>
      </c>
    </row>
    <row r="31" spans="2:30" x14ac:dyDescent="0.35">
      <c r="B31" s="14" t="s">
        <v>48</v>
      </c>
      <c r="C31" s="16">
        <v>607</v>
      </c>
      <c r="D31" s="21">
        <v>39.390006489292666</v>
      </c>
      <c r="E31" s="16">
        <v>246</v>
      </c>
      <c r="F31" s="21">
        <v>15.963659961064245</v>
      </c>
      <c r="G31" s="16">
        <v>247</v>
      </c>
      <c r="H31" s="21">
        <v>16.028552887735238</v>
      </c>
      <c r="I31" s="16">
        <v>99</v>
      </c>
      <c r="J31" s="21">
        <v>6.424399740428294</v>
      </c>
      <c r="K31" s="16">
        <v>253</v>
      </c>
      <c r="L31" s="21">
        <v>16.417910447761194</v>
      </c>
      <c r="M31" s="16">
        <v>89</v>
      </c>
      <c r="N31" s="21">
        <v>5.7754704737183644</v>
      </c>
      <c r="O31" s="16">
        <v>1541</v>
      </c>
      <c r="P31" s="21">
        <v>100</v>
      </c>
      <c r="Q31" s="16">
        <v>290</v>
      </c>
      <c r="R31" s="21">
        <v>34.564958283671039</v>
      </c>
      <c r="S31" s="16">
        <v>123</v>
      </c>
      <c r="T31" s="21">
        <v>14.66030989272944</v>
      </c>
      <c r="U31" s="16">
        <v>123</v>
      </c>
      <c r="V31" s="21">
        <v>14.66030989272944</v>
      </c>
      <c r="W31" s="16">
        <v>90</v>
      </c>
      <c r="X31" s="21">
        <v>10.727056019070321</v>
      </c>
      <c r="Y31" s="16">
        <v>117</v>
      </c>
      <c r="Z31" s="21">
        <v>13.945172824791419</v>
      </c>
      <c r="AA31" s="16">
        <v>96</v>
      </c>
      <c r="AB31" s="21">
        <v>11.442193087008343</v>
      </c>
      <c r="AC31" s="16">
        <v>839</v>
      </c>
      <c r="AD31" s="21">
        <v>100</v>
      </c>
    </row>
    <row r="32" spans="2:30" x14ac:dyDescent="0.35">
      <c r="B32" s="20" t="s">
        <v>2</v>
      </c>
      <c r="C32" s="13">
        <f>SUM(C29:C31)</f>
        <v>14065</v>
      </c>
      <c r="D32" s="12">
        <f>C32/O32*100</f>
        <v>44.334121355397947</v>
      </c>
      <c r="E32" s="13">
        <f>SUM(E29:E31)</f>
        <v>2957</v>
      </c>
      <c r="F32" s="12">
        <f>E32/O32*100</f>
        <v>9.320724980299449</v>
      </c>
      <c r="G32" s="13">
        <f>SUM(G29:G31)</f>
        <v>4905</v>
      </c>
      <c r="H32" s="12">
        <f>G32/O32*100</f>
        <v>15.460992907801419</v>
      </c>
      <c r="I32" s="13">
        <f>SUM(I29:I31)</f>
        <v>4304</v>
      </c>
      <c r="J32" s="12">
        <f>I32/O32*100</f>
        <v>13.566587864460205</v>
      </c>
      <c r="K32" s="13">
        <f>SUM(K29:K31)</f>
        <v>3175</v>
      </c>
      <c r="L32" s="12">
        <f>K32/O32*100</f>
        <v>10.007880220646179</v>
      </c>
      <c r="M32" s="13">
        <f>SUM(M29:M31)</f>
        <v>2319</v>
      </c>
      <c r="N32" s="12">
        <f>M32/O32*100</f>
        <v>7.3096926713947994</v>
      </c>
      <c r="O32" s="13">
        <f>SUM(O29:O31)</f>
        <v>31725</v>
      </c>
      <c r="P32" s="12">
        <v>100</v>
      </c>
      <c r="Q32" s="13">
        <f>SUM(Q29:Q31)</f>
        <v>13082</v>
      </c>
      <c r="R32" s="12">
        <f>Q32/AC32*100</f>
        <v>51.420934711685859</v>
      </c>
      <c r="S32" s="13">
        <f>SUM(S29:S31)</f>
        <v>1931</v>
      </c>
      <c r="T32" s="12">
        <f>S32/AC32*100</f>
        <v>7.5901104516331905</v>
      </c>
      <c r="U32" s="13">
        <f>SUM(U29:U31)</f>
        <v>2907</v>
      </c>
      <c r="V32" s="12">
        <f>U32/AC32*100</f>
        <v>11.426437640029873</v>
      </c>
      <c r="W32" s="13">
        <f>SUM(W29:W31)</f>
        <v>3469</v>
      </c>
      <c r="X32" s="12">
        <f>W32/AC32*100</f>
        <v>13.635470303840258</v>
      </c>
      <c r="Y32" s="13">
        <f>SUM(Y29:Y31)</f>
        <v>2044</v>
      </c>
      <c r="Z32" s="12">
        <f>Y32/AC32*100</f>
        <v>8.0342753822569861</v>
      </c>
      <c r="AA32" s="13">
        <f>SUM(AA29:AA31)</f>
        <v>2008</v>
      </c>
      <c r="AB32" s="12">
        <f>AA32/AC32*100</f>
        <v>7.892771510553831</v>
      </c>
      <c r="AC32" s="13">
        <f>SUM(AC29:AC31)</f>
        <v>25441</v>
      </c>
      <c r="AD32" s="12">
        <v>100</v>
      </c>
    </row>
    <row r="36" spans="2:30" x14ac:dyDescent="0.35">
      <c r="B36" s="22" t="s">
        <v>47</v>
      </c>
    </row>
    <row r="38" spans="2:30" x14ac:dyDescent="0.35">
      <c r="B38" s="63" t="s">
        <v>23</v>
      </c>
      <c r="C38" s="64" t="s">
        <v>22</v>
      </c>
      <c r="D38" s="64" t="s">
        <v>22</v>
      </c>
      <c r="E38" s="64" t="s">
        <v>21</v>
      </c>
      <c r="F38" s="64" t="s">
        <v>21</v>
      </c>
    </row>
    <row r="39" spans="2:30" x14ac:dyDescent="0.35">
      <c r="B39" s="63" t="s">
        <v>23</v>
      </c>
      <c r="C39" s="17" t="s">
        <v>14</v>
      </c>
      <c r="D39" s="17" t="s">
        <v>13</v>
      </c>
      <c r="E39" s="17" t="s">
        <v>14</v>
      </c>
      <c r="F39" s="17" t="s">
        <v>13</v>
      </c>
    </row>
    <row r="40" spans="2:30" x14ac:dyDescent="0.35">
      <c r="B40" s="14" t="s">
        <v>44</v>
      </c>
      <c r="C40" s="16">
        <v>55404</v>
      </c>
      <c r="D40" s="15">
        <v>18.61</v>
      </c>
      <c r="E40" s="16">
        <v>26446</v>
      </c>
      <c r="F40" s="15">
        <v>17.510000000000002</v>
      </c>
    </row>
    <row r="41" spans="2:30" x14ac:dyDescent="0.35">
      <c r="B41" s="14" t="s">
        <v>43</v>
      </c>
      <c r="C41" s="16">
        <v>120160</v>
      </c>
      <c r="D41" s="15">
        <v>40.35</v>
      </c>
      <c r="E41" s="16">
        <v>61548</v>
      </c>
      <c r="F41" s="15">
        <v>40.74</v>
      </c>
    </row>
    <row r="42" spans="2:30" x14ac:dyDescent="0.35">
      <c r="B42" s="14" t="s">
        <v>42</v>
      </c>
      <c r="C42" s="16">
        <v>80810</v>
      </c>
      <c r="D42" s="15">
        <v>27.14</v>
      </c>
      <c r="E42" s="16">
        <v>42281</v>
      </c>
      <c r="F42" s="15">
        <v>27.99</v>
      </c>
    </row>
    <row r="43" spans="2:30" x14ac:dyDescent="0.35">
      <c r="B43" s="14" t="s">
        <v>41</v>
      </c>
      <c r="C43" s="16">
        <v>41414</v>
      </c>
      <c r="D43" s="15">
        <v>13.91</v>
      </c>
      <c r="E43" s="16">
        <v>20801</v>
      </c>
      <c r="F43" s="15">
        <v>13.77</v>
      </c>
    </row>
    <row r="44" spans="2:30" x14ac:dyDescent="0.35">
      <c r="B44" s="14" t="s">
        <v>2</v>
      </c>
      <c r="C44" s="13">
        <v>297788</v>
      </c>
      <c r="D44" s="12">
        <v>100</v>
      </c>
      <c r="E44" s="13">
        <v>151076</v>
      </c>
      <c r="F44" s="12">
        <v>100</v>
      </c>
    </row>
    <row r="45" spans="2:30" x14ac:dyDescent="0.35">
      <c r="B45" s="23" t="s">
        <v>46</v>
      </c>
    </row>
    <row r="47" spans="2:30" x14ac:dyDescent="0.35">
      <c r="B47" s="65" t="s">
        <v>45</v>
      </c>
      <c r="C47" s="64" t="s">
        <v>22</v>
      </c>
      <c r="D47" s="64" t="s">
        <v>22</v>
      </c>
      <c r="E47" s="64" t="s">
        <v>22</v>
      </c>
      <c r="F47" s="64" t="s">
        <v>22</v>
      </c>
      <c r="G47" s="64" t="s">
        <v>22</v>
      </c>
      <c r="H47" s="64" t="s">
        <v>22</v>
      </c>
      <c r="I47" s="64" t="s">
        <v>22</v>
      </c>
      <c r="J47" s="64" t="s">
        <v>22</v>
      </c>
      <c r="K47" s="64" t="s">
        <v>22</v>
      </c>
      <c r="L47" s="64" t="s">
        <v>22</v>
      </c>
      <c r="M47" s="64" t="s">
        <v>22</v>
      </c>
      <c r="N47" s="64" t="s">
        <v>22</v>
      </c>
      <c r="O47" s="64" t="s">
        <v>22</v>
      </c>
      <c r="P47" s="64" t="s">
        <v>22</v>
      </c>
      <c r="Q47" s="64" t="s">
        <v>21</v>
      </c>
      <c r="R47" s="64" t="s">
        <v>21</v>
      </c>
      <c r="S47" s="64" t="s">
        <v>21</v>
      </c>
      <c r="T47" s="64" t="s">
        <v>21</v>
      </c>
      <c r="U47" s="64" t="s">
        <v>21</v>
      </c>
      <c r="V47" s="64" t="s">
        <v>21</v>
      </c>
      <c r="W47" s="64" t="s">
        <v>21</v>
      </c>
      <c r="X47" s="64" t="s">
        <v>21</v>
      </c>
      <c r="Y47" s="64" t="s">
        <v>21</v>
      </c>
      <c r="Z47" s="64" t="s">
        <v>21</v>
      </c>
      <c r="AA47" s="64" t="s">
        <v>21</v>
      </c>
      <c r="AB47" s="64" t="s">
        <v>21</v>
      </c>
      <c r="AC47" s="64" t="s">
        <v>21</v>
      </c>
      <c r="AD47" s="64" t="s">
        <v>21</v>
      </c>
    </row>
    <row r="48" spans="2:30" x14ac:dyDescent="0.35">
      <c r="B48" s="65" t="s">
        <v>45</v>
      </c>
      <c r="C48" s="64" t="s">
        <v>157</v>
      </c>
      <c r="D48" s="64" t="s">
        <v>157</v>
      </c>
      <c r="E48" s="64" t="s">
        <v>156</v>
      </c>
      <c r="F48" s="64" t="s">
        <v>156</v>
      </c>
      <c r="G48" s="64" t="s">
        <v>155</v>
      </c>
      <c r="H48" s="64" t="s">
        <v>155</v>
      </c>
      <c r="I48" s="64" t="s">
        <v>154</v>
      </c>
      <c r="J48" s="64" t="s">
        <v>154</v>
      </c>
      <c r="K48" s="64" t="s">
        <v>153</v>
      </c>
      <c r="L48" s="64" t="s">
        <v>153</v>
      </c>
      <c r="M48" s="64" t="s">
        <v>163</v>
      </c>
      <c r="N48" s="64" t="s">
        <v>163</v>
      </c>
      <c r="O48" s="64" t="s">
        <v>2</v>
      </c>
      <c r="P48" s="64" t="s">
        <v>2</v>
      </c>
      <c r="Q48" s="64" t="s">
        <v>157</v>
      </c>
      <c r="R48" s="64" t="s">
        <v>157</v>
      </c>
      <c r="S48" s="64" t="s">
        <v>156</v>
      </c>
      <c r="T48" s="64" t="s">
        <v>156</v>
      </c>
      <c r="U48" s="64" t="s">
        <v>155</v>
      </c>
      <c r="V48" s="64" t="s">
        <v>155</v>
      </c>
      <c r="W48" s="64" t="s">
        <v>154</v>
      </c>
      <c r="X48" s="64" t="s">
        <v>154</v>
      </c>
      <c r="Y48" s="64" t="s">
        <v>153</v>
      </c>
      <c r="Z48" s="64" t="s">
        <v>153</v>
      </c>
      <c r="AA48" s="64" t="s">
        <v>163</v>
      </c>
      <c r="AB48" s="64" t="s">
        <v>163</v>
      </c>
      <c r="AC48" s="64" t="s">
        <v>2</v>
      </c>
      <c r="AD48" s="64" t="s">
        <v>2</v>
      </c>
    </row>
    <row r="49" spans="2:30" x14ac:dyDescent="0.35">
      <c r="B49" s="65" t="s">
        <v>45</v>
      </c>
      <c r="C49" s="17" t="s">
        <v>14</v>
      </c>
      <c r="D49" s="17" t="s">
        <v>13</v>
      </c>
      <c r="E49" s="17" t="s">
        <v>14</v>
      </c>
      <c r="F49" s="17" t="s">
        <v>13</v>
      </c>
      <c r="G49" s="17" t="s">
        <v>14</v>
      </c>
      <c r="H49" s="17" t="s">
        <v>13</v>
      </c>
      <c r="I49" s="17" t="s">
        <v>14</v>
      </c>
      <c r="J49" s="17" t="s">
        <v>13</v>
      </c>
      <c r="K49" s="17" t="s">
        <v>14</v>
      </c>
      <c r="L49" s="17" t="s">
        <v>13</v>
      </c>
      <c r="M49" s="17" t="s">
        <v>14</v>
      </c>
      <c r="N49" s="17" t="s">
        <v>13</v>
      </c>
      <c r="O49" s="17" t="s">
        <v>14</v>
      </c>
      <c r="P49" s="17" t="s">
        <v>13</v>
      </c>
      <c r="Q49" s="17" t="s">
        <v>14</v>
      </c>
      <c r="R49" s="17" t="s">
        <v>13</v>
      </c>
      <c r="S49" s="17" t="s">
        <v>14</v>
      </c>
      <c r="T49" s="17" t="s">
        <v>13</v>
      </c>
      <c r="U49" s="17" t="s">
        <v>14</v>
      </c>
      <c r="V49" s="17" t="s">
        <v>13</v>
      </c>
      <c r="W49" s="17" t="s">
        <v>14</v>
      </c>
      <c r="X49" s="17" t="s">
        <v>13</v>
      </c>
      <c r="Y49" s="17" t="s">
        <v>14</v>
      </c>
      <c r="Z49" s="17" t="s">
        <v>13</v>
      </c>
      <c r="AA49" s="17" t="s">
        <v>14</v>
      </c>
      <c r="AB49" s="17" t="s">
        <v>13</v>
      </c>
      <c r="AC49" s="17" t="s">
        <v>14</v>
      </c>
      <c r="AD49" s="17" t="s">
        <v>13</v>
      </c>
    </row>
    <row r="50" spans="2:30" x14ac:dyDescent="0.35">
      <c r="B50" s="14" t="s">
        <v>44</v>
      </c>
      <c r="C50" s="16">
        <v>2263</v>
      </c>
      <c r="D50" s="21">
        <v>44.573567067165648</v>
      </c>
      <c r="E50" s="16">
        <v>452</v>
      </c>
      <c r="F50" s="21">
        <v>8.9028954106755958</v>
      </c>
      <c r="G50" s="16">
        <v>782</v>
      </c>
      <c r="H50" s="21">
        <v>15.402796927319285</v>
      </c>
      <c r="I50" s="16">
        <v>980</v>
      </c>
      <c r="J50" s="21">
        <v>19.302737837305493</v>
      </c>
      <c r="K50" s="16">
        <v>329</v>
      </c>
      <c r="L50" s="21">
        <v>6.480204845381131</v>
      </c>
      <c r="M50" s="16">
        <v>271</v>
      </c>
      <c r="N50" s="21">
        <v>5.3377979121528458</v>
      </c>
      <c r="O50" s="16">
        <v>5077</v>
      </c>
      <c r="P50" s="21">
        <v>100.00000000000001</v>
      </c>
      <c r="Q50" s="16">
        <v>2502</v>
      </c>
      <c r="R50" s="21">
        <v>59.472308057998568</v>
      </c>
      <c r="S50" s="16">
        <v>295</v>
      </c>
      <c r="T50" s="21">
        <v>7.0121226527216542</v>
      </c>
      <c r="U50" s="16">
        <v>594</v>
      </c>
      <c r="V50" s="21">
        <v>14.119324934632754</v>
      </c>
      <c r="W50" s="16">
        <v>687</v>
      </c>
      <c r="X50" s="21">
        <v>16.32992631328738</v>
      </c>
      <c r="Y50" s="16">
        <v>95</v>
      </c>
      <c r="Z50" s="21">
        <v>2.2581411932493465</v>
      </c>
      <c r="AA50" s="16">
        <v>34</v>
      </c>
      <c r="AB50" s="21">
        <v>0.80817684811029245</v>
      </c>
      <c r="AC50" s="16">
        <v>4207</v>
      </c>
      <c r="AD50" s="21">
        <v>100</v>
      </c>
    </row>
    <row r="51" spans="2:30" x14ac:dyDescent="0.35">
      <c r="B51" s="14" t="s">
        <v>43</v>
      </c>
      <c r="C51" s="16">
        <v>4613</v>
      </c>
      <c r="D51" s="21">
        <v>46.389782783588096</v>
      </c>
      <c r="E51" s="16">
        <v>864</v>
      </c>
      <c r="F51" s="21">
        <v>8.688656476267095</v>
      </c>
      <c r="G51" s="16">
        <v>1564</v>
      </c>
      <c r="H51" s="21">
        <v>15.728077232502011</v>
      </c>
      <c r="I51" s="16">
        <v>1032</v>
      </c>
      <c r="J51" s="21">
        <v>10.378117457763475</v>
      </c>
      <c r="K51" s="16">
        <v>812</v>
      </c>
      <c r="L51" s="21">
        <v>8.1657280772325027</v>
      </c>
      <c r="M51" s="16">
        <v>1059</v>
      </c>
      <c r="N51" s="21">
        <v>10.649637972646822</v>
      </c>
      <c r="O51" s="16">
        <v>9944</v>
      </c>
      <c r="P51" s="21">
        <v>100</v>
      </c>
      <c r="Q51" s="16">
        <v>3503</v>
      </c>
      <c r="R51" s="21">
        <v>47.855191256830601</v>
      </c>
      <c r="S51" s="16">
        <v>982</v>
      </c>
      <c r="T51" s="21">
        <v>13.415300546448087</v>
      </c>
      <c r="U51" s="16">
        <v>114</v>
      </c>
      <c r="V51" s="21">
        <v>1.557377049180328</v>
      </c>
      <c r="W51" s="16">
        <v>963</v>
      </c>
      <c r="X51" s="21">
        <v>13.155737704918034</v>
      </c>
      <c r="Y51" s="16">
        <v>632</v>
      </c>
      <c r="Z51" s="21">
        <v>8.6338797814207648</v>
      </c>
      <c r="AA51" s="16">
        <v>1126</v>
      </c>
      <c r="AB51" s="21">
        <v>15.382513661202186</v>
      </c>
      <c r="AC51" s="16">
        <v>7320</v>
      </c>
      <c r="AD51" s="21">
        <v>100</v>
      </c>
    </row>
    <row r="52" spans="2:30" x14ac:dyDescent="0.35">
      <c r="B52" s="14" t="s">
        <v>42</v>
      </c>
      <c r="C52" s="16">
        <v>5327</v>
      </c>
      <c r="D52" s="21">
        <v>44.495489475442703</v>
      </c>
      <c r="E52" s="16">
        <v>1176</v>
      </c>
      <c r="F52" s="21">
        <v>9.8229201470096896</v>
      </c>
      <c r="G52" s="16">
        <v>1419</v>
      </c>
      <c r="H52" s="21">
        <v>11.852656197794854</v>
      </c>
      <c r="I52" s="16">
        <v>1637</v>
      </c>
      <c r="J52" s="21">
        <v>13.673571667223522</v>
      </c>
      <c r="K52" s="16">
        <v>1572</v>
      </c>
      <c r="L52" s="21">
        <v>13.130638155696625</v>
      </c>
      <c r="M52" s="16">
        <v>841</v>
      </c>
      <c r="N52" s="21">
        <v>7.0247243568326097</v>
      </c>
      <c r="O52" s="16">
        <v>11972</v>
      </c>
      <c r="P52" s="21">
        <v>100.00000000000001</v>
      </c>
      <c r="Q52" s="16">
        <v>3873</v>
      </c>
      <c r="R52" s="21">
        <v>56.326352530541016</v>
      </c>
      <c r="S52" s="16">
        <v>287</v>
      </c>
      <c r="T52" s="21">
        <v>4.1739383362420011</v>
      </c>
      <c r="U52" s="16">
        <v>1061</v>
      </c>
      <c r="V52" s="21">
        <v>15.430482838859803</v>
      </c>
      <c r="W52" s="16">
        <v>900</v>
      </c>
      <c r="X52" s="21">
        <v>13.089005235602095</v>
      </c>
      <c r="Y52" s="16">
        <v>460</v>
      </c>
      <c r="Z52" s="21">
        <v>6.6899360093077371</v>
      </c>
      <c r="AA52" s="16">
        <v>295</v>
      </c>
      <c r="AB52" s="21">
        <v>4.2902850494473528</v>
      </c>
      <c r="AC52" s="16">
        <v>6876</v>
      </c>
      <c r="AD52" s="21">
        <v>100</v>
      </c>
    </row>
    <row r="53" spans="2:30" x14ac:dyDescent="0.35">
      <c r="B53" s="14" t="s">
        <v>41</v>
      </c>
      <c r="C53" s="16">
        <v>1862</v>
      </c>
      <c r="D53" s="21">
        <v>39.349112426035504</v>
      </c>
      <c r="E53" s="16">
        <v>465</v>
      </c>
      <c r="F53" s="21">
        <v>9.8267117497886733</v>
      </c>
      <c r="G53" s="16">
        <v>1140</v>
      </c>
      <c r="H53" s="21">
        <v>24.091293322062555</v>
      </c>
      <c r="I53" s="16">
        <v>655</v>
      </c>
      <c r="J53" s="21">
        <v>13.841927303465765</v>
      </c>
      <c r="K53" s="16">
        <v>462</v>
      </c>
      <c r="L53" s="21">
        <v>9.7633136094674562</v>
      </c>
      <c r="M53" s="16">
        <v>148</v>
      </c>
      <c r="N53" s="21">
        <v>3.1276415891800511</v>
      </c>
      <c r="O53" s="16">
        <v>4732</v>
      </c>
      <c r="P53" s="21">
        <v>100</v>
      </c>
      <c r="Q53" s="16">
        <v>1178</v>
      </c>
      <c r="R53" s="21">
        <v>37.647810802173218</v>
      </c>
      <c r="S53" s="16">
        <v>298</v>
      </c>
      <c r="T53" s="21">
        <v>9.5238095238095237</v>
      </c>
      <c r="U53" s="16">
        <v>538</v>
      </c>
      <c r="V53" s="21">
        <v>17.193991690635986</v>
      </c>
      <c r="W53" s="16">
        <v>538</v>
      </c>
      <c r="X53" s="21">
        <v>17.193991690635986</v>
      </c>
      <c r="Y53" s="16">
        <v>277</v>
      </c>
      <c r="Z53" s="21">
        <v>8.8526685842122088</v>
      </c>
      <c r="AA53" s="16">
        <v>300</v>
      </c>
      <c r="AB53" s="21">
        <v>9.5877277085330785</v>
      </c>
      <c r="AC53" s="16">
        <v>3129</v>
      </c>
      <c r="AD53" s="21">
        <v>100</v>
      </c>
    </row>
    <row r="54" spans="2:30" x14ac:dyDescent="0.35">
      <c r="B54" s="20" t="s">
        <v>2</v>
      </c>
      <c r="C54" s="13">
        <f>SUM(C50:C53)</f>
        <v>14065</v>
      </c>
      <c r="D54" s="12">
        <f>C54/O54*100</f>
        <v>44.334121355397947</v>
      </c>
      <c r="E54" s="13">
        <f>SUM(E50:E53)</f>
        <v>2957</v>
      </c>
      <c r="F54" s="12">
        <f>E54/O54*100</f>
        <v>9.320724980299449</v>
      </c>
      <c r="G54" s="13">
        <f>SUM(G50:G53)</f>
        <v>4905</v>
      </c>
      <c r="H54" s="12">
        <f>G54/O54*100</f>
        <v>15.460992907801419</v>
      </c>
      <c r="I54" s="13">
        <f>SUM(I50:I53)</f>
        <v>4304</v>
      </c>
      <c r="J54" s="12">
        <f>I54/O54*100</f>
        <v>13.566587864460205</v>
      </c>
      <c r="K54" s="13">
        <f>SUM(K50:K53)</f>
        <v>3175</v>
      </c>
      <c r="L54" s="12">
        <f>K54/O54*100</f>
        <v>10.007880220646179</v>
      </c>
      <c r="M54" s="13">
        <f>SUM(M50:M53)</f>
        <v>2319</v>
      </c>
      <c r="N54" s="12">
        <f>M54/O54*100</f>
        <v>7.3096926713947994</v>
      </c>
      <c r="O54" s="13">
        <f>SUM(O50:O53)</f>
        <v>31725</v>
      </c>
      <c r="P54" s="12">
        <v>100</v>
      </c>
      <c r="Q54" s="13">
        <f>SUM(Q50:Q53)</f>
        <v>11056</v>
      </c>
      <c r="R54" s="12">
        <f>Q54/AC54*100</f>
        <v>51.346832621214929</v>
      </c>
      <c r="S54" s="13">
        <f>SUM(S50:S53)</f>
        <v>1862</v>
      </c>
      <c r="T54" s="12">
        <f>S54/AC54*100</f>
        <v>8.6475942782834849</v>
      </c>
      <c r="U54" s="13">
        <f>SUM(U50:U53)</f>
        <v>2307</v>
      </c>
      <c r="V54" s="12">
        <f>U54/AC54*100</f>
        <v>10.714285714285714</v>
      </c>
      <c r="W54" s="13">
        <f>SUM(W50:W53)</f>
        <v>3088</v>
      </c>
      <c r="X54" s="12">
        <f>W54/AC54*100</f>
        <v>14.341445290730077</v>
      </c>
      <c r="Y54" s="13">
        <f>SUM(Y50:Y53)</f>
        <v>1464</v>
      </c>
      <c r="Z54" s="12">
        <f>Y54/AC54*100</f>
        <v>6.7991826119264349</v>
      </c>
      <c r="AA54" s="13">
        <f>SUM(AA50:AA53)</f>
        <v>1755</v>
      </c>
      <c r="AB54" s="12">
        <f>AA54/AC54*100</f>
        <v>8.1506594835593535</v>
      </c>
      <c r="AC54" s="13">
        <f>SUM(AC50:AC53)</f>
        <v>21532</v>
      </c>
      <c r="AD54" s="12">
        <v>100</v>
      </c>
    </row>
    <row r="57" spans="2:30" x14ac:dyDescent="0.35">
      <c r="B57" s="22" t="s">
        <v>40</v>
      </c>
    </row>
    <row r="59" spans="2:30" x14ac:dyDescent="0.35">
      <c r="B59" s="63" t="s">
        <v>23</v>
      </c>
      <c r="C59" s="64" t="s">
        <v>22</v>
      </c>
      <c r="D59" s="64" t="s">
        <v>22</v>
      </c>
      <c r="F59" s="63" t="s">
        <v>23</v>
      </c>
      <c r="G59" s="64" t="s">
        <v>21</v>
      </c>
      <c r="H59" s="64" t="s">
        <v>21</v>
      </c>
    </row>
    <row r="60" spans="2:30" x14ac:dyDescent="0.35">
      <c r="B60" s="63" t="s">
        <v>23</v>
      </c>
      <c r="C60" s="17" t="s">
        <v>14</v>
      </c>
      <c r="D60" s="17" t="s">
        <v>13</v>
      </c>
      <c r="F60" s="63" t="s">
        <v>23</v>
      </c>
      <c r="G60" s="17" t="s">
        <v>14</v>
      </c>
      <c r="H60" s="17" t="s">
        <v>13</v>
      </c>
    </row>
    <row r="61" spans="2:30" x14ac:dyDescent="0.35">
      <c r="B61" s="14" t="s">
        <v>38</v>
      </c>
      <c r="C61" s="16">
        <v>91797</v>
      </c>
      <c r="D61" s="15">
        <v>30.83</v>
      </c>
      <c r="F61" s="14" t="s">
        <v>38</v>
      </c>
      <c r="G61" s="16">
        <v>118632</v>
      </c>
      <c r="H61" s="15">
        <v>56.66</v>
      </c>
    </row>
    <row r="62" spans="2:30" x14ac:dyDescent="0.35">
      <c r="B62" s="14" t="s">
        <v>37</v>
      </c>
      <c r="C62" s="16">
        <v>205991</v>
      </c>
      <c r="D62" s="15">
        <v>69.17</v>
      </c>
      <c r="F62" s="14" t="s">
        <v>37</v>
      </c>
      <c r="G62" s="16">
        <v>90514</v>
      </c>
      <c r="H62" s="15">
        <v>43.23</v>
      </c>
    </row>
    <row r="63" spans="2:30" x14ac:dyDescent="0.35">
      <c r="B63" s="14" t="s">
        <v>2</v>
      </c>
      <c r="C63" s="13">
        <v>297788</v>
      </c>
      <c r="D63" s="12">
        <v>100</v>
      </c>
      <c r="F63" s="14" t="s">
        <v>36</v>
      </c>
      <c r="G63" s="16">
        <v>230</v>
      </c>
      <c r="H63" s="15">
        <v>0.11</v>
      </c>
    </row>
    <row r="64" spans="2:30" x14ac:dyDescent="0.35">
      <c r="F64" s="14" t="s">
        <v>2</v>
      </c>
      <c r="G64" s="13">
        <v>209376</v>
      </c>
      <c r="H64" s="12">
        <v>100</v>
      </c>
    </row>
    <row r="67" spans="2:32" x14ac:dyDescent="0.35">
      <c r="B67" s="65" t="s">
        <v>39</v>
      </c>
      <c r="C67" s="64" t="s">
        <v>22</v>
      </c>
      <c r="D67" s="64" t="s">
        <v>22</v>
      </c>
      <c r="E67" s="64" t="s">
        <v>22</v>
      </c>
      <c r="F67" s="64" t="s">
        <v>22</v>
      </c>
      <c r="G67" s="64" t="s">
        <v>22</v>
      </c>
      <c r="H67" s="64" t="s">
        <v>22</v>
      </c>
      <c r="I67" s="64" t="s">
        <v>22</v>
      </c>
      <c r="J67" s="64" t="s">
        <v>22</v>
      </c>
      <c r="K67" s="64" t="s">
        <v>22</v>
      </c>
      <c r="L67" s="64" t="s">
        <v>22</v>
      </c>
      <c r="M67" s="64" t="s">
        <v>22</v>
      </c>
      <c r="N67" s="64" t="s">
        <v>22</v>
      </c>
      <c r="O67" s="64" t="s">
        <v>22</v>
      </c>
      <c r="P67" s="64" t="s">
        <v>22</v>
      </c>
      <c r="R67" s="65" t="s">
        <v>39</v>
      </c>
      <c r="S67" s="64" t="s">
        <v>21</v>
      </c>
      <c r="T67" s="64" t="s">
        <v>21</v>
      </c>
      <c r="U67" s="64" t="s">
        <v>21</v>
      </c>
      <c r="V67" s="64" t="s">
        <v>21</v>
      </c>
      <c r="W67" s="64" t="s">
        <v>21</v>
      </c>
      <c r="X67" s="64" t="s">
        <v>21</v>
      </c>
      <c r="Y67" s="64" t="s">
        <v>21</v>
      </c>
      <c r="Z67" s="64" t="s">
        <v>21</v>
      </c>
      <c r="AA67" s="64" t="s">
        <v>21</v>
      </c>
      <c r="AB67" s="64" t="s">
        <v>21</v>
      </c>
      <c r="AC67" s="64" t="s">
        <v>21</v>
      </c>
      <c r="AD67" s="64" t="s">
        <v>21</v>
      </c>
      <c r="AE67" s="64" t="s">
        <v>21</v>
      </c>
      <c r="AF67" s="64" t="s">
        <v>21</v>
      </c>
    </row>
    <row r="68" spans="2:32" x14ac:dyDescent="0.35">
      <c r="B68" s="65" t="s">
        <v>39</v>
      </c>
      <c r="C68" s="64" t="s">
        <v>157</v>
      </c>
      <c r="D68" s="64" t="s">
        <v>157</v>
      </c>
      <c r="E68" s="64" t="s">
        <v>156</v>
      </c>
      <c r="F68" s="64" t="s">
        <v>156</v>
      </c>
      <c r="G68" s="64" t="s">
        <v>155</v>
      </c>
      <c r="H68" s="64" t="s">
        <v>155</v>
      </c>
      <c r="I68" s="64" t="s">
        <v>154</v>
      </c>
      <c r="J68" s="64" t="s">
        <v>154</v>
      </c>
      <c r="K68" s="64" t="s">
        <v>153</v>
      </c>
      <c r="L68" s="64" t="s">
        <v>153</v>
      </c>
      <c r="M68" s="64" t="s">
        <v>163</v>
      </c>
      <c r="N68" s="64" t="s">
        <v>163</v>
      </c>
      <c r="O68" s="64" t="s">
        <v>2</v>
      </c>
      <c r="P68" s="64" t="s">
        <v>2</v>
      </c>
      <c r="R68" s="65" t="s">
        <v>39</v>
      </c>
      <c r="S68" s="64" t="s">
        <v>157</v>
      </c>
      <c r="T68" s="64" t="s">
        <v>157</v>
      </c>
      <c r="U68" s="64" t="s">
        <v>156</v>
      </c>
      <c r="V68" s="64" t="s">
        <v>156</v>
      </c>
      <c r="W68" s="64" t="s">
        <v>155</v>
      </c>
      <c r="X68" s="64" t="s">
        <v>155</v>
      </c>
      <c r="Y68" s="64" t="s">
        <v>154</v>
      </c>
      <c r="Z68" s="64" t="s">
        <v>154</v>
      </c>
      <c r="AA68" s="64" t="s">
        <v>153</v>
      </c>
      <c r="AB68" s="64" t="s">
        <v>153</v>
      </c>
      <c r="AC68" s="64" t="s">
        <v>163</v>
      </c>
      <c r="AD68" s="64" t="s">
        <v>163</v>
      </c>
      <c r="AE68" s="64" t="s">
        <v>2</v>
      </c>
      <c r="AF68" s="64" t="s">
        <v>2</v>
      </c>
    </row>
    <row r="69" spans="2:32" x14ac:dyDescent="0.35">
      <c r="B69" s="65" t="s">
        <v>39</v>
      </c>
      <c r="C69" s="17" t="s">
        <v>14</v>
      </c>
      <c r="D69" s="17" t="s">
        <v>13</v>
      </c>
      <c r="E69" s="17" t="s">
        <v>14</v>
      </c>
      <c r="F69" s="17" t="s">
        <v>13</v>
      </c>
      <c r="G69" s="17" t="s">
        <v>14</v>
      </c>
      <c r="H69" s="17" t="s">
        <v>13</v>
      </c>
      <c r="I69" s="17" t="s">
        <v>14</v>
      </c>
      <c r="J69" s="17" t="s">
        <v>13</v>
      </c>
      <c r="K69" s="17" t="s">
        <v>14</v>
      </c>
      <c r="L69" s="17" t="s">
        <v>13</v>
      </c>
      <c r="M69" s="17" t="s">
        <v>14</v>
      </c>
      <c r="N69" s="17" t="s">
        <v>13</v>
      </c>
      <c r="O69" s="17" t="s">
        <v>14</v>
      </c>
      <c r="P69" s="17" t="s">
        <v>13</v>
      </c>
      <c r="R69" s="65" t="s">
        <v>39</v>
      </c>
      <c r="S69" s="17" t="s">
        <v>14</v>
      </c>
      <c r="T69" s="17" t="s">
        <v>13</v>
      </c>
      <c r="U69" s="17" t="s">
        <v>14</v>
      </c>
      <c r="V69" s="17" t="s">
        <v>13</v>
      </c>
      <c r="W69" s="17" t="s">
        <v>14</v>
      </c>
      <c r="X69" s="17" t="s">
        <v>13</v>
      </c>
      <c r="Y69" s="17" t="s">
        <v>14</v>
      </c>
      <c r="Z69" s="17" t="s">
        <v>13</v>
      </c>
      <c r="AA69" s="17" t="s">
        <v>14</v>
      </c>
      <c r="AB69" s="17" t="s">
        <v>13</v>
      </c>
      <c r="AC69" s="17" t="s">
        <v>14</v>
      </c>
      <c r="AD69" s="17" t="s">
        <v>13</v>
      </c>
      <c r="AE69" s="17" t="s">
        <v>14</v>
      </c>
      <c r="AF69" s="17" t="s">
        <v>13</v>
      </c>
    </row>
    <row r="70" spans="2:32" x14ac:dyDescent="0.35">
      <c r="B70" s="14" t="s">
        <v>38</v>
      </c>
      <c r="C70" s="16">
        <v>3831</v>
      </c>
      <c r="D70" s="21">
        <v>39.409525768953813</v>
      </c>
      <c r="E70" s="16">
        <v>471</v>
      </c>
      <c r="F70" s="21">
        <v>4.8451805369817924</v>
      </c>
      <c r="G70" s="16">
        <v>1622</v>
      </c>
      <c r="H70" s="21">
        <v>16.685526180434113</v>
      </c>
      <c r="I70" s="16">
        <v>1751</v>
      </c>
      <c r="J70" s="21">
        <v>18.012550149161612</v>
      </c>
      <c r="K70" s="16">
        <v>1182</v>
      </c>
      <c r="L70" s="21">
        <v>12.159242876247299</v>
      </c>
      <c r="M70" s="16">
        <v>864</v>
      </c>
      <c r="N70" s="21">
        <v>8.8879744882213778</v>
      </c>
      <c r="O70" s="16">
        <v>9721</v>
      </c>
      <c r="P70" s="21">
        <v>100.00000000000001</v>
      </c>
      <c r="R70" s="14" t="s">
        <v>38</v>
      </c>
      <c r="S70" s="16">
        <v>7766</v>
      </c>
      <c r="T70" s="21">
        <v>53.42</v>
      </c>
      <c r="U70" s="16">
        <v>1095</v>
      </c>
      <c r="V70" s="21">
        <v>7.53</v>
      </c>
      <c r="W70" s="16">
        <v>2084</v>
      </c>
      <c r="X70" s="21">
        <v>14.33</v>
      </c>
      <c r="Y70" s="16">
        <v>1852</v>
      </c>
      <c r="Z70" s="21">
        <v>12.74</v>
      </c>
      <c r="AA70" s="16">
        <v>1060</v>
      </c>
      <c r="AB70" s="21">
        <v>7.29</v>
      </c>
      <c r="AC70" s="16">
        <v>681</v>
      </c>
      <c r="AD70" s="21">
        <v>4.68</v>
      </c>
      <c r="AE70" s="16">
        <v>14538</v>
      </c>
      <c r="AF70" s="21">
        <v>100.00000000000001</v>
      </c>
    </row>
    <row r="71" spans="2:32" x14ac:dyDescent="0.35">
      <c r="B71" s="14" t="s">
        <v>37</v>
      </c>
      <c r="C71" s="16">
        <v>10234</v>
      </c>
      <c r="D71" s="21">
        <v>46.509725504453733</v>
      </c>
      <c r="E71" s="16">
        <v>2486</v>
      </c>
      <c r="F71" s="21">
        <v>11.297945828031267</v>
      </c>
      <c r="G71" s="16">
        <v>3283</v>
      </c>
      <c r="H71" s="21">
        <v>14.920014542810398</v>
      </c>
      <c r="I71" s="16">
        <v>2553</v>
      </c>
      <c r="J71" s="21">
        <v>11.602435920741684</v>
      </c>
      <c r="K71" s="16">
        <v>1993</v>
      </c>
      <c r="L71" s="21">
        <v>9.0574441010725337</v>
      </c>
      <c r="M71" s="16">
        <v>1455</v>
      </c>
      <c r="N71" s="21">
        <v>6.6124341028903837</v>
      </c>
      <c r="O71" s="16">
        <v>22004</v>
      </c>
      <c r="P71" s="21">
        <v>100</v>
      </c>
      <c r="R71" s="14" t="s">
        <v>37</v>
      </c>
      <c r="S71" s="16">
        <v>5316</v>
      </c>
      <c r="T71" s="21">
        <v>48.76</v>
      </c>
      <c r="U71" s="16">
        <v>836</v>
      </c>
      <c r="V71" s="21">
        <v>7.67</v>
      </c>
      <c r="W71" s="16">
        <v>823</v>
      </c>
      <c r="X71" s="21">
        <v>7.55</v>
      </c>
      <c r="Y71" s="16">
        <v>1617</v>
      </c>
      <c r="Z71" s="21">
        <v>14.83</v>
      </c>
      <c r="AA71" s="16">
        <v>984</v>
      </c>
      <c r="AB71" s="21">
        <v>9.0299999999999994</v>
      </c>
      <c r="AC71" s="16">
        <v>1327</v>
      </c>
      <c r="AD71" s="21">
        <v>12.17</v>
      </c>
      <c r="AE71" s="16">
        <v>10903</v>
      </c>
      <c r="AF71" s="21">
        <v>100</v>
      </c>
    </row>
    <row r="72" spans="2:32" x14ac:dyDescent="0.35">
      <c r="B72" s="20" t="s">
        <v>2</v>
      </c>
      <c r="C72" s="13">
        <f>SUM(C70:C71)</f>
        <v>14065</v>
      </c>
      <c r="D72" s="12">
        <f>C72/O72*100</f>
        <v>44.334121355397947</v>
      </c>
      <c r="E72" s="13">
        <f>SUM(E70:E71)</f>
        <v>2957</v>
      </c>
      <c r="F72" s="12">
        <f>E72/O72*100</f>
        <v>9.320724980299449</v>
      </c>
      <c r="G72" s="13">
        <f>SUM(G70:G71)</f>
        <v>4905</v>
      </c>
      <c r="H72" s="12">
        <f>G72/O72*100</f>
        <v>15.460992907801419</v>
      </c>
      <c r="I72" s="13">
        <f>SUM(I70:I71)</f>
        <v>4304</v>
      </c>
      <c r="J72" s="12">
        <f>I72/O72*100</f>
        <v>13.566587864460205</v>
      </c>
      <c r="K72" s="13">
        <f>SUM(K70:K71)</f>
        <v>3175</v>
      </c>
      <c r="L72" s="12">
        <f>K72/O72*100</f>
        <v>10.007880220646179</v>
      </c>
      <c r="M72" s="13">
        <f>SUM(M70:M71)</f>
        <v>2319</v>
      </c>
      <c r="N72" s="12">
        <f>M72/O72*100</f>
        <v>7.3096926713947994</v>
      </c>
      <c r="O72" s="13">
        <f>SUM(O70:O71)</f>
        <v>31725</v>
      </c>
      <c r="P72" s="12">
        <v>100</v>
      </c>
      <c r="R72" s="20" t="s">
        <v>2</v>
      </c>
      <c r="S72" s="13">
        <f>SUM(S70:S71)</f>
        <v>13082</v>
      </c>
      <c r="T72" s="12">
        <f>S72/AE72*100</f>
        <v>51.420934711685859</v>
      </c>
      <c r="U72" s="13">
        <f>SUM(U70:U71)</f>
        <v>1931</v>
      </c>
      <c r="V72" s="12">
        <f>U72/AE72*100</f>
        <v>7.5901104516331905</v>
      </c>
      <c r="W72" s="13">
        <f>SUM(W70:W71)</f>
        <v>2907</v>
      </c>
      <c r="X72" s="12">
        <f>W72/AE72*100</f>
        <v>11.426437640029873</v>
      </c>
      <c r="Y72" s="13">
        <f>SUM(Y70:Y71)</f>
        <v>3469</v>
      </c>
      <c r="Z72" s="12">
        <f>Y72/AE72*100</f>
        <v>13.635470303840258</v>
      </c>
      <c r="AA72" s="13">
        <f>SUM(AA70:AA71)</f>
        <v>2044</v>
      </c>
      <c r="AB72" s="12">
        <f>AA72/AE72*100</f>
        <v>8.0342753822569861</v>
      </c>
      <c r="AC72" s="13">
        <f>SUM(AC70:AC71)</f>
        <v>2008</v>
      </c>
      <c r="AD72" s="12">
        <f>AC72/AE72*100</f>
        <v>7.892771510553831</v>
      </c>
      <c r="AE72" s="13">
        <f>SUM(AE70:AE71)</f>
        <v>25441</v>
      </c>
      <c r="AF72" s="12">
        <v>100</v>
      </c>
    </row>
    <row r="77" spans="2:32" x14ac:dyDescent="0.35">
      <c r="B77" s="22" t="s">
        <v>35</v>
      </c>
    </row>
    <row r="79" spans="2:32" x14ac:dyDescent="0.35">
      <c r="B79" s="63" t="s">
        <v>23</v>
      </c>
      <c r="C79" s="64" t="s">
        <v>22</v>
      </c>
      <c r="D79" s="64" t="s">
        <v>22</v>
      </c>
      <c r="E79" s="64" t="s">
        <v>21</v>
      </c>
      <c r="F79" s="64" t="s">
        <v>21</v>
      </c>
    </row>
    <row r="80" spans="2:32" x14ac:dyDescent="0.35">
      <c r="B80" s="63" t="s">
        <v>23</v>
      </c>
      <c r="C80" s="17" t="s">
        <v>14</v>
      </c>
      <c r="D80" s="17" t="s">
        <v>13</v>
      </c>
      <c r="E80" s="17" t="s">
        <v>14</v>
      </c>
      <c r="F80" s="17" t="s">
        <v>13</v>
      </c>
    </row>
    <row r="81" spans="2:30" x14ac:dyDescent="0.35">
      <c r="B81" s="14" t="s">
        <v>33</v>
      </c>
      <c r="C81" s="16">
        <v>49051</v>
      </c>
      <c r="D81" s="15">
        <v>16.55</v>
      </c>
      <c r="E81" s="16">
        <v>24739</v>
      </c>
      <c r="F81" s="15">
        <v>11.86</v>
      </c>
    </row>
    <row r="82" spans="2:30" x14ac:dyDescent="0.35">
      <c r="B82" s="14" t="s">
        <v>32</v>
      </c>
      <c r="C82" s="16">
        <v>247378</v>
      </c>
      <c r="D82" s="15">
        <v>83.45</v>
      </c>
      <c r="E82" s="16">
        <v>183804</v>
      </c>
      <c r="F82" s="15">
        <v>88.14</v>
      </c>
    </row>
    <row r="83" spans="2:30" x14ac:dyDescent="0.35">
      <c r="B83" s="14" t="s">
        <v>2</v>
      </c>
      <c r="C83" s="13">
        <v>296429</v>
      </c>
      <c r="D83" s="12">
        <v>100</v>
      </c>
      <c r="E83" s="13">
        <v>208543</v>
      </c>
      <c r="F83" s="12">
        <v>100</v>
      </c>
    </row>
    <row r="86" spans="2:30" x14ac:dyDescent="0.35">
      <c r="B86" s="65" t="s">
        <v>34</v>
      </c>
      <c r="C86" s="64" t="s">
        <v>22</v>
      </c>
      <c r="D86" s="64" t="s">
        <v>22</v>
      </c>
      <c r="E86" s="64" t="s">
        <v>22</v>
      </c>
      <c r="F86" s="64" t="s">
        <v>22</v>
      </c>
      <c r="G86" s="64" t="s">
        <v>22</v>
      </c>
      <c r="H86" s="64" t="s">
        <v>22</v>
      </c>
      <c r="I86" s="64" t="s">
        <v>22</v>
      </c>
      <c r="J86" s="64" t="s">
        <v>22</v>
      </c>
      <c r="K86" s="64" t="s">
        <v>22</v>
      </c>
      <c r="L86" s="64" t="s">
        <v>22</v>
      </c>
      <c r="M86" s="64" t="s">
        <v>22</v>
      </c>
      <c r="N86" s="64" t="s">
        <v>22</v>
      </c>
      <c r="O86" s="64" t="s">
        <v>22</v>
      </c>
      <c r="P86" s="64" t="s">
        <v>22</v>
      </c>
      <c r="Q86" s="64" t="s">
        <v>21</v>
      </c>
      <c r="R86" s="64" t="s">
        <v>21</v>
      </c>
      <c r="S86" s="64" t="s">
        <v>21</v>
      </c>
      <c r="T86" s="64" t="s">
        <v>21</v>
      </c>
      <c r="U86" s="64" t="s">
        <v>21</v>
      </c>
      <c r="V86" s="64" t="s">
        <v>21</v>
      </c>
      <c r="W86" s="64" t="s">
        <v>21</v>
      </c>
      <c r="X86" s="64" t="s">
        <v>21</v>
      </c>
      <c r="Y86" s="64" t="s">
        <v>21</v>
      </c>
      <c r="Z86" s="64" t="s">
        <v>21</v>
      </c>
      <c r="AA86" s="64" t="s">
        <v>21</v>
      </c>
      <c r="AB86" s="64" t="s">
        <v>21</v>
      </c>
      <c r="AC86" s="64" t="s">
        <v>21</v>
      </c>
      <c r="AD86" s="64" t="s">
        <v>21</v>
      </c>
    </row>
    <row r="87" spans="2:30" x14ac:dyDescent="0.35">
      <c r="B87" s="65" t="s">
        <v>34</v>
      </c>
      <c r="C87" s="64" t="s">
        <v>157</v>
      </c>
      <c r="D87" s="64" t="s">
        <v>157</v>
      </c>
      <c r="E87" s="64" t="s">
        <v>156</v>
      </c>
      <c r="F87" s="64" t="s">
        <v>156</v>
      </c>
      <c r="G87" s="64" t="s">
        <v>155</v>
      </c>
      <c r="H87" s="64" t="s">
        <v>155</v>
      </c>
      <c r="I87" s="64" t="s">
        <v>154</v>
      </c>
      <c r="J87" s="64" t="s">
        <v>154</v>
      </c>
      <c r="K87" s="64" t="s">
        <v>153</v>
      </c>
      <c r="L87" s="64" t="s">
        <v>153</v>
      </c>
      <c r="M87" s="64" t="s">
        <v>163</v>
      </c>
      <c r="N87" s="64" t="s">
        <v>163</v>
      </c>
      <c r="O87" s="64" t="s">
        <v>2</v>
      </c>
      <c r="P87" s="64" t="s">
        <v>2</v>
      </c>
      <c r="Q87" s="64" t="s">
        <v>157</v>
      </c>
      <c r="R87" s="64" t="s">
        <v>157</v>
      </c>
      <c r="S87" s="64" t="s">
        <v>156</v>
      </c>
      <c r="T87" s="64" t="s">
        <v>156</v>
      </c>
      <c r="U87" s="64" t="s">
        <v>155</v>
      </c>
      <c r="V87" s="64" t="s">
        <v>155</v>
      </c>
      <c r="W87" s="64" t="s">
        <v>154</v>
      </c>
      <c r="X87" s="64" t="s">
        <v>154</v>
      </c>
      <c r="Y87" s="64" t="s">
        <v>153</v>
      </c>
      <c r="Z87" s="64" t="s">
        <v>153</v>
      </c>
      <c r="AA87" s="64" t="s">
        <v>163</v>
      </c>
      <c r="AB87" s="64" t="s">
        <v>163</v>
      </c>
      <c r="AC87" s="64" t="s">
        <v>2</v>
      </c>
      <c r="AD87" s="64" t="s">
        <v>2</v>
      </c>
    </row>
    <row r="88" spans="2:30" x14ac:dyDescent="0.35">
      <c r="B88" s="65" t="s">
        <v>34</v>
      </c>
      <c r="C88" s="17" t="s">
        <v>14</v>
      </c>
      <c r="D88" s="17" t="s">
        <v>13</v>
      </c>
      <c r="E88" s="17" t="s">
        <v>14</v>
      </c>
      <c r="F88" s="17" t="s">
        <v>13</v>
      </c>
      <c r="G88" s="17" t="s">
        <v>14</v>
      </c>
      <c r="H88" s="17" t="s">
        <v>13</v>
      </c>
      <c r="I88" s="17" t="s">
        <v>14</v>
      </c>
      <c r="J88" s="17" t="s">
        <v>13</v>
      </c>
      <c r="K88" s="17" t="s">
        <v>14</v>
      </c>
      <c r="L88" s="17" t="s">
        <v>13</v>
      </c>
      <c r="M88" s="17" t="s">
        <v>14</v>
      </c>
      <c r="N88" s="17" t="s">
        <v>13</v>
      </c>
      <c r="O88" s="17" t="s">
        <v>14</v>
      </c>
      <c r="P88" s="17" t="s">
        <v>13</v>
      </c>
      <c r="Q88" s="17" t="s">
        <v>14</v>
      </c>
      <c r="R88" s="17" t="s">
        <v>13</v>
      </c>
      <c r="S88" s="17" t="s">
        <v>14</v>
      </c>
      <c r="T88" s="17" t="s">
        <v>13</v>
      </c>
      <c r="U88" s="17" t="s">
        <v>14</v>
      </c>
      <c r="V88" s="17" t="s">
        <v>13</v>
      </c>
      <c r="W88" s="17" t="s">
        <v>14</v>
      </c>
      <c r="X88" s="17" t="s">
        <v>13</v>
      </c>
      <c r="Y88" s="17" t="s">
        <v>14</v>
      </c>
      <c r="Z88" s="17" t="s">
        <v>13</v>
      </c>
      <c r="AA88" s="17" t="s">
        <v>14</v>
      </c>
      <c r="AB88" s="17" t="s">
        <v>13</v>
      </c>
      <c r="AC88" s="17" t="s">
        <v>14</v>
      </c>
      <c r="AD88" s="17" t="s">
        <v>13</v>
      </c>
    </row>
    <row r="89" spans="2:30" x14ac:dyDescent="0.35">
      <c r="B89" s="14" t="s">
        <v>33</v>
      </c>
      <c r="C89" s="16">
        <v>2094</v>
      </c>
      <c r="D89" s="21">
        <v>40.565672220069743</v>
      </c>
      <c r="E89" s="16">
        <v>421</v>
      </c>
      <c r="F89" s="21">
        <v>8.1557535838822162</v>
      </c>
      <c r="G89" s="16">
        <v>661</v>
      </c>
      <c r="H89" s="21">
        <v>12.805114296784193</v>
      </c>
      <c r="I89" s="16">
        <v>1232</v>
      </c>
      <c r="J89" s="21">
        <v>23.866718326230142</v>
      </c>
      <c r="K89" s="16">
        <v>308</v>
      </c>
      <c r="L89" s="21">
        <v>5.9666795815575355</v>
      </c>
      <c r="M89" s="16">
        <v>446</v>
      </c>
      <c r="N89" s="21">
        <v>8.6400619914761716</v>
      </c>
      <c r="O89" s="16">
        <v>5162</v>
      </c>
      <c r="P89" s="21">
        <v>100.00000000000001</v>
      </c>
      <c r="Q89" s="16">
        <v>1519</v>
      </c>
      <c r="R89" s="21">
        <v>39.382940108892925</v>
      </c>
      <c r="S89" s="16">
        <v>69</v>
      </c>
      <c r="T89" s="21">
        <v>1.7889551464869071</v>
      </c>
      <c r="U89" s="16">
        <v>327</v>
      </c>
      <c r="V89" s="21">
        <v>8.4780917811770795</v>
      </c>
      <c r="W89" s="16">
        <v>1101</v>
      </c>
      <c r="X89" s="21">
        <v>28.545501685247604</v>
      </c>
      <c r="Y89" s="16">
        <v>586</v>
      </c>
      <c r="Z89" s="21">
        <v>15.193155302048226</v>
      </c>
      <c r="AA89" s="16">
        <v>255</v>
      </c>
      <c r="AB89" s="21">
        <v>6.6113559761472649</v>
      </c>
      <c r="AC89" s="16">
        <v>3857</v>
      </c>
      <c r="AD89" s="21">
        <v>100</v>
      </c>
    </row>
    <row r="90" spans="2:30" x14ac:dyDescent="0.35">
      <c r="B90" s="14" t="s">
        <v>32</v>
      </c>
      <c r="C90" s="16">
        <v>11856</v>
      </c>
      <c r="D90" s="21">
        <v>45.049015882665856</v>
      </c>
      <c r="E90" s="16">
        <v>2536</v>
      </c>
      <c r="F90" s="21">
        <v>9.6359905767915492</v>
      </c>
      <c r="G90" s="16">
        <v>4244</v>
      </c>
      <c r="H90" s="21">
        <v>16.125845428983965</v>
      </c>
      <c r="I90" s="16">
        <v>3059</v>
      </c>
      <c r="J90" s="21">
        <v>11.623223649213465</v>
      </c>
      <c r="K90" s="16">
        <v>2750</v>
      </c>
      <c r="L90" s="21">
        <v>10.449122273729007</v>
      </c>
      <c r="M90" s="16">
        <v>1873</v>
      </c>
      <c r="N90" s="21">
        <v>7.1168021886161554</v>
      </c>
      <c r="O90" s="16">
        <v>26318</v>
      </c>
      <c r="P90" s="21">
        <v>99.999999999999972</v>
      </c>
      <c r="Q90" s="16">
        <v>11563</v>
      </c>
      <c r="R90" s="21">
        <v>53.768890955591722</v>
      </c>
      <c r="S90" s="16">
        <v>1853</v>
      </c>
      <c r="T90" s="21">
        <v>8.616600790513834</v>
      </c>
      <c r="U90" s="16">
        <v>2580</v>
      </c>
      <c r="V90" s="21">
        <v>11.997209951174145</v>
      </c>
      <c r="W90" s="16">
        <v>2368</v>
      </c>
      <c r="X90" s="21">
        <v>11.011392699372239</v>
      </c>
      <c r="Y90" s="16">
        <v>1388</v>
      </c>
      <c r="Z90" s="21">
        <v>6.4543129504766332</v>
      </c>
      <c r="AA90" s="16">
        <v>1753</v>
      </c>
      <c r="AB90" s="21">
        <v>8.1515926528714253</v>
      </c>
      <c r="AC90" s="16">
        <v>21505</v>
      </c>
      <c r="AD90" s="21">
        <v>100</v>
      </c>
    </row>
    <row r="91" spans="2:30" x14ac:dyDescent="0.35">
      <c r="B91" s="20" t="s">
        <v>2</v>
      </c>
      <c r="C91" s="13">
        <f>SUM(C89:C90)</f>
        <v>13950</v>
      </c>
      <c r="D91" s="12">
        <f>C91/O91*100</f>
        <v>44.313850063532399</v>
      </c>
      <c r="E91" s="13">
        <f>SUM(E89:E90)</f>
        <v>2957</v>
      </c>
      <c r="F91" s="12">
        <f>E91/O91*100</f>
        <v>9.393265565438373</v>
      </c>
      <c r="G91" s="13">
        <f>SUM(G89:G90)</f>
        <v>4905</v>
      </c>
      <c r="H91" s="12">
        <f>G91/O91*100</f>
        <v>15.581321473951714</v>
      </c>
      <c r="I91" s="13">
        <f>SUM(I89:I90)</f>
        <v>4291</v>
      </c>
      <c r="J91" s="12">
        <f>I91/O91*100</f>
        <v>13.630876747141041</v>
      </c>
      <c r="K91" s="13">
        <f>SUM(K89:K90)</f>
        <v>3058</v>
      </c>
      <c r="L91" s="12">
        <f>K91/O91*100</f>
        <v>9.7141041931385015</v>
      </c>
      <c r="M91" s="13">
        <f>SUM(M89:M90)</f>
        <v>2319</v>
      </c>
      <c r="N91" s="12">
        <f>M91/O91*100</f>
        <v>7.3665819567979671</v>
      </c>
      <c r="O91" s="13">
        <f>SUM(O89:O90)</f>
        <v>31480</v>
      </c>
      <c r="P91" s="12">
        <v>100</v>
      </c>
      <c r="Q91" s="13">
        <f>SUM(Q89:Q90)</f>
        <v>13082</v>
      </c>
      <c r="R91" s="12">
        <f>Q91/AC91*100</f>
        <v>51.58110559104172</v>
      </c>
      <c r="S91" s="13">
        <f>SUM(S89:S90)</f>
        <v>1922</v>
      </c>
      <c r="T91" s="12">
        <f>S91/AC91*100</f>
        <v>7.5782666982099203</v>
      </c>
      <c r="U91" s="13">
        <f>SUM(U89:U90)</f>
        <v>2907</v>
      </c>
      <c r="V91" s="12">
        <f>U91/AC91*100</f>
        <v>11.462029808374734</v>
      </c>
      <c r="W91" s="13">
        <f>SUM(W89:W90)</f>
        <v>3469</v>
      </c>
      <c r="X91" s="12">
        <f>W91/AC91*100</f>
        <v>13.677943379859633</v>
      </c>
      <c r="Y91" s="13">
        <f>SUM(Y89:Y90)</f>
        <v>1974</v>
      </c>
      <c r="Z91" s="12">
        <f>Y91/AC91*100</f>
        <v>7.7832978471729364</v>
      </c>
      <c r="AA91" s="13">
        <f>SUM(AA89:AA90)</f>
        <v>2008</v>
      </c>
      <c r="AB91" s="12">
        <f>AA91/AC91*100</f>
        <v>7.9173566753410611</v>
      </c>
      <c r="AC91" s="13">
        <f>SUM(AC89:AC90)</f>
        <v>25362</v>
      </c>
      <c r="AD91" s="12">
        <v>100</v>
      </c>
    </row>
    <row r="95" spans="2:30" x14ac:dyDescent="0.35">
      <c r="B95" s="22" t="s">
        <v>31</v>
      </c>
    </row>
    <row r="97" spans="2:32" x14ac:dyDescent="0.35">
      <c r="B97" s="63" t="s">
        <v>23</v>
      </c>
      <c r="C97" s="64" t="s">
        <v>22</v>
      </c>
      <c r="D97" s="64" t="s">
        <v>22</v>
      </c>
      <c r="F97" s="63" t="s">
        <v>23</v>
      </c>
      <c r="G97" s="64" t="s">
        <v>21</v>
      </c>
      <c r="H97" s="64" t="s">
        <v>21</v>
      </c>
    </row>
    <row r="98" spans="2:32" x14ac:dyDescent="0.35">
      <c r="B98" s="63" t="s">
        <v>23</v>
      </c>
      <c r="C98" s="17" t="s">
        <v>14</v>
      </c>
      <c r="D98" s="17" t="s">
        <v>13</v>
      </c>
      <c r="F98" s="63" t="s">
        <v>23</v>
      </c>
      <c r="G98" s="17" t="s">
        <v>14</v>
      </c>
      <c r="H98" s="17" t="s">
        <v>13</v>
      </c>
    </row>
    <row r="99" spans="2:32" x14ac:dyDescent="0.35">
      <c r="B99" s="14" t="s">
        <v>27</v>
      </c>
      <c r="C99" s="16">
        <v>75726</v>
      </c>
      <c r="D99" s="15">
        <v>25.43</v>
      </c>
      <c r="F99" s="14" t="s">
        <v>27</v>
      </c>
      <c r="G99" s="16">
        <v>39285</v>
      </c>
      <c r="H99" s="15">
        <v>18.760000000000002</v>
      </c>
    </row>
    <row r="100" spans="2:32" x14ac:dyDescent="0.35">
      <c r="B100" s="14" t="s">
        <v>26</v>
      </c>
      <c r="C100" s="16">
        <v>36851</v>
      </c>
      <c r="D100" s="15">
        <v>12.37</v>
      </c>
      <c r="F100" s="14" t="s">
        <v>26</v>
      </c>
      <c r="G100" s="16">
        <v>18144</v>
      </c>
      <c r="H100" s="15">
        <v>8.67</v>
      </c>
    </row>
    <row r="101" spans="2:32" x14ac:dyDescent="0.35">
      <c r="B101" s="14" t="s">
        <v>25</v>
      </c>
      <c r="C101" s="16">
        <v>185211</v>
      </c>
      <c r="D101" s="15">
        <v>62.2</v>
      </c>
      <c r="F101" s="14" t="s">
        <v>25</v>
      </c>
      <c r="G101" s="16">
        <v>151947</v>
      </c>
      <c r="H101" s="15">
        <v>72.569999999999993</v>
      </c>
    </row>
    <row r="102" spans="2:32" x14ac:dyDescent="0.35">
      <c r="B102" s="14" t="s">
        <v>2</v>
      </c>
      <c r="C102" s="13">
        <v>297788</v>
      </c>
      <c r="D102" s="12">
        <v>100</v>
      </c>
      <c r="F102" s="14" t="s">
        <v>2</v>
      </c>
      <c r="G102" s="13">
        <v>209376</v>
      </c>
      <c r="H102" s="12">
        <v>100</v>
      </c>
    </row>
    <row r="103" spans="2:32" x14ac:dyDescent="0.35">
      <c r="B103" s="23" t="s">
        <v>30</v>
      </c>
    </row>
    <row r="105" spans="2:32" x14ac:dyDescent="0.35">
      <c r="B105" s="65" t="s">
        <v>29</v>
      </c>
      <c r="C105" s="64" t="s">
        <v>22</v>
      </c>
      <c r="D105" s="64" t="s">
        <v>22</v>
      </c>
      <c r="E105" s="64" t="s">
        <v>22</v>
      </c>
      <c r="F105" s="64" t="s">
        <v>22</v>
      </c>
      <c r="G105" s="64" t="s">
        <v>22</v>
      </c>
      <c r="H105" s="64" t="s">
        <v>22</v>
      </c>
      <c r="I105" s="64" t="s">
        <v>22</v>
      </c>
      <c r="J105" s="64" t="s">
        <v>22</v>
      </c>
      <c r="K105" s="64" t="s">
        <v>22</v>
      </c>
      <c r="L105" s="64" t="s">
        <v>22</v>
      </c>
      <c r="M105" s="64" t="s">
        <v>22</v>
      </c>
      <c r="N105" s="64" t="s">
        <v>22</v>
      </c>
      <c r="O105" s="64" t="s">
        <v>22</v>
      </c>
      <c r="P105" s="64" t="s">
        <v>22</v>
      </c>
      <c r="R105" s="65" t="s">
        <v>28</v>
      </c>
      <c r="S105" s="64" t="s">
        <v>21</v>
      </c>
      <c r="T105" s="64" t="s">
        <v>21</v>
      </c>
      <c r="U105" s="64" t="s">
        <v>21</v>
      </c>
      <c r="V105" s="64" t="s">
        <v>21</v>
      </c>
      <c r="W105" s="64" t="s">
        <v>21</v>
      </c>
      <c r="X105" s="64" t="s">
        <v>21</v>
      </c>
      <c r="Y105" s="64" t="s">
        <v>21</v>
      </c>
      <c r="Z105" s="64" t="s">
        <v>21</v>
      </c>
      <c r="AA105" s="64" t="s">
        <v>21</v>
      </c>
      <c r="AB105" s="64" t="s">
        <v>21</v>
      </c>
      <c r="AC105" s="64" t="s">
        <v>21</v>
      </c>
      <c r="AD105" s="64" t="s">
        <v>21</v>
      </c>
      <c r="AE105" s="64" t="s">
        <v>21</v>
      </c>
      <c r="AF105" s="64" t="s">
        <v>21</v>
      </c>
    </row>
    <row r="106" spans="2:32" x14ac:dyDescent="0.35">
      <c r="B106" s="65" t="s">
        <v>29</v>
      </c>
      <c r="C106" s="64" t="s">
        <v>157</v>
      </c>
      <c r="D106" s="64" t="s">
        <v>157</v>
      </c>
      <c r="E106" s="64" t="s">
        <v>156</v>
      </c>
      <c r="F106" s="64" t="s">
        <v>156</v>
      </c>
      <c r="G106" s="64" t="s">
        <v>155</v>
      </c>
      <c r="H106" s="64" t="s">
        <v>155</v>
      </c>
      <c r="I106" s="64" t="s">
        <v>154</v>
      </c>
      <c r="J106" s="64" t="s">
        <v>154</v>
      </c>
      <c r="K106" s="64" t="s">
        <v>153</v>
      </c>
      <c r="L106" s="64" t="s">
        <v>153</v>
      </c>
      <c r="M106" s="64" t="s">
        <v>163</v>
      </c>
      <c r="N106" s="64" t="s">
        <v>163</v>
      </c>
      <c r="O106" s="64" t="s">
        <v>2</v>
      </c>
      <c r="P106" s="64" t="s">
        <v>2</v>
      </c>
      <c r="R106" s="65" t="s">
        <v>28</v>
      </c>
      <c r="S106" s="64" t="s">
        <v>157</v>
      </c>
      <c r="T106" s="64" t="s">
        <v>157</v>
      </c>
      <c r="U106" s="64" t="s">
        <v>156</v>
      </c>
      <c r="V106" s="64" t="s">
        <v>156</v>
      </c>
      <c r="W106" s="64" t="s">
        <v>155</v>
      </c>
      <c r="X106" s="64" t="s">
        <v>155</v>
      </c>
      <c r="Y106" s="64" t="s">
        <v>154</v>
      </c>
      <c r="Z106" s="64" t="s">
        <v>154</v>
      </c>
      <c r="AA106" s="64" t="s">
        <v>153</v>
      </c>
      <c r="AB106" s="64" t="s">
        <v>153</v>
      </c>
      <c r="AC106" s="64" t="s">
        <v>163</v>
      </c>
      <c r="AD106" s="64" t="s">
        <v>163</v>
      </c>
      <c r="AE106" s="64" t="s">
        <v>2</v>
      </c>
      <c r="AF106" s="64" t="s">
        <v>2</v>
      </c>
    </row>
    <row r="107" spans="2:32" x14ac:dyDescent="0.35">
      <c r="B107" s="65" t="s">
        <v>29</v>
      </c>
      <c r="C107" s="17" t="s">
        <v>14</v>
      </c>
      <c r="D107" s="17" t="s">
        <v>13</v>
      </c>
      <c r="E107" s="17" t="s">
        <v>14</v>
      </c>
      <c r="F107" s="17" t="s">
        <v>13</v>
      </c>
      <c r="G107" s="17" t="s">
        <v>14</v>
      </c>
      <c r="H107" s="17" t="s">
        <v>13</v>
      </c>
      <c r="I107" s="17" t="s">
        <v>14</v>
      </c>
      <c r="J107" s="17" t="s">
        <v>13</v>
      </c>
      <c r="K107" s="17" t="s">
        <v>14</v>
      </c>
      <c r="L107" s="17" t="s">
        <v>13</v>
      </c>
      <c r="M107" s="17" t="s">
        <v>14</v>
      </c>
      <c r="N107" s="17" t="s">
        <v>13</v>
      </c>
      <c r="O107" s="17" t="s">
        <v>14</v>
      </c>
      <c r="P107" s="17" t="s">
        <v>13</v>
      </c>
      <c r="R107" s="65" t="s">
        <v>28</v>
      </c>
      <c r="S107" s="17" t="s">
        <v>14</v>
      </c>
      <c r="T107" s="17" t="s">
        <v>13</v>
      </c>
      <c r="U107" s="17" t="s">
        <v>14</v>
      </c>
      <c r="V107" s="17" t="s">
        <v>13</v>
      </c>
      <c r="W107" s="17" t="s">
        <v>14</v>
      </c>
      <c r="X107" s="17" t="s">
        <v>13</v>
      </c>
      <c r="Y107" s="17" t="s">
        <v>14</v>
      </c>
      <c r="Z107" s="17" t="s">
        <v>13</v>
      </c>
      <c r="AA107" s="17" t="s">
        <v>14</v>
      </c>
      <c r="AB107" s="17" t="s">
        <v>13</v>
      </c>
      <c r="AC107" s="17" t="s">
        <v>14</v>
      </c>
      <c r="AD107" s="17" t="s">
        <v>13</v>
      </c>
      <c r="AE107" s="17" t="s">
        <v>14</v>
      </c>
      <c r="AF107" s="17" t="s">
        <v>13</v>
      </c>
    </row>
    <row r="108" spans="2:32" x14ac:dyDescent="0.35">
      <c r="B108" s="14" t="s">
        <v>27</v>
      </c>
      <c r="C108" s="16">
        <v>3542</v>
      </c>
      <c r="D108" s="21">
        <v>48.269283183428726</v>
      </c>
      <c r="E108" s="16">
        <v>277</v>
      </c>
      <c r="F108" s="21">
        <v>3.7748705369310436</v>
      </c>
      <c r="G108" s="16">
        <v>1481</v>
      </c>
      <c r="H108" s="21">
        <v>20.182611065685474</v>
      </c>
      <c r="I108" s="16">
        <v>771</v>
      </c>
      <c r="J108" s="21">
        <v>10.506950122649224</v>
      </c>
      <c r="K108" s="16">
        <v>895</v>
      </c>
      <c r="L108" s="21">
        <v>12.1967838648133</v>
      </c>
      <c r="M108" s="16">
        <v>372</v>
      </c>
      <c r="N108" s="21">
        <v>5.0695012264922328</v>
      </c>
      <c r="O108" s="16">
        <v>7338</v>
      </c>
      <c r="P108" s="21">
        <v>100.00000000000001</v>
      </c>
      <c r="R108" s="14" t="s">
        <v>27</v>
      </c>
      <c r="S108" s="16">
        <v>1494</v>
      </c>
      <c r="T108" s="21">
        <v>39.818763326226012</v>
      </c>
      <c r="U108" s="16">
        <v>341</v>
      </c>
      <c r="V108" s="21">
        <v>9.088486140724946</v>
      </c>
      <c r="W108" s="16">
        <v>149</v>
      </c>
      <c r="X108" s="21">
        <v>3.9712153518123667</v>
      </c>
      <c r="Y108" s="16">
        <v>1060</v>
      </c>
      <c r="Z108" s="21">
        <v>28.251599147121535</v>
      </c>
      <c r="AA108" s="16">
        <v>347</v>
      </c>
      <c r="AB108" s="21">
        <v>9.2484008528784649</v>
      </c>
      <c r="AC108" s="16">
        <v>361</v>
      </c>
      <c r="AD108" s="21">
        <v>9.6215351812366734</v>
      </c>
      <c r="AE108" s="16">
        <v>3752</v>
      </c>
      <c r="AF108" s="21">
        <v>100</v>
      </c>
    </row>
    <row r="109" spans="2:32" x14ac:dyDescent="0.35">
      <c r="B109" s="14" t="s">
        <v>26</v>
      </c>
      <c r="C109" s="16">
        <v>2418</v>
      </c>
      <c r="D109" s="21">
        <v>37.430340557275542</v>
      </c>
      <c r="E109" s="16">
        <v>881</v>
      </c>
      <c r="F109" s="21">
        <v>13.637770897832818</v>
      </c>
      <c r="G109" s="16">
        <v>1291</v>
      </c>
      <c r="H109" s="21">
        <v>19.984520123839008</v>
      </c>
      <c r="I109" s="16">
        <v>518</v>
      </c>
      <c r="J109" s="21">
        <v>8.0185758513931891</v>
      </c>
      <c r="K109" s="16">
        <v>1094</v>
      </c>
      <c r="L109" s="21">
        <v>16.934984520123837</v>
      </c>
      <c r="M109" s="16">
        <v>258</v>
      </c>
      <c r="N109" s="21">
        <v>3.9938080495356036</v>
      </c>
      <c r="O109" s="16">
        <v>6460</v>
      </c>
      <c r="P109" s="21">
        <v>100</v>
      </c>
      <c r="R109" s="14" t="s">
        <v>26</v>
      </c>
      <c r="S109" s="16">
        <v>892</v>
      </c>
      <c r="T109" s="21">
        <v>61.305841924398628</v>
      </c>
      <c r="U109" s="16">
        <v>147</v>
      </c>
      <c r="V109" s="21">
        <v>10.103092783505154</v>
      </c>
      <c r="W109" s="16">
        <v>31</v>
      </c>
      <c r="X109" s="21">
        <v>2.1305841924398625</v>
      </c>
      <c r="Y109" s="16">
        <v>67</v>
      </c>
      <c r="Z109" s="21">
        <v>4.6048109965635744</v>
      </c>
      <c r="AA109" s="16">
        <v>193</v>
      </c>
      <c r="AB109" s="21">
        <v>13.264604810996564</v>
      </c>
      <c r="AC109" s="16">
        <v>125</v>
      </c>
      <c r="AD109" s="21">
        <v>8.5910652920962196</v>
      </c>
      <c r="AE109" s="16">
        <v>1455</v>
      </c>
      <c r="AF109" s="21">
        <v>100</v>
      </c>
    </row>
    <row r="110" spans="2:32" x14ac:dyDescent="0.35">
      <c r="B110" s="14" t="s">
        <v>25</v>
      </c>
      <c r="C110" s="16">
        <v>8105</v>
      </c>
      <c r="D110" s="21">
        <v>45.211134043621357</v>
      </c>
      <c r="E110" s="16">
        <v>1799</v>
      </c>
      <c r="F110" s="21">
        <v>10.035142522452167</v>
      </c>
      <c r="G110" s="16">
        <v>2133</v>
      </c>
      <c r="H110" s="21">
        <v>11.898254030233725</v>
      </c>
      <c r="I110" s="16">
        <v>3015</v>
      </c>
      <c r="J110" s="21">
        <v>16.818207173537122</v>
      </c>
      <c r="K110" s="16">
        <v>1186</v>
      </c>
      <c r="L110" s="21">
        <v>6.6157193060746353</v>
      </c>
      <c r="M110" s="16">
        <v>1689</v>
      </c>
      <c r="N110" s="21">
        <v>9.4215429240809954</v>
      </c>
      <c r="O110" s="16">
        <v>17927</v>
      </c>
      <c r="P110" s="21">
        <v>100</v>
      </c>
      <c r="R110" s="14" t="s">
        <v>25</v>
      </c>
      <c r="S110" s="16">
        <v>10696</v>
      </c>
      <c r="T110" s="21">
        <v>52.861520213502025</v>
      </c>
      <c r="U110" s="16">
        <v>1443</v>
      </c>
      <c r="V110" s="21">
        <v>7.1315607393496103</v>
      </c>
      <c r="W110" s="16">
        <v>2727</v>
      </c>
      <c r="X110" s="21">
        <v>13.477315409706433</v>
      </c>
      <c r="Y110" s="16">
        <v>2342</v>
      </c>
      <c r="Z110" s="21">
        <v>11.574577443906296</v>
      </c>
      <c r="AA110" s="16">
        <v>1504</v>
      </c>
      <c r="AB110" s="21">
        <v>7.4330335079569041</v>
      </c>
      <c r="AC110" s="16">
        <v>1522</v>
      </c>
      <c r="AD110" s="21">
        <v>7.5219926855787298</v>
      </c>
      <c r="AE110" s="16">
        <v>20234</v>
      </c>
      <c r="AF110" s="21">
        <v>99.999999999999986</v>
      </c>
    </row>
    <row r="111" spans="2:32" x14ac:dyDescent="0.35">
      <c r="B111" s="20" t="s">
        <v>2</v>
      </c>
      <c r="C111" s="13">
        <f>SUM(C108:C110)</f>
        <v>14065</v>
      </c>
      <c r="D111" s="12">
        <f>C111/O111*100</f>
        <v>44.334121355397947</v>
      </c>
      <c r="E111" s="13">
        <f>SUM(E108:E110)</f>
        <v>2957</v>
      </c>
      <c r="F111" s="12">
        <f>E111/O111*100</f>
        <v>9.320724980299449</v>
      </c>
      <c r="G111" s="13">
        <f>SUM(G108:G110)</f>
        <v>4905</v>
      </c>
      <c r="H111" s="12">
        <f>G111/O111*100</f>
        <v>15.460992907801419</v>
      </c>
      <c r="I111" s="13">
        <f>SUM(I108:I110)</f>
        <v>4304</v>
      </c>
      <c r="J111" s="12">
        <f>I111/O111*100</f>
        <v>13.566587864460205</v>
      </c>
      <c r="K111" s="13">
        <f>SUM(K108:K110)</f>
        <v>3175</v>
      </c>
      <c r="L111" s="12">
        <f>K111/O111*100</f>
        <v>10.007880220646179</v>
      </c>
      <c r="M111" s="13">
        <f>SUM(M108:M110)</f>
        <v>2319</v>
      </c>
      <c r="N111" s="12">
        <f>M111/O111*100</f>
        <v>7.3096926713947994</v>
      </c>
      <c r="O111" s="13">
        <f>SUM(O108:O110)</f>
        <v>31725</v>
      </c>
      <c r="P111" s="12">
        <v>100</v>
      </c>
      <c r="R111" s="20" t="s">
        <v>2</v>
      </c>
      <c r="S111" s="13">
        <f>SUM(S108:S110)</f>
        <v>13082</v>
      </c>
      <c r="T111" s="12">
        <f>S111/AE111*100</f>
        <v>51.420934711685859</v>
      </c>
      <c r="U111" s="13">
        <f>SUM(U108:U110)</f>
        <v>1931</v>
      </c>
      <c r="V111" s="12">
        <f>U111/AE111*100</f>
        <v>7.5901104516331905</v>
      </c>
      <c r="W111" s="13">
        <f>SUM(W108:W110)</f>
        <v>2907</v>
      </c>
      <c r="X111" s="12">
        <f>W111/AE111*100</f>
        <v>11.426437640029873</v>
      </c>
      <c r="Y111" s="13">
        <f>SUM(Y108:Y110)</f>
        <v>3469</v>
      </c>
      <c r="Z111" s="12">
        <f>Y111/AE111*100</f>
        <v>13.635470303840258</v>
      </c>
      <c r="AA111" s="13">
        <f>SUM(AA108:AA110)</f>
        <v>2044</v>
      </c>
      <c r="AB111" s="12">
        <f>AA111/AE111*100</f>
        <v>8.0342753822569861</v>
      </c>
      <c r="AC111" s="13">
        <f>SUM(AC108:AC110)</f>
        <v>2008</v>
      </c>
      <c r="AD111" s="12">
        <f>AC111/AE111*100</f>
        <v>7.892771510553831</v>
      </c>
      <c r="AE111" s="13">
        <f>SUM(AE108:AE110)</f>
        <v>25441</v>
      </c>
      <c r="AF111" s="12">
        <v>100</v>
      </c>
    </row>
    <row r="114" spans="2:6" x14ac:dyDescent="0.35">
      <c r="B114" s="22" t="s">
        <v>24</v>
      </c>
    </row>
    <row r="116" spans="2:6" x14ac:dyDescent="0.35">
      <c r="B116" s="63" t="s">
        <v>23</v>
      </c>
      <c r="C116" s="64" t="s">
        <v>22</v>
      </c>
      <c r="D116" s="64" t="s">
        <v>22</v>
      </c>
      <c r="E116" s="64" t="s">
        <v>21</v>
      </c>
      <c r="F116" s="64" t="s">
        <v>21</v>
      </c>
    </row>
    <row r="117" spans="2:6" x14ac:dyDescent="0.35">
      <c r="B117" s="63" t="s">
        <v>23</v>
      </c>
      <c r="C117" s="17" t="s">
        <v>14</v>
      </c>
      <c r="D117" s="17" t="s">
        <v>13</v>
      </c>
      <c r="E117" s="17" t="s">
        <v>14</v>
      </c>
      <c r="F117" s="17" t="s">
        <v>13</v>
      </c>
    </row>
    <row r="118" spans="2:6" x14ac:dyDescent="0.35">
      <c r="B118" s="14" t="s">
        <v>12</v>
      </c>
      <c r="C118" s="16">
        <v>12250</v>
      </c>
      <c r="D118" s="15">
        <v>4.1100000000000003</v>
      </c>
      <c r="E118" s="16">
        <v>7905</v>
      </c>
      <c r="F118" s="15">
        <v>3.78</v>
      </c>
    </row>
    <row r="119" spans="2:6" x14ac:dyDescent="0.35">
      <c r="B119" s="14" t="s">
        <v>11</v>
      </c>
      <c r="C119" s="16">
        <v>36224</v>
      </c>
      <c r="D119" s="15">
        <v>12.16</v>
      </c>
      <c r="E119" s="16">
        <v>25856</v>
      </c>
      <c r="F119" s="15">
        <v>12.35</v>
      </c>
    </row>
    <row r="120" spans="2:6" x14ac:dyDescent="0.35">
      <c r="B120" s="14" t="s">
        <v>10</v>
      </c>
      <c r="C120" s="16">
        <v>50529</v>
      </c>
      <c r="D120" s="15">
        <v>16.97</v>
      </c>
      <c r="E120" s="16">
        <v>34434</v>
      </c>
      <c r="F120" s="15">
        <v>16.45</v>
      </c>
    </row>
    <row r="121" spans="2:6" x14ac:dyDescent="0.35">
      <c r="B121" s="14" t="s">
        <v>9</v>
      </c>
      <c r="C121" s="16">
        <v>15557</v>
      </c>
      <c r="D121" s="15">
        <v>5.22</v>
      </c>
      <c r="E121" s="16">
        <v>10167</v>
      </c>
      <c r="F121" s="15">
        <v>4.8600000000000003</v>
      </c>
    </row>
    <row r="122" spans="2:6" x14ac:dyDescent="0.35">
      <c r="B122" s="14" t="s">
        <v>8</v>
      </c>
      <c r="C122" s="16">
        <v>13312</v>
      </c>
      <c r="D122" s="15">
        <v>4.47</v>
      </c>
      <c r="E122" s="16">
        <v>8462</v>
      </c>
      <c r="F122" s="15">
        <v>4.04</v>
      </c>
    </row>
    <row r="123" spans="2:6" x14ac:dyDescent="0.35">
      <c r="B123" s="14" t="s">
        <v>7</v>
      </c>
      <c r="C123" s="16">
        <v>16605</v>
      </c>
      <c r="D123" s="15">
        <v>5.58</v>
      </c>
      <c r="E123" s="16">
        <v>11627</v>
      </c>
      <c r="F123" s="15">
        <v>5.55</v>
      </c>
    </row>
    <row r="124" spans="2:6" x14ac:dyDescent="0.35">
      <c r="B124" s="14" t="s">
        <v>6</v>
      </c>
      <c r="C124" s="16">
        <v>102027</v>
      </c>
      <c r="D124" s="15">
        <v>34.26</v>
      </c>
      <c r="E124" s="16">
        <v>72705</v>
      </c>
      <c r="F124" s="15">
        <v>34.72</v>
      </c>
    </row>
    <row r="125" spans="2:6" x14ac:dyDescent="0.35">
      <c r="B125" s="14" t="s">
        <v>5</v>
      </c>
      <c r="C125" s="16">
        <v>10813</v>
      </c>
      <c r="D125" s="15">
        <v>3.63</v>
      </c>
      <c r="E125" s="16">
        <v>7645</v>
      </c>
      <c r="F125" s="15">
        <v>3.65</v>
      </c>
    </row>
    <row r="126" spans="2:6" x14ac:dyDescent="0.35">
      <c r="B126" s="14" t="s">
        <v>4</v>
      </c>
      <c r="C126" s="16">
        <v>2015</v>
      </c>
      <c r="D126" s="15">
        <v>0.68</v>
      </c>
      <c r="E126" s="16">
        <v>1379</v>
      </c>
      <c r="F126" s="15">
        <v>0.66</v>
      </c>
    </row>
    <row r="127" spans="2:6" x14ac:dyDescent="0.35">
      <c r="B127" s="14" t="s">
        <v>3</v>
      </c>
      <c r="C127" s="16">
        <v>38456</v>
      </c>
      <c r="D127" s="15">
        <v>12.91</v>
      </c>
      <c r="E127" s="16">
        <v>29196</v>
      </c>
      <c r="F127" s="15">
        <v>13.94</v>
      </c>
    </row>
    <row r="128" spans="2:6" x14ac:dyDescent="0.35">
      <c r="B128" s="14" t="s">
        <v>2</v>
      </c>
      <c r="C128" s="13">
        <v>297788</v>
      </c>
      <c r="D128" s="12">
        <v>100</v>
      </c>
      <c r="E128" s="13">
        <v>209376</v>
      </c>
      <c r="F128" s="12">
        <v>100</v>
      </c>
    </row>
    <row r="131" spans="2:30" x14ac:dyDescent="0.35">
      <c r="B131" s="65" t="s">
        <v>15</v>
      </c>
      <c r="C131" s="64" t="s">
        <v>22</v>
      </c>
      <c r="D131" s="64" t="s">
        <v>22</v>
      </c>
      <c r="E131" s="64" t="s">
        <v>22</v>
      </c>
      <c r="F131" s="64" t="s">
        <v>22</v>
      </c>
      <c r="G131" s="64" t="s">
        <v>22</v>
      </c>
      <c r="H131" s="64" t="s">
        <v>22</v>
      </c>
      <c r="I131" s="64" t="s">
        <v>22</v>
      </c>
      <c r="J131" s="64" t="s">
        <v>22</v>
      </c>
      <c r="K131" s="64" t="s">
        <v>22</v>
      </c>
      <c r="L131" s="64" t="s">
        <v>22</v>
      </c>
      <c r="M131" s="64" t="s">
        <v>22</v>
      </c>
      <c r="N131" s="64" t="s">
        <v>22</v>
      </c>
      <c r="O131" s="64" t="s">
        <v>22</v>
      </c>
      <c r="P131" s="64" t="s">
        <v>22</v>
      </c>
      <c r="Q131" s="64" t="s">
        <v>21</v>
      </c>
      <c r="R131" s="64" t="s">
        <v>21</v>
      </c>
      <c r="S131" s="64" t="s">
        <v>21</v>
      </c>
      <c r="T131" s="64" t="s">
        <v>21</v>
      </c>
      <c r="U131" s="64" t="s">
        <v>21</v>
      </c>
      <c r="V131" s="64" t="s">
        <v>21</v>
      </c>
      <c r="W131" s="64" t="s">
        <v>21</v>
      </c>
      <c r="X131" s="64" t="s">
        <v>21</v>
      </c>
      <c r="Y131" s="64" t="s">
        <v>21</v>
      </c>
      <c r="Z131" s="64" t="s">
        <v>21</v>
      </c>
      <c r="AA131" s="64" t="s">
        <v>21</v>
      </c>
      <c r="AB131" s="64" t="s">
        <v>21</v>
      </c>
      <c r="AC131" s="64" t="s">
        <v>21</v>
      </c>
      <c r="AD131" s="64" t="s">
        <v>21</v>
      </c>
    </row>
    <row r="132" spans="2:30" x14ac:dyDescent="0.35">
      <c r="B132" s="65" t="s">
        <v>15</v>
      </c>
      <c r="C132" s="64" t="s">
        <v>157</v>
      </c>
      <c r="D132" s="64" t="s">
        <v>157</v>
      </c>
      <c r="E132" s="64" t="s">
        <v>156</v>
      </c>
      <c r="F132" s="64" t="s">
        <v>156</v>
      </c>
      <c r="G132" s="64" t="s">
        <v>155</v>
      </c>
      <c r="H132" s="64" t="s">
        <v>155</v>
      </c>
      <c r="I132" s="64" t="s">
        <v>154</v>
      </c>
      <c r="J132" s="64" t="s">
        <v>154</v>
      </c>
      <c r="K132" s="64" t="s">
        <v>153</v>
      </c>
      <c r="L132" s="64" t="s">
        <v>153</v>
      </c>
      <c r="M132" s="64" t="s">
        <v>163</v>
      </c>
      <c r="N132" s="64" t="s">
        <v>163</v>
      </c>
      <c r="O132" s="64" t="s">
        <v>2</v>
      </c>
      <c r="P132" s="64" t="s">
        <v>2</v>
      </c>
      <c r="Q132" s="64" t="s">
        <v>157</v>
      </c>
      <c r="R132" s="64" t="s">
        <v>157</v>
      </c>
      <c r="S132" s="64" t="s">
        <v>156</v>
      </c>
      <c r="T132" s="64" t="s">
        <v>156</v>
      </c>
      <c r="U132" s="64" t="s">
        <v>155</v>
      </c>
      <c r="V132" s="64" t="s">
        <v>155</v>
      </c>
      <c r="W132" s="64" t="s">
        <v>154</v>
      </c>
      <c r="X132" s="64" t="s">
        <v>154</v>
      </c>
      <c r="Y132" s="64" t="s">
        <v>153</v>
      </c>
      <c r="Z132" s="64" t="s">
        <v>153</v>
      </c>
      <c r="AA132" s="64" t="s">
        <v>163</v>
      </c>
      <c r="AB132" s="64" t="s">
        <v>163</v>
      </c>
      <c r="AC132" s="64" t="s">
        <v>2</v>
      </c>
      <c r="AD132" s="64" t="s">
        <v>2</v>
      </c>
    </row>
    <row r="133" spans="2:30" x14ac:dyDescent="0.35">
      <c r="B133" s="65" t="s">
        <v>15</v>
      </c>
      <c r="C133" s="17" t="s">
        <v>14</v>
      </c>
      <c r="D133" s="17" t="s">
        <v>13</v>
      </c>
      <c r="E133" s="17" t="s">
        <v>14</v>
      </c>
      <c r="F133" s="17" t="s">
        <v>13</v>
      </c>
      <c r="G133" s="17" t="s">
        <v>14</v>
      </c>
      <c r="H133" s="17" t="s">
        <v>13</v>
      </c>
      <c r="I133" s="17" t="s">
        <v>14</v>
      </c>
      <c r="J133" s="17" t="s">
        <v>13</v>
      </c>
      <c r="K133" s="17" t="s">
        <v>14</v>
      </c>
      <c r="L133" s="17" t="s">
        <v>13</v>
      </c>
      <c r="M133" s="17" t="s">
        <v>14</v>
      </c>
      <c r="N133" s="17" t="s">
        <v>13</v>
      </c>
      <c r="O133" s="17" t="s">
        <v>14</v>
      </c>
      <c r="P133" s="17" t="s">
        <v>13</v>
      </c>
      <c r="Q133" s="17" t="s">
        <v>14</v>
      </c>
      <c r="R133" s="17" t="s">
        <v>13</v>
      </c>
      <c r="S133" s="17" t="s">
        <v>14</v>
      </c>
      <c r="T133" s="17" t="s">
        <v>13</v>
      </c>
      <c r="U133" s="17" t="s">
        <v>14</v>
      </c>
      <c r="V133" s="17" t="s">
        <v>13</v>
      </c>
      <c r="W133" s="17" t="s">
        <v>14</v>
      </c>
      <c r="X133" s="17" t="s">
        <v>13</v>
      </c>
      <c r="Y133" s="17" t="s">
        <v>14</v>
      </c>
      <c r="Z133" s="17" t="s">
        <v>13</v>
      </c>
      <c r="AA133" s="17" t="s">
        <v>14</v>
      </c>
      <c r="AB133" s="17" t="s">
        <v>13</v>
      </c>
      <c r="AC133" s="17" t="s">
        <v>14</v>
      </c>
      <c r="AD133" s="17" t="s">
        <v>13</v>
      </c>
    </row>
    <row r="134" spans="2:30" x14ac:dyDescent="0.35">
      <c r="B134" s="14" t="s">
        <v>12</v>
      </c>
      <c r="C134" s="16">
        <v>483</v>
      </c>
      <c r="D134" s="21">
        <v>31.2015503875969</v>
      </c>
      <c r="E134" s="16">
        <v>47</v>
      </c>
      <c r="F134" s="21">
        <v>3.0361757105943155</v>
      </c>
      <c r="G134" s="16">
        <v>402</v>
      </c>
      <c r="H134" s="21">
        <v>25.968992248062015</v>
      </c>
      <c r="I134" s="16">
        <v>282</v>
      </c>
      <c r="J134" s="21">
        <v>18.217054263565892</v>
      </c>
      <c r="K134" s="16">
        <v>73</v>
      </c>
      <c r="L134" s="21">
        <v>4.7157622739018086</v>
      </c>
      <c r="M134" s="16">
        <v>261</v>
      </c>
      <c r="N134" s="21">
        <v>16.86046511627907</v>
      </c>
      <c r="O134" s="16">
        <v>1548</v>
      </c>
      <c r="P134" s="21">
        <v>100</v>
      </c>
      <c r="Q134" s="16">
        <v>705</v>
      </c>
      <c r="R134" s="21">
        <v>53.899082568807344</v>
      </c>
      <c r="S134" s="16">
        <v>60</v>
      </c>
      <c r="T134" s="21">
        <v>4.5871559633027523</v>
      </c>
      <c r="U134" s="16">
        <v>201</v>
      </c>
      <c r="V134" s="21">
        <v>15.36697247706422</v>
      </c>
      <c r="W134" s="16">
        <v>188</v>
      </c>
      <c r="X134" s="21">
        <v>14.37308868501529</v>
      </c>
      <c r="Y134" s="16">
        <v>47</v>
      </c>
      <c r="Z134" s="21">
        <v>3.5932721712538225</v>
      </c>
      <c r="AA134" s="16">
        <v>107</v>
      </c>
      <c r="AB134" s="21">
        <v>8.1804281345565748</v>
      </c>
      <c r="AC134" s="16">
        <v>1308</v>
      </c>
      <c r="AD134" s="21">
        <v>100.00000000000001</v>
      </c>
    </row>
    <row r="135" spans="2:30" x14ac:dyDescent="0.35">
      <c r="B135" s="14" t="s">
        <v>11</v>
      </c>
      <c r="C135" s="16">
        <v>1084</v>
      </c>
      <c r="D135" s="21">
        <v>29.014989293361886</v>
      </c>
      <c r="E135" s="16">
        <v>764</v>
      </c>
      <c r="F135" s="21">
        <v>20.449678800856532</v>
      </c>
      <c r="G135" s="16">
        <v>590</v>
      </c>
      <c r="H135" s="21">
        <v>15.792291220556745</v>
      </c>
      <c r="I135" s="16">
        <v>498</v>
      </c>
      <c r="J135" s="21">
        <v>13.329764453961456</v>
      </c>
      <c r="K135" s="16">
        <v>499</v>
      </c>
      <c r="L135" s="21">
        <v>13.356531049250536</v>
      </c>
      <c r="M135" s="16">
        <v>301</v>
      </c>
      <c r="N135" s="21">
        <v>8.0567451820128468</v>
      </c>
      <c r="O135" s="16">
        <v>3736</v>
      </c>
      <c r="P135" s="21">
        <v>100</v>
      </c>
      <c r="Q135" s="16">
        <v>1368</v>
      </c>
      <c r="R135" s="21">
        <v>40.690065437239738</v>
      </c>
      <c r="S135" s="16">
        <v>558</v>
      </c>
      <c r="T135" s="21">
        <v>16.597263533610946</v>
      </c>
      <c r="U135" s="16">
        <v>491</v>
      </c>
      <c r="V135" s="21">
        <v>14.604402141582392</v>
      </c>
      <c r="W135" s="16">
        <v>506</v>
      </c>
      <c r="X135" s="21">
        <v>15.050565139797738</v>
      </c>
      <c r="Y135" s="16">
        <v>265</v>
      </c>
      <c r="Z135" s="21">
        <v>7.8822129684711486</v>
      </c>
      <c r="AA135" s="16">
        <v>174</v>
      </c>
      <c r="AB135" s="21">
        <v>5.1754907792980376</v>
      </c>
      <c r="AC135" s="16">
        <v>3362</v>
      </c>
      <c r="AD135" s="21">
        <v>100</v>
      </c>
    </row>
    <row r="136" spans="2:30" x14ac:dyDescent="0.35">
      <c r="B136" s="14" t="s">
        <v>10</v>
      </c>
      <c r="C136" s="16">
        <v>2355</v>
      </c>
      <c r="D136" s="21">
        <v>45.297172533179456</v>
      </c>
      <c r="E136" s="16">
        <v>495</v>
      </c>
      <c r="F136" s="21">
        <v>9.5210617426428161</v>
      </c>
      <c r="G136" s="16">
        <v>1005</v>
      </c>
      <c r="H136" s="21">
        <v>19.330640507789958</v>
      </c>
      <c r="I136" s="16">
        <v>468</v>
      </c>
      <c r="J136" s="21">
        <v>9.0017311021350253</v>
      </c>
      <c r="K136" s="16">
        <v>426</v>
      </c>
      <c r="L136" s="21">
        <v>8.1938834391229083</v>
      </c>
      <c r="M136" s="16">
        <v>450</v>
      </c>
      <c r="N136" s="21">
        <v>8.6555106751298325</v>
      </c>
      <c r="O136" s="16">
        <v>5199</v>
      </c>
      <c r="P136" s="21">
        <v>100</v>
      </c>
      <c r="Q136" s="16">
        <v>2154</v>
      </c>
      <c r="R136" s="21">
        <v>48.513513513513509</v>
      </c>
      <c r="S136" s="16">
        <v>573</v>
      </c>
      <c r="T136" s="21">
        <v>12.905405405405403</v>
      </c>
      <c r="U136" s="16">
        <v>813</v>
      </c>
      <c r="V136" s="21">
        <v>18.310810810810811</v>
      </c>
      <c r="W136" s="16">
        <v>87</v>
      </c>
      <c r="X136" s="21">
        <v>1.9594594594594597</v>
      </c>
      <c r="Y136" s="16">
        <v>519</v>
      </c>
      <c r="Z136" s="21">
        <v>11.689189189189189</v>
      </c>
      <c r="AA136" s="16">
        <v>294</v>
      </c>
      <c r="AB136" s="21">
        <v>6.6216216216216219</v>
      </c>
      <c r="AC136" s="16">
        <v>4440</v>
      </c>
      <c r="AD136" s="21">
        <v>100.00000000000001</v>
      </c>
    </row>
    <row r="137" spans="2:30" x14ac:dyDescent="0.35">
      <c r="B137" s="14" t="s">
        <v>9</v>
      </c>
      <c r="C137" s="16">
        <v>1096</v>
      </c>
      <c r="D137" s="21">
        <v>52.240228789323162</v>
      </c>
      <c r="E137" s="16">
        <v>62</v>
      </c>
      <c r="F137" s="21">
        <v>2.9551954242135365</v>
      </c>
      <c r="G137" s="16">
        <v>334</v>
      </c>
      <c r="H137" s="21">
        <v>15.919923736892278</v>
      </c>
      <c r="I137" s="16">
        <v>198</v>
      </c>
      <c r="J137" s="21">
        <v>9.4375595805529073</v>
      </c>
      <c r="K137" s="16">
        <v>222</v>
      </c>
      <c r="L137" s="21">
        <v>10.581506196377502</v>
      </c>
      <c r="M137" s="16">
        <v>186</v>
      </c>
      <c r="N137" s="21">
        <v>8.8655862726406109</v>
      </c>
      <c r="O137" s="16">
        <v>2098</v>
      </c>
      <c r="P137" s="21">
        <v>100</v>
      </c>
      <c r="Q137" s="16">
        <v>833</v>
      </c>
      <c r="R137" s="21">
        <v>54.020752269779507</v>
      </c>
      <c r="S137" s="16">
        <v>189</v>
      </c>
      <c r="T137" s="21">
        <v>12.2568093385214</v>
      </c>
      <c r="U137" s="16">
        <v>124</v>
      </c>
      <c r="V137" s="21">
        <v>8.0415045395590141</v>
      </c>
      <c r="W137" s="16">
        <v>260</v>
      </c>
      <c r="X137" s="21">
        <v>16.861219195849547</v>
      </c>
      <c r="Y137" s="16">
        <v>62</v>
      </c>
      <c r="Z137" s="21">
        <v>4.0207522697795071</v>
      </c>
      <c r="AA137" s="16">
        <v>74</v>
      </c>
      <c r="AB137" s="21">
        <v>4.7989623865110254</v>
      </c>
      <c r="AC137" s="16">
        <v>1542</v>
      </c>
      <c r="AD137" s="21">
        <v>100</v>
      </c>
    </row>
    <row r="138" spans="2:30" x14ac:dyDescent="0.35">
      <c r="B138" s="14" t="s">
        <v>8</v>
      </c>
      <c r="C138" s="16">
        <v>726</v>
      </c>
      <c r="D138" s="21">
        <v>60.906040268456373</v>
      </c>
      <c r="E138" s="16">
        <v>96</v>
      </c>
      <c r="F138" s="21">
        <v>8.0536912751677843</v>
      </c>
      <c r="G138" s="16">
        <v>86</v>
      </c>
      <c r="H138" s="21">
        <v>7.2147651006711415</v>
      </c>
      <c r="I138" s="16">
        <v>218</v>
      </c>
      <c r="J138" s="21">
        <v>18.288590604026847</v>
      </c>
      <c r="K138" s="16">
        <v>66</v>
      </c>
      <c r="L138" s="21">
        <v>5.5369127516778525</v>
      </c>
      <c r="M138" s="16">
        <v>0</v>
      </c>
      <c r="N138" s="21">
        <v>0</v>
      </c>
      <c r="O138" s="16">
        <v>1192</v>
      </c>
      <c r="P138" s="21">
        <v>100</v>
      </c>
      <c r="Q138" s="16">
        <v>142</v>
      </c>
      <c r="R138" s="21">
        <v>18.298969072164947</v>
      </c>
      <c r="S138" s="16">
        <v>0</v>
      </c>
      <c r="T138" s="21">
        <v>0</v>
      </c>
      <c r="U138" s="16">
        <v>218</v>
      </c>
      <c r="V138" s="21">
        <v>28.092783505154639</v>
      </c>
      <c r="W138" s="16">
        <v>208</v>
      </c>
      <c r="X138" s="21">
        <v>26.804123711340207</v>
      </c>
      <c r="Y138" s="16">
        <v>198</v>
      </c>
      <c r="Z138" s="21">
        <v>25.515463917525771</v>
      </c>
      <c r="AA138" s="16">
        <v>10</v>
      </c>
      <c r="AB138" s="21">
        <v>1.2886597938144329</v>
      </c>
      <c r="AC138" s="16">
        <v>776</v>
      </c>
      <c r="AD138" s="21">
        <v>99.999999999999986</v>
      </c>
    </row>
    <row r="139" spans="2:30" x14ac:dyDescent="0.35">
      <c r="B139" s="14" t="s">
        <v>7</v>
      </c>
      <c r="C139" s="16">
        <v>358</v>
      </c>
      <c r="D139" s="21">
        <v>22.629582806573957</v>
      </c>
      <c r="E139" s="16">
        <v>192</v>
      </c>
      <c r="F139" s="21">
        <v>12.13653603034134</v>
      </c>
      <c r="G139" s="16">
        <v>223</v>
      </c>
      <c r="H139" s="21">
        <v>14.096080910240202</v>
      </c>
      <c r="I139" s="16">
        <v>223</v>
      </c>
      <c r="J139" s="21">
        <v>14.096080910240202</v>
      </c>
      <c r="K139" s="16">
        <v>446</v>
      </c>
      <c r="L139" s="21">
        <v>28.192161820480404</v>
      </c>
      <c r="M139" s="16">
        <v>140</v>
      </c>
      <c r="N139" s="21">
        <v>8.8495575221238933</v>
      </c>
      <c r="O139" s="16">
        <v>1582</v>
      </c>
      <c r="P139" s="21">
        <v>100</v>
      </c>
      <c r="Q139" s="16">
        <v>306</v>
      </c>
      <c r="R139" s="21">
        <v>27.443946188340806</v>
      </c>
      <c r="S139" s="16">
        <v>83</v>
      </c>
      <c r="T139" s="21">
        <v>7.4439461883408065</v>
      </c>
      <c r="U139" s="16">
        <v>223</v>
      </c>
      <c r="V139" s="21">
        <v>20</v>
      </c>
      <c r="W139" s="16">
        <v>210</v>
      </c>
      <c r="X139" s="21">
        <v>18.834080717488789</v>
      </c>
      <c r="Y139" s="16">
        <v>223</v>
      </c>
      <c r="Z139" s="21">
        <v>20</v>
      </c>
      <c r="AA139" s="16">
        <v>70</v>
      </c>
      <c r="AB139" s="21">
        <v>6.2780269058295968</v>
      </c>
      <c r="AC139" s="16">
        <v>1115</v>
      </c>
      <c r="AD139" s="21">
        <v>100</v>
      </c>
    </row>
    <row r="140" spans="2:30" x14ac:dyDescent="0.35">
      <c r="B140" s="14" t="s">
        <v>6</v>
      </c>
      <c r="C140" s="16">
        <v>5163</v>
      </c>
      <c r="D140" s="21">
        <v>49.917818814657252</v>
      </c>
      <c r="E140" s="16">
        <v>947</v>
      </c>
      <c r="F140" s="21">
        <v>9.1559508846562885</v>
      </c>
      <c r="G140" s="16">
        <v>1870</v>
      </c>
      <c r="H140" s="21">
        <v>18.079860775403656</v>
      </c>
      <c r="I140" s="16">
        <v>690</v>
      </c>
      <c r="J140" s="21">
        <v>6.6711785748815631</v>
      </c>
      <c r="K140" s="16">
        <v>1071</v>
      </c>
      <c r="L140" s="21">
        <v>10.35482935318573</v>
      </c>
      <c r="M140" s="16">
        <v>602</v>
      </c>
      <c r="N140" s="21">
        <v>5.8203615972155083</v>
      </c>
      <c r="O140" s="16">
        <v>10343</v>
      </c>
      <c r="P140" s="21">
        <v>100.00000000000001</v>
      </c>
      <c r="Q140" s="16">
        <v>4076</v>
      </c>
      <c r="R140" s="21">
        <v>61.348585189644787</v>
      </c>
      <c r="S140" s="16">
        <v>151</v>
      </c>
      <c r="T140" s="21">
        <v>2.2727272727272729</v>
      </c>
      <c r="U140" s="16">
        <v>726</v>
      </c>
      <c r="V140" s="21">
        <v>10.927152317880795</v>
      </c>
      <c r="W140" s="16">
        <v>708</v>
      </c>
      <c r="X140" s="21">
        <v>10.65623118603251</v>
      </c>
      <c r="Y140" s="16">
        <v>611</v>
      </c>
      <c r="Z140" s="21">
        <v>9.196267308850091</v>
      </c>
      <c r="AA140" s="16">
        <v>372</v>
      </c>
      <c r="AB140" s="21">
        <v>5.5990367248645398</v>
      </c>
      <c r="AC140" s="16">
        <v>6644</v>
      </c>
      <c r="AD140" s="21">
        <v>100</v>
      </c>
    </row>
    <row r="141" spans="2:30" x14ac:dyDescent="0.35">
      <c r="B141" s="14" t="s">
        <v>5</v>
      </c>
      <c r="C141" s="16">
        <v>840</v>
      </c>
      <c r="D141" s="21">
        <v>60</v>
      </c>
      <c r="E141" s="16">
        <v>140</v>
      </c>
      <c r="F141" s="21">
        <v>10</v>
      </c>
      <c r="G141" s="16">
        <v>70</v>
      </c>
      <c r="H141" s="21">
        <v>5</v>
      </c>
      <c r="I141" s="16">
        <v>280</v>
      </c>
      <c r="J141" s="21">
        <v>20</v>
      </c>
      <c r="K141" s="16">
        <v>0</v>
      </c>
      <c r="L141" s="21">
        <v>0</v>
      </c>
      <c r="M141" s="16">
        <v>70</v>
      </c>
      <c r="N141" s="21">
        <v>5</v>
      </c>
      <c r="O141" s="16">
        <v>1400</v>
      </c>
      <c r="P141" s="21">
        <v>100</v>
      </c>
      <c r="Q141" s="16">
        <v>514</v>
      </c>
      <c r="R141" s="21">
        <v>70.994475138121544</v>
      </c>
      <c r="S141" s="16">
        <v>0</v>
      </c>
      <c r="T141" s="21">
        <v>0</v>
      </c>
      <c r="U141" s="16">
        <v>0</v>
      </c>
      <c r="V141" s="21">
        <v>0</v>
      </c>
      <c r="W141" s="16">
        <v>140</v>
      </c>
      <c r="X141" s="21">
        <v>19.337016574585636</v>
      </c>
      <c r="Y141" s="16">
        <v>0</v>
      </c>
      <c r="Z141" s="21">
        <v>0</v>
      </c>
      <c r="AA141" s="16">
        <v>70</v>
      </c>
      <c r="AB141" s="21">
        <v>9.6685082872928181</v>
      </c>
      <c r="AC141" s="16">
        <v>724</v>
      </c>
      <c r="AD141" s="21">
        <v>100</v>
      </c>
    </row>
    <row r="142" spans="2:30" x14ac:dyDescent="0.35">
      <c r="B142" s="14" t="s">
        <v>4</v>
      </c>
      <c r="C142" s="16">
        <v>66</v>
      </c>
      <c r="D142" s="21">
        <v>58.407079646017699</v>
      </c>
      <c r="E142" s="16">
        <v>0</v>
      </c>
      <c r="F142" s="21">
        <v>0</v>
      </c>
      <c r="G142" s="16">
        <v>0</v>
      </c>
      <c r="H142" s="21">
        <v>0</v>
      </c>
      <c r="I142" s="16">
        <v>0</v>
      </c>
      <c r="J142" s="21">
        <v>0</v>
      </c>
      <c r="K142" s="16">
        <v>47</v>
      </c>
      <c r="L142" s="21">
        <v>41.592920353982301</v>
      </c>
      <c r="M142" s="16">
        <v>0</v>
      </c>
      <c r="N142" s="21">
        <v>0</v>
      </c>
      <c r="O142" s="16">
        <v>113</v>
      </c>
      <c r="P142" s="21">
        <v>100</v>
      </c>
      <c r="Q142" s="16">
        <v>66</v>
      </c>
      <c r="R142" s="21">
        <v>100</v>
      </c>
      <c r="S142" s="16">
        <v>0</v>
      </c>
      <c r="T142" s="21">
        <v>0</v>
      </c>
      <c r="U142" s="16">
        <v>0</v>
      </c>
      <c r="V142" s="21">
        <v>0</v>
      </c>
      <c r="W142" s="16">
        <v>0</v>
      </c>
      <c r="X142" s="21">
        <v>0</v>
      </c>
      <c r="Y142" s="16">
        <v>0</v>
      </c>
      <c r="Z142" s="21">
        <v>0</v>
      </c>
      <c r="AA142" s="16">
        <v>0</v>
      </c>
      <c r="AB142" s="21">
        <v>0</v>
      </c>
      <c r="AC142" s="16">
        <v>66</v>
      </c>
      <c r="AD142" s="21">
        <v>100</v>
      </c>
    </row>
    <row r="143" spans="2:30" x14ac:dyDescent="0.35">
      <c r="B143" s="14" t="s">
        <v>3</v>
      </c>
      <c r="C143" s="16">
        <v>1894</v>
      </c>
      <c r="D143" s="21">
        <v>41.958351794417368</v>
      </c>
      <c r="E143" s="16">
        <v>214</v>
      </c>
      <c r="F143" s="21">
        <v>4.7408063801506426</v>
      </c>
      <c r="G143" s="16">
        <v>325</v>
      </c>
      <c r="H143" s="21">
        <v>7.1998227735932661</v>
      </c>
      <c r="I143" s="16">
        <v>1447</v>
      </c>
      <c r="J143" s="21">
        <v>32.055826318121397</v>
      </c>
      <c r="K143" s="16">
        <v>325</v>
      </c>
      <c r="L143" s="21">
        <v>7.1998227735932661</v>
      </c>
      <c r="M143" s="16">
        <v>309</v>
      </c>
      <c r="N143" s="21">
        <v>6.8453699601240574</v>
      </c>
      <c r="O143" s="16">
        <v>4514</v>
      </c>
      <c r="P143" s="21">
        <v>100</v>
      </c>
      <c r="Q143" s="16">
        <v>2918</v>
      </c>
      <c r="R143" s="21">
        <v>53.404099560761345</v>
      </c>
      <c r="S143" s="16">
        <v>317</v>
      </c>
      <c r="T143" s="21">
        <v>5.8016105417276718</v>
      </c>
      <c r="U143" s="16">
        <v>111</v>
      </c>
      <c r="V143" s="21">
        <v>2.0314787701317716</v>
      </c>
      <c r="W143" s="16">
        <v>1162</v>
      </c>
      <c r="X143" s="21">
        <v>21.266471449487558</v>
      </c>
      <c r="Y143" s="16">
        <v>119</v>
      </c>
      <c r="Z143" s="21">
        <v>2.1778916544655931</v>
      </c>
      <c r="AA143" s="16">
        <v>837</v>
      </c>
      <c r="AB143" s="21">
        <v>15.318448023426063</v>
      </c>
      <c r="AC143" s="16">
        <v>5464</v>
      </c>
      <c r="AD143" s="21">
        <v>100</v>
      </c>
    </row>
    <row r="144" spans="2:30" x14ac:dyDescent="0.35">
      <c r="B144" s="20" t="s">
        <v>2</v>
      </c>
      <c r="C144" s="13">
        <f>SUM(C134:C143)</f>
        <v>14065</v>
      </c>
      <c r="D144" s="12">
        <f>C144/O144*100</f>
        <v>44.334121355397947</v>
      </c>
      <c r="E144" s="13">
        <f>SUM(E134:E143)</f>
        <v>2957</v>
      </c>
      <c r="F144" s="12">
        <f>E144/O144*100</f>
        <v>9.320724980299449</v>
      </c>
      <c r="G144" s="13">
        <f>SUM(G134:G143)</f>
        <v>4905</v>
      </c>
      <c r="H144" s="12">
        <f>G144/O144*100</f>
        <v>15.460992907801419</v>
      </c>
      <c r="I144" s="13">
        <f>SUM(I134:I143)</f>
        <v>4304</v>
      </c>
      <c r="J144" s="12">
        <f>I144/O144*100</f>
        <v>13.566587864460205</v>
      </c>
      <c r="K144" s="13">
        <f>SUM(K134:K143)</f>
        <v>3175</v>
      </c>
      <c r="L144" s="12">
        <f>K144/O144*100</f>
        <v>10.007880220646179</v>
      </c>
      <c r="M144" s="13">
        <f>SUM(M134:M143)</f>
        <v>2319</v>
      </c>
      <c r="N144" s="12">
        <f>M144/O144*100</f>
        <v>7.3096926713947994</v>
      </c>
      <c r="O144" s="13">
        <f>SUM(O134:O143)</f>
        <v>31725</v>
      </c>
      <c r="P144" s="12">
        <v>100</v>
      </c>
      <c r="Q144" s="13">
        <f>SUM(Q134:Q143)</f>
        <v>13082</v>
      </c>
      <c r="R144" s="12">
        <f>Q144/AC144*100</f>
        <v>51.420934711685859</v>
      </c>
      <c r="S144" s="13">
        <f>SUM(S134:S143)</f>
        <v>1931</v>
      </c>
      <c r="T144" s="12">
        <f>S144/AC144*100</f>
        <v>7.5901104516331905</v>
      </c>
      <c r="U144" s="13">
        <f>SUM(U134:U143)</f>
        <v>2907</v>
      </c>
      <c r="V144" s="12">
        <f>U144/AC144*100</f>
        <v>11.426437640029873</v>
      </c>
      <c r="W144" s="13">
        <f>SUM(W134:W143)</f>
        <v>3469</v>
      </c>
      <c r="X144" s="12">
        <f>W144/AC144*100</f>
        <v>13.635470303840258</v>
      </c>
      <c r="Y144" s="13">
        <f>SUM(Y134:Y143)</f>
        <v>2044</v>
      </c>
      <c r="Z144" s="12">
        <f>Y144/AC144*100</f>
        <v>8.0342753822569861</v>
      </c>
      <c r="AA144" s="13">
        <f>SUM(AA134:AA143)</f>
        <v>2008</v>
      </c>
      <c r="AB144" s="12">
        <f>AA144/AC144*100</f>
        <v>7.892771510553831</v>
      </c>
      <c r="AC144" s="13">
        <f>SUM(AC134:AC143)</f>
        <v>25441</v>
      </c>
      <c r="AD144" s="12">
        <v>100</v>
      </c>
    </row>
  </sheetData>
  <mergeCells count="127">
    <mergeCell ref="Q26:AD26"/>
    <mergeCell ref="C27:D27"/>
    <mergeCell ref="E27:F27"/>
    <mergeCell ref="G27:H27"/>
    <mergeCell ref="I27:J27"/>
    <mergeCell ref="K27:L27"/>
    <mergeCell ref="AC27:AD27"/>
    <mergeCell ref="Q27:R27"/>
    <mergeCell ref="S27:T27"/>
    <mergeCell ref="U27:V27"/>
    <mergeCell ref="W27:X27"/>
    <mergeCell ref="Y27:Z27"/>
    <mergeCell ref="AA27:AB27"/>
    <mergeCell ref="M27:N27"/>
    <mergeCell ref="O27:P27"/>
    <mergeCell ref="B4:B5"/>
    <mergeCell ref="C4:D4"/>
    <mergeCell ref="E4:F4"/>
    <mergeCell ref="B18:B19"/>
    <mergeCell ref="C18:D18"/>
    <mergeCell ref="E18:F18"/>
    <mergeCell ref="B26:B28"/>
    <mergeCell ref="C26:P26"/>
    <mergeCell ref="B38:B39"/>
    <mergeCell ref="C38:D38"/>
    <mergeCell ref="E38:F38"/>
    <mergeCell ref="U48:V48"/>
    <mergeCell ref="W48:X48"/>
    <mergeCell ref="Y48:Z48"/>
    <mergeCell ref="AA48:AB48"/>
    <mergeCell ref="AC48:AD48"/>
    <mergeCell ref="B59:B60"/>
    <mergeCell ref="C59:D59"/>
    <mergeCell ref="F59:F60"/>
    <mergeCell ref="G59:H59"/>
    <mergeCell ref="I48:J48"/>
    <mergeCell ref="B47:B49"/>
    <mergeCell ref="C47:P47"/>
    <mergeCell ref="Q47:AD47"/>
    <mergeCell ref="C48:D48"/>
    <mergeCell ref="E48:F48"/>
    <mergeCell ref="G48:H48"/>
    <mergeCell ref="K48:L48"/>
    <mergeCell ref="M48:N48"/>
    <mergeCell ref="O48:P48"/>
    <mergeCell ref="Q48:R48"/>
    <mergeCell ref="S48:T48"/>
    <mergeCell ref="B79:B80"/>
    <mergeCell ref="C79:D79"/>
    <mergeCell ref="E79:F79"/>
    <mergeCell ref="B86:B88"/>
    <mergeCell ref="C86:P86"/>
    <mergeCell ref="Q86:AD86"/>
    <mergeCell ref="C87:D87"/>
    <mergeCell ref="E87:F87"/>
    <mergeCell ref="O68:P68"/>
    <mergeCell ref="AC87:AD87"/>
    <mergeCell ref="AC68:AD68"/>
    <mergeCell ref="E68:F68"/>
    <mergeCell ref="G68:H68"/>
    <mergeCell ref="I68:J68"/>
    <mergeCell ref="K68:L68"/>
    <mergeCell ref="M68:N68"/>
    <mergeCell ref="S68:T68"/>
    <mergeCell ref="U68:V68"/>
    <mergeCell ref="W68:X68"/>
    <mergeCell ref="Y68:Z68"/>
    <mergeCell ref="AA68:AB68"/>
    <mergeCell ref="B67:B69"/>
    <mergeCell ref="C67:P67"/>
    <mergeCell ref="R67:R69"/>
    <mergeCell ref="S67:AF67"/>
    <mergeCell ref="C68:D68"/>
    <mergeCell ref="AE68:AF68"/>
    <mergeCell ref="AA87:AB87"/>
    <mergeCell ref="O106:P106"/>
    <mergeCell ref="S106:T106"/>
    <mergeCell ref="B105:B107"/>
    <mergeCell ref="C105:P105"/>
    <mergeCell ref="S87:T87"/>
    <mergeCell ref="U87:V87"/>
    <mergeCell ref="B97:B98"/>
    <mergeCell ref="C97:D97"/>
    <mergeCell ref="F97:F98"/>
    <mergeCell ref="G97:H97"/>
    <mergeCell ref="G87:H87"/>
    <mergeCell ref="I87:J87"/>
    <mergeCell ref="K87:L87"/>
    <mergeCell ref="M87:N87"/>
    <mergeCell ref="O87:P87"/>
    <mergeCell ref="Q87:R87"/>
    <mergeCell ref="W87:X87"/>
    <mergeCell ref="U106:V106"/>
    <mergeCell ref="W106:X106"/>
    <mergeCell ref="Y87:Z87"/>
    <mergeCell ref="AC106:AD106"/>
    <mergeCell ref="AE106:AF106"/>
    <mergeCell ref="R105:R107"/>
    <mergeCell ref="S105:AF105"/>
    <mergeCell ref="C106:D106"/>
    <mergeCell ref="E106:F106"/>
    <mergeCell ref="G106:H106"/>
    <mergeCell ref="I106:J106"/>
    <mergeCell ref="K106:L106"/>
    <mergeCell ref="M106:N106"/>
    <mergeCell ref="Y106:Z106"/>
    <mergeCell ref="AA106:AB106"/>
    <mergeCell ref="B116:B117"/>
    <mergeCell ref="C116:D116"/>
    <mergeCell ref="E116:F116"/>
    <mergeCell ref="B131:B133"/>
    <mergeCell ref="C131:P131"/>
    <mergeCell ref="Q131:AD131"/>
    <mergeCell ref="C132:D132"/>
    <mergeCell ref="E132:F132"/>
    <mergeCell ref="G132:H132"/>
    <mergeCell ref="I132:J132"/>
    <mergeCell ref="W132:X132"/>
    <mergeCell ref="Y132:Z132"/>
    <mergeCell ref="AA132:AB132"/>
    <mergeCell ref="AC132:AD132"/>
    <mergeCell ref="K132:L132"/>
    <mergeCell ref="M132:N132"/>
    <mergeCell ref="O132:P132"/>
    <mergeCell ref="Q132:R132"/>
    <mergeCell ref="S132:T132"/>
    <mergeCell ref="U132:V13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7FC42-DAAC-4632-8B05-8FFD2F140A3B}">
  <dimension ref="B2:P137"/>
  <sheetViews>
    <sheetView workbookViewId="0"/>
  </sheetViews>
  <sheetFormatPr defaultColWidth="10.1796875" defaultRowHeight="14.5" x14ac:dyDescent="0.35"/>
  <cols>
    <col min="1" max="16384" width="10.1796875" style="19"/>
  </cols>
  <sheetData>
    <row r="2" spans="2:6" x14ac:dyDescent="0.35">
      <c r="B2" s="22" t="s">
        <v>165</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23943</v>
      </c>
      <c r="D6" s="15">
        <v>8.0399999999999991</v>
      </c>
      <c r="E6" s="16">
        <v>13961</v>
      </c>
      <c r="F6" s="15">
        <v>6.67</v>
      </c>
    </row>
    <row r="7" spans="2:6" x14ac:dyDescent="0.35">
      <c r="B7" s="14" t="s">
        <v>64</v>
      </c>
      <c r="C7" s="16">
        <v>273845</v>
      </c>
      <c r="D7" s="15">
        <v>91.96</v>
      </c>
      <c r="E7" s="16">
        <v>195415</v>
      </c>
      <c r="F7" s="15">
        <v>93.33</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18055</v>
      </c>
      <c r="D24" s="21">
        <v>7.4835345660130228</v>
      </c>
      <c r="E24" s="16">
        <v>223208</v>
      </c>
      <c r="F24" s="21">
        <v>92.516465433986966</v>
      </c>
      <c r="G24" s="16">
        <v>241263</v>
      </c>
      <c r="H24" s="21">
        <v>99.999999999999986</v>
      </c>
      <c r="I24" s="16">
        <v>10947</v>
      </c>
      <c r="J24" s="21">
        <v>6.7441273048749677</v>
      </c>
      <c r="K24" s="16">
        <v>151372</v>
      </c>
      <c r="L24" s="21">
        <v>93.255872695125035</v>
      </c>
      <c r="M24" s="16">
        <v>162319</v>
      </c>
      <c r="N24" s="21">
        <v>100</v>
      </c>
    </row>
    <row r="25" spans="2:14" x14ac:dyDescent="0.35">
      <c r="B25" s="14" t="s">
        <v>49</v>
      </c>
      <c r="C25" s="16">
        <v>4686</v>
      </c>
      <c r="D25" s="21">
        <v>10.11942039000583</v>
      </c>
      <c r="E25" s="16">
        <v>41621</v>
      </c>
      <c r="F25" s="21">
        <v>89.880579609994172</v>
      </c>
      <c r="G25" s="16">
        <v>46307</v>
      </c>
      <c r="H25" s="21">
        <v>100</v>
      </c>
      <c r="I25" s="16">
        <v>2550</v>
      </c>
      <c r="J25" s="21">
        <v>6.2590510787658618</v>
      </c>
      <c r="K25" s="16">
        <v>38191</v>
      </c>
      <c r="L25" s="21">
        <v>93.740948921234136</v>
      </c>
      <c r="M25" s="16">
        <v>40741</v>
      </c>
      <c r="N25" s="21">
        <v>100</v>
      </c>
    </row>
    <row r="26" spans="2:14" x14ac:dyDescent="0.35">
      <c r="B26" s="14" t="s">
        <v>48</v>
      </c>
      <c r="C26" s="16">
        <v>1202</v>
      </c>
      <c r="D26" s="21">
        <v>11.763554511646115</v>
      </c>
      <c r="E26" s="16">
        <v>9016</v>
      </c>
      <c r="F26" s="21">
        <v>88.236445488353894</v>
      </c>
      <c r="G26" s="16">
        <v>10218</v>
      </c>
      <c r="H26" s="21">
        <v>100.00000000000001</v>
      </c>
      <c r="I26" s="16">
        <v>464</v>
      </c>
      <c r="J26" s="21">
        <v>7.3464217859404686</v>
      </c>
      <c r="K26" s="16">
        <v>5852</v>
      </c>
      <c r="L26" s="21">
        <v>92.653578214059536</v>
      </c>
      <c r="M26" s="16">
        <v>6316</v>
      </c>
      <c r="N26" s="21">
        <v>100</v>
      </c>
    </row>
    <row r="27" spans="2:14" x14ac:dyDescent="0.35">
      <c r="B27" s="20" t="s">
        <v>2</v>
      </c>
      <c r="C27" s="13">
        <f>SUM(C24:C26)</f>
        <v>23943</v>
      </c>
      <c r="D27" s="12">
        <f>C27/G27*100</f>
        <v>8.0402836917538654</v>
      </c>
      <c r="E27" s="13">
        <f>SUM(E24:E26)</f>
        <v>273845</v>
      </c>
      <c r="F27" s="12">
        <f>E27/G27*100</f>
        <v>91.959716308246129</v>
      </c>
      <c r="G27" s="13">
        <f>SUM(G24:G26)</f>
        <v>297788</v>
      </c>
      <c r="H27" s="12">
        <f>SUM(H24:H26)/3</f>
        <v>100</v>
      </c>
      <c r="I27" s="13">
        <f>SUM(I24:I26)</f>
        <v>13961</v>
      </c>
      <c r="J27" s="12">
        <f>I27/M27*100</f>
        <v>6.6679084517805283</v>
      </c>
      <c r="K27" s="13">
        <f>SUM(K24:K26)</f>
        <v>195415</v>
      </c>
      <c r="L27" s="12">
        <f>K27/M27*100</f>
        <v>93.332091548219481</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1977</v>
      </c>
      <c r="D44" s="21">
        <v>3.5683344162876329</v>
      </c>
      <c r="E44" s="16">
        <v>53427</v>
      </c>
      <c r="F44" s="21">
        <v>96.431665583712373</v>
      </c>
      <c r="G44" s="16">
        <v>55404</v>
      </c>
      <c r="H44" s="21">
        <v>100</v>
      </c>
      <c r="I44" s="16">
        <v>1414</v>
      </c>
      <c r="J44" s="21">
        <v>5.3467443091582849</v>
      </c>
      <c r="K44" s="16">
        <v>25032</v>
      </c>
      <c r="L44" s="21">
        <v>94.653255690841718</v>
      </c>
      <c r="M44" s="16">
        <v>26446</v>
      </c>
      <c r="N44" s="21">
        <v>100</v>
      </c>
    </row>
    <row r="45" spans="2:14" x14ac:dyDescent="0.35">
      <c r="B45" s="14" t="s">
        <v>43</v>
      </c>
      <c r="C45" s="16">
        <v>8871</v>
      </c>
      <c r="D45" s="21">
        <v>7.3826564580559246</v>
      </c>
      <c r="E45" s="16">
        <v>111289</v>
      </c>
      <c r="F45" s="21">
        <v>92.617343541944081</v>
      </c>
      <c r="G45" s="16">
        <v>120160</v>
      </c>
      <c r="H45" s="21">
        <v>100</v>
      </c>
      <c r="I45" s="16">
        <v>4701</v>
      </c>
      <c r="J45" s="21">
        <v>7.6379411191265358</v>
      </c>
      <c r="K45" s="16">
        <v>56847</v>
      </c>
      <c r="L45" s="21">
        <v>92.362058880873462</v>
      </c>
      <c r="M45" s="16">
        <v>61548</v>
      </c>
      <c r="N45" s="21">
        <v>100</v>
      </c>
    </row>
    <row r="46" spans="2:14" x14ac:dyDescent="0.35">
      <c r="B46" s="14" t="s">
        <v>42</v>
      </c>
      <c r="C46" s="16">
        <v>9176</v>
      </c>
      <c r="D46" s="21">
        <v>11.355030318029947</v>
      </c>
      <c r="E46" s="16">
        <v>71634</v>
      </c>
      <c r="F46" s="21">
        <v>88.644969681970053</v>
      </c>
      <c r="G46" s="16">
        <v>80810</v>
      </c>
      <c r="H46" s="21">
        <v>100</v>
      </c>
      <c r="I46" s="16">
        <v>3969</v>
      </c>
      <c r="J46" s="21">
        <v>9.3871951940587977</v>
      </c>
      <c r="K46" s="16">
        <v>38312</v>
      </c>
      <c r="L46" s="21">
        <v>90.612804805941209</v>
      </c>
      <c r="M46" s="16">
        <v>42281</v>
      </c>
      <c r="N46" s="21">
        <v>100</v>
      </c>
    </row>
    <row r="47" spans="2:14" x14ac:dyDescent="0.35">
      <c r="B47" s="14" t="s">
        <v>41</v>
      </c>
      <c r="C47" s="16">
        <v>3919</v>
      </c>
      <c r="D47" s="21">
        <v>9.4629835321388889</v>
      </c>
      <c r="E47" s="16">
        <v>37495</v>
      </c>
      <c r="F47" s="21">
        <v>90.537016467861108</v>
      </c>
      <c r="G47" s="16">
        <v>41414</v>
      </c>
      <c r="H47" s="21">
        <v>100</v>
      </c>
      <c r="I47" s="16">
        <v>1850</v>
      </c>
      <c r="J47" s="21">
        <v>8.8938031825393011</v>
      </c>
      <c r="K47" s="16">
        <v>18951</v>
      </c>
      <c r="L47" s="21">
        <v>91.106196817460699</v>
      </c>
      <c r="M47" s="16">
        <v>20801</v>
      </c>
      <c r="N47" s="21">
        <v>100</v>
      </c>
    </row>
    <row r="48" spans="2:14" x14ac:dyDescent="0.35">
      <c r="B48" s="20" t="s">
        <v>2</v>
      </c>
      <c r="C48" s="13">
        <f>SUM(C44:C47)</f>
        <v>23943</v>
      </c>
      <c r="D48" s="12">
        <f>C48/G48*100</f>
        <v>8.0402836917538654</v>
      </c>
      <c r="E48" s="13">
        <f>SUM(E44:E47)</f>
        <v>273845</v>
      </c>
      <c r="F48" s="12">
        <f>E48/G48*100</f>
        <v>91.959716308246129</v>
      </c>
      <c r="G48" s="13">
        <f>SUM(G44:G47)</f>
        <v>297788</v>
      </c>
      <c r="H48" s="12">
        <v>100</v>
      </c>
      <c r="I48" s="13">
        <f>SUM(I44:I47)</f>
        <v>11934</v>
      </c>
      <c r="J48" s="12">
        <f>I48/M48*100</f>
        <v>7.8993354338213875</v>
      </c>
      <c r="K48" s="13">
        <f>SUM(K44:K47)</f>
        <v>139142</v>
      </c>
      <c r="L48" s="12">
        <f>K48/M48*100</f>
        <v>92.100664566178608</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7515</v>
      </c>
      <c r="D64" s="21">
        <v>8.1865420438576422</v>
      </c>
      <c r="E64" s="16">
        <v>84282</v>
      </c>
      <c r="F64" s="21">
        <v>91.813457956142358</v>
      </c>
      <c r="G64" s="16">
        <v>91797</v>
      </c>
      <c r="H64" s="21">
        <v>100</v>
      </c>
      <c r="J64" s="14" t="s">
        <v>38</v>
      </c>
      <c r="K64" s="16">
        <v>8476</v>
      </c>
      <c r="L64" s="21">
        <v>7.144783869445007</v>
      </c>
      <c r="M64" s="16">
        <v>110156</v>
      </c>
      <c r="N64" s="21">
        <v>92.855216130554993</v>
      </c>
      <c r="O64" s="16">
        <v>118632</v>
      </c>
      <c r="P64" s="21">
        <v>100</v>
      </c>
    </row>
    <row r="65" spans="2:16" x14ac:dyDescent="0.35">
      <c r="B65" s="14" t="s">
        <v>37</v>
      </c>
      <c r="C65" s="16">
        <v>16428</v>
      </c>
      <c r="D65" s="21">
        <v>7.9751057085018289</v>
      </c>
      <c r="E65" s="16">
        <v>189563</v>
      </c>
      <c r="F65" s="21">
        <v>92.024894291498171</v>
      </c>
      <c r="G65" s="16">
        <v>205991</v>
      </c>
      <c r="H65" s="21">
        <v>100</v>
      </c>
      <c r="J65" s="14" t="s">
        <v>37</v>
      </c>
      <c r="K65" s="16">
        <v>5485</v>
      </c>
      <c r="L65" s="21">
        <v>6.0598360474622712</v>
      </c>
      <c r="M65" s="16">
        <v>85029</v>
      </c>
      <c r="N65" s="21">
        <v>93.940163952537731</v>
      </c>
      <c r="O65" s="16">
        <v>90514</v>
      </c>
      <c r="P65" s="21">
        <v>100</v>
      </c>
    </row>
    <row r="66" spans="2:16" x14ac:dyDescent="0.35">
      <c r="B66" s="20" t="s">
        <v>2</v>
      </c>
      <c r="C66" s="13">
        <f>SUM(C64:C65)</f>
        <v>23943</v>
      </c>
      <c r="D66" s="12">
        <f>C66/G66*100</f>
        <v>8.0402836917538654</v>
      </c>
      <c r="E66" s="13">
        <f>SUM(E64:E65)</f>
        <v>273845</v>
      </c>
      <c r="F66" s="12">
        <f>E66/G66*100</f>
        <v>91.959716308246129</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13961</v>
      </c>
      <c r="L67" s="12">
        <f>K67/O67*100</f>
        <v>6.6679084517805283</v>
      </c>
      <c r="M67" s="13">
        <f>SUM(M64:M66)</f>
        <v>195415</v>
      </c>
      <c r="N67" s="12">
        <f>M67/O67*100</f>
        <v>93.332091548219481</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4018</v>
      </c>
      <c r="D82" s="21">
        <v>8.1914741799351702</v>
      </c>
      <c r="E82" s="16">
        <v>45033</v>
      </c>
      <c r="F82" s="21">
        <v>91.80852582006483</v>
      </c>
      <c r="G82" s="16">
        <v>49051</v>
      </c>
      <c r="H82" s="21">
        <v>100</v>
      </c>
      <c r="I82" s="16">
        <v>1434</v>
      </c>
      <c r="J82" s="21">
        <v>5.7965156231052184</v>
      </c>
      <c r="K82" s="16">
        <v>23305</v>
      </c>
      <c r="L82" s="21">
        <v>94.203484376894792</v>
      </c>
      <c r="M82" s="16">
        <v>24739</v>
      </c>
      <c r="N82" s="21">
        <v>100.00000000000001</v>
      </c>
    </row>
    <row r="83" spans="2:14" x14ac:dyDescent="0.35">
      <c r="B83" s="14" t="s">
        <v>32</v>
      </c>
      <c r="C83" s="16">
        <v>19916</v>
      </c>
      <c r="D83" s="21">
        <v>8.0508371803474841</v>
      </c>
      <c r="E83" s="16">
        <v>227462</v>
      </c>
      <c r="F83" s="21">
        <v>91.949162819652514</v>
      </c>
      <c r="G83" s="16">
        <v>247378</v>
      </c>
      <c r="H83" s="21">
        <v>100</v>
      </c>
      <c r="I83" s="16">
        <v>12527</v>
      </c>
      <c r="J83" s="21">
        <v>6.8154120693782501</v>
      </c>
      <c r="K83" s="16">
        <v>171277</v>
      </c>
      <c r="L83" s="21">
        <v>93.18458793062176</v>
      </c>
      <c r="M83" s="16">
        <v>183804</v>
      </c>
      <c r="N83" s="21">
        <v>100.00000000000001</v>
      </c>
    </row>
    <row r="84" spans="2:14" x14ac:dyDescent="0.35">
      <c r="B84" s="20" t="s">
        <v>2</v>
      </c>
      <c r="C84" s="13">
        <f>SUM(C82:C83)</f>
        <v>23934</v>
      </c>
      <c r="D84" s="12">
        <f>C84/G84*100</f>
        <v>8.0741088085173853</v>
      </c>
      <c r="E84" s="13">
        <f>SUM(E82:E83)</f>
        <v>272495</v>
      </c>
      <c r="F84" s="12">
        <f>E84/G84*100</f>
        <v>91.925891191482606</v>
      </c>
      <c r="G84" s="13">
        <f>SUM(G82:G83)</f>
        <v>296429</v>
      </c>
      <c r="H84" s="12">
        <v>100</v>
      </c>
      <c r="I84" s="13">
        <f>SUM(I82:I83)</f>
        <v>13961</v>
      </c>
      <c r="J84" s="12">
        <f>I84/M84*100</f>
        <v>6.6945426123149661</v>
      </c>
      <c r="K84" s="13">
        <f>SUM(K82:K83)</f>
        <v>194582</v>
      </c>
      <c r="L84" s="12">
        <f>K84/M84*100</f>
        <v>93.305457387685038</v>
      </c>
      <c r="M84" s="13">
        <f>SUM(M82:M83)</f>
        <v>208543</v>
      </c>
      <c r="N84"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7256</v>
      </c>
      <c r="D101" s="21">
        <v>9.5819137416475186</v>
      </c>
      <c r="E101" s="16">
        <v>68470</v>
      </c>
      <c r="F101" s="21">
        <v>90.418086258352474</v>
      </c>
      <c r="G101" s="16">
        <v>75726</v>
      </c>
      <c r="H101" s="21">
        <v>100</v>
      </c>
      <c r="J101" s="14" t="s">
        <v>27</v>
      </c>
      <c r="K101" s="16">
        <v>2628</v>
      </c>
      <c r="L101" s="21">
        <v>6.6895761741122568</v>
      </c>
      <c r="M101" s="16">
        <v>36657</v>
      </c>
      <c r="N101" s="21">
        <v>93.310423825887739</v>
      </c>
      <c r="O101" s="16">
        <v>39285</v>
      </c>
      <c r="P101" s="21">
        <v>100</v>
      </c>
    </row>
    <row r="102" spans="2:16" x14ac:dyDescent="0.35">
      <c r="B102" s="14" t="s">
        <v>26</v>
      </c>
      <c r="C102" s="16">
        <v>2518</v>
      </c>
      <c r="D102" s="21">
        <v>6.8329217660307719</v>
      </c>
      <c r="E102" s="16">
        <v>34333</v>
      </c>
      <c r="F102" s="21">
        <v>93.167078233969221</v>
      </c>
      <c r="G102" s="16">
        <v>36851</v>
      </c>
      <c r="H102" s="21">
        <v>100</v>
      </c>
      <c r="J102" s="14" t="s">
        <v>26</v>
      </c>
      <c r="K102" s="16">
        <v>1012</v>
      </c>
      <c r="L102" s="21">
        <v>5.5776014109347436</v>
      </c>
      <c r="M102" s="16">
        <v>17132</v>
      </c>
      <c r="N102" s="21">
        <v>94.422398589065253</v>
      </c>
      <c r="O102" s="16">
        <v>18144</v>
      </c>
      <c r="P102" s="21">
        <v>100</v>
      </c>
    </row>
    <row r="103" spans="2:16" x14ac:dyDescent="0.35">
      <c r="B103" s="14" t="s">
        <v>25</v>
      </c>
      <c r="C103" s="16">
        <v>14169</v>
      </c>
      <c r="D103" s="21">
        <v>7.6501935630173161</v>
      </c>
      <c r="E103" s="16">
        <v>171042</v>
      </c>
      <c r="F103" s="21">
        <v>92.349806436982689</v>
      </c>
      <c r="G103" s="16">
        <v>185211</v>
      </c>
      <c r="H103" s="21">
        <v>100</v>
      </c>
      <c r="J103" s="14" t="s">
        <v>25</v>
      </c>
      <c r="K103" s="16">
        <v>10321</v>
      </c>
      <c r="L103" s="21">
        <v>6.7925000164531051</v>
      </c>
      <c r="M103" s="16">
        <v>141626</v>
      </c>
      <c r="N103" s="21">
        <v>93.207499983546896</v>
      </c>
      <c r="O103" s="16">
        <v>151947</v>
      </c>
      <c r="P103" s="21">
        <v>100</v>
      </c>
    </row>
    <row r="104" spans="2:16" x14ac:dyDescent="0.35">
      <c r="B104" s="20" t="s">
        <v>2</v>
      </c>
      <c r="C104" s="13">
        <f>SUM(C101:C103)</f>
        <v>23943</v>
      </c>
      <c r="D104" s="12">
        <f>C104/G104*100</f>
        <v>8.0402836917538654</v>
      </c>
      <c r="E104" s="13">
        <f>SUM(E101:E103)</f>
        <v>273845</v>
      </c>
      <c r="F104" s="12">
        <f>E104/G104*100</f>
        <v>91.959716308246129</v>
      </c>
      <c r="G104" s="13">
        <f>SUM(G101:G103)</f>
        <v>297788</v>
      </c>
      <c r="H104" s="12">
        <v>100</v>
      </c>
      <c r="J104" s="20" t="s">
        <v>2</v>
      </c>
      <c r="K104" s="13">
        <f>SUM(K101:K103)</f>
        <v>13961</v>
      </c>
      <c r="L104" s="12">
        <f>K104/O104*100</f>
        <v>6.6679084517805283</v>
      </c>
      <c r="M104" s="13">
        <f>SUM(M101:M103)</f>
        <v>195415</v>
      </c>
      <c r="N104" s="12">
        <f>M104/O104*100</f>
        <v>93.332091548219481</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2118</v>
      </c>
      <c r="D127" s="21">
        <v>17.28979591836735</v>
      </c>
      <c r="E127" s="16">
        <v>10132</v>
      </c>
      <c r="F127" s="21">
        <v>82.710204081632654</v>
      </c>
      <c r="G127" s="16">
        <v>12250</v>
      </c>
      <c r="H127" s="21">
        <v>100</v>
      </c>
      <c r="I127" s="16">
        <v>882</v>
      </c>
      <c r="J127" s="21">
        <v>11.157495256166982</v>
      </c>
      <c r="K127" s="16">
        <v>7023</v>
      </c>
      <c r="L127" s="21">
        <v>88.842504743833018</v>
      </c>
      <c r="M127" s="16">
        <v>7905</v>
      </c>
      <c r="N127" s="21">
        <v>100</v>
      </c>
    </row>
    <row r="128" spans="2:14" x14ac:dyDescent="0.35">
      <c r="B128" s="14" t="s">
        <v>11</v>
      </c>
      <c r="C128" s="16">
        <v>3960</v>
      </c>
      <c r="D128" s="21">
        <v>10.931978798586572</v>
      </c>
      <c r="E128" s="16">
        <v>32264</v>
      </c>
      <c r="F128" s="21">
        <v>89.06802120141343</v>
      </c>
      <c r="G128" s="16">
        <v>36224</v>
      </c>
      <c r="H128" s="21">
        <v>100</v>
      </c>
      <c r="I128" s="16">
        <v>2614</v>
      </c>
      <c r="J128" s="21">
        <v>10.109839108910892</v>
      </c>
      <c r="K128" s="16">
        <v>23242</v>
      </c>
      <c r="L128" s="21">
        <v>89.89016089108911</v>
      </c>
      <c r="M128" s="16">
        <v>25856</v>
      </c>
      <c r="N128" s="21">
        <v>100</v>
      </c>
    </row>
    <row r="129" spans="2:14" x14ac:dyDescent="0.35">
      <c r="B129" s="14" t="s">
        <v>10</v>
      </c>
      <c r="C129" s="16">
        <v>4584</v>
      </c>
      <c r="D129" s="21">
        <v>9.0720180490411444</v>
      </c>
      <c r="E129" s="16">
        <v>45945</v>
      </c>
      <c r="F129" s="21">
        <v>90.927981950958852</v>
      </c>
      <c r="G129" s="16">
        <v>50529</v>
      </c>
      <c r="H129" s="21">
        <v>100</v>
      </c>
      <c r="I129" s="16">
        <v>2091</v>
      </c>
      <c r="J129" s="21">
        <v>6.0724864959052098</v>
      </c>
      <c r="K129" s="16">
        <v>32343</v>
      </c>
      <c r="L129" s="21">
        <v>93.92751350409479</v>
      </c>
      <c r="M129" s="16">
        <v>34434</v>
      </c>
      <c r="N129" s="21">
        <v>100</v>
      </c>
    </row>
    <row r="130" spans="2:14" x14ac:dyDescent="0.35">
      <c r="B130" s="14" t="s">
        <v>9</v>
      </c>
      <c r="C130" s="16">
        <v>337</v>
      </c>
      <c r="D130" s="21">
        <v>2.1662274217394097</v>
      </c>
      <c r="E130" s="16">
        <v>15220</v>
      </c>
      <c r="F130" s="21">
        <v>97.833772578260593</v>
      </c>
      <c r="G130" s="16">
        <v>15557</v>
      </c>
      <c r="H130" s="21">
        <v>100</v>
      </c>
      <c r="I130" s="16">
        <v>685</v>
      </c>
      <c r="J130" s="21">
        <v>6.7374840169174774</v>
      </c>
      <c r="K130" s="16">
        <v>9482</v>
      </c>
      <c r="L130" s="21">
        <v>93.262515983082523</v>
      </c>
      <c r="M130" s="16">
        <v>10167</v>
      </c>
      <c r="N130" s="21">
        <v>100</v>
      </c>
    </row>
    <row r="131" spans="2:14" x14ac:dyDescent="0.35">
      <c r="B131" s="14" t="s">
        <v>8</v>
      </c>
      <c r="C131" s="16">
        <v>1351</v>
      </c>
      <c r="D131" s="21">
        <v>10.14873798076923</v>
      </c>
      <c r="E131" s="16">
        <v>11961</v>
      </c>
      <c r="F131" s="21">
        <v>89.851262019230774</v>
      </c>
      <c r="G131" s="16">
        <v>13312</v>
      </c>
      <c r="H131" s="21">
        <v>100</v>
      </c>
      <c r="I131" s="16">
        <v>1057</v>
      </c>
      <c r="J131" s="21">
        <v>12.491136847081068</v>
      </c>
      <c r="K131" s="16">
        <v>7405</v>
      </c>
      <c r="L131" s="21">
        <v>87.508863152918934</v>
      </c>
      <c r="M131" s="16">
        <v>8462</v>
      </c>
      <c r="N131" s="21">
        <v>100</v>
      </c>
    </row>
    <row r="132" spans="2:14" x14ac:dyDescent="0.35">
      <c r="B132" s="14" t="s">
        <v>7</v>
      </c>
      <c r="C132" s="16">
        <v>327</v>
      </c>
      <c r="D132" s="21">
        <v>1.9692863595302621</v>
      </c>
      <c r="E132" s="16">
        <v>16278</v>
      </c>
      <c r="F132" s="21">
        <v>98.030713640469742</v>
      </c>
      <c r="G132" s="16">
        <v>16605</v>
      </c>
      <c r="H132" s="21">
        <v>100</v>
      </c>
      <c r="I132" s="16">
        <v>192</v>
      </c>
      <c r="J132" s="21">
        <v>1.6513288036466844</v>
      </c>
      <c r="K132" s="16">
        <v>11435</v>
      </c>
      <c r="L132" s="21">
        <v>98.348671196353308</v>
      </c>
      <c r="M132" s="16">
        <v>11627</v>
      </c>
      <c r="N132" s="21">
        <v>99.999999999999986</v>
      </c>
    </row>
    <row r="133" spans="2:14" x14ac:dyDescent="0.35">
      <c r="B133" s="14" t="s">
        <v>6</v>
      </c>
      <c r="C133" s="16">
        <v>6189</v>
      </c>
      <c r="D133" s="21">
        <v>6.0660413419977059</v>
      </c>
      <c r="E133" s="16">
        <v>95838</v>
      </c>
      <c r="F133" s="21">
        <v>93.933958658002297</v>
      </c>
      <c r="G133" s="16">
        <v>102027</v>
      </c>
      <c r="H133" s="21">
        <v>100</v>
      </c>
      <c r="I133" s="16">
        <v>4024</v>
      </c>
      <c r="J133" s="21">
        <v>5.5346950003438558</v>
      </c>
      <c r="K133" s="16">
        <v>68681</v>
      </c>
      <c r="L133" s="21">
        <v>94.465304999656141</v>
      </c>
      <c r="M133" s="16">
        <v>72705</v>
      </c>
      <c r="N133" s="21">
        <v>100</v>
      </c>
    </row>
    <row r="134" spans="2:14" x14ac:dyDescent="0.35">
      <c r="B134" s="14" t="s">
        <v>5</v>
      </c>
      <c r="C134" s="16">
        <v>523</v>
      </c>
      <c r="D134" s="21">
        <v>4.8367705539628227</v>
      </c>
      <c r="E134" s="16">
        <v>10290</v>
      </c>
      <c r="F134" s="21">
        <v>95.163229446037178</v>
      </c>
      <c r="G134" s="16">
        <v>10813</v>
      </c>
      <c r="H134" s="21">
        <v>100</v>
      </c>
      <c r="I134" s="16">
        <v>573</v>
      </c>
      <c r="J134" s="21">
        <v>7.4950948332243295</v>
      </c>
      <c r="K134" s="16">
        <v>7072</v>
      </c>
      <c r="L134" s="21">
        <v>92.504905166775671</v>
      </c>
      <c r="M134" s="16">
        <v>7645</v>
      </c>
      <c r="N134" s="21">
        <v>100</v>
      </c>
    </row>
    <row r="135" spans="2:14" x14ac:dyDescent="0.35">
      <c r="B135" s="14" t="s">
        <v>4</v>
      </c>
      <c r="C135" s="16">
        <v>142</v>
      </c>
      <c r="D135" s="21">
        <v>7.0471464019851116</v>
      </c>
      <c r="E135" s="16">
        <v>1873</v>
      </c>
      <c r="F135" s="21">
        <v>92.952853598014883</v>
      </c>
      <c r="G135" s="16">
        <v>2015</v>
      </c>
      <c r="H135" s="21">
        <v>100</v>
      </c>
      <c r="I135" s="16">
        <v>123</v>
      </c>
      <c r="J135" s="21">
        <v>8.9195068890500355</v>
      </c>
      <c r="K135" s="16">
        <v>1256</v>
      </c>
      <c r="L135" s="21">
        <v>91.080493110949973</v>
      </c>
      <c r="M135" s="16">
        <v>1379</v>
      </c>
      <c r="N135" s="21">
        <v>100.00000000000001</v>
      </c>
    </row>
    <row r="136" spans="2:14" x14ac:dyDescent="0.35">
      <c r="B136" s="14" t="s">
        <v>3</v>
      </c>
      <c r="C136" s="16">
        <v>4412</v>
      </c>
      <c r="D136" s="21">
        <v>11.47285209070106</v>
      </c>
      <c r="E136" s="16">
        <v>34044</v>
      </c>
      <c r="F136" s="21">
        <v>88.527147909298947</v>
      </c>
      <c r="G136" s="16">
        <v>38456</v>
      </c>
      <c r="H136" s="21">
        <v>100</v>
      </c>
      <c r="I136" s="16">
        <v>1720</v>
      </c>
      <c r="J136" s="21">
        <v>5.8912179750650768</v>
      </c>
      <c r="K136" s="16">
        <v>27476</v>
      </c>
      <c r="L136" s="21">
        <v>94.108782024934925</v>
      </c>
      <c r="M136" s="16">
        <v>29196</v>
      </c>
      <c r="N136" s="21">
        <v>100</v>
      </c>
    </row>
    <row r="137" spans="2:14" x14ac:dyDescent="0.35">
      <c r="B137" s="20" t="s">
        <v>2</v>
      </c>
      <c r="C137" s="13">
        <f>SUM(C127:C136)</f>
        <v>23943</v>
      </c>
      <c r="D137" s="12">
        <f>C137/G137*100</f>
        <v>8.0402836917538654</v>
      </c>
      <c r="E137" s="13">
        <f>SUM(E127:E136)</f>
        <v>273845</v>
      </c>
      <c r="F137" s="12">
        <f>E137/G137*100</f>
        <v>91.959716308246129</v>
      </c>
      <c r="G137" s="13">
        <f>SUM(G127:G136)</f>
        <v>297788</v>
      </c>
      <c r="H137" s="12">
        <v>100</v>
      </c>
      <c r="I137" s="13">
        <f>SUM(I127:I136)</f>
        <v>13961</v>
      </c>
      <c r="J137" s="12">
        <f>I137/M137*100</f>
        <v>6.6679084517805283</v>
      </c>
      <c r="K137" s="13">
        <f>SUM(K127:K136)</f>
        <v>195415</v>
      </c>
      <c r="L137" s="12">
        <f>K137/M137*100</f>
        <v>93.332091548219481</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F4D48-E477-4E8C-830D-FD51EF124803}">
  <dimension ref="B2:P137"/>
  <sheetViews>
    <sheetView workbookViewId="0"/>
  </sheetViews>
  <sheetFormatPr defaultColWidth="10.1796875" defaultRowHeight="14.5" x14ac:dyDescent="0.35"/>
  <cols>
    <col min="1" max="16384" width="10.1796875" style="19"/>
  </cols>
  <sheetData>
    <row r="2" spans="2:6" x14ac:dyDescent="0.35">
      <c r="B2" s="22" t="s">
        <v>166</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8510</v>
      </c>
      <c r="D6" s="15">
        <v>2.86</v>
      </c>
      <c r="E6" s="16">
        <v>14323</v>
      </c>
      <c r="F6" s="15">
        <v>6.84</v>
      </c>
    </row>
    <row r="7" spans="2:6" x14ac:dyDescent="0.35">
      <c r="B7" s="14" t="s">
        <v>64</v>
      </c>
      <c r="C7" s="16">
        <v>289278</v>
      </c>
      <c r="D7" s="15">
        <v>97.14</v>
      </c>
      <c r="E7" s="16">
        <v>195053</v>
      </c>
      <c r="F7" s="15">
        <v>93.16</v>
      </c>
    </row>
    <row r="8" spans="2:6" x14ac:dyDescent="0.35">
      <c r="B8" s="14" t="s">
        <v>2</v>
      </c>
      <c r="C8" s="13">
        <v>297788</v>
      </c>
      <c r="D8" s="12">
        <v>100</v>
      </c>
      <c r="E8" s="13">
        <v>209376</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65</v>
      </c>
      <c r="D23" s="64" t="s">
        <v>65</v>
      </c>
      <c r="E23" s="64" t="s">
        <v>64</v>
      </c>
      <c r="F23" s="64" t="s">
        <v>64</v>
      </c>
      <c r="G23" s="64" t="s">
        <v>2</v>
      </c>
      <c r="H23" s="64" t="s">
        <v>2</v>
      </c>
      <c r="I23" s="64" t="s">
        <v>65</v>
      </c>
      <c r="J23" s="64" t="s">
        <v>65</v>
      </c>
      <c r="K23" s="64" t="s">
        <v>64</v>
      </c>
      <c r="L23" s="64" t="s">
        <v>64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4878</v>
      </c>
      <c r="D25" s="21">
        <v>2.0218599619502369</v>
      </c>
      <c r="E25" s="16">
        <v>236385</v>
      </c>
      <c r="F25" s="21">
        <v>97.978140038049759</v>
      </c>
      <c r="G25" s="16">
        <v>241263</v>
      </c>
      <c r="H25" s="21">
        <v>100</v>
      </c>
      <c r="I25" s="16">
        <v>9242</v>
      </c>
      <c r="J25" s="21">
        <v>5.6937265508042803</v>
      </c>
      <c r="K25" s="16">
        <v>153077</v>
      </c>
      <c r="L25" s="21">
        <v>94.306273449195714</v>
      </c>
      <c r="M25" s="16">
        <v>162319</v>
      </c>
      <c r="N25" s="21">
        <v>100</v>
      </c>
    </row>
    <row r="26" spans="2:14" x14ac:dyDescent="0.35">
      <c r="B26" s="14" t="s">
        <v>49</v>
      </c>
      <c r="C26" s="16">
        <v>3203</v>
      </c>
      <c r="D26" s="21">
        <v>6.9168808171550742</v>
      </c>
      <c r="E26" s="16">
        <v>43104</v>
      </c>
      <c r="F26" s="21">
        <v>93.083119182844925</v>
      </c>
      <c r="G26" s="16">
        <v>46307</v>
      </c>
      <c r="H26" s="21">
        <v>100</v>
      </c>
      <c r="I26" s="16">
        <v>4588</v>
      </c>
      <c r="J26" s="21">
        <v>11.261382882108933</v>
      </c>
      <c r="K26" s="16">
        <v>36153</v>
      </c>
      <c r="L26" s="21">
        <v>88.738617117891067</v>
      </c>
      <c r="M26" s="16">
        <v>40741</v>
      </c>
      <c r="N26" s="21">
        <v>100</v>
      </c>
    </row>
    <row r="27" spans="2:14" x14ac:dyDescent="0.35">
      <c r="B27" s="14" t="s">
        <v>48</v>
      </c>
      <c r="C27" s="16">
        <v>429</v>
      </c>
      <c r="D27" s="21">
        <v>4.1984732824427482</v>
      </c>
      <c r="E27" s="16">
        <v>9789</v>
      </c>
      <c r="F27" s="21">
        <v>95.801526717557252</v>
      </c>
      <c r="G27" s="16">
        <v>10218</v>
      </c>
      <c r="H27" s="21">
        <v>100</v>
      </c>
      <c r="I27" s="16">
        <v>493</v>
      </c>
      <c r="J27" s="21">
        <v>7.8055731475617476</v>
      </c>
      <c r="K27" s="16">
        <v>5823</v>
      </c>
      <c r="L27" s="21">
        <v>92.194426852438255</v>
      </c>
      <c r="M27" s="16">
        <v>6316</v>
      </c>
      <c r="N27" s="21">
        <v>100</v>
      </c>
    </row>
    <row r="28" spans="2:14" x14ac:dyDescent="0.35">
      <c r="B28" s="20" t="s">
        <v>2</v>
      </c>
      <c r="C28" s="13">
        <f>SUM(C25:C27)</f>
        <v>8510</v>
      </c>
      <c r="D28" s="12">
        <f>C28/G28*100</f>
        <v>2.8577377194514217</v>
      </c>
      <c r="E28" s="13">
        <f>SUM(E25:E27)</f>
        <v>289278</v>
      </c>
      <c r="F28" s="12">
        <f>E28/G28*100</f>
        <v>97.142262280548579</v>
      </c>
      <c r="G28" s="13">
        <f>SUM(G25:G27)</f>
        <v>297788</v>
      </c>
      <c r="H28" s="12">
        <f>SUM(H25:H27)/3</f>
        <v>100</v>
      </c>
      <c r="I28" s="13">
        <f>SUM(I25:I27)</f>
        <v>14323</v>
      </c>
      <c r="J28" s="12">
        <f>I28/M28*100</f>
        <v>6.8408031484028724</v>
      </c>
      <c r="K28" s="13">
        <f>SUM(K25:K27)</f>
        <v>195053</v>
      </c>
      <c r="L28" s="12">
        <f>K28/M28*100</f>
        <v>93.15919685159713</v>
      </c>
      <c r="M28" s="13">
        <f>SUM(M25:M27)</f>
        <v>209376</v>
      </c>
      <c r="N28" s="12">
        <f>SUM(N25:N27)/3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1702</v>
      </c>
      <c r="D45" s="21">
        <v>3.0719803624287056</v>
      </c>
      <c r="E45" s="16">
        <v>53702</v>
      </c>
      <c r="F45" s="21">
        <v>96.928019637571296</v>
      </c>
      <c r="G45" s="16">
        <v>55404</v>
      </c>
      <c r="H45" s="21">
        <v>100</v>
      </c>
      <c r="I45" s="16">
        <v>1570</v>
      </c>
      <c r="J45" s="21">
        <v>5.9366255766467519</v>
      </c>
      <c r="K45" s="16">
        <v>24876</v>
      </c>
      <c r="L45" s="21">
        <v>94.063374423353252</v>
      </c>
      <c r="M45" s="16">
        <v>26446</v>
      </c>
      <c r="N45" s="21">
        <v>100</v>
      </c>
    </row>
    <row r="46" spans="2:14" x14ac:dyDescent="0.35">
      <c r="B46" s="14" t="s">
        <v>43</v>
      </c>
      <c r="C46" s="16">
        <v>3585</v>
      </c>
      <c r="D46" s="21">
        <v>2.9835219707057257</v>
      </c>
      <c r="E46" s="16">
        <v>116575</v>
      </c>
      <c r="F46" s="21">
        <v>97.016478029294277</v>
      </c>
      <c r="G46" s="16">
        <v>120160</v>
      </c>
      <c r="H46" s="21">
        <v>100</v>
      </c>
      <c r="I46" s="16">
        <v>5989</v>
      </c>
      <c r="J46" s="21">
        <v>9.7306167544030675</v>
      </c>
      <c r="K46" s="16">
        <v>55559</v>
      </c>
      <c r="L46" s="21">
        <v>90.269383245596941</v>
      </c>
      <c r="M46" s="16">
        <v>61548</v>
      </c>
      <c r="N46" s="21">
        <v>100.00000000000001</v>
      </c>
    </row>
    <row r="47" spans="2:14" x14ac:dyDescent="0.35">
      <c r="B47" s="14" t="s">
        <v>42</v>
      </c>
      <c r="C47" s="16">
        <v>2107</v>
      </c>
      <c r="D47" s="21">
        <v>2.6073505754238333</v>
      </c>
      <c r="E47" s="16">
        <v>78703</v>
      </c>
      <c r="F47" s="21">
        <v>97.392649424576163</v>
      </c>
      <c r="G47" s="16">
        <v>80810</v>
      </c>
      <c r="H47" s="21">
        <v>100</v>
      </c>
      <c r="I47" s="16">
        <v>2748</v>
      </c>
      <c r="J47" s="21">
        <v>6.4993732409356451</v>
      </c>
      <c r="K47" s="16">
        <v>39533</v>
      </c>
      <c r="L47" s="21">
        <v>93.50062675906436</v>
      </c>
      <c r="M47" s="16">
        <v>42281</v>
      </c>
      <c r="N47" s="21">
        <v>100</v>
      </c>
    </row>
    <row r="48" spans="2:14" x14ac:dyDescent="0.35">
      <c r="B48" s="14" t="s">
        <v>41</v>
      </c>
      <c r="C48" s="16">
        <v>1116</v>
      </c>
      <c r="D48" s="21">
        <v>2.6947409088713963</v>
      </c>
      <c r="E48" s="16">
        <v>40298</v>
      </c>
      <c r="F48" s="21">
        <v>97.305259091128605</v>
      </c>
      <c r="G48" s="16">
        <v>41414</v>
      </c>
      <c r="H48" s="21">
        <v>100</v>
      </c>
      <c r="I48" s="16">
        <v>1703</v>
      </c>
      <c r="J48" s="21">
        <v>8.1871063891159093</v>
      </c>
      <c r="K48" s="16">
        <v>19098</v>
      </c>
      <c r="L48" s="21">
        <v>91.812893610884089</v>
      </c>
      <c r="M48" s="16">
        <v>20801</v>
      </c>
      <c r="N48" s="21">
        <v>100</v>
      </c>
    </row>
    <row r="49" spans="2:16" x14ac:dyDescent="0.35">
      <c r="B49" s="20" t="s">
        <v>2</v>
      </c>
      <c r="C49" s="13">
        <f>SUM(C45:C48)</f>
        <v>8510</v>
      </c>
      <c r="D49" s="12">
        <f>C49/G49*100</f>
        <v>2.8577377194514217</v>
      </c>
      <c r="E49" s="13">
        <f>SUM(E45:E48)</f>
        <v>289278</v>
      </c>
      <c r="F49" s="12">
        <f>E49/G49*100</f>
        <v>97.142262280548579</v>
      </c>
      <c r="G49" s="13">
        <f>SUM(G45:G48)</f>
        <v>297788</v>
      </c>
      <c r="H49" s="12">
        <v>100</v>
      </c>
      <c r="I49" s="13">
        <f>SUM(I45:I48)</f>
        <v>12010</v>
      </c>
      <c r="J49" s="12">
        <f>I49/M49*100</f>
        <v>7.9496412401705099</v>
      </c>
      <c r="K49" s="13">
        <f>SUM(K45:K48)</f>
        <v>139066</v>
      </c>
      <c r="L49" s="12">
        <f>K49/M49*100</f>
        <v>92.050358759829493</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3533</v>
      </c>
      <c r="D65" s="21">
        <v>3.8487096528208982</v>
      </c>
      <c r="E65" s="16">
        <v>88264</v>
      </c>
      <c r="F65" s="21">
        <v>96.151290347179099</v>
      </c>
      <c r="G65" s="16">
        <v>91797</v>
      </c>
      <c r="H65" s="21">
        <v>100</v>
      </c>
      <c r="J65" s="14" t="s">
        <v>38</v>
      </c>
      <c r="K65" s="16">
        <v>9913</v>
      </c>
      <c r="L65" s="21">
        <v>8.3560927911524718</v>
      </c>
      <c r="M65" s="16">
        <v>108719</v>
      </c>
      <c r="N65" s="21">
        <v>91.643907208847537</v>
      </c>
      <c r="O65" s="16">
        <v>118632</v>
      </c>
      <c r="P65" s="21">
        <v>100.00000000000001</v>
      </c>
    </row>
    <row r="66" spans="2:16" x14ac:dyDescent="0.35">
      <c r="B66" s="14" t="s">
        <v>37</v>
      </c>
      <c r="C66" s="16">
        <v>4977</v>
      </c>
      <c r="D66" s="21">
        <v>2.4161249763339177</v>
      </c>
      <c r="E66" s="16">
        <v>201014</v>
      </c>
      <c r="F66" s="21">
        <v>97.583875023666081</v>
      </c>
      <c r="G66" s="16">
        <v>205991</v>
      </c>
      <c r="H66" s="21">
        <v>100</v>
      </c>
      <c r="J66" s="14" t="s">
        <v>37</v>
      </c>
      <c r="K66" s="16">
        <v>4295</v>
      </c>
      <c r="L66" s="21">
        <v>4.7451223015224162</v>
      </c>
      <c r="M66" s="16">
        <v>86219</v>
      </c>
      <c r="N66" s="21">
        <v>95.254877698477586</v>
      </c>
      <c r="O66" s="16">
        <v>90514</v>
      </c>
      <c r="P66" s="21">
        <v>100</v>
      </c>
    </row>
    <row r="67" spans="2:16" x14ac:dyDescent="0.35">
      <c r="B67" s="20" t="s">
        <v>2</v>
      </c>
      <c r="C67" s="13">
        <f>SUM(C65:C66)</f>
        <v>8510</v>
      </c>
      <c r="D67" s="12">
        <f>C67/G67*100</f>
        <v>2.8577377194514217</v>
      </c>
      <c r="E67" s="13">
        <f>SUM(E65:E66)</f>
        <v>289278</v>
      </c>
      <c r="F67" s="12">
        <f>E67/G67*100</f>
        <v>97.142262280548579</v>
      </c>
      <c r="G67" s="13">
        <f>SUM(G65:G66)</f>
        <v>297788</v>
      </c>
      <c r="H67" s="12">
        <f>SUM(H65:H66)/2</f>
        <v>100</v>
      </c>
      <c r="J67" s="14" t="s">
        <v>36</v>
      </c>
      <c r="K67" s="16">
        <v>115</v>
      </c>
      <c r="L67" s="21">
        <v>50</v>
      </c>
      <c r="M67" s="16">
        <v>115</v>
      </c>
      <c r="N67" s="21">
        <v>50</v>
      </c>
      <c r="O67" s="16">
        <v>230</v>
      </c>
      <c r="P67" s="21">
        <v>100</v>
      </c>
    </row>
    <row r="68" spans="2:16" x14ac:dyDescent="0.35">
      <c r="J68" s="20" t="s">
        <v>2</v>
      </c>
      <c r="K68" s="13">
        <f>SUM(K65:K67)</f>
        <v>14323</v>
      </c>
      <c r="L68" s="12">
        <f>K68/O68*100</f>
        <v>6.8408031484028724</v>
      </c>
      <c r="M68" s="13">
        <f>SUM(M65:M67)</f>
        <v>195053</v>
      </c>
      <c r="N68" s="12">
        <f>M68/O68*100</f>
        <v>93.15919685159713</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2144</v>
      </c>
      <c r="D83" s="21">
        <v>4.3709608366801902</v>
      </c>
      <c r="E83" s="16">
        <v>46907</v>
      </c>
      <c r="F83" s="21">
        <v>95.629039163319803</v>
      </c>
      <c r="G83" s="16">
        <v>49051</v>
      </c>
      <c r="H83" s="21">
        <v>100</v>
      </c>
      <c r="I83" s="16">
        <v>1911</v>
      </c>
      <c r="J83" s="21">
        <v>7.7246452968996318</v>
      </c>
      <c r="K83" s="16">
        <v>22828</v>
      </c>
      <c r="L83" s="21">
        <v>92.275354703100362</v>
      </c>
      <c r="M83" s="16">
        <v>24739</v>
      </c>
      <c r="N83" s="21">
        <v>100</v>
      </c>
    </row>
    <row r="84" spans="2:14" x14ac:dyDescent="0.35">
      <c r="B84" s="14" t="s">
        <v>32</v>
      </c>
      <c r="C84" s="16">
        <v>6366</v>
      </c>
      <c r="D84" s="21">
        <v>2.5733897112920308</v>
      </c>
      <c r="E84" s="16">
        <v>241012</v>
      </c>
      <c r="F84" s="21">
        <v>97.426610288707977</v>
      </c>
      <c r="G84" s="16">
        <v>247378</v>
      </c>
      <c r="H84" s="21">
        <v>100.00000000000001</v>
      </c>
      <c r="I84" s="16">
        <v>12412</v>
      </c>
      <c r="J84" s="21">
        <v>6.752845422297665</v>
      </c>
      <c r="K84" s="16">
        <v>171392</v>
      </c>
      <c r="L84" s="21">
        <v>93.247154577702347</v>
      </c>
      <c r="M84" s="16">
        <v>183804</v>
      </c>
      <c r="N84" s="21">
        <v>100.00000000000001</v>
      </c>
    </row>
    <row r="85" spans="2:14" x14ac:dyDescent="0.35">
      <c r="B85" s="20" t="s">
        <v>2</v>
      </c>
      <c r="C85" s="13">
        <f>SUM(C83:C84)</f>
        <v>8510</v>
      </c>
      <c r="D85" s="12">
        <f>C85/G85*100</f>
        <v>2.8708392228830513</v>
      </c>
      <c r="E85" s="13">
        <f>SUM(E83:E84)</f>
        <v>287919</v>
      </c>
      <c r="F85" s="12">
        <f>E85/G85*100</f>
        <v>97.129160777116951</v>
      </c>
      <c r="G85" s="13">
        <f>SUM(G83:G84)</f>
        <v>296429</v>
      </c>
      <c r="H85" s="12">
        <v>100</v>
      </c>
      <c r="I85" s="13">
        <f>SUM(I83:I84)</f>
        <v>14323</v>
      </c>
      <c r="J85" s="12">
        <f>I85/M85*100</f>
        <v>6.8681279160652728</v>
      </c>
      <c r="K85" s="13">
        <f>SUM(K83:K84)</f>
        <v>194220</v>
      </c>
      <c r="L85" s="12">
        <f>K85/M85*100</f>
        <v>93.131872083934724</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3054</v>
      </c>
      <c r="D101" s="21">
        <v>4.0329609381190084</v>
      </c>
      <c r="E101" s="16">
        <v>72672</v>
      </c>
      <c r="F101" s="21">
        <v>95.967039061880982</v>
      </c>
      <c r="G101" s="16">
        <v>75726</v>
      </c>
      <c r="H101" s="21">
        <v>99.999999999999986</v>
      </c>
      <c r="J101" s="14" t="s">
        <v>27</v>
      </c>
      <c r="K101" s="16">
        <v>3066</v>
      </c>
      <c r="L101" s="21">
        <v>7.8045055364642995</v>
      </c>
      <c r="M101" s="16">
        <v>36219</v>
      </c>
      <c r="N101" s="21">
        <v>92.195494463535695</v>
      </c>
      <c r="O101" s="16">
        <v>39285</v>
      </c>
      <c r="P101" s="21">
        <v>100</v>
      </c>
    </row>
    <row r="102" spans="2:16" x14ac:dyDescent="0.35">
      <c r="B102" s="14" t="s">
        <v>26</v>
      </c>
      <c r="C102" s="16">
        <v>1704</v>
      </c>
      <c r="D102" s="21">
        <v>4.6240264850343271</v>
      </c>
      <c r="E102" s="16">
        <v>35147</v>
      </c>
      <c r="F102" s="21">
        <v>95.375973514965679</v>
      </c>
      <c r="G102" s="16">
        <v>36851</v>
      </c>
      <c r="H102" s="21">
        <v>100</v>
      </c>
      <c r="J102" s="14" t="s">
        <v>26</v>
      </c>
      <c r="K102" s="16">
        <v>1477</v>
      </c>
      <c r="L102" s="21">
        <v>8.1404320987654319</v>
      </c>
      <c r="M102" s="16">
        <v>16667</v>
      </c>
      <c r="N102" s="21">
        <v>91.85956790123457</v>
      </c>
      <c r="O102" s="16">
        <v>18144</v>
      </c>
      <c r="P102" s="21">
        <v>100</v>
      </c>
    </row>
    <row r="103" spans="2:16" x14ac:dyDescent="0.35">
      <c r="B103" s="14" t="s">
        <v>25</v>
      </c>
      <c r="C103" s="16">
        <v>3752</v>
      </c>
      <c r="D103" s="21">
        <v>2.0257976038140284</v>
      </c>
      <c r="E103" s="16">
        <v>181459</v>
      </c>
      <c r="F103" s="21">
        <v>97.974202396185973</v>
      </c>
      <c r="G103" s="16">
        <v>185211</v>
      </c>
      <c r="H103" s="21">
        <v>100</v>
      </c>
      <c r="J103" s="14" t="s">
        <v>25</v>
      </c>
      <c r="K103" s="16">
        <v>9780</v>
      </c>
      <c r="L103" s="21">
        <v>6.4364548164820619</v>
      </c>
      <c r="M103" s="16">
        <v>142167</v>
      </c>
      <c r="N103" s="21">
        <v>93.563545183517931</v>
      </c>
      <c r="O103" s="16">
        <v>151947</v>
      </c>
      <c r="P103" s="21">
        <v>100</v>
      </c>
    </row>
    <row r="104" spans="2:16" x14ac:dyDescent="0.35">
      <c r="B104" s="20" t="s">
        <v>2</v>
      </c>
      <c r="C104" s="13">
        <f>SUM(C101:C103)</f>
        <v>8510</v>
      </c>
      <c r="D104" s="12">
        <f>C104/G104*100</f>
        <v>2.8577377194514217</v>
      </c>
      <c r="E104" s="13">
        <f>SUM(E101:E103)</f>
        <v>289278</v>
      </c>
      <c r="F104" s="12">
        <f>E104/G104*100</f>
        <v>97.142262280548579</v>
      </c>
      <c r="G104" s="13">
        <f>SUM(G101:G103)</f>
        <v>297788</v>
      </c>
      <c r="H104" s="12">
        <v>100</v>
      </c>
      <c r="J104" s="20" t="s">
        <v>2</v>
      </c>
      <c r="K104" s="13">
        <f>SUM(K101:K103)</f>
        <v>14323</v>
      </c>
      <c r="L104" s="12">
        <f>K104/O104*100</f>
        <v>6.8408031484028724</v>
      </c>
      <c r="M104" s="13">
        <f>SUM(M101:M103)</f>
        <v>195053</v>
      </c>
      <c r="N104" s="12">
        <f>M104/O104*100</f>
        <v>93.15919685159713</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579</v>
      </c>
      <c r="D127" s="21">
        <v>4.7265306122448978</v>
      </c>
      <c r="E127" s="16">
        <v>11671</v>
      </c>
      <c r="F127" s="21">
        <v>95.2734693877551</v>
      </c>
      <c r="G127" s="16">
        <v>12250</v>
      </c>
      <c r="H127" s="21">
        <v>100</v>
      </c>
      <c r="I127" s="16">
        <v>698</v>
      </c>
      <c r="J127" s="21">
        <v>8.8298545224541432</v>
      </c>
      <c r="K127" s="16">
        <v>7207</v>
      </c>
      <c r="L127" s="21">
        <v>91.170145477545859</v>
      </c>
      <c r="M127" s="16">
        <v>7905</v>
      </c>
      <c r="N127" s="21">
        <v>100</v>
      </c>
    </row>
    <row r="128" spans="2:14" x14ac:dyDescent="0.35">
      <c r="B128" s="14" t="s">
        <v>11</v>
      </c>
      <c r="C128" s="16">
        <v>863</v>
      </c>
      <c r="D128" s="21">
        <v>2.3823984098939928</v>
      </c>
      <c r="E128" s="16">
        <v>35361</v>
      </c>
      <c r="F128" s="21">
        <v>97.617601590106005</v>
      </c>
      <c r="G128" s="16">
        <v>36224</v>
      </c>
      <c r="H128" s="21">
        <v>100</v>
      </c>
      <c r="I128" s="16">
        <v>1966</v>
      </c>
      <c r="J128" s="21">
        <v>7.6036509900990108</v>
      </c>
      <c r="K128" s="16">
        <v>23890</v>
      </c>
      <c r="L128" s="21">
        <v>92.396349009900987</v>
      </c>
      <c r="M128" s="16">
        <v>25856</v>
      </c>
      <c r="N128" s="21">
        <v>100</v>
      </c>
    </row>
    <row r="129" spans="2:14" x14ac:dyDescent="0.35">
      <c r="B129" s="14" t="s">
        <v>10</v>
      </c>
      <c r="C129" s="16">
        <v>927</v>
      </c>
      <c r="D129" s="21">
        <v>1.8345900374042627</v>
      </c>
      <c r="E129" s="16">
        <v>49602</v>
      </c>
      <c r="F129" s="21">
        <v>98.165409962595746</v>
      </c>
      <c r="G129" s="16">
        <v>50529</v>
      </c>
      <c r="H129" s="21">
        <v>100.00000000000001</v>
      </c>
      <c r="I129" s="16">
        <v>1824</v>
      </c>
      <c r="J129" s="21">
        <v>5.2970900853807281</v>
      </c>
      <c r="K129" s="16">
        <v>32610</v>
      </c>
      <c r="L129" s="21">
        <v>94.702909914619269</v>
      </c>
      <c r="M129" s="16">
        <v>34434</v>
      </c>
      <c r="N129" s="21">
        <v>100</v>
      </c>
    </row>
    <row r="130" spans="2:14" x14ac:dyDescent="0.35">
      <c r="B130" s="14" t="s">
        <v>9</v>
      </c>
      <c r="C130" s="16">
        <v>234</v>
      </c>
      <c r="D130" s="21">
        <v>1.5041460435816674</v>
      </c>
      <c r="E130" s="16">
        <v>15323</v>
      </c>
      <c r="F130" s="21">
        <v>98.49585395641833</v>
      </c>
      <c r="G130" s="16">
        <v>15557</v>
      </c>
      <c r="H130" s="21">
        <v>100</v>
      </c>
      <c r="I130" s="16">
        <v>550</v>
      </c>
      <c r="J130" s="21">
        <v>5.4096586997147638</v>
      </c>
      <c r="K130" s="16">
        <v>9617</v>
      </c>
      <c r="L130" s="21">
        <v>94.590341300285246</v>
      </c>
      <c r="M130" s="16">
        <v>10167</v>
      </c>
      <c r="N130" s="21">
        <v>100.00000000000001</v>
      </c>
    </row>
    <row r="131" spans="2:14" x14ac:dyDescent="0.35">
      <c r="B131" s="14" t="s">
        <v>8</v>
      </c>
      <c r="C131" s="16">
        <v>132</v>
      </c>
      <c r="D131" s="21">
        <v>0.99158653846153844</v>
      </c>
      <c r="E131" s="16">
        <v>13180</v>
      </c>
      <c r="F131" s="21">
        <v>99.008413461538453</v>
      </c>
      <c r="G131" s="16">
        <v>13312</v>
      </c>
      <c r="H131" s="21">
        <v>99.999999999999986</v>
      </c>
      <c r="I131" s="16">
        <v>274</v>
      </c>
      <c r="J131" s="21">
        <v>3.2380051997163788</v>
      </c>
      <c r="K131" s="16">
        <v>8188</v>
      </c>
      <c r="L131" s="21">
        <v>96.761994800283617</v>
      </c>
      <c r="M131" s="16">
        <v>8462</v>
      </c>
      <c r="N131" s="21">
        <v>100</v>
      </c>
    </row>
    <row r="132" spans="2:14" x14ac:dyDescent="0.35">
      <c r="B132" s="14" t="s">
        <v>7</v>
      </c>
      <c r="C132" s="16">
        <v>521</v>
      </c>
      <c r="D132" s="21">
        <v>3.1376091538693163</v>
      </c>
      <c r="E132" s="16">
        <v>16084</v>
      </c>
      <c r="F132" s="21">
        <v>96.86239084613068</v>
      </c>
      <c r="G132" s="16">
        <v>16605</v>
      </c>
      <c r="H132" s="21">
        <v>100</v>
      </c>
      <c r="I132" s="16">
        <v>1402</v>
      </c>
      <c r="J132" s="21">
        <v>12.058140534961726</v>
      </c>
      <c r="K132" s="16">
        <v>10225</v>
      </c>
      <c r="L132" s="21">
        <v>87.941859465038277</v>
      </c>
      <c r="M132" s="16">
        <v>11627</v>
      </c>
      <c r="N132" s="21">
        <v>100</v>
      </c>
    </row>
    <row r="133" spans="2:14" x14ac:dyDescent="0.35">
      <c r="B133" s="14" t="s">
        <v>6</v>
      </c>
      <c r="C133" s="16">
        <v>3632</v>
      </c>
      <c r="D133" s="21">
        <v>3.5598420026071533</v>
      </c>
      <c r="E133" s="16">
        <v>98395</v>
      </c>
      <c r="F133" s="21">
        <v>96.440157997392845</v>
      </c>
      <c r="G133" s="16">
        <v>102027</v>
      </c>
      <c r="H133" s="21">
        <v>100</v>
      </c>
      <c r="I133" s="16">
        <v>4791</v>
      </c>
      <c r="J133" s="21">
        <v>6.5896430781926956</v>
      </c>
      <c r="K133" s="16">
        <v>67914</v>
      </c>
      <c r="L133" s="21">
        <v>93.410356921807306</v>
      </c>
      <c r="M133" s="16">
        <v>72705</v>
      </c>
      <c r="N133" s="21">
        <v>100</v>
      </c>
    </row>
    <row r="134" spans="2:14" x14ac:dyDescent="0.35">
      <c r="B134" s="14" t="s">
        <v>5</v>
      </c>
      <c r="C134" s="16">
        <v>361</v>
      </c>
      <c r="D134" s="21">
        <v>3.3385739387773978</v>
      </c>
      <c r="E134" s="16">
        <v>10452</v>
      </c>
      <c r="F134" s="21">
        <v>96.661426061222599</v>
      </c>
      <c r="G134" s="16">
        <v>10813</v>
      </c>
      <c r="H134" s="21">
        <v>100</v>
      </c>
      <c r="I134" s="16">
        <v>512</v>
      </c>
      <c r="J134" s="21">
        <v>6.6971877043819488</v>
      </c>
      <c r="K134" s="16">
        <v>7133</v>
      </c>
      <c r="L134" s="21">
        <v>93.302812295618054</v>
      </c>
      <c r="M134" s="16">
        <v>7645</v>
      </c>
      <c r="N134" s="21">
        <v>100</v>
      </c>
    </row>
    <row r="135" spans="2:14" x14ac:dyDescent="0.35">
      <c r="B135" s="14" t="s">
        <v>4</v>
      </c>
      <c r="C135" s="16">
        <v>99</v>
      </c>
      <c r="D135" s="21">
        <v>4.9131513647642677</v>
      </c>
      <c r="E135" s="16">
        <v>1916</v>
      </c>
      <c r="F135" s="21">
        <v>95.086848635235725</v>
      </c>
      <c r="G135" s="16">
        <v>2015</v>
      </c>
      <c r="H135" s="21">
        <v>100</v>
      </c>
      <c r="I135" s="16">
        <v>85</v>
      </c>
      <c r="J135" s="21">
        <v>6.1638868745467725</v>
      </c>
      <c r="K135" s="16">
        <v>1294</v>
      </c>
      <c r="L135" s="21">
        <v>93.836113125453224</v>
      </c>
      <c r="M135" s="16">
        <v>1379</v>
      </c>
      <c r="N135" s="21">
        <v>100</v>
      </c>
    </row>
    <row r="136" spans="2:14" x14ac:dyDescent="0.35">
      <c r="B136" s="14" t="s">
        <v>3</v>
      </c>
      <c r="C136" s="16">
        <v>1162</v>
      </c>
      <c r="D136" s="21">
        <v>3.0216351154566259</v>
      </c>
      <c r="E136" s="16">
        <v>37294</v>
      </c>
      <c r="F136" s="21">
        <v>96.978364884543382</v>
      </c>
      <c r="G136" s="16">
        <v>38456</v>
      </c>
      <c r="H136" s="21">
        <v>100.00000000000001</v>
      </c>
      <c r="I136" s="16">
        <v>2221</v>
      </c>
      <c r="J136" s="21">
        <v>7.6072064666392656</v>
      </c>
      <c r="K136" s="16">
        <v>26975</v>
      </c>
      <c r="L136" s="21">
        <v>92.392793533360745</v>
      </c>
      <c r="M136" s="16">
        <v>29196</v>
      </c>
      <c r="N136" s="21">
        <v>100.00000000000001</v>
      </c>
    </row>
    <row r="137" spans="2:14" x14ac:dyDescent="0.35">
      <c r="B137" s="20" t="s">
        <v>2</v>
      </c>
      <c r="C137" s="13">
        <f>SUM(C127:C136)</f>
        <v>8510</v>
      </c>
      <c r="D137" s="12">
        <f>C137/G137*100</f>
        <v>2.8577377194514217</v>
      </c>
      <c r="E137" s="13">
        <f>SUM(E127:E136)</f>
        <v>289278</v>
      </c>
      <c r="F137" s="12">
        <f>E137/G137*100</f>
        <v>97.142262280548579</v>
      </c>
      <c r="G137" s="13">
        <f>SUM(G127:G136)</f>
        <v>297788</v>
      </c>
      <c r="H137" s="12">
        <v>100</v>
      </c>
      <c r="I137" s="13">
        <f>SUM(I127:I136)</f>
        <v>14323</v>
      </c>
      <c r="J137" s="12">
        <f>I137/M137*100</f>
        <v>6.8408031484028724</v>
      </c>
      <c r="K137" s="13">
        <f>SUM(K127:K136)</f>
        <v>195053</v>
      </c>
      <c r="L137" s="12">
        <f>K137/M137*100</f>
        <v>93.15919685159713</v>
      </c>
      <c r="M137" s="13">
        <f>SUM(M127:M136)</f>
        <v>209376</v>
      </c>
      <c r="N137" s="12">
        <v>100</v>
      </c>
    </row>
  </sheetData>
  <mergeCells count="79">
    <mergeCell ref="M23:N23"/>
    <mergeCell ref="B4:B5"/>
    <mergeCell ref="C4:D4"/>
    <mergeCell ref="E4:F4"/>
    <mergeCell ref="B14:B15"/>
    <mergeCell ref="C14:D14"/>
    <mergeCell ref="E14:F14"/>
    <mergeCell ref="K43:L43"/>
    <mergeCell ref="M43:N43"/>
    <mergeCell ref="B22:B24"/>
    <mergeCell ref="C22:H22"/>
    <mergeCell ref="I22:N22"/>
    <mergeCell ref="C23:D23"/>
    <mergeCell ref="E23:F23"/>
    <mergeCell ref="G23:H23"/>
    <mergeCell ref="I23:J23"/>
    <mergeCell ref="K23:L23"/>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6DDE6-A705-4CFC-85A6-1A1A5F54B292}">
  <dimension ref="B2:P138"/>
  <sheetViews>
    <sheetView workbookViewId="0"/>
  </sheetViews>
  <sheetFormatPr defaultColWidth="10.1796875" defaultRowHeight="14.5" x14ac:dyDescent="0.35"/>
  <cols>
    <col min="1" max="16384" width="10.1796875" style="19"/>
  </cols>
  <sheetData>
    <row r="2" spans="2:6" x14ac:dyDescent="0.35">
      <c r="B2" s="22" t="s">
        <v>167</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44052</v>
      </c>
      <c r="D6" s="15">
        <v>14.79</v>
      </c>
      <c r="E6" s="16">
        <v>23529</v>
      </c>
      <c r="F6" s="15">
        <v>11.24</v>
      </c>
    </row>
    <row r="7" spans="2:6" x14ac:dyDescent="0.35">
      <c r="B7" s="14" t="s">
        <v>64</v>
      </c>
      <c r="C7" s="16">
        <v>253736</v>
      </c>
      <c r="D7" s="15">
        <v>85.21</v>
      </c>
      <c r="E7" s="16">
        <v>185847</v>
      </c>
      <c r="F7" s="15">
        <v>88.76</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30665</v>
      </c>
      <c r="D24" s="21">
        <v>12.710195927266096</v>
      </c>
      <c r="E24" s="16">
        <v>210598</v>
      </c>
      <c r="F24" s="21">
        <v>87.289804072733901</v>
      </c>
      <c r="G24" s="16">
        <v>241263</v>
      </c>
      <c r="H24" s="21">
        <v>100</v>
      </c>
      <c r="I24" s="16">
        <v>16092</v>
      </c>
      <c r="J24" s="21">
        <v>9.9138116917920893</v>
      </c>
      <c r="K24" s="16">
        <v>146227</v>
      </c>
      <c r="L24" s="21">
        <v>90.086188308207909</v>
      </c>
      <c r="M24" s="16">
        <v>162319</v>
      </c>
      <c r="N24" s="21">
        <v>100</v>
      </c>
    </row>
    <row r="25" spans="2:14" x14ac:dyDescent="0.35">
      <c r="B25" s="14" t="s">
        <v>49</v>
      </c>
      <c r="C25" s="16">
        <v>9216</v>
      </c>
      <c r="D25" s="21">
        <v>19.901958667156151</v>
      </c>
      <c r="E25" s="16">
        <v>37091</v>
      </c>
      <c r="F25" s="21">
        <v>80.098041332843849</v>
      </c>
      <c r="G25" s="16">
        <v>46307</v>
      </c>
      <c r="H25" s="21">
        <v>100</v>
      </c>
      <c r="I25" s="16">
        <v>5450</v>
      </c>
      <c r="J25" s="21">
        <v>13.377187599715274</v>
      </c>
      <c r="K25" s="16">
        <v>35291</v>
      </c>
      <c r="L25" s="21">
        <v>86.622812400284715</v>
      </c>
      <c r="M25" s="16">
        <v>40741</v>
      </c>
      <c r="N25" s="21">
        <v>99.999999999999986</v>
      </c>
    </row>
    <row r="26" spans="2:14" x14ac:dyDescent="0.35">
      <c r="B26" s="14" t="s">
        <v>48</v>
      </c>
      <c r="C26" s="16">
        <v>4171</v>
      </c>
      <c r="D26" s="21">
        <v>40.820121354472498</v>
      </c>
      <c r="E26" s="16">
        <v>6047</v>
      </c>
      <c r="F26" s="21">
        <v>59.179878645527495</v>
      </c>
      <c r="G26" s="16">
        <v>10218</v>
      </c>
      <c r="H26" s="21">
        <v>100</v>
      </c>
      <c r="I26" s="16">
        <v>1987</v>
      </c>
      <c r="J26" s="21">
        <v>31.459784673844204</v>
      </c>
      <c r="K26" s="16">
        <v>4329</v>
      </c>
      <c r="L26" s="21">
        <v>68.540215326155788</v>
      </c>
      <c r="M26" s="16">
        <v>6316</v>
      </c>
      <c r="N26" s="21">
        <v>100</v>
      </c>
    </row>
    <row r="27" spans="2:14" x14ac:dyDescent="0.35">
      <c r="B27" s="20" t="s">
        <v>2</v>
      </c>
      <c r="C27" s="13">
        <f>SUM(C24:C26)</f>
        <v>44052</v>
      </c>
      <c r="D27" s="12">
        <f>C27/G27*100</f>
        <v>14.793074267599767</v>
      </c>
      <c r="E27" s="13">
        <f>SUM(E24:E26)</f>
        <v>253736</v>
      </c>
      <c r="F27" s="12">
        <f>E27/G27*100</f>
        <v>85.206925732400236</v>
      </c>
      <c r="G27" s="13">
        <f>SUM(G24:G26)</f>
        <v>297788</v>
      </c>
      <c r="H27" s="12">
        <f>SUM(H24:H26)/3</f>
        <v>100</v>
      </c>
      <c r="I27" s="13">
        <f>SUM(I24:I26)</f>
        <v>23529</v>
      </c>
      <c r="J27" s="12">
        <f>I27/M27*100</f>
        <v>11.237677670793214</v>
      </c>
      <c r="K27" s="13">
        <f>SUM(K24:K26)</f>
        <v>185847</v>
      </c>
      <c r="L27" s="12">
        <f>K27/M27*100</f>
        <v>88.762322329206782</v>
      </c>
      <c r="M27" s="13">
        <f>SUM(M24:M26)</f>
        <v>209376</v>
      </c>
      <c r="N27" s="12">
        <f>SUM(N24:N26)/3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9045</v>
      </c>
      <c r="D45" s="21">
        <v>16.32553606237817</v>
      </c>
      <c r="E45" s="16">
        <v>46359</v>
      </c>
      <c r="F45" s="21">
        <v>83.674463937621837</v>
      </c>
      <c r="G45" s="16">
        <v>55404</v>
      </c>
      <c r="H45" s="21">
        <v>100</v>
      </c>
      <c r="I45" s="16">
        <v>3266</v>
      </c>
      <c r="J45" s="21">
        <v>12.349693715495727</v>
      </c>
      <c r="K45" s="16">
        <v>23180</v>
      </c>
      <c r="L45" s="21">
        <v>87.650306284504282</v>
      </c>
      <c r="M45" s="16">
        <v>26446</v>
      </c>
      <c r="N45" s="21">
        <v>100.00000000000001</v>
      </c>
    </row>
    <row r="46" spans="2:14" x14ac:dyDescent="0.35">
      <c r="B46" s="14" t="s">
        <v>43</v>
      </c>
      <c r="C46" s="16">
        <v>22408</v>
      </c>
      <c r="D46" s="21">
        <v>18.648468708388815</v>
      </c>
      <c r="E46" s="16">
        <v>97752</v>
      </c>
      <c r="F46" s="21">
        <v>81.351531291611195</v>
      </c>
      <c r="G46" s="16">
        <v>120160</v>
      </c>
      <c r="H46" s="21">
        <v>100.00000000000001</v>
      </c>
      <c r="I46" s="16">
        <v>9722</v>
      </c>
      <c r="J46" s="21">
        <v>15.795801650744135</v>
      </c>
      <c r="K46" s="16">
        <v>51826</v>
      </c>
      <c r="L46" s="21">
        <v>84.204198349255861</v>
      </c>
      <c r="M46" s="16">
        <v>61548</v>
      </c>
      <c r="N46" s="21">
        <v>100</v>
      </c>
    </row>
    <row r="47" spans="2:14" x14ac:dyDescent="0.35">
      <c r="B47" s="14" t="s">
        <v>42</v>
      </c>
      <c r="C47" s="16">
        <v>6678</v>
      </c>
      <c r="D47" s="21">
        <v>8.263828734067566</v>
      </c>
      <c r="E47" s="16">
        <v>74132</v>
      </c>
      <c r="F47" s="21">
        <v>91.736171265932427</v>
      </c>
      <c r="G47" s="16">
        <v>80810</v>
      </c>
      <c r="H47" s="21">
        <v>100</v>
      </c>
      <c r="I47" s="16">
        <v>2178</v>
      </c>
      <c r="J47" s="21">
        <v>5.1512499704358925</v>
      </c>
      <c r="K47" s="16">
        <v>40103</v>
      </c>
      <c r="L47" s="21">
        <v>94.848750029564115</v>
      </c>
      <c r="M47" s="16">
        <v>42281</v>
      </c>
      <c r="N47" s="21">
        <v>100.00000000000001</v>
      </c>
    </row>
    <row r="48" spans="2:14" x14ac:dyDescent="0.35">
      <c r="B48" s="14" t="s">
        <v>41</v>
      </c>
      <c r="C48" s="16">
        <v>5921</v>
      </c>
      <c r="D48" s="21">
        <v>14.297097599845463</v>
      </c>
      <c r="E48" s="16">
        <v>35493</v>
      </c>
      <c r="F48" s="21">
        <v>85.702902400154528</v>
      </c>
      <c r="G48" s="16">
        <v>41414</v>
      </c>
      <c r="H48" s="21">
        <v>99.999999999999986</v>
      </c>
      <c r="I48" s="16">
        <v>2571</v>
      </c>
      <c r="J48" s="21">
        <v>12.359982693139752</v>
      </c>
      <c r="K48" s="16">
        <v>18230</v>
      </c>
      <c r="L48" s="21">
        <v>87.640017306860258</v>
      </c>
      <c r="M48" s="16">
        <v>20801</v>
      </c>
      <c r="N48" s="21">
        <v>100.00000000000001</v>
      </c>
    </row>
    <row r="49" spans="2:16" x14ac:dyDescent="0.35">
      <c r="B49" s="20" t="s">
        <v>2</v>
      </c>
      <c r="C49" s="13">
        <f>SUM(C45:C48)</f>
        <v>44052</v>
      </c>
      <c r="D49" s="12">
        <f>C49/G49*100</f>
        <v>14.793074267599767</v>
      </c>
      <c r="E49" s="13">
        <f>SUM(E45:E48)</f>
        <v>253736</v>
      </c>
      <c r="F49" s="12">
        <f>E49/G49*100</f>
        <v>85.206925732400236</v>
      </c>
      <c r="G49" s="13">
        <f>SUM(G45:G48)</f>
        <v>297788</v>
      </c>
      <c r="H49" s="12">
        <v>100</v>
      </c>
      <c r="I49" s="13">
        <f>SUM(I45:I48)</f>
        <v>17737</v>
      </c>
      <c r="J49" s="12">
        <f>I49/M49*100</f>
        <v>11.740448515978713</v>
      </c>
      <c r="K49" s="13">
        <f>SUM(K45:K48)</f>
        <v>133339</v>
      </c>
      <c r="L49" s="12">
        <f>K49/M49*100</f>
        <v>88.259551484021287</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14579</v>
      </c>
      <c r="D65" s="21">
        <v>15.881782629061952</v>
      </c>
      <c r="E65" s="16">
        <v>77218</v>
      </c>
      <c r="F65" s="21">
        <v>84.118217370938055</v>
      </c>
      <c r="G65" s="16">
        <v>91797</v>
      </c>
      <c r="H65" s="21">
        <v>100</v>
      </c>
      <c r="J65" s="14" t="s">
        <v>38</v>
      </c>
      <c r="K65" s="16">
        <v>12718</v>
      </c>
      <c r="L65" s="21">
        <v>10.720547575696271</v>
      </c>
      <c r="M65" s="16">
        <v>105914</v>
      </c>
      <c r="N65" s="21">
        <v>89.279452424303727</v>
      </c>
      <c r="O65" s="16">
        <v>118632</v>
      </c>
      <c r="P65" s="21">
        <v>100</v>
      </c>
    </row>
    <row r="66" spans="2:16" x14ac:dyDescent="0.35">
      <c r="B66" s="14" t="s">
        <v>37</v>
      </c>
      <c r="C66" s="16">
        <v>29473</v>
      </c>
      <c r="D66" s="21">
        <v>14.307906656116042</v>
      </c>
      <c r="E66" s="16">
        <v>176518</v>
      </c>
      <c r="F66" s="21">
        <v>85.692093343883954</v>
      </c>
      <c r="G66" s="16">
        <v>205991</v>
      </c>
      <c r="H66" s="21">
        <v>100</v>
      </c>
      <c r="J66" s="14" t="s">
        <v>37</v>
      </c>
      <c r="K66" s="16">
        <v>10811</v>
      </c>
      <c r="L66" s="21">
        <v>11.944008661643503</v>
      </c>
      <c r="M66" s="16">
        <v>79703</v>
      </c>
      <c r="N66" s="21">
        <v>88.055991338356492</v>
      </c>
      <c r="O66" s="16">
        <v>90514</v>
      </c>
      <c r="P66" s="21">
        <v>100</v>
      </c>
    </row>
    <row r="67" spans="2:16" x14ac:dyDescent="0.35">
      <c r="B67" s="20" t="s">
        <v>2</v>
      </c>
      <c r="C67" s="13">
        <f>SUM(C65:C66)</f>
        <v>44052</v>
      </c>
      <c r="D67" s="12">
        <f>C67/G67*100</f>
        <v>14.793074267599767</v>
      </c>
      <c r="E67" s="13">
        <f>SUM(E65:E66)</f>
        <v>253736</v>
      </c>
      <c r="F67" s="12">
        <f>E67/G67*100</f>
        <v>85.206925732400236</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23529</v>
      </c>
      <c r="L68" s="12">
        <f>K68/O68*100</f>
        <v>11.237677670793214</v>
      </c>
      <c r="M68" s="13">
        <f>SUM(M65:M67)</f>
        <v>185847</v>
      </c>
      <c r="N68" s="12">
        <f>M68/O68*100</f>
        <v>88.762322329206782</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7549</v>
      </c>
      <c r="D83" s="21">
        <v>15.390104177284867</v>
      </c>
      <c r="E83" s="16">
        <v>41502</v>
      </c>
      <c r="F83" s="21">
        <v>84.609895822715131</v>
      </c>
      <c r="G83" s="16">
        <v>49051</v>
      </c>
      <c r="H83" s="21">
        <v>100</v>
      </c>
      <c r="I83" s="16">
        <v>2815</v>
      </c>
      <c r="J83" s="21">
        <v>11.378794615788836</v>
      </c>
      <c r="K83" s="16">
        <v>21924</v>
      </c>
      <c r="L83" s="21">
        <v>88.621205384211166</v>
      </c>
      <c r="M83" s="16">
        <v>24739</v>
      </c>
      <c r="N83" s="21">
        <v>100</v>
      </c>
    </row>
    <row r="84" spans="2:14" x14ac:dyDescent="0.35">
      <c r="B84" s="14" t="s">
        <v>32</v>
      </c>
      <c r="C84" s="16">
        <v>36164</v>
      </c>
      <c r="D84" s="21">
        <v>14.618923267226675</v>
      </c>
      <c r="E84" s="16">
        <v>211214</v>
      </c>
      <c r="F84" s="21">
        <v>85.381076732773337</v>
      </c>
      <c r="G84" s="16">
        <v>247378</v>
      </c>
      <c r="H84" s="21">
        <v>100.00000000000001</v>
      </c>
      <c r="I84" s="16">
        <v>20670</v>
      </c>
      <c r="J84" s="21">
        <v>11.245674740484429</v>
      </c>
      <c r="K84" s="16">
        <v>163134</v>
      </c>
      <c r="L84" s="21">
        <v>88.754325259515582</v>
      </c>
      <c r="M84" s="16">
        <v>183804</v>
      </c>
      <c r="N84" s="21">
        <v>100.00000000000001</v>
      </c>
    </row>
    <row r="85" spans="2:14" x14ac:dyDescent="0.35">
      <c r="B85" s="20" t="s">
        <v>2</v>
      </c>
      <c r="C85" s="13">
        <f>SUM(C83:C84)</f>
        <v>43713</v>
      </c>
      <c r="D85" s="12">
        <f>C85/G85*100</f>
        <v>14.746532896578945</v>
      </c>
      <c r="E85" s="13">
        <f>SUM(E83:E84)</f>
        <v>252716</v>
      </c>
      <c r="F85" s="12">
        <f>E85/G85*100</f>
        <v>85.253467103421059</v>
      </c>
      <c r="G85" s="13">
        <f>SUM(G83:G84)</f>
        <v>296429</v>
      </c>
      <c r="H85" s="12">
        <v>100</v>
      </c>
      <c r="I85" s="13">
        <f>SUM(I83:I84)</f>
        <v>23485</v>
      </c>
      <c r="J85" s="12">
        <f>I85/M85*100</f>
        <v>11.261466460154502</v>
      </c>
      <c r="K85" s="13">
        <f>SUM(K83:K84)</f>
        <v>185058</v>
      </c>
      <c r="L85" s="12">
        <f>K85/M85*100</f>
        <v>88.738533539845506</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21692</v>
      </c>
      <c r="D101" s="21">
        <v>28.645379394131474</v>
      </c>
      <c r="E101" s="16">
        <v>54034</v>
      </c>
      <c r="F101" s="21">
        <v>71.354620605868519</v>
      </c>
      <c r="G101" s="16">
        <v>75726</v>
      </c>
      <c r="H101" s="21">
        <v>100</v>
      </c>
      <c r="J101" s="14" t="s">
        <v>27</v>
      </c>
      <c r="K101" s="16">
        <v>13237</v>
      </c>
      <c r="L101" s="21">
        <v>33.694794450808196</v>
      </c>
      <c r="M101" s="16">
        <v>26048</v>
      </c>
      <c r="N101" s="21">
        <v>66.305205549191797</v>
      </c>
      <c r="O101" s="16">
        <v>39285</v>
      </c>
      <c r="P101" s="21">
        <v>100</v>
      </c>
    </row>
    <row r="102" spans="2:16" x14ac:dyDescent="0.35">
      <c r="B102" s="14" t="s">
        <v>26</v>
      </c>
      <c r="C102" s="16">
        <v>13781</v>
      </c>
      <c r="D102" s="21">
        <v>37.39654283465849</v>
      </c>
      <c r="E102" s="16">
        <v>23070</v>
      </c>
      <c r="F102" s="21">
        <v>62.603457165341517</v>
      </c>
      <c r="G102" s="16">
        <v>36851</v>
      </c>
      <c r="H102" s="21">
        <v>100</v>
      </c>
      <c r="J102" s="14" t="s">
        <v>26</v>
      </c>
      <c r="K102" s="16">
        <v>4515</v>
      </c>
      <c r="L102" s="21">
        <v>24.88425925925926</v>
      </c>
      <c r="M102" s="16">
        <v>13629</v>
      </c>
      <c r="N102" s="21">
        <v>75.115740740740748</v>
      </c>
      <c r="O102" s="16">
        <v>18144</v>
      </c>
      <c r="P102" s="21">
        <v>100</v>
      </c>
    </row>
    <row r="103" spans="2:16" x14ac:dyDescent="0.35">
      <c r="B103" s="14" t="s">
        <v>25</v>
      </c>
      <c r="C103" s="16">
        <v>8579</v>
      </c>
      <c r="D103" s="21">
        <v>4.6320142972069691</v>
      </c>
      <c r="E103" s="16">
        <v>176632</v>
      </c>
      <c r="F103" s="21">
        <v>95.367985702793035</v>
      </c>
      <c r="G103" s="16">
        <v>185211</v>
      </c>
      <c r="H103" s="21">
        <v>100</v>
      </c>
      <c r="J103" s="14" t="s">
        <v>25</v>
      </c>
      <c r="K103" s="16">
        <v>5777</v>
      </c>
      <c r="L103" s="21">
        <v>3.8019835863820939</v>
      </c>
      <c r="M103" s="16">
        <v>146170</v>
      </c>
      <c r="N103" s="21">
        <v>96.198016413617907</v>
      </c>
      <c r="O103" s="16">
        <v>151947</v>
      </c>
      <c r="P103" s="21">
        <v>100</v>
      </c>
    </row>
    <row r="104" spans="2:16" x14ac:dyDescent="0.35">
      <c r="B104" s="20" t="s">
        <v>2</v>
      </c>
      <c r="C104" s="13">
        <f>SUM(C101:C103)</f>
        <v>44052</v>
      </c>
      <c r="D104" s="12">
        <f>C104/G104*100</f>
        <v>14.793074267599767</v>
      </c>
      <c r="E104" s="13">
        <f>SUM(E101:E103)</f>
        <v>253736</v>
      </c>
      <c r="F104" s="12">
        <f>E104/G104*100</f>
        <v>85.206925732400236</v>
      </c>
      <c r="G104" s="13">
        <f>SUM(G101:G103)</f>
        <v>297788</v>
      </c>
      <c r="H104" s="12">
        <v>100</v>
      </c>
      <c r="J104" s="20" t="s">
        <v>2</v>
      </c>
      <c r="K104" s="13">
        <f>SUM(K101:K103)</f>
        <v>23529</v>
      </c>
      <c r="L104" s="12">
        <f>K104/O104*100</f>
        <v>11.237677670793214</v>
      </c>
      <c r="M104" s="13">
        <f>SUM(M101:M103)</f>
        <v>185847</v>
      </c>
      <c r="N104" s="12">
        <f>M104/O104*100</f>
        <v>88.762322329206782</v>
      </c>
      <c r="O104" s="13">
        <f>SUM(O101:O103)</f>
        <v>209376</v>
      </c>
      <c r="P104" s="12">
        <v>100</v>
      </c>
    </row>
    <row r="108" spans="2:16" x14ac:dyDescent="0.35">
      <c r="B108" s="22" t="s">
        <v>24</v>
      </c>
    </row>
    <row r="110" spans="2:16" x14ac:dyDescent="0.35">
      <c r="B110" s="63" t="s">
        <v>23</v>
      </c>
      <c r="C110" s="64" t="s">
        <v>22</v>
      </c>
      <c r="D110" s="64" t="s">
        <v>22</v>
      </c>
      <c r="E110" s="64" t="s">
        <v>21</v>
      </c>
      <c r="F110" s="64" t="s">
        <v>21</v>
      </c>
    </row>
    <row r="111" spans="2:16" x14ac:dyDescent="0.35">
      <c r="B111" s="63" t="s">
        <v>23</v>
      </c>
      <c r="C111" s="17" t="s">
        <v>14</v>
      </c>
      <c r="D111" s="17" t="s">
        <v>13</v>
      </c>
      <c r="E111" s="17" t="s">
        <v>14</v>
      </c>
      <c r="F111" s="17" t="s">
        <v>13</v>
      </c>
    </row>
    <row r="112" spans="2:16" x14ac:dyDescent="0.35">
      <c r="B112" s="14" t="s">
        <v>12</v>
      </c>
      <c r="C112" s="16">
        <v>12250</v>
      </c>
      <c r="D112" s="15">
        <v>4.1100000000000003</v>
      </c>
      <c r="E112" s="16">
        <v>7905</v>
      </c>
      <c r="F112" s="15">
        <v>3.78</v>
      </c>
    </row>
    <row r="113" spans="2:14" x14ac:dyDescent="0.35">
      <c r="B113" s="14" t="s">
        <v>11</v>
      </c>
      <c r="C113" s="16">
        <v>36224</v>
      </c>
      <c r="D113" s="15">
        <v>12.16</v>
      </c>
      <c r="E113" s="16">
        <v>25856</v>
      </c>
      <c r="F113" s="15">
        <v>12.35</v>
      </c>
    </row>
    <row r="114" spans="2:14" x14ac:dyDescent="0.35">
      <c r="B114" s="14" t="s">
        <v>10</v>
      </c>
      <c r="C114" s="16">
        <v>50529</v>
      </c>
      <c r="D114" s="15">
        <v>16.97</v>
      </c>
      <c r="E114" s="16">
        <v>34434</v>
      </c>
      <c r="F114" s="15">
        <v>16.45</v>
      </c>
    </row>
    <row r="115" spans="2:14" x14ac:dyDescent="0.35">
      <c r="B115" s="14" t="s">
        <v>9</v>
      </c>
      <c r="C115" s="16">
        <v>15557</v>
      </c>
      <c r="D115" s="15">
        <v>5.22</v>
      </c>
      <c r="E115" s="16">
        <v>10167</v>
      </c>
      <c r="F115" s="15">
        <v>4.8600000000000003</v>
      </c>
    </row>
    <row r="116" spans="2:14" x14ac:dyDescent="0.35">
      <c r="B116" s="14" t="s">
        <v>8</v>
      </c>
      <c r="C116" s="16">
        <v>13312</v>
      </c>
      <c r="D116" s="15">
        <v>4.47</v>
      </c>
      <c r="E116" s="16">
        <v>8462</v>
      </c>
      <c r="F116" s="15">
        <v>4.04</v>
      </c>
    </row>
    <row r="117" spans="2:14" x14ac:dyDescent="0.35">
      <c r="B117" s="14" t="s">
        <v>7</v>
      </c>
      <c r="C117" s="16">
        <v>16605</v>
      </c>
      <c r="D117" s="15">
        <v>5.58</v>
      </c>
      <c r="E117" s="16">
        <v>11627</v>
      </c>
      <c r="F117" s="15">
        <v>5.55</v>
      </c>
    </row>
    <row r="118" spans="2:14" x14ac:dyDescent="0.35">
      <c r="B118" s="14" t="s">
        <v>6</v>
      </c>
      <c r="C118" s="16">
        <v>102027</v>
      </c>
      <c r="D118" s="15">
        <v>34.26</v>
      </c>
      <c r="E118" s="16">
        <v>72705</v>
      </c>
      <c r="F118" s="15">
        <v>34.72</v>
      </c>
    </row>
    <row r="119" spans="2:14" x14ac:dyDescent="0.35">
      <c r="B119" s="14" t="s">
        <v>5</v>
      </c>
      <c r="C119" s="16">
        <v>10813</v>
      </c>
      <c r="D119" s="15">
        <v>3.63</v>
      </c>
      <c r="E119" s="16">
        <v>7645</v>
      </c>
      <c r="F119" s="15">
        <v>3.65</v>
      </c>
    </row>
    <row r="120" spans="2:14" x14ac:dyDescent="0.35">
      <c r="B120" s="14" t="s">
        <v>4</v>
      </c>
      <c r="C120" s="16">
        <v>2015</v>
      </c>
      <c r="D120" s="15">
        <v>0.68</v>
      </c>
      <c r="E120" s="16">
        <v>1379</v>
      </c>
      <c r="F120" s="15">
        <v>0.66</v>
      </c>
    </row>
    <row r="121" spans="2:14" x14ac:dyDescent="0.35">
      <c r="B121" s="14" t="s">
        <v>3</v>
      </c>
      <c r="C121" s="16">
        <v>38456</v>
      </c>
      <c r="D121" s="15">
        <v>12.91</v>
      </c>
      <c r="E121" s="16">
        <v>29196</v>
      </c>
      <c r="F121" s="15">
        <v>13.94</v>
      </c>
    </row>
    <row r="122" spans="2:14" x14ac:dyDescent="0.35">
      <c r="B122" s="14" t="s">
        <v>2</v>
      </c>
      <c r="C122" s="13">
        <v>297788</v>
      </c>
      <c r="D122" s="12">
        <v>100</v>
      </c>
      <c r="E122" s="13">
        <v>209376</v>
      </c>
      <c r="F122" s="12">
        <v>100</v>
      </c>
    </row>
    <row r="125" spans="2:14" x14ac:dyDescent="0.35">
      <c r="B125" s="65" t="s">
        <v>15</v>
      </c>
      <c r="C125" s="64" t="s">
        <v>22</v>
      </c>
      <c r="D125" s="64" t="s">
        <v>22</v>
      </c>
      <c r="E125" s="64" t="s">
        <v>22</v>
      </c>
      <c r="F125" s="64" t="s">
        <v>22</v>
      </c>
      <c r="G125" s="64" t="s">
        <v>22</v>
      </c>
      <c r="H125" s="64" t="s">
        <v>22</v>
      </c>
      <c r="I125" s="64" t="s">
        <v>21</v>
      </c>
      <c r="J125" s="64" t="s">
        <v>21</v>
      </c>
      <c r="K125" s="64" t="s">
        <v>21</v>
      </c>
      <c r="L125" s="64" t="s">
        <v>21</v>
      </c>
      <c r="M125" s="64" t="s">
        <v>21</v>
      </c>
      <c r="N125" s="64" t="s">
        <v>21</v>
      </c>
    </row>
    <row r="126" spans="2:14" x14ac:dyDescent="0.35">
      <c r="B126" s="65" t="s">
        <v>15</v>
      </c>
      <c r="C126" s="64" t="s">
        <v>65</v>
      </c>
      <c r="D126" s="64" t="s">
        <v>65</v>
      </c>
      <c r="E126" s="64" t="s">
        <v>64</v>
      </c>
      <c r="F126" s="64" t="s">
        <v>64</v>
      </c>
      <c r="G126" s="64" t="s">
        <v>2</v>
      </c>
      <c r="H126" s="64" t="s">
        <v>2</v>
      </c>
      <c r="I126" s="64" t="s">
        <v>65</v>
      </c>
      <c r="J126" s="64" t="s">
        <v>65</v>
      </c>
      <c r="K126" s="64" t="s">
        <v>64</v>
      </c>
      <c r="L126" s="64" t="s">
        <v>64</v>
      </c>
      <c r="M126" s="64" t="s">
        <v>2</v>
      </c>
      <c r="N126" s="64" t="s">
        <v>2</v>
      </c>
    </row>
    <row r="127" spans="2:14" x14ac:dyDescent="0.35">
      <c r="B127" s="65" t="s">
        <v>15</v>
      </c>
      <c r="C127" s="17" t="s">
        <v>14</v>
      </c>
      <c r="D127" s="17" t="s">
        <v>13</v>
      </c>
      <c r="E127" s="17" t="s">
        <v>14</v>
      </c>
      <c r="F127" s="17" t="s">
        <v>13</v>
      </c>
      <c r="G127" s="17" t="s">
        <v>14</v>
      </c>
      <c r="H127" s="17" t="s">
        <v>13</v>
      </c>
      <c r="I127" s="17" t="s">
        <v>14</v>
      </c>
      <c r="J127" s="17" t="s">
        <v>13</v>
      </c>
      <c r="K127" s="17" t="s">
        <v>14</v>
      </c>
      <c r="L127" s="17" t="s">
        <v>13</v>
      </c>
      <c r="M127" s="17" t="s">
        <v>14</v>
      </c>
      <c r="N127" s="17" t="s">
        <v>13</v>
      </c>
    </row>
    <row r="128" spans="2:14" x14ac:dyDescent="0.35">
      <c r="B128" s="14" t="s">
        <v>12</v>
      </c>
      <c r="C128" s="16">
        <v>566</v>
      </c>
      <c r="D128" s="21">
        <v>4.6204081632653065</v>
      </c>
      <c r="E128" s="16">
        <v>11684</v>
      </c>
      <c r="F128" s="21">
        <v>95.37959183673469</v>
      </c>
      <c r="G128" s="16">
        <v>12250</v>
      </c>
      <c r="H128" s="21">
        <v>100</v>
      </c>
      <c r="I128" s="16">
        <v>321</v>
      </c>
      <c r="J128" s="21">
        <v>4.0607210626185957</v>
      </c>
      <c r="K128" s="16">
        <v>7584</v>
      </c>
      <c r="L128" s="21">
        <v>95.939278937381403</v>
      </c>
      <c r="M128" s="16">
        <v>7905</v>
      </c>
      <c r="N128" s="21">
        <v>100</v>
      </c>
    </row>
    <row r="129" spans="2:14" x14ac:dyDescent="0.35">
      <c r="B129" s="14" t="s">
        <v>11</v>
      </c>
      <c r="C129" s="16">
        <v>7573</v>
      </c>
      <c r="D129" s="21">
        <v>20.906029151943461</v>
      </c>
      <c r="E129" s="16">
        <v>28651</v>
      </c>
      <c r="F129" s="21">
        <v>79.093970848056543</v>
      </c>
      <c r="G129" s="16">
        <v>36224</v>
      </c>
      <c r="H129" s="21">
        <v>100</v>
      </c>
      <c r="I129" s="16">
        <v>4835</v>
      </c>
      <c r="J129" s="21">
        <v>18.699721534653467</v>
      </c>
      <c r="K129" s="16">
        <v>21021</v>
      </c>
      <c r="L129" s="21">
        <v>81.300278465346537</v>
      </c>
      <c r="M129" s="16">
        <v>25856</v>
      </c>
      <c r="N129" s="21">
        <v>100</v>
      </c>
    </row>
    <row r="130" spans="2:14" x14ac:dyDescent="0.35">
      <c r="B130" s="14" t="s">
        <v>10</v>
      </c>
      <c r="C130" s="16">
        <v>6771</v>
      </c>
      <c r="D130" s="21">
        <v>13.400225613014308</v>
      </c>
      <c r="E130" s="16">
        <v>43758</v>
      </c>
      <c r="F130" s="21">
        <v>86.5997743869857</v>
      </c>
      <c r="G130" s="16">
        <v>50529</v>
      </c>
      <c r="H130" s="21">
        <v>100.00000000000001</v>
      </c>
      <c r="I130" s="16">
        <v>3936</v>
      </c>
      <c r="J130" s="21">
        <v>11.43056281582157</v>
      </c>
      <c r="K130" s="16">
        <v>30498</v>
      </c>
      <c r="L130" s="21">
        <v>88.569437184178426</v>
      </c>
      <c r="M130" s="16">
        <v>34434</v>
      </c>
      <c r="N130" s="21">
        <v>100</v>
      </c>
    </row>
    <row r="131" spans="2:14" x14ac:dyDescent="0.35">
      <c r="B131" s="14" t="s">
        <v>9</v>
      </c>
      <c r="C131" s="16">
        <v>1147</v>
      </c>
      <c r="D131" s="21">
        <v>7.3728868033682584</v>
      </c>
      <c r="E131" s="16">
        <v>14410</v>
      </c>
      <c r="F131" s="21">
        <v>92.62711319663174</v>
      </c>
      <c r="G131" s="16">
        <v>15557</v>
      </c>
      <c r="H131" s="21">
        <v>100</v>
      </c>
      <c r="I131" s="16">
        <v>385</v>
      </c>
      <c r="J131" s="21">
        <v>3.7867610898003341</v>
      </c>
      <c r="K131" s="16">
        <v>9782</v>
      </c>
      <c r="L131" s="21">
        <v>96.213238910199664</v>
      </c>
      <c r="M131" s="16">
        <v>10167</v>
      </c>
      <c r="N131" s="21">
        <v>100</v>
      </c>
    </row>
    <row r="132" spans="2:14" x14ac:dyDescent="0.35">
      <c r="B132" s="14" t="s">
        <v>8</v>
      </c>
      <c r="C132" s="16">
        <v>390</v>
      </c>
      <c r="D132" s="21">
        <v>2.9296875</v>
      </c>
      <c r="E132" s="16">
        <v>12922</v>
      </c>
      <c r="F132" s="21">
        <v>97.0703125</v>
      </c>
      <c r="G132" s="16">
        <v>13312</v>
      </c>
      <c r="H132" s="21">
        <v>100</v>
      </c>
      <c r="I132" s="16">
        <v>294</v>
      </c>
      <c r="J132" s="21">
        <v>3.4743559442212248</v>
      </c>
      <c r="K132" s="16">
        <v>8168</v>
      </c>
      <c r="L132" s="21">
        <v>96.525644055778784</v>
      </c>
      <c r="M132" s="16">
        <v>8462</v>
      </c>
      <c r="N132" s="21">
        <v>100.00000000000001</v>
      </c>
    </row>
    <row r="133" spans="2:14" x14ac:dyDescent="0.35">
      <c r="B133" s="14" t="s">
        <v>7</v>
      </c>
      <c r="C133" s="16">
        <v>3225</v>
      </c>
      <c r="D133" s="21">
        <v>19.421860885275517</v>
      </c>
      <c r="E133" s="16">
        <v>13380</v>
      </c>
      <c r="F133" s="21">
        <v>80.578139114724479</v>
      </c>
      <c r="G133" s="16">
        <v>16605</v>
      </c>
      <c r="H133" s="21">
        <v>100</v>
      </c>
      <c r="I133" s="16">
        <v>1680</v>
      </c>
      <c r="J133" s="21">
        <v>14.449127031908491</v>
      </c>
      <c r="K133" s="16">
        <v>9947</v>
      </c>
      <c r="L133" s="21">
        <v>85.550872968091511</v>
      </c>
      <c r="M133" s="16">
        <v>11627</v>
      </c>
      <c r="N133" s="21">
        <v>100</v>
      </c>
    </row>
    <row r="134" spans="2:14" x14ac:dyDescent="0.35">
      <c r="B134" s="14" t="s">
        <v>6</v>
      </c>
      <c r="C134" s="16">
        <v>18864</v>
      </c>
      <c r="D134" s="21">
        <v>18.489223440853891</v>
      </c>
      <c r="E134" s="16">
        <v>83163</v>
      </c>
      <c r="F134" s="21">
        <v>81.510776559146109</v>
      </c>
      <c r="G134" s="16">
        <v>102027</v>
      </c>
      <c r="H134" s="21">
        <v>100</v>
      </c>
      <c r="I134" s="16">
        <v>8517</v>
      </c>
      <c r="J134" s="21">
        <v>11.71446255415721</v>
      </c>
      <c r="K134" s="16">
        <v>64188</v>
      </c>
      <c r="L134" s="21">
        <v>88.285537445842792</v>
      </c>
      <c r="M134" s="16">
        <v>72705</v>
      </c>
      <c r="N134" s="21">
        <v>100</v>
      </c>
    </row>
    <row r="135" spans="2:14" x14ac:dyDescent="0.35">
      <c r="B135" s="14" t="s">
        <v>5</v>
      </c>
      <c r="C135" s="16">
        <v>1647</v>
      </c>
      <c r="D135" s="21">
        <v>15.231665587718487</v>
      </c>
      <c r="E135" s="16">
        <v>9166</v>
      </c>
      <c r="F135" s="21">
        <v>84.768334412281504</v>
      </c>
      <c r="G135" s="16">
        <v>10813</v>
      </c>
      <c r="H135" s="21">
        <v>99.999999999999986</v>
      </c>
      <c r="I135" s="16">
        <v>735</v>
      </c>
      <c r="J135" s="21">
        <v>9.6141268803139308</v>
      </c>
      <c r="K135" s="16">
        <v>6910</v>
      </c>
      <c r="L135" s="21">
        <v>90.385873119686067</v>
      </c>
      <c r="M135" s="16">
        <v>7645</v>
      </c>
      <c r="N135" s="21">
        <v>100</v>
      </c>
    </row>
    <row r="136" spans="2:14" x14ac:dyDescent="0.35">
      <c r="B136" s="14" t="s">
        <v>4</v>
      </c>
      <c r="C136" s="16">
        <v>502</v>
      </c>
      <c r="D136" s="21">
        <v>24.913151364764268</v>
      </c>
      <c r="E136" s="16">
        <v>1513</v>
      </c>
      <c r="F136" s="21">
        <v>75.086848635235739</v>
      </c>
      <c r="G136" s="16">
        <v>2015</v>
      </c>
      <c r="H136" s="21">
        <v>100</v>
      </c>
      <c r="I136" s="16">
        <v>356</v>
      </c>
      <c r="J136" s="21">
        <v>25.815808556925308</v>
      </c>
      <c r="K136" s="16">
        <v>1023</v>
      </c>
      <c r="L136" s="21">
        <v>74.184191443074681</v>
      </c>
      <c r="M136" s="16">
        <v>1379</v>
      </c>
      <c r="N136" s="21">
        <v>99.999999999999986</v>
      </c>
    </row>
    <row r="137" spans="2:14" x14ac:dyDescent="0.35">
      <c r="B137" s="14" t="s">
        <v>3</v>
      </c>
      <c r="C137" s="16">
        <v>3367</v>
      </c>
      <c r="D137" s="21">
        <v>8.7554607863532343</v>
      </c>
      <c r="E137" s="16">
        <v>35089</v>
      </c>
      <c r="F137" s="21">
        <v>91.244539213646775</v>
      </c>
      <c r="G137" s="16">
        <v>38456</v>
      </c>
      <c r="H137" s="21">
        <v>100.00000000000001</v>
      </c>
      <c r="I137" s="16">
        <v>2470</v>
      </c>
      <c r="J137" s="21">
        <v>8.4600630223318269</v>
      </c>
      <c r="K137" s="16">
        <v>26726</v>
      </c>
      <c r="L137" s="21">
        <v>91.539936977668162</v>
      </c>
      <c r="M137" s="16">
        <v>29196</v>
      </c>
      <c r="N137" s="21">
        <v>99.999999999999986</v>
      </c>
    </row>
    <row r="138" spans="2:14" x14ac:dyDescent="0.35">
      <c r="B138" s="20" t="s">
        <v>2</v>
      </c>
      <c r="C138" s="13">
        <f>SUM(C128:C137)</f>
        <v>44052</v>
      </c>
      <c r="D138" s="12">
        <f>C138/G138*100</f>
        <v>14.793074267599767</v>
      </c>
      <c r="E138" s="13">
        <f>SUM(E128:E137)</f>
        <v>253736</v>
      </c>
      <c r="F138" s="12">
        <f>E138/G138*100</f>
        <v>85.206925732400236</v>
      </c>
      <c r="G138" s="13">
        <f>SUM(G128:G137)</f>
        <v>297788</v>
      </c>
      <c r="H138" s="12">
        <v>100</v>
      </c>
      <c r="I138" s="13">
        <f>SUM(I128:I137)</f>
        <v>23529</v>
      </c>
      <c r="J138" s="12">
        <f>I138/M138*100</f>
        <v>11.237677670793214</v>
      </c>
      <c r="K138" s="13">
        <f>SUM(K128:K137)</f>
        <v>185847</v>
      </c>
      <c r="L138" s="12">
        <f>K138/M138*100</f>
        <v>88.762322329206782</v>
      </c>
      <c r="M138" s="13">
        <f>SUM(M128:M137)</f>
        <v>209376</v>
      </c>
      <c r="N138" s="12">
        <v>100</v>
      </c>
    </row>
  </sheetData>
  <mergeCells count="79">
    <mergeCell ref="M22:N22"/>
    <mergeCell ref="B4:B5"/>
    <mergeCell ref="C4:D4"/>
    <mergeCell ref="E4:F4"/>
    <mergeCell ref="B13:B14"/>
    <mergeCell ref="C13:D13"/>
    <mergeCell ref="E13:F13"/>
    <mergeCell ref="K43:L43"/>
    <mergeCell ref="M43:N43"/>
    <mergeCell ref="B21:B23"/>
    <mergeCell ref="C21:H21"/>
    <mergeCell ref="I21:N21"/>
    <mergeCell ref="C22:D22"/>
    <mergeCell ref="E22:F22"/>
    <mergeCell ref="G22:H22"/>
    <mergeCell ref="I22:J22"/>
    <mergeCell ref="K22:L22"/>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6:J126"/>
    <mergeCell ref="J98:J100"/>
    <mergeCell ref="K98:P98"/>
    <mergeCell ref="C99:D99"/>
    <mergeCell ref="E99:F99"/>
    <mergeCell ref="G99:H99"/>
    <mergeCell ref="K99:L99"/>
    <mergeCell ref="M99:N99"/>
    <mergeCell ref="O99:P99"/>
    <mergeCell ref="K126:L126"/>
    <mergeCell ref="M126:N126"/>
    <mergeCell ref="I125:N125"/>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E001-5A97-4DCB-94C5-C00BD78B9480}">
  <dimension ref="B2:P139"/>
  <sheetViews>
    <sheetView workbookViewId="0"/>
  </sheetViews>
  <sheetFormatPr defaultColWidth="10.1796875" defaultRowHeight="14.5" x14ac:dyDescent="0.35"/>
  <cols>
    <col min="1" max="16384" width="10.1796875" style="19"/>
  </cols>
  <sheetData>
    <row r="2" spans="2:6" x14ac:dyDescent="0.35">
      <c r="B2" s="22" t="s">
        <v>168</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92954</v>
      </c>
      <c r="D6" s="15">
        <v>31.21</v>
      </c>
      <c r="E6" s="16">
        <v>43078</v>
      </c>
      <c r="F6" s="15">
        <v>20.57</v>
      </c>
    </row>
    <row r="7" spans="2:6" x14ac:dyDescent="0.35">
      <c r="B7" s="14" t="s">
        <v>64</v>
      </c>
      <c r="C7" s="16">
        <v>204834</v>
      </c>
      <c r="D7" s="15">
        <v>68.790000000000006</v>
      </c>
      <c r="E7" s="16">
        <v>166298</v>
      </c>
      <c r="F7" s="15">
        <v>79.430000000000007</v>
      </c>
    </row>
    <row r="8" spans="2:6" x14ac:dyDescent="0.35">
      <c r="B8" s="14" t="s">
        <v>2</v>
      </c>
      <c r="C8" s="13">
        <v>297788</v>
      </c>
      <c r="D8" s="12">
        <v>100</v>
      </c>
      <c r="E8" s="13">
        <v>209376</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65</v>
      </c>
      <c r="D23" s="64" t="s">
        <v>65</v>
      </c>
      <c r="E23" s="64" t="s">
        <v>64</v>
      </c>
      <c r="F23" s="64" t="s">
        <v>64</v>
      </c>
      <c r="G23" s="64" t="s">
        <v>2</v>
      </c>
      <c r="H23" s="64" t="s">
        <v>2</v>
      </c>
      <c r="I23" s="64" t="s">
        <v>65</v>
      </c>
      <c r="J23" s="64" t="s">
        <v>65</v>
      </c>
      <c r="K23" s="64" t="s">
        <v>64</v>
      </c>
      <c r="L23" s="64" t="s">
        <v>64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79699</v>
      </c>
      <c r="D25" s="21">
        <v>33.034074847780225</v>
      </c>
      <c r="E25" s="16">
        <v>161564</v>
      </c>
      <c r="F25" s="21">
        <v>66.965925152219768</v>
      </c>
      <c r="G25" s="16">
        <v>241263</v>
      </c>
      <c r="H25" s="21">
        <v>100</v>
      </c>
      <c r="I25" s="16">
        <v>31442</v>
      </c>
      <c r="J25" s="21">
        <v>19.370498832545792</v>
      </c>
      <c r="K25" s="16">
        <v>130877</v>
      </c>
      <c r="L25" s="21">
        <v>80.629501167454208</v>
      </c>
      <c r="M25" s="16">
        <v>162319</v>
      </c>
      <c r="N25" s="21">
        <v>100</v>
      </c>
    </row>
    <row r="26" spans="2:14" x14ac:dyDescent="0.35">
      <c r="B26" s="14" t="s">
        <v>49</v>
      </c>
      <c r="C26" s="16">
        <v>10577</v>
      </c>
      <c r="D26" s="21">
        <v>22.841039151748117</v>
      </c>
      <c r="E26" s="16">
        <v>35730</v>
      </c>
      <c r="F26" s="21">
        <v>77.158960848251894</v>
      </c>
      <c r="G26" s="16">
        <v>46307</v>
      </c>
      <c r="H26" s="21">
        <v>100.00000000000001</v>
      </c>
      <c r="I26" s="16">
        <v>10557</v>
      </c>
      <c r="J26" s="21">
        <v>25.912471466090668</v>
      </c>
      <c r="K26" s="16">
        <v>30184</v>
      </c>
      <c r="L26" s="21">
        <v>74.087528533909335</v>
      </c>
      <c r="M26" s="16">
        <v>40741</v>
      </c>
      <c r="N26" s="21">
        <v>100</v>
      </c>
    </row>
    <row r="27" spans="2:14" x14ac:dyDescent="0.35">
      <c r="B27" s="14" t="s">
        <v>48</v>
      </c>
      <c r="C27" s="16">
        <v>2678</v>
      </c>
      <c r="D27" s="21">
        <v>26.208651399491096</v>
      </c>
      <c r="E27" s="16">
        <v>7540</v>
      </c>
      <c r="F27" s="21">
        <v>73.791348600508911</v>
      </c>
      <c r="G27" s="16">
        <v>10218</v>
      </c>
      <c r="H27" s="21">
        <v>100</v>
      </c>
      <c r="I27" s="16">
        <v>1079</v>
      </c>
      <c r="J27" s="21">
        <v>17.08359721342622</v>
      </c>
      <c r="K27" s="16">
        <v>5237</v>
      </c>
      <c r="L27" s="21">
        <v>82.916402786573784</v>
      </c>
      <c r="M27" s="16">
        <v>6316</v>
      </c>
      <c r="N27" s="21">
        <v>100</v>
      </c>
    </row>
    <row r="28" spans="2:14" x14ac:dyDescent="0.35">
      <c r="B28" s="20" t="s">
        <v>2</v>
      </c>
      <c r="C28" s="13">
        <f>SUM(C25:C27)</f>
        <v>92954</v>
      </c>
      <c r="D28" s="12">
        <f>C28/G28*100</f>
        <v>31.214823968729434</v>
      </c>
      <c r="E28" s="13">
        <f>SUM(E25:E27)</f>
        <v>204834</v>
      </c>
      <c r="F28" s="12">
        <f>E28/G28*100</f>
        <v>68.785176031270566</v>
      </c>
      <c r="G28" s="13">
        <f>SUM(G25:G27)</f>
        <v>297788</v>
      </c>
      <c r="H28" s="12">
        <f>SUM(H25:H27)/3</f>
        <v>100</v>
      </c>
      <c r="I28" s="13">
        <f>SUM(I25:I27)</f>
        <v>43078</v>
      </c>
      <c r="J28" s="12">
        <f>I28/M28*100</f>
        <v>20.574468898058996</v>
      </c>
      <c r="K28" s="13">
        <f>SUM(K25:K27)</f>
        <v>166298</v>
      </c>
      <c r="L28" s="12">
        <f>K28/M28*100</f>
        <v>79.425531101941004</v>
      </c>
      <c r="M28" s="13">
        <f>SUM(M25:M27)</f>
        <v>209376</v>
      </c>
      <c r="N28" s="12">
        <f>SUM(N25:N27)/3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10318</v>
      </c>
      <c r="D45" s="21">
        <v>18.623204100786946</v>
      </c>
      <c r="E45" s="16">
        <v>45086</v>
      </c>
      <c r="F45" s="21">
        <v>81.37679589921305</v>
      </c>
      <c r="G45" s="16">
        <v>55404</v>
      </c>
      <c r="H45" s="21">
        <v>100</v>
      </c>
      <c r="I45" s="16">
        <v>4690</v>
      </c>
      <c r="J45" s="21">
        <v>17.734250926416092</v>
      </c>
      <c r="K45" s="16">
        <v>21756</v>
      </c>
      <c r="L45" s="21">
        <v>82.265749073583905</v>
      </c>
      <c r="M45" s="16">
        <v>26446</v>
      </c>
      <c r="N45" s="21">
        <v>100</v>
      </c>
    </row>
    <row r="46" spans="2:14" x14ac:dyDescent="0.35">
      <c r="B46" s="14" t="s">
        <v>43</v>
      </c>
      <c r="C46" s="16">
        <v>27188</v>
      </c>
      <c r="D46" s="21">
        <v>22.626498002663116</v>
      </c>
      <c r="E46" s="16">
        <v>92972</v>
      </c>
      <c r="F46" s="21">
        <v>77.373501997336874</v>
      </c>
      <c r="G46" s="16">
        <v>120160</v>
      </c>
      <c r="H46" s="21">
        <v>99.999999999999986</v>
      </c>
      <c r="I46" s="16">
        <v>13291</v>
      </c>
      <c r="J46" s="21">
        <v>21.594527848183532</v>
      </c>
      <c r="K46" s="16">
        <v>48257</v>
      </c>
      <c r="L46" s="21">
        <v>78.405472151816468</v>
      </c>
      <c r="M46" s="16">
        <v>61548</v>
      </c>
      <c r="N46" s="21">
        <v>100</v>
      </c>
    </row>
    <row r="47" spans="2:14" x14ac:dyDescent="0.35">
      <c r="B47" s="14" t="s">
        <v>42</v>
      </c>
      <c r="C47" s="16">
        <v>44962</v>
      </c>
      <c r="D47" s="21">
        <v>55.639153570102707</v>
      </c>
      <c r="E47" s="16">
        <v>35848</v>
      </c>
      <c r="F47" s="21">
        <v>44.360846429897286</v>
      </c>
      <c r="G47" s="16">
        <v>80810</v>
      </c>
      <c r="H47" s="21">
        <v>100</v>
      </c>
      <c r="I47" s="16">
        <v>17777</v>
      </c>
      <c r="J47" s="21">
        <v>42.044890139779092</v>
      </c>
      <c r="K47" s="16">
        <v>24504</v>
      </c>
      <c r="L47" s="21">
        <v>57.955109860220901</v>
      </c>
      <c r="M47" s="16">
        <v>42281</v>
      </c>
      <c r="N47" s="21">
        <v>100</v>
      </c>
    </row>
    <row r="48" spans="2:14" x14ac:dyDescent="0.35">
      <c r="B48" s="14" t="s">
        <v>41</v>
      </c>
      <c r="C48" s="16">
        <v>10486</v>
      </c>
      <c r="D48" s="21">
        <v>25.319940116868693</v>
      </c>
      <c r="E48" s="16">
        <v>30928</v>
      </c>
      <c r="F48" s="21">
        <v>74.680059883131307</v>
      </c>
      <c r="G48" s="16">
        <v>41414</v>
      </c>
      <c r="H48" s="21">
        <v>100</v>
      </c>
      <c r="I48" s="16">
        <v>4364</v>
      </c>
      <c r="J48" s="21">
        <v>20.979760588433251</v>
      </c>
      <c r="K48" s="16">
        <v>16437</v>
      </c>
      <c r="L48" s="21">
        <v>79.020239411566749</v>
      </c>
      <c r="M48" s="16">
        <v>20801</v>
      </c>
      <c r="N48" s="21">
        <v>100</v>
      </c>
    </row>
    <row r="49" spans="2:16" x14ac:dyDescent="0.35">
      <c r="B49" s="20" t="s">
        <v>2</v>
      </c>
      <c r="C49" s="13">
        <f>SUM(C45:C48)</f>
        <v>92954</v>
      </c>
      <c r="D49" s="12">
        <f>C49/G49*100</f>
        <v>31.214823968729434</v>
      </c>
      <c r="E49" s="13">
        <f>SUM(E45:E48)</f>
        <v>204834</v>
      </c>
      <c r="F49" s="12">
        <f>E49/G49*100</f>
        <v>68.785176031270566</v>
      </c>
      <c r="G49" s="13">
        <f>SUM(G45:G48)</f>
        <v>297788</v>
      </c>
      <c r="H49" s="12">
        <v>100</v>
      </c>
      <c r="I49" s="13">
        <f>SUM(I45:I48)</f>
        <v>40122</v>
      </c>
      <c r="J49" s="12">
        <f>I49/M49*100</f>
        <v>26.557494241309008</v>
      </c>
      <c r="K49" s="13">
        <f>SUM(K45:K48)</f>
        <v>110954</v>
      </c>
      <c r="L49" s="12">
        <f>K49/M49*100</f>
        <v>73.442505758690984</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29369</v>
      </c>
      <c r="D65" s="21">
        <v>31.993420264278789</v>
      </c>
      <c r="E65" s="16">
        <v>62428</v>
      </c>
      <c r="F65" s="21">
        <v>68.006579735721203</v>
      </c>
      <c r="G65" s="16">
        <v>91797</v>
      </c>
      <c r="H65" s="21">
        <v>100</v>
      </c>
      <c r="J65" s="14" t="s">
        <v>38</v>
      </c>
      <c r="K65" s="16">
        <v>24564</v>
      </c>
      <c r="L65" s="21">
        <v>20.706048958122597</v>
      </c>
      <c r="M65" s="16">
        <v>94068</v>
      </c>
      <c r="N65" s="21">
        <v>79.293951041877392</v>
      </c>
      <c r="O65" s="16">
        <v>118632</v>
      </c>
      <c r="P65" s="21">
        <v>99.999999999999986</v>
      </c>
    </row>
    <row r="66" spans="2:16" x14ac:dyDescent="0.35">
      <c r="B66" s="14" t="s">
        <v>37</v>
      </c>
      <c r="C66" s="16">
        <v>63585</v>
      </c>
      <c r="D66" s="21">
        <v>30.867853449908004</v>
      </c>
      <c r="E66" s="16">
        <v>142406</v>
      </c>
      <c r="F66" s="21">
        <v>69.132146550092003</v>
      </c>
      <c r="G66" s="16">
        <v>205991</v>
      </c>
      <c r="H66" s="21">
        <v>100</v>
      </c>
      <c r="J66" s="14" t="s">
        <v>37</v>
      </c>
      <c r="K66" s="16">
        <v>18514</v>
      </c>
      <c r="L66" s="21">
        <v>20.454294363302914</v>
      </c>
      <c r="M66" s="16">
        <v>72000</v>
      </c>
      <c r="N66" s="21">
        <v>79.545705636697079</v>
      </c>
      <c r="O66" s="16">
        <v>90514</v>
      </c>
      <c r="P66" s="21">
        <v>100</v>
      </c>
    </row>
    <row r="67" spans="2:16" x14ac:dyDescent="0.35">
      <c r="B67" s="20" t="s">
        <v>2</v>
      </c>
      <c r="C67" s="13">
        <f>SUM(C65:C66)</f>
        <v>92954</v>
      </c>
      <c r="D67" s="12">
        <f>C67/G67*100</f>
        <v>31.214823968729434</v>
      </c>
      <c r="E67" s="13">
        <f>SUM(E65:E66)</f>
        <v>204834</v>
      </c>
      <c r="F67" s="12">
        <f>E67/G67*100</f>
        <v>68.785176031270566</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43078</v>
      </c>
      <c r="L68" s="12">
        <f>K68/O68*100</f>
        <v>20.574468898058996</v>
      </c>
      <c r="M68" s="13">
        <f>SUM(M65:M67)</f>
        <v>166298</v>
      </c>
      <c r="N68" s="12">
        <f>M68/O68*100</f>
        <v>79.425531101941004</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11438</v>
      </c>
      <c r="D83" s="21">
        <v>23.318586777027992</v>
      </c>
      <c r="E83" s="16">
        <v>37613</v>
      </c>
      <c r="F83" s="21">
        <v>76.681413222972012</v>
      </c>
      <c r="G83" s="16">
        <v>49051</v>
      </c>
      <c r="H83" s="21">
        <v>100</v>
      </c>
      <c r="I83" s="16">
        <v>4083</v>
      </c>
      <c r="J83" s="21">
        <v>16.504304943611302</v>
      </c>
      <c r="K83" s="16">
        <v>20656</v>
      </c>
      <c r="L83" s="21">
        <v>83.495695056388698</v>
      </c>
      <c r="M83" s="16">
        <v>24739</v>
      </c>
      <c r="N83" s="21">
        <v>100</v>
      </c>
    </row>
    <row r="84" spans="2:14" x14ac:dyDescent="0.35">
      <c r="B84" s="14" t="s">
        <v>32</v>
      </c>
      <c r="C84" s="16">
        <v>81216</v>
      </c>
      <c r="D84" s="21">
        <v>32.830728682421231</v>
      </c>
      <c r="E84" s="16">
        <v>166162</v>
      </c>
      <c r="F84" s="21">
        <v>67.169271317578776</v>
      </c>
      <c r="G84" s="16">
        <v>247378</v>
      </c>
      <c r="H84" s="21">
        <v>100</v>
      </c>
      <c r="I84" s="16">
        <v>38799</v>
      </c>
      <c r="J84" s="21">
        <v>21.108898609388259</v>
      </c>
      <c r="K84" s="16">
        <v>145005</v>
      </c>
      <c r="L84" s="21">
        <v>78.891101390611738</v>
      </c>
      <c r="M84" s="16">
        <v>183804</v>
      </c>
      <c r="N84" s="21">
        <v>100</v>
      </c>
    </row>
    <row r="85" spans="2:14" x14ac:dyDescent="0.35">
      <c r="B85" s="20" t="s">
        <v>2</v>
      </c>
      <c r="C85" s="13">
        <f>SUM(C83:C84)</f>
        <v>92654</v>
      </c>
      <c r="D85" s="12">
        <f>C85/G85*100</f>
        <v>31.256725893890273</v>
      </c>
      <c r="E85" s="13">
        <f>SUM(E83:E84)</f>
        <v>203775</v>
      </c>
      <c r="F85" s="12">
        <f>E85/G85*100</f>
        <v>68.743274106109737</v>
      </c>
      <c r="G85" s="13">
        <f>SUM(G83:G84)</f>
        <v>296429</v>
      </c>
      <c r="H85" s="12">
        <v>100</v>
      </c>
      <c r="I85" s="13">
        <f>SUM(I83:I84)</f>
        <v>42882</v>
      </c>
      <c r="J85" s="12">
        <f>I85/M85*100</f>
        <v>20.562665733206099</v>
      </c>
      <c r="K85" s="13">
        <f>SUM(K83:K84)</f>
        <v>165661</v>
      </c>
      <c r="L85" s="12">
        <f>K85/M85*100</f>
        <v>79.437334266793897</v>
      </c>
      <c r="M85" s="13">
        <f>SUM(M83:M84)</f>
        <v>208543</v>
      </c>
      <c r="N85" s="12">
        <v>100</v>
      </c>
    </row>
    <row r="89" spans="2:14" x14ac:dyDescent="0.35">
      <c r="B89" s="22" t="s">
        <v>31</v>
      </c>
    </row>
    <row r="91" spans="2:14" x14ac:dyDescent="0.35">
      <c r="B91" s="63" t="s">
        <v>23</v>
      </c>
      <c r="C91" s="64" t="s">
        <v>22</v>
      </c>
      <c r="D91" s="64" t="s">
        <v>22</v>
      </c>
      <c r="F91" s="63" t="s">
        <v>23</v>
      </c>
      <c r="G91" s="64" t="s">
        <v>21</v>
      </c>
      <c r="H91" s="64" t="s">
        <v>21</v>
      </c>
    </row>
    <row r="92" spans="2:14" x14ac:dyDescent="0.35">
      <c r="B92" s="63" t="s">
        <v>23</v>
      </c>
      <c r="C92" s="17" t="s">
        <v>14</v>
      </c>
      <c r="D92" s="17" t="s">
        <v>13</v>
      </c>
      <c r="F92" s="63" t="s">
        <v>23</v>
      </c>
      <c r="G92" s="17" t="s">
        <v>14</v>
      </c>
      <c r="H92" s="17" t="s">
        <v>13</v>
      </c>
    </row>
    <row r="93" spans="2:14" x14ac:dyDescent="0.35">
      <c r="B93" s="14" t="s">
        <v>27</v>
      </c>
      <c r="C93" s="16">
        <v>75726</v>
      </c>
      <c r="D93" s="15">
        <v>25.43</v>
      </c>
      <c r="F93" s="14" t="s">
        <v>27</v>
      </c>
      <c r="G93" s="16">
        <v>39285</v>
      </c>
      <c r="H93" s="15">
        <v>18.760000000000002</v>
      </c>
    </row>
    <row r="94" spans="2:14" x14ac:dyDescent="0.35">
      <c r="B94" s="14" t="s">
        <v>26</v>
      </c>
      <c r="C94" s="16">
        <v>36851</v>
      </c>
      <c r="D94" s="15">
        <v>12.37</v>
      </c>
      <c r="F94" s="14" t="s">
        <v>26</v>
      </c>
      <c r="G94" s="16">
        <v>18144</v>
      </c>
      <c r="H94" s="15">
        <v>8.67</v>
      </c>
    </row>
    <row r="95" spans="2:14" x14ac:dyDescent="0.35">
      <c r="B95" s="14" t="s">
        <v>25</v>
      </c>
      <c r="C95" s="16">
        <v>185211</v>
      </c>
      <c r="D95" s="15">
        <v>62.2</v>
      </c>
      <c r="F95" s="14" t="s">
        <v>25</v>
      </c>
      <c r="G95" s="16">
        <v>151947</v>
      </c>
      <c r="H95" s="15">
        <v>72.569999999999993</v>
      </c>
    </row>
    <row r="96" spans="2:14" x14ac:dyDescent="0.35">
      <c r="B96" s="14" t="s">
        <v>2</v>
      </c>
      <c r="C96" s="13">
        <v>297788</v>
      </c>
      <c r="D96" s="12">
        <v>100</v>
      </c>
      <c r="F96" s="14" t="s">
        <v>2</v>
      </c>
      <c r="G96" s="13">
        <v>209376</v>
      </c>
      <c r="H96" s="12">
        <v>100</v>
      </c>
    </row>
    <row r="97" spans="2:16" x14ac:dyDescent="0.35">
      <c r="B97" s="23" t="s">
        <v>30</v>
      </c>
    </row>
    <row r="99" spans="2:16" x14ac:dyDescent="0.35">
      <c r="B99" s="65" t="s">
        <v>29</v>
      </c>
      <c r="C99" s="64" t="s">
        <v>22</v>
      </c>
      <c r="D99" s="64" t="s">
        <v>22</v>
      </c>
      <c r="E99" s="64" t="s">
        <v>22</v>
      </c>
      <c r="F99" s="64" t="s">
        <v>22</v>
      </c>
      <c r="G99" s="64" t="s">
        <v>22</v>
      </c>
      <c r="H99" s="64" t="s">
        <v>22</v>
      </c>
      <c r="J99" s="65" t="s">
        <v>28</v>
      </c>
      <c r="K99" s="64" t="s">
        <v>21</v>
      </c>
      <c r="L99" s="64" t="s">
        <v>21</v>
      </c>
      <c r="M99" s="64" t="s">
        <v>21</v>
      </c>
      <c r="N99" s="64" t="s">
        <v>21</v>
      </c>
      <c r="O99" s="64" t="s">
        <v>21</v>
      </c>
      <c r="P99" s="64" t="s">
        <v>21</v>
      </c>
    </row>
    <row r="100" spans="2:16" x14ac:dyDescent="0.35">
      <c r="B100" s="65" t="s">
        <v>29</v>
      </c>
      <c r="C100" s="64" t="s">
        <v>65</v>
      </c>
      <c r="D100" s="64" t="s">
        <v>65</v>
      </c>
      <c r="E100" s="64" t="s">
        <v>64</v>
      </c>
      <c r="F100" s="64" t="s">
        <v>64</v>
      </c>
      <c r="G100" s="64" t="s">
        <v>2</v>
      </c>
      <c r="H100" s="64" t="s">
        <v>2</v>
      </c>
      <c r="J100" s="65" t="s">
        <v>28</v>
      </c>
      <c r="K100" s="64" t="s">
        <v>65</v>
      </c>
      <c r="L100" s="64" t="s">
        <v>65</v>
      </c>
      <c r="M100" s="64" t="s">
        <v>64</v>
      </c>
      <c r="N100" s="64" t="s">
        <v>64</v>
      </c>
      <c r="O100" s="64" t="s">
        <v>2</v>
      </c>
      <c r="P100" s="64" t="s">
        <v>2</v>
      </c>
    </row>
    <row r="101" spans="2:16" x14ac:dyDescent="0.35">
      <c r="B101" s="65" t="s">
        <v>29</v>
      </c>
      <c r="C101" s="17" t="s">
        <v>14</v>
      </c>
      <c r="D101" s="17" t="s">
        <v>13</v>
      </c>
      <c r="E101" s="17" t="s">
        <v>14</v>
      </c>
      <c r="F101" s="17" t="s">
        <v>13</v>
      </c>
      <c r="G101" s="17" t="s">
        <v>14</v>
      </c>
      <c r="H101" s="17" t="s">
        <v>13</v>
      </c>
      <c r="J101" s="65" t="s">
        <v>28</v>
      </c>
      <c r="K101" s="17" t="s">
        <v>14</v>
      </c>
      <c r="L101" s="17" t="s">
        <v>13</v>
      </c>
      <c r="M101" s="17" t="s">
        <v>14</v>
      </c>
      <c r="N101" s="17" t="s">
        <v>13</v>
      </c>
      <c r="O101" s="17" t="s">
        <v>14</v>
      </c>
      <c r="P101" s="17" t="s">
        <v>13</v>
      </c>
    </row>
    <row r="102" spans="2:16" x14ac:dyDescent="0.35">
      <c r="B102" s="14" t="s">
        <v>27</v>
      </c>
      <c r="C102" s="16">
        <v>25776</v>
      </c>
      <c r="D102" s="21">
        <v>34.038507249821727</v>
      </c>
      <c r="E102" s="16">
        <v>49950</v>
      </c>
      <c r="F102" s="21">
        <v>65.96149275017828</v>
      </c>
      <c r="G102" s="16">
        <v>75726</v>
      </c>
      <c r="H102" s="21">
        <v>100</v>
      </c>
      <c r="J102" s="14" t="s">
        <v>27</v>
      </c>
      <c r="K102" s="16">
        <v>6671</v>
      </c>
      <c r="L102" s="21">
        <v>16.981036018836708</v>
      </c>
      <c r="M102" s="16">
        <v>32614</v>
      </c>
      <c r="N102" s="21">
        <v>83.018963981163296</v>
      </c>
      <c r="O102" s="16">
        <v>39285</v>
      </c>
      <c r="P102" s="21">
        <v>100</v>
      </c>
    </row>
    <row r="103" spans="2:16" x14ac:dyDescent="0.35">
      <c r="B103" s="14" t="s">
        <v>26</v>
      </c>
      <c r="C103" s="16">
        <v>9792</v>
      </c>
      <c r="D103" s="21">
        <v>26.571870505549374</v>
      </c>
      <c r="E103" s="16">
        <v>27059</v>
      </c>
      <c r="F103" s="21">
        <v>73.428129494450616</v>
      </c>
      <c r="G103" s="16">
        <v>36851</v>
      </c>
      <c r="H103" s="21">
        <v>99.999999999999986</v>
      </c>
      <c r="J103" s="14" t="s">
        <v>26</v>
      </c>
      <c r="K103" s="16">
        <v>2253</v>
      </c>
      <c r="L103" s="21">
        <v>12.417328042328043</v>
      </c>
      <c r="M103" s="16">
        <v>15891</v>
      </c>
      <c r="N103" s="21">
        <v>87.582671957671948</v>
      </c>
      <c r="O103" s="16">
        <v>18144</v>
      </c>
      <c r="P103" s="21">
        <v>99.999999999999986</v>
      </c>
    </row>
    <row r="104" spans="2:16" x14ac:dyDescent="0.35">
      <c r="B104" s="14" t="s">
        <v>25</v>
      </c>
      <c r="C104" s="16">
        <v>57386</v>
      </c>
      <c r="D104" s="21">
        <v>30.98412081355859</v>
      </c>
      <c r="E104" s="16">
        <v>127825</v>
      </c>
      <c r="F104" s="21">
        <v>69.01587918644141</v>
      </c>
      <c r="G104" s="16">
        <v>185211</v>
      </c>
      <c r="H104" s="21">
        <v>100</v>
      </c>
      <c r="J104" s="14" t="s">
        <v>25</v>
      </c>
      <c r="K104" s="16">
        <v>34154</v>
      </c>
      <c r="L104" s="21">
        <v>22.477574417395541</v>
      </c>
      <c r="M104" s="16">
        <v>117793</v>
      </c>
      <c r="N104" s="21">
        <v>77.522425582604455</v>
      </c>
      <c r="O104" s="16">
        <v>151947</v>
      </c>
      <c r="P104" s="21">
        <v>100</v>
      </c>
    </row>
    <row r="105" spans="2:16" x14ac:dyDescent="0.35">
      <c r="B105" s="20" t="s">
        <v>2</v>
      </c>
      <c r="C105" s="13">
        <f>SUM(C102:C104)</f>
        <v>92954</v>
      </c>
      <c r="D105" s="12">
        <f>C105/G105*100</f>
        <v>31.214823968729434</v>
      </c>
      <c r="E105" s="13">
        <f>SUM(E102:E104)</f>
        <v>204834</v>
      </c>
      <c r="F105" s="12">
        <f>E105/G105*100</f>
        <v>68.785176031270566</v>
      </c>
      <c r="G105" s="13">
        <f>SUM(G102:G104)</f>
        <v>297788</v>
      </c>
      <c r="H105" s="12">
        <v>100</v>
      </c>
      <c r="J105" s="20" t="s">
        <v>2</v>
      </c>
      <c r="K105" s="13">
        <f>SUM(K102:K104)</f>
        <v>43078</v>
      </c>
      <c r="L105" s="12">
        <f>K105/O105*100</f>
        <v>20.574468898058996</v>
      </c>
      <c r="M105" s="13">
        <f>SUM(M102:M104)</f>
        <v>166298</v>
      </c>
      <c r="N105" s="12">
        <f>M105/O105*100</f>
        <v>79.425531101941004</v>
      </c>
      <c r="O105" s="13">
        <f>SUM(O102:O104)</f>
        <v>209376</v>
      </c>
      <c r="P105" s="12">
        <v>100</v>
      </c>
    </row>
    <row r="109" spans="2:16" x14ac:dyDescent="0.35">
      <c r="B109" s="22" t="s">
        <v>24</v>
      </c>
    </row>
    <row r="111" spans="2:16" x14ac:dyDescent="0.35">
      <c r="B111" s="63" t="s">
        <v>23</v>
      </c>
      <c r="C111" s="64" t="s">
        <v>22</v>
      </c>
      <c r="D111" s="64" t="s">
        <v>22</v>
      </c>
      <c r="E111" s="64" t="s">
        <v>21</v>
      </c>
      <c r="F111" s="64" t="s">
        <v>21</v>
      </c>
    </row>
    <row r="112" spans="2:16" x14ac:dyDescent="0.35">
      <c r="B112" s="63" t="s">
        <v>23</v>
      </c>
      <c r="C112" s="17" t="s">
        <v>14</v>
      </c>
      <c r="D112" s="17" t="s">
        <v>13</v>
      </c>
      <c r="E112" s="17" t="s">
        <v>14</v>
      </c>
      <c r="F112" s="17" t="s">
        <v>13</v>
      </c>
    </row>
    <row r="113" spans="2:14" x14ac:dyDescent="0.35">
      <c r="B113" s="14" t="s">
        <v>12</v>
      </c>
      <c r="C113" s="16">
        <v>12250</v>
      </c>
      <c r="D113" s="15">
        <v>4.1100000000000003</v>
      </c>
      <c r="E113" s="16">
        <v>7905</v>
      </c>
      <c r="F113" s="15">
        <v>3.78</v>
      </c>
    </row>
    <row r="114" spans="2:14" x14ac:dyDescent="0.35">
      <c r="B114" s="14" t="s">
        <v>11</v>
      </c>
      <c r="C114" s="16">
        <v>36224</v>
      </c>
      <c r="D114" s="15">
        <v>12.16</v>
      </c>
      <c r="E114" s="16">
        <v>25856</v>
      </c>
      <c r="F114" s="15">
        <v>12.35</v>
      </c>
    </row>
    <row r="115" spans="2:14" x14ac:dyDescent="0.35">
      <c r="B115" s="14" t="s">
        <v>10</v>
      </c>
      <c r="C115" s="16">
        <v>50529</v>
      </c>
      <c r="D115" s="15">
        <v>16.97</v>
      </c>
      <c r="E115" s="16">
        <v>34434</v>
      </c>
      <c r="F115" s="15">
        <v>16.45</v>
      </c>
    </row>
    <row r="116" spans="2:14" x14ac:dyDescent="0.35">
      <c r="B116" s="14" t="s">
        <v>9</v>
      </c>
      <c r="C116" s="16">
        <v>15557</v>
      </c>
      <c r="D116" s="15">
        <v>5.22</v>
      </c>
      <c r="E116" s="16">
        <v>10167</v>
      </c>
      <c r="F116" s="15">
        <v>4.8600000000000003</v>
      </c>
    </row>
    <row r="117" spans="2:14" x14ac:dyDescent="0.35">
      <c r="B117" s="14" t="s">
        <v>8</v>
      </c>
      <c r="C117" s="16">
        <v>13312</v>
      </c>
      <c r="D117" s="15">
        <v>4.47</v>
      </c>
      <c r="E117" s="16">
        <v>8462</v>
      </c>
      <c r="F117" s="15">
        <v>4.04</v>
      </c>
    </row>
    <row r="118" spans="2:14" x14ac:dyDescent="0.35">
      <c r="B118" s="14" t="s">
        <v>7</v>
      </c>
      <c r="C118" s="16">
        <v>16605</v>
      </c>
      <c r="D118" s="15">
        <v>5.58</v>
      </c>
      <c r="E118" s="16">
        <v>11627</v>
      </c>
      <c r="F118" s="15">
        <v>5.55</v>
      </c>
    </row>
    <row r="119" spans="2:14" x14ac:dyDescent="0.35">
      <c r="B119" s="14" t="s">
        <v>6</v>
      </c>
      <c r="C119" s="16">
        <v>102027</v>
      </c>
      <c r="D119" s="15">
        <v>34.26</v>
      </c>
      <c r="E119" s="16">
        <v>72705</v>
      </c>
      <c r="F119" s="15">
        <v>34.72</v>
      </c>
    </row>
    <row r="120" spans="2:14" x14ac:dyDescent="0.35">
      <c r="B120" s="14" t="s">
        <v>5</v>
      </c>
      <c r="C120" s="16">
        <v>10813</v>
      </c>
      <c r="D120" s="15">
        <v>3.63</v>
      </c>
      <c r="E120" s="16">
        <v>7645</v>
      </c>
      <c r="F120" s="15">
        <v>3.65</v>
      </c>
    </row>
    <row r="121" spans="2:14" x14ac:dyDescent="0.35">
      <c r="B121" s="14" t="s">
        <v>4</v>
      </c>
      <c r="C121" s="16">
        <v>2015</v>
      </c>
      <c r="D121" s="15">
        <v>0.68</v>
      </c>
      <c r="E121" s="16">
        <v>1379</v>
      </c>
      <c r="F121" s="15">
        <v>0.66</v>
      </c>
    </row>
    <row r="122" spans="2:14" x14ac:dyDescent="0.35">
      <c r="B122" s="14" t="s">
        <v>3</v>
      </c>
      <c r="C122" s="16">
        <v>38456</v>
      </c>
      <c r="D122" s="15">
        <v>12.91</v>
      </c>
      <c r="E122" s="16">
        <v>29196</v>
      </c>
      <c r="F122" s="15">
        <v>13.94</v>
      </c>
    </row>
    <row r="123" spans="2:14" x14ac:dyDescent="0.35">
      <c r="B123" s="14" t="s">
        <v>2</v>
      </c>
      <c r="C123" s="13">
        <v>297788</v>
      </c>
      <c r="D123" s="12">
        <v>100</v>
      </c>
      <c r="E123" s="13">
        <v>209376</v>
      </c>
      <c r="F123" s="12">
        <v>100</v>
      </c>
    </row>
    <row r="126" spans="2:14" x14ac:dyDescent="0.35">
      <c r="B126" s="65" t="s">
        <v>15</v>
      </c>
      <c r="C126" s="64" t="s">
        <v>22</v>
      </c>
      <c r="D126" s="64" t="s">
        <v>22</v>
      </c>
      <c r="E126" s="64" t="s">
        <v>22</v>
      </c>
      <c r="F126" s="64" t="s">
        <v>22</v>
      </c>
      <c r="G126" s="64" t="s">
        <v>22</v>
      </c>
      <c r="H126" s="64" t="s">
        <v>22</v>
      </c>
      <c r="I126" s="64" t="s">
        <v>21</v>
      </c>
      <c r="J126" s="64" t="s">
        <v>21</v>
      </c>
      <c r="K126" s="64" t="s">
        <v>21</v>
      </c>
      <c r="L126" s="64" t="s">
        <v>21</v>
      </c>
      <c r="M126" s="64" t="s">
        <v>21</v>
      </c>
      <c r="N126" s="64" t="s">
        <v>21</v>
      </c>
    </row>
    <row r="127" spans="2:14" x14ac:dyDescent="0.35">
      <c r="B127" s="65" t="s">
        <v>15</v>
      </c>
      <c r="C127" s="64" t="s">
        <v>65</v>
      </c>
      <c r="D127" s="64" t="s">
        <v>65</v>
      </c>
      <c r="E127" s="64" t="s">
        <v>64</v>
      </c>
      <c r="F127" s="64" t="s">
        <v>64</v>
      </c>
      <c r="G127" s="64" t="s">
        <v>2</v>
      </c>
      <c r="H127" s="64" t="s">
        <v>2</v>
      </c>
      <c r="I127" s="64" t="s">
        <v>65</v>
      </c>
      <c r="J127" s="64" t="s">
        <v>65</v>
      </c>
      <c r="K127" s="64" t="s">
        <v>64</v>
      </c>
      <c r="L127" s="64" t="s">
        <v>64</v>
      </c>
      <c r="M127" s="64" t="s">
        <v>2</v>
      </c>
      <c r="N127" s="64" t="s">
        <v>2</v>
      </c>
    </row>
    <row r="128" spans="2:14"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row>
    <row r="129" spans="2:14" x14ac:dyDescent="0.35">
      <c r="B129" s="14" t="s">
        <v>12</v>
      </c>
      <c r="C129" s="16">
        <v>5874</v>
      </c>
      <c r="D129" s="21">
        <v>47.951020408163266</v>
      </c>
      <c r="E129" s="16">
        <v>6376</v>
      </c>
      <c r="F129" s="21">
        <v>52.048979591836734</v>
      </c>
      <c r="G129" s="16">
        <v>12250</v>
      </c>
      <c r="H129" s="21">
        <v>100</v>
      </c>
      <c r="I129" s="16">
        <v>2763</v>
      </c>
      <c r="J129" s="21">
        <v>34.952561669829223</v>
      </c>
      <c r="K129" s="16">
        <v>5142</v>
      </c>
      <c r="L129" s="21">
        <v>65.047438330170777</v>
      </c>
      <c r="M129" s="16">
        <v>7905</v>
      </c>
      <c r="N129" s="21">
        <v>100</v>
      </c>
    </row>
    <row r="130" spans="2:14" x14ac:dyDescent="0.35">
      <c r="B130" s="14" t="s">
        <v>11</v>
      </c>
      <c r="C130" s="16">
        <v>13925</v>
      </c>
      <c r="D130" s="21">
        <v>38.441364840989401</v>
      </c>
      <c r="E130" s="16">
        <v>22299</v>
      </c>
      <c r="F130" s="21">
        <v>61.558635159010599</v>
      </c>
      <c r="G130" s="16">
        <v>36224</v>
      </c>
      <c r="H130" s="21">
        <v>100</v>
      </c>
      <c r="I130" s="16">
        <v>5138</v>
      </c>
      <c r="J130" s="21">
        <v>19.871596534653467</v>
      </c>
      <c r="K130" s="16">
        <v>20718</v>
      </c>
      <c r="L130" s="21">
        <v>80.128403465346537</v>
      </c>
      <c r="M130" s="16">
        <v>25856</v>
      </c>
      <c r="N130" s="21">
        <v>100</v>
      </c>
    </row>
    <row r="131" spans="2:14" x14ac:dyDescent="0.35">
      <c r="B131" s="14" t="s">
        <v>10</v>
      </c>
      <c r="C131" s="16">
        <v>19149</v>
      </c>
      <c r="D131" s="21">
        <v>37.897049219260225</v>
      </c>
      <c r="E131" s="16">
        <v>31380</v>
      </c>
      <c r="F131" s="21">
        <v>62.102950780739775</v>
      </c>
      <c r="G131" s="16">
        <v>50529</v>
      </c>
      <c r="H131" s="21">
        <v>100</v>
      </c>
      <c r="I131" s="16">
        <v>7161</v>
      </c>
      <c r="J131" s="21">
        <v>20.796305976650984</v>
      </c>
      <c r="K131" s="16">
        <v>27273</v>
      </c>
      <c r="L131" s="21">
        <v>79.203694023349016</v>
      </c>
      <c r="M131" s="16">
        <v>34434</v>
      </c>
      <c r="N131" s="21">
        <v>100</v>
      </c>
    </row>
    <row r="132" spans="2:14" x14ac:dyDescent="0.35">
      <c r="B132" s="14" t="s">
        <v>9</v>
      </c>
      <c r="C132" s="16">
        <v>4466</v>
      </c>
      <c r="D132" s="21">
        <v>28.707334318956097</v>
      </c>
      <c r="E132" s="16">
        <v>11091</v>
      </c>
      <c r="F132" s="21">
        <v>71.2926656810439</v>
      </c>
      <c r="G132" s="16">
        <v>15557</v>
      </c>
      <c r="H132" s="21">
        <v>100</v>
      </c>
      <c r="I132" s="16">
        <v>2912</v>
      </c>
      <c r="J132" s="21">
        <v>28.641683879217073</v>
      </c>
      <c r="K132" s="16">
        <v>7255</v>
      </c>
      <c r="L132" s="21">
        <v>71.358316120782931</v>
      </c>
      <c r="M132" s="16">
        <v>10167</v>
      </c>
      <c r="N132" s="21">
        <v>100</v>
      </c>
    </row>
    <row r="133" spans="2:14" x14ac:dyDescent="0.35">
      <c r="B133" s="14" t="s">
        <v>8</v>
      </c>
      <c r="C133" s="16">
        <v>3642</v>
      </c>
      <c r="D133" s="21">
        <v>27.358774038461537</v>
      </c>
      <c r="E133" s="16">
        <v>9670</v>
      </c>
      <c r="F133" s="21">
        <v>72.641225961538453</v>
      </c>
      <c r="G133" s="16">
        <v>13312</v>
      </c>
      <c r="H133" s="21">
        <v>99.999999999999986</v>
      </c>
      <c r="I133" s="16">
        <v>2057</v>
      </c>
      <c r="J133" s="21">
        <v>24.308674072323328</v>
      </c>
      <c r="K133" s="16">
        <v>6405</v>
      </c>
      <c r="L133" s="21">
        <v>75.691325927676672</v>
      </c>
      <c r="M133" s="16">
        <v>8462</v>
      </c>
      <c r="N133" s="21">
        <v>100</v>
      </c>
    </row>
    <row r="134" spans="2:14" x14ac:dyDescent="0.35">
      <c r="B134" s="14" t="s">
        <v>7</v>
      </c>
      <c r="C134" s="16">
        <v>4781</v>
      </c>
      <c r="D134" s="21">
        <v>28.792532369768143</v>
      </c>
      <c r="E134" s="16">
        <v>11824</v>
      </c>
      <c r="F134" s="21">
        <v>71.207467630231861</v>
      </c>
      <c r="G134" s="16">
        <v>16605</v>
      </c>
      <c r="H134" s="21">
        <v>100</v>
      </c>
      <c r="I134" s="16">
        <v>3220</v>
      </c>
      <c r="J134" s="21">
        <v>27.694160144491271</v>
      </c>
      <c r="K134" s="16">
        <v>8407</v>
      </c>
      <c r="L134" s="21">
        <v>72.305839855508722</v>
      </c>
      <c r="M134" s="16">
        <v>11627</v>
      </c>
      <c r="N134" s="21">
        <v>100</v>
      </c>
    </row>
    <row r="135" spans="2:14" x14ac:dyDescent="0.35">
      <c r="B135" s="14" t="s">
        <v>6</v>
      </c>
      <c r="C135" s="16">
        <v>22439</v>
      </c>
      <c r="D135" s="21">
        <v>21.993197878992817</v>
      </c>
      <c r="E135" s="16">
        <v>79588</v>
      </c>
      <c r="F135" s="21">
        <v>78.006802121007183</v>
      </c>
      <c r="G135" s="16">
        <v>102027</v>
      </c>
      <c r="H135" s="21">
        <v>100</v>
      </c>
      <c r="I135" s="16">
        <v>9414</v>
      </c>
      <c r="J135" s="21">
        <v>12.948215390963483</v>
      </c>
      <c r="K135" s="16">
        <v>63291</v>
      </c>
      <c r="L135" s="21">
        <v>87.051784609036517</v>
      </c>
      <c r="M135" s="16">
        <v>72705</v>
      </c>
      <c r="N135" s="21">
        <v>100</v>
      </c>
    </row>
    <row r="136" spans="2:14" x14ac:dyDescent="0.35">
      <c r="B136" s="14" t="s">
        <v>5</v>
      </c>
      <c r="C136" s="16">
        <v>2649</v>
      </c>
      <c r="D136" s="21">
        <v>24.498289096457967</v>
      </c>
      <c r="E136" s="16">
        <v>8164</v>
      </c>
      <c r="F136" s="21">
        <v>75.501710903542033</v>
      </c>
      <c r="G136" s="16">
        <v>10813</v>
      </c>
      <c r="H136" s="21">
        <v>100</v>
      </c>
      <c r="I136" s="16">
        <v>2810</v>
      </c>
      <c r="J136" s="21">
        <v>36.756049705689989</v>
      </c>
      <c r="K136" s="16">
        <v>4835</v>
      </c>
      <c r="L136" s="21">
        <v>63.243950294310004</v>
      </c>
      <c r="M136" s="16">
        <v>7645</v>
      </c>
      <c r="N136" s="21">
        <v>100</v>
      </c>
    </row>
    <row r="137" spans="2:14" x14ac:dyDescent="0.35">
      <c r="B137" s="14" t="s">
        <v>4</v>
      </c>
      <c r="C137" s="16">
        <v>222</v>
      </c>
      <c r="D137" s="21">
        <v>11.017369727047146</v>
      </c>
      <c r="E137" s="16">
        <v>1793</v>
      </c>
      <c r="F137" s="21">
        <v>88.982630272952861</v>
      </c>
      <c r="G137" s="16">
        <v>2015</v>
      </c>
      <c r="H137" s="21">
        <v>100</v>
      </c>
      <c r="I137" s="16">
        <v>142</v>
      </c>
      <c r="J137" s="21">
        <v>10.297316896301668</v>
      </c>
      <c r="K137" s="16">
        <v>1237</v>
      </c>
      <c r="L137" s="21">
        <v>89.702683103698334</v>
      </c>
      <c r="M137" s="16">
        <v>1379</v>
      </c>
      <c r="N137" s="21">
        <v>100</v>
      </c>
    </row>
    <row r="138" spans="2:14" x14ac:dyDescent="0.35">
      <c r="B138" s="14" t="s">
        <v>3</v>
      </c>
      <c r="C138" s="16">
        <v>15807</v>
      </c>
      <c r="D138" s="21">
        <v>41.10411899313501</v>
      </c>
      <c r="E138" s="16">
        <v>22649</v>
      </c>
      <c r="F138" s="21">
        <v>58.89588100686499</v>
      </c>
      <c r="G138" s="16">
        <v>38456</v>
      </c>
      <c r="H138" s="21">
        <v>100</v>
      </c>
      <c r="I138" s="16">
        <v>7461</v>
      </c>
      <c r="J138" s="21">
        <v>25.554870530209616</v>
      </c>
      <c r="K138" s="16">
        <v>21735</v>
      </c>
      <c r="L138" s="21">
        <v>74.445129469790388</v>
      </c>
      <c r="M138" s="16">
        <v>29196</v>
      </c>
      <c r="N138" s="21">
        <v>100</v>
      </c>
    </row>
    <row r="139" spans="2:14" x14ac:dyDescent="0.35">
      <c r="B139" s="20" t="s">
        <v>2</v>
      </c>
      <c r="C139" s="13">
        <f>SUM(C129:C138)</f>
        <v>92954</v>
      </c>
      <c r="D139" s="12">
        <f>C139/G139*100</f>
        <v>31.214823968729434</v>
      </c>
      <c r="E139" s="13">
        <f>SUM(E129:E138)</f>
        <v>204834</v>
      </c>
      <c r="F139" s="12">
        <f>E139/G139*100</f>
        <v>68.785176031270566</v>
      </c>
      <c r="G139" s="13">
        <f>SUM(G129:G138)</f>
        <v>297788</v>
      </c>
      <c r="H139" s="12">
        <v>100</v>
      </c>
      <c r="I139" s="13">
        <f>SUM(I129:I138)</f>
        <v>43078</v>
      </c>
      <c r="J139" s="12">
        <f>I139/M139*100</f>
        <v>20.574468898058996</v>
      </c>
      <c r="K139" s="13">
        <f>SUM(K129:K138)</f>
        <v>166298</v>
      </c>
      <c r="L139" s="12">
        <f>K139/M139*100</f>
        <v>79.425531101941004</v>
      </c>
      <c r="M139" s="13">
        <f>SUM(M129:M138)</f>
        <v>209376</v>
      </c>
      <c r="N139" s="12">
        <v>100</v>
      </c>
    </row>
  </sheetData>
  <mergeCells count="79">
    <mergeCell ref="M23:N23"/>
    <mergeCell ref="B4:B5"/>
    <mergeCell ref="C4:D4"/>
    <mergeCell ref="E4:F4"/>
    <mergeCell ref="B14:B15"/>
    <mergeCell ref="C14:D14"/>
    <mergeCell ref="E14:F14"/>
    <mergeCell ref="K43:L43"/>
    <mergeCell ref="M43:N43"/>
    <mergeCell ref="B22:B24"/>
    <mergeCell ref="C22:H22"/>
    <mergeCell ref="I22:N22"/>
    <mergeCell ref="C23:D23"/>
    <mergeCell ref="E23:F23"/>
    <mergeCell ref="G23:H23"/>
    <mergeCell ref="I23:J23"/>
    <mergeCell ref="K23:L23"/>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1:B92"/>
    <mergeCell ref="C91:D91"/>
    <mergeCell ref="F91:F92"/>
    <mergeCell ref="G91:H91"/>
    <mergeCell ref="B99:B101"/>
    <mergeCell ref="C99:H99"/>
    <mergeCell ref="I127:J127"/>
    <mergeCell ref="J99:J101"/>
    <mergeCell ref="K99:P99"/>
    <mergeCell ref="C100:D100"/>
    <mergeCell ref="E100:F100"/>
    <mergeCell ref="G100:H100"/>
    <mergeCell ref="K100:L100"/>
    <mergeCell ref="M100:N100"/>
    <mergeCell ref="O100:P100"/>
    <mergeCell ref="K127:L127"/>
    <mergeCell ref="M127:N127"/>
    <mergeCell ref="I126:N126"/>
    <mergeCell ref="B111:B112"/>
    <mergeCell ref="C111:D111"/>
    <mergeCell ref="E111:F111"/>
    <mergeCell ref="B126:B128"/>
    <mergeCell ref="C126:H126"/>
    <mergeCell ref="C127:D127"/>
    <mergeCell ref="E127:F127"/>
    <mergeCell ref="G127:H12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C2E62-E00C-4560-971B-365ECC54A5B7}">
  <dimension ref="B2:P138"/>
  <sheetViews>
    <sheetView workbookViewId="0"/>
  </sheetViews>
  <sheetFormatPr defaultColWidth="10.1796875" defaultRowHeight="14.5" x14ac:dyDescent="0.35"/>
  <cols>
    <col min="1" max="16384" width="10.1796875" style="19"/>
  </cols>
  <sheetData>
    <row r="2" spans="2:6" x14ac:dyDescent="0.35">
      <c r="B2" s="22" t="s">
        <v>169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110556</v>
      </c>
      <c r="D6" s="15">
        <v>37.130000000000003</v>
      </c>
      <c r="E6" s="16">
        <v>54493</v>
      </c>
      <c r="F6" s="15">
        <v>26.03</v>
      </c>
    </row>
    <row r="7" spans="2:6" x14ac:dyDescent="0.35">
      <c r="B7" s="14" t="s">
        <v>64</v>
      </c>
      <c r="C7" s="16">
        <v>187232</v>
      </c>
      <c r="D7" s="15">
        <v>62.87</v>
      </c>
      <c r="E7" s="16">
        <v>154883</v>
      </c>
      <c r="F7" s="15">
        <v>73.97</v>
      </c>
    </row>
    <row r="8" spans="2:6" x14ac:dyDescent="0.35">
      <c r="B8" s="14" t="s">
        <v>2</v>
      </c>
      <c r="C8" s="13">
        <v>297788</v>
      </c>
      <c r="D8" s="12">
        <v>100</v>
      </c>
      <c r="E8" s="13">
        <v>209376</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65</v>
      </c>
      <c r="D23" s="64" t="s">
        <v>65</v>
      </c>
      <c r="E23" s="64" t="s">
        <v>64</v>
      </c>
      <c r="F23" s="64" t="s">
        <v>64</v>
      </c>
      <c r="G23" s="64" t="s">
        <v>2</v>
      </c>
      <c r="H23" s="64" t="s">
        <v>2</v>
      </c>
      <c r="I23" s="64" t="s">
        <v>65</v>
      </c>
      <c r="J23" s="64" t="s">
        <v>65</v>
      </c>
      <c r="K23" s="64" t="s">
        <v>64</v>
      </c>
      <c r="L23" s="64" t="s">
        <v>64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92525</v>
      </c>
      <c r="D25" s="21">
        <v>38.350265063436993</v>
      </c>
      <c r="E25" s="16">
        <v>148738</v>
      </c>
      <c r="F25" s="21">
        <v>61.649734936563007</v>
      </c>
      <c r="G25" s="16">
        <v>241263</v>
      </c>
      <c r="H25" s="21">
        <v>100</v>
      </c>
      <c r="I25" s="16">
        <v>43300</v>
      </c>
      <c r="J25" s="21">
        <v>26.675866657630959</v>
      </c>
      <c r="K25" s="16">
        <v>119019</v>
      </c>
      <c r="L25" s="21">
        <v>73.324133342369038</v>
      </c>
      <c r="M25" s="16">
        <v>162319</v>
      </c>
      <c r="N25" s="21">
        <v>100</v>
      </c>
    </row>
    <row r="26" spans="2:14" x14ac:dyDescent="0.35">
      <c r="B26" s="14" t="s">
        <v>49</v>
      </c>
      <c r="C26" s="16">
        <v>14379</v>
      </c>
      <c r="D26" s="21">
        <v>31.051460902239402</v>
      </c>
      <c r="E26" s="16">
        <v>31928</v>
      </c>
      <c r="F26" s="21">
        <v>68.948539097760602</v>
      </c>
      <c r="G26" s="16">
        <v>46307</v>
      </c>
      <c r="H26" s="21">
        <v>100</v>
      </c>
      <c r="I26" s="16">
        <v>9476</v>
      </c>
      <c r="J26" s="21">
        <v>23.259124714660906</v>
      </c>
      <c r="K26" s="16">
        <v>31265</v>
      </c>
      <c r="L26" s="21">
        <v>76.740875285339101</v>
      </c>
      <c r="M26" s="16">
        <v>40741</v>
      </c>
      <c r="N26" s="21">
        <v>100</v>
      </c>
    </row>
    <row r="27" spans="2:14" x14ac:dyDescent="0.35">
      <c r="B27" s="14" t="s">
        <v>48</v>
      </c>
      <c r="C27" s="16">
        <v>3652</v>
      </c>
      <c r="D27" s="21">
        <v>35.7408494813075</v>
      </c>
      <c r="E27" s="16">
        <v>6566</v>
      </c>
      <c r="F27" s="21">
        <v>64.259150518692493</v>
      </c>
      <c r="G27" s="16">
        <v>10218</v>
      </c>
      <c r="H27" s="21">
        <v>100</v>
      </c>
      <c r="I27" s="16">
        <v>1717</v>
      </c>
      <c r="J27" s="21">
        <v>27.184927169094365</v>
      </c>
      <c r="K27" s="16">
        <v>4599</v>
      </c>
      <c r="L27" s="21">
        <v>72.815072830905635</v>
      </c>
      <c r="M27" s="16">
        <v>6316</v>
      </c>
      <c r="N27" s="21">
        <v>100</v>
      </c>
    </row>
    <row r="28" spans="2:14" x14ac:dyDescent="0.35">
      <c r="B28" s="20" t="s">
        <v>2</v>
      </c>
      <c r="C28" s="13">
        <f>SUM(C25:C27)</f>
        <v>110556</v>
      </c>
      <c r="D28" s="12">
        <f>C28/G28*100</f>
        <v>37.125740459655866</v>
      </c>
      <c r="E28" s="13">
        <f>SUM(E25:E27)</f>
        <v>187232</v>
      </c>
      <c r="F28" s="12">
        <f>E28/G28*100</f>
        <v>62.874259540344134</v>
      </c>
      <c r="G28" s="13">
        <f>SUM(G25:G27)</f>
        <v>297788</v>
      </c>
      <c r="H28" s="12">
        <f>SUM(H25:H27)/3</f>
        <v>100</v>
      </c>
      <c r="I28" s="13">
        <f>SUM(I25:I27)</f>
        <v>54493</v>
      </c>
      <c r="J28" s="12">
        <f>I28/M28*100</f>
        <v>26.02638315757298</v>
      </c>
      <c r="K28" s="13">
        <f>SUM(K25:K27)</f>
        <v>154883</v>
      </c>
      <c r="L28" s="12">
        <f>K28/M28*100</f>
        <v>73.97361684242702</v>
      </c>
      <c r="M28" s="13">
        <f>SUM(M25:M27)</f>
        <v>209376</v>
      </c>
      <c r="N28" s="12">
        <f>SUM(N25:N27)/3</f>
        <v>100</v>
      </c>
    </row>
    <row r="32" spans="2:14" x14ac:dyDescent="0.35">
      <c r="B32" s="22" t="s">
        <v>47</v>
      </c>
    </row>
    <row r="34" spans="2:14" x14ac:dyDescent="0.35">
      <c r="B34" s="63" t="s">
        <v>23</v>
      </c>
      <c r="C34" s="64" t="s">
        <v>22</v>
      </c>
      <c r="D34" s="64" t="s">
        <v>22</v>
      </c>
      <c r="E34" s="64" t="s">
        <v>21</v>
      </c>
      <c r="F34" s="64" t="s">
        <v>21</v>
      </c>
    </row>
    <row r="35" spans="2:14" x14ac:dyDescent="0.35">
      <c r="B35" s="63" t="s">
        <v>23</v>
      </c>
      <c r="C35" s="17" t="s">
        <v>14</v>
      </c>
      <c r="D35" s="17" t="s">
        <v>13</v>
      </c>
      <c r="E35" s="17" t="s">
        <v>14</v>
      </c>
      <c r="F35" s="17" t="s">
        <v>13</v>
      </c>
    </row>
    <row r="36" spans="2:14" x14ac:dyDescent="0.35">
      <c r="B36" s="14" t="s">
        <v>44</v>
      </c>
      <c r="C36" s="16">
        <v>55404</v>
      </c>
      <c r="D36" s="15">
        <v>18.61</v>
      </c>
      <c r="E36" s="16">
        <v>26446</v>
      </c>
      <c r="F36" s="15">
        <v>17.510000000000002</v>
      </c>
    </row>
    <row r="37" spans="2:14" x14ac:dyDescent="0.35">
      <c r="B37" s="14" t="s">
        <v>43</v>
      </c>
      <c r="C37" s="16">
        <v>120160</v>
      </c>
      <c r="D37" s="15">
        <v>40.35</v>
      </c>
      <c r="E37" s="16">
        <v>61548</v>
      </c>
      <c r="F37" s="15">
        <v>40.74</v>
      </c>
    </row>
    <row r="38" spans="2:14" x14ac:dyDescent="0.35">
      <c r="B38" s="14" t="s">
        <v>42</v>
      </c>
      <c r="C38" s="16">
        <v>80810</v>
      </c>
      <c r="D38" s="15">
        <v>27.14</v>
      </c>
      <c r="E38" s="16">
        <v>42281</v>
      </c>
      <c r="F38" s="15">
        <v>27.99</v>
      </c>
    </row>
    <row r="39" spans="2:14" x14ac:dyDescent="0.35">
      <c r="B39" s="14" t="s">
        <v>41</v>
      </c>
      <c r="C39" s="16">
        <v>41414</v>
      </c>
      <c r="D39" s="15">
        <v>13.91</v>
      </c>
      <c r="E39" s="16">
        <v>20801</v>
      </c>
      <c r="F39" s="15">
        <v>13.77</v>
      </c>
    </row>
    <row r="40" spans="2:14" x14ac:dyDescent="0.35">
      <c r="B40" s="14" t="s">
        <v>2</v>
      </c>
      <c r="C40" s="13">
        <v>297788</v>
      </c>
      <c r="D40" s="12">
        <v>100</v>
      </c>
      <c r="E40" s="13">
        <v>151076</v>
      </c>
      <c r="F40" s="12">
        <v>100</v>
      </c>
    </row>
    <row r="41" spans="2:14" x14ac:dyDescent="0.35">
      <c r="B41" s="23" t="s">
        <v>46</v>
      </c>
    </row>
    <row r="43" spans="2:14" x14ac:dyDescent="0.35">
      <c r="B43" s="65" t="s">
        <v>45</v>
      </c>
      <c r="C43" s="64" t="s">
        <v>22</v>
      </c>
      <c r="D43" s="64" t="s">
        <v>22</v>
      </c>
      <c r="E43" s="64" t="s">
        <v>22</v>
      </c>
      <c r="F43" s="64" t="s">
        <v>22</v>
      </c>
      <c r="G43" s="64" t="s">
        <v>22</v>
      </c>
      <c r="H43" s="64" t="s">
        <v>22</v>
      </c>
      <c r="I43" s="64" t="s">
        <v>21</v>
      </c>
      <c r="J43" s="64" t="s">
        <v>21</v>
      </c>
      <c r="K43" s="64" t="s">
        <v>21</v>
      </c>
      <c r="L43" s="64" t="s">
        <v>21</v>
      </c>
      <c r="M43" s="64" t="s">
        <v>21</v>
      </c>
      <c r="N43" s="64" t="s">
        <v>21</v>
      </c>
    </row>
    <row r="44" spans="2:14" x14ac:dyDescent="0.35">
      <c r="B44" s="65" t="s">
        <v>45</v>
      </c>
      <c r="C44" s="64" t="s">
        <v>65</v>
      </c>
      <c r="D44" s="64" t="s">
        <v>65</v>
      </c>
      <c r="E44" s="64" t="s">
        <v>64</v>
      </c>
      <c r="F44" s="64" t="s">
        <v>64</v>
      </c>
      <c r="G44" s="64" t="s">
        <v>2</v>
      </c>
      <c r="H44" s="64" t="s">
        <v>2</v>
      </c>
      <c r="I44" s="64" t="s">
        <v>65</v>
      </c>
      <c r="J44" s="64" t="s">
        <v>65</v>
      </c>
      <c r="K44" s="64" t="s">
        <v>64</v>
      </c>
      <c r="L44" s="64" t="s">
        <v>64</v>
      </c>
      <c r="M44" s="64" t="s">
        <v>2</v>
      </c>
      <c r="N44" s="64" t="s">
        <v>2</v>
      </c>
    </row>
    <row r="45" spans="2:14" x14ac:dyDescent="0.35">
      <c r="B45" s="65" t="s">
        <v>45</v>
      </c>
      <c r="C45" s="17" t="s">
        <v>14</v>
      </c>
      <c r="D45" s="17" t="s">
        <v>13</v>
      </c>
      <c r="E45" s="17" t="s">
        <v>14</v>
      </c>
      <c r="F45" s="17" t="s">
        <v>13</v>
      </c>
      <c r="G45" s="17" t="s">
        <v>14</v>
      </c>
      <c r="H45" s="17" t="s">
        <v>13</v>
      </c>
      <c r="I45" s="17" t="s">
        <v>14</v>
      </c>
      <c r="J45" s="17" t="s">
        <v>13</v>
      </c>
      <c r="K45" s="17" t="s">
        <v>14</v>
      </c>
      <c r="L45" s="17" t="s">
        <v>13</v>
      </c>
      <c r="M45" s="17" t="s">
        <v>14</v>
      </c>
      <c r="N45" s="17" t="s">
        <v>13</v>
      </c>
    </row>
    <row r="46" spans="2:14" x14ac:dyDescent="0.35">
      <c r="B46" s="14" t="s">
        <v>44</v>
      </c>
      <c r="C46" s="16">
        <v>21303</v>
      </c>
      <c r="D46" s="21">
        <v>38.450292397660817</v>
      </c>
      <c r="E46" s="16">
        <v>34101</v>
      </c>
      <c r="F46" s="21">
        <v>61.549707602339176</v>
      </c>
      <c r="G46" s="16">
        <v>55404</v>
      </c>
      <c r="H46" s="21">
        <v>100</v>
      </c>
      <c r="I46" s="16">
        <v>9377</v>
      </c>
      <c r="J46" s="21">
        <v>35.457157982303563</v>
      </c>
      <c r="K46" s="16">
        <v>17069</v>
      </c>
      <c r="L46" s="21">
        <v>64.542842017696429</v>
      </c>
      <c r="M46" s="16">
        <v>26446</v>
      </c>
      <c r="N46" s="21">
        <v>100</v>
      </c>
    </row>
    <row r="47" spans="2:14" x14ac:dyDescent="0.35">
      <c r="B47" s="14" t="s">
        <v>43</v>
      </c>
      <c r="C47" s="16">
        <v>34554</v>
      </c>
      <c r="D47" s="21">
        <v>28.756657789613847</v>
      </c>
      <c r="E47" s="16">
        <v>85606</v>
      </c>
      <c r="F47" s="21">
        <v>71.243342210386146</v>
      </c>
      <c r="G47" s="16">
        <v>120160</v>
      </c>
      <c r="H47" s="21">
        <v>100</v>
      </c>
      <c r="I47" s="16">
        <v>12941</v>
      </c>
      <c r="J47" s="21">
        <v>21.025865990771429</v>
      </c>
      <c r="K47" s="16">
        <v>48607</v>
      </c>
      <c r="L47" s="21">
        <v>78.974134009228564</v>
      </c>
      <c r="M47" s="16">
        <v>61548</v>
      </c>
      <c r="N47" s="21">
        <v>100</v>
      </c>
    </row>
    <row r="48" spans="2:14" x14ac:dyDescent="0.35">
      <c r="B48" s="14" t="s">
        <v>42</v>
      </c>
      <c r="C48" s="16">
        <v>44963</v>
      </c>
      <c r="D48" s="21">
        <v>55.640391040712778</v>
      </c>
      <c r="E48" s="16">
        <v>35847</v>
      </c>
      <c r="F48" s="21">
        <v>44.359608959287215</v>
      </c>
      <c r="G48" s="16">
        <v>80810</v>
      </c>
      <c r="H48" s="21">
        <v>100</v>
      </c>
      <c r="I48" s="16">
        <v>17142</v>
      </c>
      <c r="J48" s="21">
        <v>40.543033513871478</v>
      </c>
      <c r="K48" s="16">
        <v>25139</v>
      </c>
      <c r="L48" s="21">
        <v>59.456966486128529</v>
      </c>
      <c r="M48" s="16">
        <v>42281</v>
      </c>
      <c r="N48" s="21">
        <v>100</v>
      </c>
    </row>
    <row r="49" spans="2:16" x14ac:dyDescent="0.35">
      <c r="B49" s="14" t="s">
        <v>41</v>
      </c>
      <c r="C49" s="16">
        <v>9736</v>
      </c>
      <c r="D49" s="21">
        <v>23.508958323272321</v>
      </c>
      <c r="E49" s="16">
        <v>31678</v>
      </c>
      <c r="F49" s="21">
        <v>76.491041676727676</v>
      </c>
      <c r="G49" s="16">
        <v>41414</v>
      </c>
      <c r="H49" s="21">
        <v>100</v>
      </c>
      <c r="I49" s="16">
        <v>4109</v>
      </c>
      <c r="J49" s="21">
        <v>19.753857987596753</v>
      </c>
      <c r="K49" s="16">
        <v>16692</v>
      </c>
      <c r="L49" s="21">
        <v>80.246142012403254</v>
      </c>
      <c r="M49" s="16">
        <v>20801</v>
      </c>
      <c r="N49" s="21">
        <v>100</v>
      </c>
    </row>
    <row r="50" spans="2:16" x14ac:dyDescent="0.35">
      <c r="B50" s="20" t="s">
        <v>2</v>
      </c>
      <c r="C50" s="13">
        <f>SUM(C46:C49)</f>
        <v>110556</v>
      </c>
      <c r="D50" s="12">
        <f>C50/G50*100</f>
        <v>37.125740459655866</v>
      </c>
      <c r="E50" s="13">
        <f>SUM(E46:E49)</f>
        <v>187232</v>
      </c>
      <c r="F50" s="12">
        <f>E50/G50*100</f>
        <v>62.874259540344134</v>
      </c>
      <c r="G50" s="13">
        <f>SUM(G46:G49)</f>
        <v>297788</v>
      </c>
      <c r="H50" s="12">
        <v>100</v>
      </c>
      <c r="I50" s="13">
        <f>SUM(I46:I49)</f>
        <v>43569</v>
      </c>
      <c r="J50" s="12">
        <f>I50/M50*100</f>
        <v>28.839127326643542</v>
      </c>
      <c r="K50" s="13">
        <f>SUM(K46:K49)</f>
        <v>107507</v>
      </c>
      <c r="L50" s="12">
        <f>K50/M50*100</f>
        <v>71.160872673356451</v>
      </c>
      <c r="M50" s="13">
        <f>SUM(M46:M49)</f>
        <v>151076</v>
      </c>
      <c r="N50" s="12">
        <v>100</v>
      </c>
    </row>
    <row r="53" spans="2:16" x14ac:dyDescent="0.35">
      <c r="B53" s="22" t="s">
        <v>40</v>
      </c>
    </row>
    <row r="55" spans="2:16" x14ac:dyDescent="0.35">
      <c r="B55" s="63" t="s">
        <v>23</v>
      </c>
      <c r="C55" s="64" t="s">
        <v>22</v>
      </c>
      <c r="D55" s="64" t="s">
        <v>22</v>
      </c>
      <c r="F55" s="63" t="s">
        <v>23</v>
      </c>
      <c r="G55" s="64" t="s">
        <v>21</v>
      </c>
      <c r="H55" s="64" t="s">
        <v>21</v>
      </c>
    </row>
    <row r="56" spans="2:16" x14ac:dyDescent="0.35">
      <c r="B56" s="63" t="s">
        <v>23</v>
      </c>
      <c r="C56" s="17" t="s">
        <v>14</v>
      </c>
      <c r="D56" s="17" t="s">
        <v>13</v>
      </c>
      <c r="F56" s="63" t="s">
        <v>23</v>
      </c>
      <c r="G56" s="17" t="s">
        <v>14</v>
      </c>
      <c r="H56" s="17" t="s">
        <v>13</v>
      </c>
    </row>
    <row r="57" spans="2:16" x14ac:dyDescent="0.35">
      <c r="B57" s="14" t="s">
        <v>38</v>
      </c>
      <c r="C57" s="16">
        <v>91797</v>
      </c>
      <c r="D57" s="15">
        <v>30.83</v>
      </c>
      <c r="F57" s="14" t="s">
        <v>38</v>
      </c>
      <c r="G57" s="16">
        <v>118632</v>
      </c>
      <c r="H57" s="15">
        <v>56.66</v>
      </c>
    </row>
    <row r="58" spans="2:16" x14ac:dyDescent="0.35">
      <c r="B58" s="14" t="s">
        <v>37</v>
      </c>
      <c r="C58" s="16">
        <v>205991</v>
      </c>
      <c r="D58" s="15">
        <v>69.17</v>
      </c>
      <c r="F58" s="14" t="s">
        <v>37</v>
      </c>
      <c r="G58" s="16">
        <v>90514</v>
      </c>
      <c r="H58" s="15">
        <v>43.23</v>
      </c>
    </row>
    <row r="59" spans="2:16" x14ac:dyDescent="0.35">
      <c r="B59" s="14" t="s">
        <v>2</v>
      </c>
      <c r="C59" s="13">
        <v>297788</v>
      </c>
      <c r="D59" s="12">
        <v>100</v>
      </c>
      <c r="F59" s="14" t="s">
        <v>36</v>
      </c>
      <c r="G59" s="16">
        <v>230</v>
      </c>
      <c r="H59" s="15">
        <v>0.11</v>
      </c>
    </row>
    <row r="60" spans="2:16" x14ac:dyDescent="0.35">
      <c r="F60" s="14" t="s">
        <v>2</v>
      </c>
      <c r="G60" s="13">
        <v>209376</v>
      </c>
      <c r="H60" s="12">
        <v>100</v>
      </c>
    </row>
    <row r="63" spans="2:16" x14ac:dyDescent="0.35">
      <c r="B63" s="65" t="s">
        <v>39</v>
      </c>
      <c r="C63" s="64" t="s">
        <v>22</v>
      </c>
      <c r="D63" s="64" t="s">
        <v>22</v>
      </c>
      <c r="E63" s="64" t="s">
        <v>22</v>
      </c>
      <c r="F63" s="64" t="s">
        <v>22</v>
      </c>
      <c r="G63" s="64" t="s">
        <v>22</v>
      </c>
      <c r="H63" s="64" t="s">
        <v>22</v>
      </c>
      <c r="J63" s="65" t="s">
        <v>39</v>
      </c>
      <c r="K63" s="64" t="s">
        <v>21</v>
      </c>
      <c r="L63" s="64" t="s">
        <v>21</v>
      </c>
      <c r="M63" s="64" t="s">
        <v>21</v>
      </c>
      <c r="N63" s="64" t="s">
        <v>21</v>
      </c>
      <c r="O63" s="64" t="s">
        <v>21</v>
      </c>
      <c r="P63" s="64" t="s">
        <v>21</v>
      </c>
    </row>
    <row r="64" spans="2:16" x14ac:dyDescent="0.35">
      <c r="B64" s="65" t="s">
        <v>39</v>
      </c>
      <c r="C64" s="64" t="s">
        <v>65</v>
      </c>
      <c r="D64" s="64" t="s">
        <v>65</v>
      </c>
      <c r="E64" s="64" t="s">
        <v>64</v>
      </c>
      <c r="F64" s="64" t="s">
        <v>64</v>
      </c>
      <c r="G64" s="64" t="s">
        <v>2</v>
      </c>
      <c r="H64" s="64" t="s">
        <v>2</v>
      </c>
      <c r="J64" s="65" t="s">
        <v>39</v>
      </c>
      <c r="K64" s="64" t="s">
        <v>65</v>
      </c>
      <c r="L64" s="64" t="s">
        <v>65</v>
      </c>
      <c r="M64" s="64" t="s">
        <v>64</v>
      </c>
      <c r="N64" s="64" t="s">
        <v>64</v>
      </c>
      <c r="O64" s="64" t="s">
        <v>2</v>
      </c>
      <c r="P64" s="64" t="s">
        <v>2</v>
      </c>
    </row>
    <row r="65" spans="2:16" x14ac:dyDescent="0.35">
      <c r="B65" s="65" t="s">
        <v>39</v>
      </c>
      <c r="C65" s="17" t="s">
        <v>14</v>
      </c>
      <c r="D65" s="17" t="s">
        <v>13</v>
      </c>
      <c r="E65" s="17" t="s">
        <v>14</v>
      </c>
      <c r="F65" s="17" t="s">
        <v>13</v>
      </c>
      <c r="G65" s="17" t="s">
        <v>14</v>
      </c>
      <c r="H65" s="17" t="s">
        <v>13</v>
      </c>
      <c r="J65" s="65" t="s">
        <v>39</v>
      </c>
      <c r="K65" s="17" t="s">
        <v>14</v>
      </c>
      <c r="L65" s="17" t="s">
        <v>13</v>
      </c>
      <c r="M65" s="17" t="s">
        <v>14</v>
      </c>
      <c r="N65" s="17" t="s">
        <v>13</v>
      </c>
      <c r="O65" s="17" t="s">
        <v>14</v>
      </c>
      <c r="P65" s="17" t="s">
        <v>13</v>
      </c>
    </row>
    <row r="66" spans="2:16" x14ac:dyDescent="0.35">
      <c r="B66" s="14" t="s">
        <v>38</v>
      </c>
      <c r="C66" s="16">
        <v>38268</v>
      </c>
      <c r="D66" s="21">
        <v>41.687636850877482</v>
      </c>
      <c r="E66" s="16">
        <v>53529</v>
      </c>
      <c r="F66" s="21">
        <v>58.312363149122525</v>
      </c>
      <c r="G66" s="16">
        <v>91797</v>
      </c>
      <c r="H66" s="21">
        <v>100</v>
      </c>
      <c r="J66" s="14" t="s">
        <v>38</v>
      </c>
      <c r="K66" s="16">
        <v>27317</v>
      </c>
      <c r="L66" s="21">
        <v>23.026670712792502</v>
      </c>
      <c r="M66" s="16">
        <v>91315</v>
      </c>
      <c r="N66" s="21">
        <v>76.973329287207505</v>
      </c>
      <c r="O66" s="16">
        <v>118632</v>
      </c>
      <c r="P66" s="21">
        <v>100</v>
      </c>
    </row>
    <row r="67" spans="2:16" x14ac:dyDescent="0.35">
      <c r="B67" s="14" t="s">
        <v>37</v>
      </c>
      <c r="C67" s="16">
        <v>72288</v>
      </c>
      <c r="D67" s="21">
        <v>35.092795316300226</v>
      </c>
      <c r="E67" s="16">
        <v>133703</v>
      </c>
      <c r="F67" s="21">
        <v>64.907204683699774</v>
      </c>
      <c r="G67" s="16">
        <v>205991</v>
      </c>
      <c r="H67" s="21">
        <v>100</v>
      </c>
      <c r="J67" s="14" t="s">
        <v>37</v>
      </c>
      <c r="K67" s="16">
        <v>27176</v>
      </c>
      <c r="L67" s="21">
        <v>30.024084671984447</v>
      </c>
      <c r="M67" s="16">
        <v>63338</v>
      </c>
      <c r="N67" s="21">
        <v>69.97591532801556</v>
      </c>
      <c r="O67" s="16">
        <v>90514</v>
      </c>
      <c r="P67" s="21">
        <v>100</v>
      </c>
    </row>
    <row r="68" spans="2:16" x14ac:dyDescent="0.35">
      <c r="B68" s="20" t="s">
        <v>2</v>
      </c>
      <c r="C68" s="13">
        <f>SUM(C66:C67)</f>
        <v>110556</v>
      </c>
      <c r="D68" s="12">
        <f>C68/G68*100</f>
        <v>37.125740459655866</v>
      </c>
      <c r="E68" s="13">
        <f>SUM(E66:E67)</f>
        <v>187232</v>
      </c>
      <c r="F68" s="12">
        <f>E68/G68*100</f>
        <v>62.874259540344134</v>
      </c>
      <c r="G68" s="13">
        <f>SUM(G66:G67)</f>
        <v>297788</v>
      </c>
      <c r="H68" s="12">
        <f>SUM(H66:H67)/2</f>
        <v>100</v>
      </c>
      <c r="J68" s="14" t="s">
        <v>36</v>
      </c>
      <c r="K68" s="16">
        <v>0</v>
      </c>
      <c r="L68" s="21">
        <v>0</v>
      </c>
      <c r="M68" s="16">
        <v>230</v>
      </c>
      <c r="N68" s="21">
        <v>100</v>
      </c>
      <c r="O68" s="16">
        <v>230</v>
      </c>
      <c r="P68" s="21">
        <v>100</v>
      </c>
    </row>
    <row r="69" spans="2:16" x14ac:dyDescent="0.35">
      <c r="J69" s="20" t="s">
        <v>2</v>
      </c>
      <c r="K69" s="13">
        <f>SUM(K66:K68)</f>
        <v>54493</v>
      </c>
      <c r="L69" s="12">
        <f>K69/O69*100</f>
        <v>26.02638315757298</v>
      </c>
      <c r="M69" s="13">
        <f>SUM(M66:M68)</f>
        <v>154883</v>
      </c>
      <c r="N69" s="12">
        <f>M69/O69*100</f>
        <v>73.97361684242702</v>
      </c>
      <c r="O69" s="13">
        <f>SUM(O66:O68)</f>
        <v>209376</v>
      </c>
      <c r="P69" s="12">
        <f>SUM(P66:P68)/3</f>
        <v>100</v>
      </c>
    </row>
    <row r="72" spans="2:16" x14ac:dyDescent="0.35">
      <c r="B72" s="22" t="s">
        <v>35</v>
      </c>
    </row>
    <row r="74" spans="2:16" x14ac:dyDescent="0.35">
      <c r="B74" s="63" t="s">
        <v>23</v>
      </c>
      <c r="C74" s="64" t="s">
        <v>22</v>
      </c>
      <c r="D74" s="64" t="s">
        <v>22</v>
      </c>
      <c r="E74" s="64" t="s">
        <v>21</v>
      </c>
      <c r="F74" s="64" t="s">
        <v>21</v>
      </c>
    </row>
    <row r="75" spans="2:16" x14ac:dyDescent="0.35">
      <c r="B75" s="63" t="s">
        <v>23</v>
      </c>
      <c r="C75" s="17" t="s">
        <v>14</v>
      </c>
      <c r="D75" s="17" t="s">
        <v>13</v>
      </c>
      <c r="E75" s="17" t="s">
        <v>14</v>
      </c>
      <c r="F75" s="17" t="s">
        <v>13</v>
      </c>
    </row>
    <row r="76" spans="2:16" x14ac:dyDescent="0.35">
      <c r="B76" s="14" t="s">
        <v>33</v>
      </c>
      <c r="C76" s="16">
        <v>49051</v>
      </c>
      <c r="D76" s="15">
        <v>16.55</v>
      </c>
      <c r="E76" s="16">
        <v>24739</v>
      </c>
      <c r="F76" s="15">
        <v>11.86</v>
      </c>
    </row>
    <row r="77" spans="2:16" x14ac:dyDescent="0.35">
      <c r="B77" s="14" t="s">
        <v>32</v>
      </c>
      <c r="C77" s="16">
        <v>247378</v>
      </c>
      <c r="D77" s="15">
        <v>83.45</v>
      </c>
      <c r="E77" s="16">
        <v>183804</v>
      </c>
      <c r="F77" s="15">
        <v>88.14</v>
      </c>
    </row>
    <row r="78" spans="2:16" x14ac:dyDescent="0.35">
      <c r="B78" s="14" t="s">
        <v>2</v>
      </c>
      <c r="C78" s="13">
        <v>296429</v>
      </c>
      <c r="D78" s="12">
        <v>100</v>
      </c>
      <c r="E78" s="13">
        <v>208543</v>
      </c>
      <c r="F78" s="12">
        <v>100</v>
      </c>
    </row>
    <row r="81" spans="2:14" x14ac:dyDescent="0.35">
      <c r="B81" s="65" t="s">
        <v>34</v>
      </c>
      <c r="C81" s="64" t="s">
        <v>22</v>
      </c>
      <c r="D81" s="64" t="s">
        <v>22</v>
      </c>
      <c r="E81" s="64" t="s">
        <v>22</v>
      </c>
      <c r="F81" s="64" t="s">
        <v>22</v>
      </c>
      <c r="G81" s="64" t="s">
        <v>22</v>
      </c>
      <c r="H81" s="64" t="s">
        <v>22</v>
      </c>
      <c r="I81" s="64" t="s">
        <v>21</v>
      </c>
      <c r="J81" s="64" t="s">
        <v>21</v>
      </c>
      <c r="K81" s="64" t="s">
        <v>21</v>
      </c>
      <c r="L81" s="64" t="s">
        <v>21</v>
      </c>
      <c r="M81" s="64" t="s">
        <v>21</v>
      </c>
      <c r="N81" s="64" t="s">
        <v>21</v>
      </c>
    </row>
    <row r="82" spans="2:14" x14ac:dyDescent="0.35">
      <c r="B82" s="65" t="s">
        <v>34</v>
      </c>
      <c r="C82" s="64" t="s">
        <v>65</v>
      </c>
      <c r="D82" s="64" t="s">
        <v>65</v>
      </c>
      <c r="E82" s="64" t="s">
        <v>64</v>
      </c>
      <c r="F82" s="64" t="s">
        <v>64</v>
      </c>
      <c r="G82" s="64" t="s">
        <v>2</v>
      </c>
      <c r="H82" s="64" t="s">
        <v>2</v>
      </c>
      <c r="I82" s="64" t="s">
        <v>65</v>
      </c>
      <c r="J82" s="64" t="s">
        <v>65</v>
      </c>
      <c r="K82" s="64" t="s">
        <v>64</v>
      </c>
      <c r="L82" s="64" t="s">
        <v>64</v>
      </c>
      <c r="M82" s="64" t="s">
        <v>2</v>
      </c>
      <c r="N82" s="64" t="s">
        <v>2</v>
      </c>
    </row>
    <row r="83" spans="2:14" x14ac:dyDescent="0.35">
      <c r="B83" s="65" t="s">
        <v>34</v>
      </c>
      <c r="C83" s="17" t="s">
        <v>14</v>
      </c>
      <c r="D83" s="17" t="s">
        <v>13</v>
      </c>
      <c r="E83" s="17" t="s">
        <v>14</v>
      </c>
      <c r="F83" s="17" t="s">
        <v>13</v>
      </c>
      <c r="G83" s="17" t="s">
        <v>14</v>
      </c>
      <c r="H83" s="17" t="s">
        <v>13</v>
      </c>
      <c r="I83" s="17" t="s">
        <v>14</v>
      </c>
      <c r="J83" s="17" t="s">
        <v>13</v>
      </c>
      <c r="K83" s="17" t="s">
        <v>14</v>
      </c>
      <c r="L83" s="17" t="s">
        <v>13</v>
      </c>
      <c r="M83" s="17" t="s">
        <v>14</v>
      </c>
      <c r="N83" s="17" t="s">
        <v>13</v>
      </c>
    </row>
    <row r="84" spans="2:14" x14ac:dyDescent="0.35">
      <c r="B84" s="14" t="s">
        <v>33</v>
      </c>
      <c r="C84" s="16">
        <v>16042</v>
      </c>
      <c r="D84" s="21">
        <v>32.704735887137879</v>
      </c>
      <c r="E84" s="16">
        <v>33009</v>
      </c>
      <c r="F84" s="21">
        <v>67.295264112862114</v>
      </c>
      <c r="G84" s="16">
        <v>49051</v>
      </c>
      <c r="H84" s="21">
        <v>100</v>
      </c>
      <c r="I84" s="16">
        <v>6487</v>
      </c>
      <c r="J84" s="21">
        <v>26.221755123489228</v>
      </c>
      <c r="K84" s="16">
        <v>18252</v>
      </c>
      <c r="L84" s="21">
        <v>73.778244876510769</v>
      </c>
      <c r="M84" s="16">
        <v>24739</v>
      </c>
      <c r="N84" s="21">
        <v>100</v>
      </c>
    </row>
    <row r="85" spans="2:14" x14ac:dyDescent="0.35">
      <c r="B85" s="14" t="s">
        <v>32</v>
      </c>
      <c r="C85" s="16">
        <v>94353</v>
      </c>
      <c r="D85" s="21">
        <v>38.14122516957854</v>
      </c>
      <c r="E85" s="16">
        <v>153025</v>
      </c>
      <c r="F85" s="21">
        <v>61.85877483042146</v>
      </c>
      <c r="G85" s="16">
        <v>247378</v>
      </c>
      <c r="H85" s="21">
        <v>100</v>
      </c>
      <c r="I85" s="16">
        <v>47719</v>
      </c>
      <c r="J85" s="21">
        <v>25.961894191638919</v>
      </c>
      <c r="K85" s="16">
        <v>136085</v>
      </c>
      <c r="L85" s="21">
        <v>74.038105808361081</v>
      </c>
      <c r="M85" s="16">
        <v>183804</v>
      </c>
      <c r="N85" s="21">
        <v>100</v>
      </c>
    </row>
    <row r="86" spans="2:14" x14ac:dyDescent="0.35">
      <c r="B86" s="20" t="s">
        <v>2</v>
      </c>
      <c r="C86" s="13">
        <f>SUM(C84:C85)</f>
        <v>110395</v>
      </c>
      <c r="D86" s="12">
        <f>C86/G86*100</f>
        <v>37.241632903663273</v>
      </c>
      <c r="E86" s="13">
        <f>SUM(E84:E85)</f>
        <v>186034</v>
      </c>
      <c r="F86" s="12">
        <f>E86/G86*100</f>
        <v>62.758367096336734</v>
      </c>
      <c r="G86" s="13">
        <f>SUM(G84:G85)</f>
        <v>296429</v>
      </c>
      <c r="H86" s="12">
        <v>100</v>
      </c>
      <c r="I86" s="13">
        <f>SUM(I84:I85)</f>
        <v>54206</v>
      </c>
      <c r="J86" s="12">
        <f>I86/M86*100</f>
        <v>25.992720925660418</v>
      </c>
      <c r="K86" s="13">
        <f>SUM(K84:K85)</f>
        <v>154337</v>
      </c>
      <c r="L86" s="12">
        <f>K86/M86*100</f>
        <v>74.007279074339579</v>
      </c>
      <c r="M86" s="13">
        <f>SUM(M84:M85)</f>
        <v>208543</v>
      </c>
      <c r="N86" s="12">
        <v>100</v>
      </c>
    </row>
    <row r="89" spans="2:14" x14ac:dyDescent="0.35">
      <c r="B89" s="22" t="s">
        <v>31</v>
      </c>
    </row>
    <row r="91" spans="2:14" x14ac:dyDescent="0.35">
      <c r="B91" s="63" t="s">
        <v>23</v>
      </c>
      <c r="C91" s="64" t="s">
        <v>22</v>
      </c>
      <c r="D91" s="64" t="s">
        <v>22</v>
      </c>
      <c r="F91" s="63" t="s">
        <v>23</v>
      </c>
      <c r="G91" s="64" t="s">
        <v>21</v>
      </c>
      <c r="H91" s="64" t="s">
        <v>21</v>
      </c>
    </row>
    <row r="92" spans="2:14" x14ac:dyDescent="0.35">
      <c r="B92" s="63" t="s">
        <v>23</v>
      </c>
      <c r="C92" s="17" t="s">
        <v>14</v>
      </c>
      <c r="D92" s="17" t="s">
        <v>13</v>
      </c>
      <c r="F92" s="63" t="s">
        <v>23</v>
      </c>
      <c r="G92" s="17" t="s">
        <v>14</v>
      </c>
      <c r="H92" s="17" t="s">
        <v>13</v>
      </c>
    </row>
    <row r="93" spans="2:14" x14ac:dyDescent="0.35">
      <c r="B93" s="14" t="s">
        <v>27</v>
      </c>
      <c r="C93" s="16">
        <v>75726</v>
      </c>
      <c r="D93" s="15">
        <v>25.43</v>
      </c>
      <c r="F93" s="14" t="s">
        <v>27</v>
      </c>
      <c r="G93" s="16">
        <v>39285</v>
      </c>
      <c r="H93" s="15">
        <v>18.760000000000002</v>
      </c>
    </row>
    <row r="94" spans="2:14" x14ac:dyDescent="0.35">
      <c r="B94" s="14" t="s">
        <v>26</v>
      </c>
      <c r="C94" s="16">
        <v>36851</v>
      </c>
      <c r="D94" s="15">
        <v>12.37</v>
      </c>
      <c r="F94" s="14" t="s">
        <v>26</v>
      </c>
      <c r="G94" s="16">
        <v>18144</v>
      </c>
      <c r="H94" s="15">
        <v>8.67</v>
      </c>
    </row>
    <row r="95" spans="2:14" x14ac:dyDescent="0.35">
      <c r="B95" s="14" t="s">
        <v>25</v>
      </c>
      <c r="C95" s="16">
        <v>185211</v>
      </c>
      <c r="D95" s="15">
        <v>62.2</v>
      </c>
      <c r="F95" s="14" t="s">
        <v>25</v>
      </c>
      <c r="G95" s="16">
        <v>151947</v>
      </c>
      <c r="H95" s="15">
        <v>72.569999999999993</v>
      </c>
    </row>
    <row r="96" spans="2:14" x14ac:dyDescent="0.35">
      <c r="B96" s="14" t="s">
        <v>2</v>
      </c>
      <c r="C96" s="13">
        <v>297788</v>
      </c>
      <c r="D96" s="12">
        <v>100</v>
      </c>
      <c r="F96" s="14" t="s">
        <v>2</v>
      </c>
      <c r="G96" s="13">
        <v>209376</v>
      </c>
      <c r="H96" s="12">
        <v>100</v>
      </c>
    </row>
    <row r="97" spans="2:16" x14ac:dyDescent="0.35">
      <c r="B97" s="23" t="s">
        <v>30</v>
      </c>
    </row>
    <row r="99" spans="2:16" x14ac:dyDescent="0.35">
      <c r="B99" s="65" t="s">
        <v>29</v>
      </c>
      <c r="C99" s="64" t="s">
        <v>22</v>
      </c>
      <c r="D99" s="64" t="s">
        <v>22</v>
      </c>
      <c r="E99" s="64" t="s">
        <v>22</v>
      </c>
      <c r="F99" s="64" t="s">
        <v>22</v>
      </c>
      <c r="G99" s="64" t="s">
        <v>22</v>
      </c>
      <c r="H99" s="64" t="s">
        <v>22</v>
      </c>
      <c r="J99" s="65" t="s">
        <v>28</v>
      </c>
      <c r="K99" s="64" t="s">
        <v>21</v>
      </c>
      <c r="L99" s="64" t="s">
        <v>21</v>
      </c>
      <c r="M99" s="64" t="s">
        <v>21</v>
      </c>
      <c r="N99" s="64" t="s">
        <v>21</v>
      </c>
      <c r="O99" s="64" t="s">
        <v>21</v>
      </c>
      <c r="P99" s="64" t="s">
        <v>21</v>
      </c>
    </row>
    <row r="100" spans="2:16" x14ac:dyDescent="0.35">
      <c r="B100" s="65" t="s">
        <v>29</v>
      </c>
      <c r="C100" s="64" t="s">
        <v>65</v>
      </c>
      <c r="D100" s="64" t="s">
        <v>65</v>
      </c>
      <c r="E100" s="64" t="s">
        <v>64</v>
      </c>
      <c r="F100" s="64" t="s">
        <v>64</v>
      </c>
      <c r="G100" s="64" t="s">
        <v>2</v>
      </c>
      <c r="H100" s="64" t="s">
        <v>2</v>
      </c>
      <c r="J100" s="65" t="s">
        <v>28</v>
      </c>
      <c r="K100" s="64" t="s">
        <v>65</v>
      </c>
      <c r="L100" s="64" t="s">
        <v>65</v>
      </c>
      <c r="M100" s="64" t="s">
        <v>64</v>
      </c>
      <c r="N100" s="64" t="s">
        <v>64</v>
      </c>
      <c r="O100" s="64" t="s">
        <v>2</v>
      </c>
      <c r="P100" s="64" t="s">
        <v>2</v>
      </c>
    </row>
    <row r="101" spans="2:16" x14ac:dyDescent="0.35">
      <c r="B101" s="65" t="s">
        <v>29</v>
      </c>
      <c r="C101" s="17" t="s">
        <v>14</v>
      </c>
      <c r="D101" s="17" t="s">
        <v>13</v>
      </c>
      <c r="E101" s="17" t="s">
        <v>14</v>
      </c>
      <c r="F101" s="17" t="s">
        <v>13</v>
      </c>
      <c r="G101" s="17" t="s">
        <v>14</v>
      </c>
      <c r="H101" s="17" t="s">
        <v>13</v>
      </c>
      <c r="J101" s="65" t="s">
        <v>28</v>
      </c>
      <c r="K101" s="17" t="s">
        <v>14</v>
      </c>
      <c r="L101" s="17" t="s">
        <v>13</v>
      </c>
      <c r="M101" s="17" t="s">
        <v>14</v>
      </c>
      <c r="N101" s="17" t="s">
        <v>13</v>
      </c>
      <c r="O101" s="17" t="s">
        <v>14</v>
      </c>
      <c r="P101" s="17" t="s">
        <v>13</v>
      </c>
    </row>
    <row r="102" spans="2:16" x14ac:dyDescent="0.35">
      <c r="B102" s="14" t="s">
        <v>27</v>
      </c>
      <c r="C102" s="16">
        <v>26868</v>
      </c>
      <c r="D102" s="21">
        <v>35.480548292528326</v>
      </c>
      <c r="E102" s="16">
        <v>48858</v>
      </c>
      <c r="F102" s="21">
        <v>64.519451707471674</v>
      </c>
      <c r="G102" s="16">
        <v>75726</v>
      </c>
      <c r="H102" s="21">
        <v>100</v>
      </c>
      <c r="J102" s="14" t="s">
        <v>27</v>
      </c>
      <c r="K102" s="16">
        <v>7908</v>
      </c>
      <c r="L102" s="21">
        <v>20.129820542191677</v>
      </c>
      <c r="M102" s="16">
        <v>31377</v>
      </c>
      <c r="N102" s="21">
        <v>79.87017945780832</v>
      </c>
      <c r="O102" s="16">
        <v>39285</v>
      </c>
      <c r="P102" s="21">
        <v>100</v>
      </c>
    </row>
    <row r="103" spans="2:16" x14ac:dyDescent="0.35">
      <c r="B103" s="14" t="s">
        <v>26</v>
      </c>
      <c r="C103" s="16">
        <v>13813</v>
      </c>
      <c r="D103" s="21">
        <v>37.483379012781199</v>
      </c>
      <c r="E103" s="16">
        <v>23038</v>
      </c>
      <c r="F103" s="21">
        <v>62.516620987218793</v>
      </c>
      <c r="G103" s="16">
        <v>36851</v>
      </c>
      <c r="H103" s="21">
        <v>100</v>
      </c>
      <c r="J103" s="14" t="s">
        <v>26</v>
      </c>
      <c r="K103" s="16">
        <v>3409</v>
      </c>
      <c r="L103" s="21">
        <v>18.788580246913579</v>
      </c>
      <c r="M103" s="16">
        <v>14735</v>
      </c>
      <c r="N103" s="21">
        <v>81.211419753086417</v>
      </c>
      <c r="O103" s="16">
        <v>18144</v>
      </c>
      <c r="P103" s="21">
        <v>100</v>
      </c>
    </row>
    <row r="104" spans="2:16" x14ac:dyDescent="0.35">
      <c r="B104" s="14" t="s">
        <v>25</v>
      </c>
      <c r="C104" s="16">
        <v>69875</v>
      </c>
      <c r="D104" s="21">
        <v>37.727240822629327</v>
      </c>
      <c r="E104" s="16">
        <v>115336</v>
      </c>
      <c r="F104" s="21">
        <v>62.272759177370673</v>
      </c>
      <c r="G104" s="16">
        <v>185211</v>
      </c>
      <c r="H104" s="21">
        <v>100</v>
      </c>
      <c r="J104" s="14" t="s">
        <v>25</v>
      </c>
      <c r="K104" s="16">
        <v>43176</v>
      </c>
      <c r="L104" s="21">
        <v>28.415171079389523</v>
      </c>
      <c r="M104" s="16">
        <v>108771</v>
      </c>
      <c r="N104" s="21">
        <v>71.584828920610477</v>
      </c>
      <c r="O104" s="16">
        <v>151947</v>
      </c>
      <c r="P104" s="21">
        <v>100</v>
      </c>
    </row>
    <row r="105" spans="2:16" x14ac:dyDescent="0.35">
      <c r="B105" s="20" t="s">
        <v>2</v>
      </c>
      <c r="C105" s="13">
        <f>SUM(C102:C104)</f>
        <v>110556</v>
      </c>
      <c r="D105" s="12">
        <f>C105/G105*100</f>
        <v>37.125740459655866</v>
      </c>
      <c r="E105" s="13">
        <f>SUM(E102:E104)</f>
        <v>187232</v>
      </c>
      <c r="F105" s="12">
        <f>E105/G105*100</f>
        <v>62.874259540344134</v>
      </c>
      <c r="G105" s="13">
        <f>SUM(G102:G104)</f>
        <v>297788</v>
      </c>
      <c r="H105" s="12">
        <v>100</v>
      </c>
      <c r="J105" s="20" t="s">
        <v>2</v>
      </c>
      <c r="K105" s="13">
        <f>SUM(K102:K104)</f>
        <v>54493</v>
      </c>
      <c r="L105" s="12">
        <f>K105/O105*100</f>
        <v>26.02638315757298</v>
      </c>
      <c r="M105" s="13">
        <f>SUM(M102:M104)</f>
        <v>154883</v>
      </c>
      <c r="N105" s="12">
        <f>M105/O105*100</f>
        <v>73.97361684242702</v>
      </c>
      <c r="O105" s="13">
        <f>SUM(O102:O104)</f>
        <v>209376</v>
      </c>
      <c r="P105" s="12">
        <v>100</v>
      </c>
    </row>
    <row r="108" spans="2:16" x14ac:dyDescent="0.35">
      <c r="B108" s="22" t="s">
        <v>24</v>
      </c>
    </row>
    <row r="110" spans="2:16" x14ac:dyDescent="0.35">
      <c r="B110" s="63" t="s">
        <v>23</v>
      </c>
      <c r="C110" s="64" t="s">
        <v>22</v>
      </c>
      <c r="D110" s="64" t="s">
        <v>22</v>
      </c>
      <c r="E110" s="64" t="s">
        <v>21</v>
      </c>
      <c r="F110" s="64" t="s">
        <v>21</v>
      </c>
    </row>
    <row r="111" spans="2:16" x14ac:dyDescent="0.35">
      <c r="B111" s="63" t="s">
        <v>23</v>
      </c>
      <c r="C111" s="17" t="s">
        <v>14</v>
      </c>
      <c r="D111" s="17" t="s">
        <v>13</v>
      </c>
      <c r="E111" s="17" t="s">
        <v>14</v>
      </c>
      <c r="F111" s="17" t="s">
        <v>13</v>
      </c>
    </row>
    <row r="112" spans="2:16" x14ac:dyDescent="0.35">
      <c r="B112" s="14" t="s">
        <v>12</v>
      </c>
      <c r="C112" s="16">
        <v>12250</v>
      </c>
      <c r="D112" s="15">
        <v>4.1100000000000003</v>
      </c>
      <c r="E112" s="16">
        <v>7905</v>
      </c>
      <c r="F112" s="15">
        <v>3.78</v>
      </c>
    </row>
    <row r="113" spans="2:14" x14ac:dyDescent="0.35">
      <c r="B113" s="14" t="s">
        <v>11</v>
      </c>
      <c r="C113" s="16">
        <v>36224</v>
      </c>
      <c r="D113" s="15">
        <v>12.16</v>
      </c>
      <c r="E113" s="16">
        <v>25856</v>
      </c>
      <c r="F113" s="15">
        <v>12.35</v>
      </c>
    </row>
    <row r="114" spans="2:14" x14ac:dyDescent="0.35">
      <c r="B114" s="14" t="s">
        <v>10</v>
      </c>
      <c r="C114" s="16">
        <v>50529</v>
      </c>
      <c r="D114" s="15">
        <v>16.97</v>
      </c>
      <c r="E114" s="16">
        <v>34434</v>
      </c>
      <c r="F114" s="15">
        <v>16.45</v>
      </c>
    </row>
    <row r="115" spans="2:14" x14ac:dyDescent="0.35">
      <c r="B115" s="14" t="s">
        <v>9</v>
      </c>
      <c r="C115" s="16">
        <v>15557</v>
      </c>
      <c r="D115" s="15">
        <v>5.22</v>
      </c>
      <c r="E115" s="16">
        <v>10167</v>
      </c>
      <c r="F115" s="15">
        <v>4.8600000000000003</v>
      </c>
    </row>
    <row r="116" spans="2:14" x14ac:dyDescent="0.35">
      <c r="B116" s="14" t="s">
        <v>8</v>
      </c>
      <c r="C116" s="16">
        <v>13312</v>
      </c>
      <c r="D116" s="15">
        <v>4.47</v>
      </c>
      <c r="E116" s="16">
        <v>8462</v>
      </c>
      <c r="F116" s="15">
        <v>4.04</v>
      </c>
    </row>
    <row r="117" spans="2:14" x14ac:dyDescent="0.35">
      <c r="B117" s="14" t="s">
        <v>7</v>
      </c>
      <c r="C117" s="16">
        <v>16605</v>
      </c>
      <c r="D117" s="15">
        <v>5.58</v>
      </c>
      <c r="E117" s="16">
        <v>11627</v>
      </c>
      <c r="F117" s="15">
        <v>5.55</v>
      </c>
    </row>
    <row r="118" spans="2:14" x14ac:dyDescent="0.35">
      <c r="B118" s="14" t="s">
        <v>6</v>
      </c>
      <c r="C118" s="16">
        <v>102027</v>
      </c>
      <c r="D118" s="15">
        <v>34.26</v>
      </c>
      <c r="E118" s="16">
        <v>72705</v>
      </c>
      <c r="F118" s="15">
        <v>34.72</v>
      </c>
    </row>
    <row r="119" spans="2:14" x14ac:dyDescent="0.35">
      <c r="B119" s="14" t="s">
        <v>5</v>
      </c>
      <c r="C119" s="16">
        <v>10813</v>
      </c>
      <c r="D119" s="15">
        <v>3.63</v>
      </c>
      <c r="E119" s="16">
        <v>7645</v>
      </c>
      <c r="F119" s="15">
        <v>3.65</v>
      </c>
    </row>
    <row r="120" spans="2:14" x14ac:dyDescent="0.35">
      <c r="B120" s="14" t="s">
        <v>4</v>
      </c>
      <c r="C120" s="16">
        <v>2015</v>
      </c>
      <c r="D120" s="15">
        <v>0.68</v>
      </c>
      <c r="E120" s="16">
        <v>1379</v>
      </c>
      <c r="F120" s="15">
        <v>0.66</v>
      </c>
    </row>
    <row r="121" spans="2:14" x14ac:dyDescent="0.35">
      <c r="B121" s="14" t="s">
        <v>3</v>
      </c>
      <c r="C121" s="16">
        <v>38456</v>
      </c>
      <c r="D121" s="15">
        <v>12.91</v>
      </c>
      <c r="E121" s="16">
        <v>29196</v>
      </c>
      <c r="F121" s="15">
        <v>13.94</v>
      </c>
    </row>
    <row r="122" spans="2:14" x14ac:dyDescent="0.35">
      <c r="B122" s="14" t="s">
        <v>2</v>
      </c>
      <c r="C122" s="13">
        <v>297788</v>
      </c>
      <c r="D122" s="12">
        <v>100</v>
      </c>
      <c r="E122" s="13">
        <v>209376</v>
      </c>
      <c r="F122" s="12">
        <v>100</v>
      </c>
    </row>
    <row r="125" spans="2:14" x14ac:dyDescent="0.35">
      <c r="B125" s="65" t="s">
        <v>15</v>
      </c>
      <c r="C125" s="64" t="s">
        <v>22</v>
      </c>
      <c r="D125" s="64" t="s">
        <v>22</v>
      </c>
      <c r="E125" s="64" t="s">
        <v>22</v>
      </c>
      <c r="F125" s="64" t="s">
        <v>22</v>
      </c>
      <c r="G125" s="64" t="s">
        <v>22</v>
      </c>
      <c r="H125" s="64" t="s">
        <v>22</v>
      </c>
      <c r="I125" s="64" t="s">
        <v>21</v>
      </c>
      <c r="J125" s="64" t="s">
        <v>21</v>
      </c>
      <c r="K125" s="64" t="s">
        <v>21</v>
      </c>
      <c r="L125" s="64" t="s">
        <v>21</v>
      </c>
      <c r="M125" s="64" t="s">
        <v>21</v>
      </c>
      <c r="N125" s="64" t="s">
        <v>21</v>
      </c>
    </row>
    <row r="126" spans="2:14" x14ac:dyDescent="0.35">
      <c r="B126" s="65" t="s">
        <v>15</v>
      </c>
      <c r="C126" s="64" t="s">
        <v>65</v>
      </c>
      <c r="D126" s="64" t="s">
        <v>65</v>
      </c>
      <c r="E126" s="64" t="s">
        <v>64</v>
      </c>
      <c r="F126" s="64" t="s">
        <v>64</v>
      </c>
      <c r="G126" s="64" t="s">
        <v>2</v>
      </c>
      <c r="H126" s="64" t="s">
        <v>2</v>
      </c>
      <c r="I126" s="64" t="s">
        <v>65</v>
      </c>
      <c r="J126" s="64" t="s">
        <v>65</v>
      </c>
      <c r="K126" s="64" t="s">
        <v>64</v>
      </c>
      <c r="L126" s="64" t="s">
        <v>64</v>
      </c>
      <c r="M126" s="64" t="s">
        <v>2</v>
      </c>
      <c r="N126" s="64" t="s">
        <v>2</v>
      </c>
    </row>
    <row r="127" spans="2:14" x14ac:dyDescent="0.35">
      <c r="B127" s="65" t="s">
        <v>15</v>
      </c>
      <c r="C127" s="17" t="s">
        <v>14</v>
      </c>
      <c r="D127" s="17" t="s">
        <v>13</v>
      </c>
      <c r="E127" s="17" t="s">
        <v>14</v>
      </c>
      <c r="F127" s="17" t="s">
        <v>13</v>
      </c>
      <c r="G127" s="17" t="s">
        <v>14</v>
      </c>
      <c r="H127" s="17" t="s">
        <v>13</v>
      </c>
      <c r="I127" s="17" t="s">
        <v>14</v>
      </c>
      <c r="J127" s="17" t="s">
        <v>13</v>
      </c>
      <c r="K127" s="17" t="s">
        <v>14</v>
      </c>
      <c r="L127" s="17" t="s">
        <v>13</v>
      </c>
      <c r="M127" s="17" t="s">
        <v>14</v>
      </c>
      <c r="N127" s="17" t="s">
        <v>13</v>
      </c>
    </row>
    <row r="128" spans="2:14" x14ac:dyDescent="0.35">
      <c r="B128" s="14" t="s">
        <v>12</v>
      </c>
      <c r="C128" s="16">
        <v>5477</v>
      </c>
      <c r="D128" s="21">
        <v>44.710204081632654</v>
      </c>
      <c r="E128" s="16">
        <v>6773</v>
      </c>
      <c r="F128" s="21">
        <v>55.289795918367346</v>
      </c>
      <c r="G128" s="16">
        <v>12250</v>
      </c>
      <c r="H128" s="21">
        <v>100</v>
      </c>
      <c r="I128" s="16">
        <v>2659</v>
      </c>
      <c r="J128" s="21">
        <v>33.636938646426309</v>
      </c>
      <c r="K128" s="16">
        <v>5246</v>
      </c>
      <c r="L128" s="21">
        <v>66.363061353573684</v>
      </c>
      <c r="M128" s="16">
        <v>7905</v>
      </c>
      <c r="N128" s="21">
        <v>100</v>
      </c>
    </row>
    <row r="129" spans="2:14" x14ac:dyDescent="0.35">
      <c r="B129" s="14" t="s">
        <v>11</v>
      </c>
      <c r="C129" s="16">
        <v>17598</v>
      </c>
      <c r="D129" s="21">
        <v>48.581051236749119</v>
      </c>
      <c r="E129" s="16">
        <v>18626</v>
      </c>
      <c r="F129" s="21">
        <v>51.418948763250881</v>
      </c>
      <c r="G129" s="16">
        <v>36224</v>
      </c>
      <c r="H129" s="21">
        <v>100</v>
      </c>
      <c r="I129" s="16">
        <v>7726</v>
      </c>
      <c r="J129" s="21">
        <v>29.88087871287129</v>
      </c>
      <c r="K129" s="16">
        <v>18130</v>
      </c>
      <c r="L129" s="21">
        <v>70.119121287128721</v>
      </c>
      <c r="M129" s="16">
        <v>25856</v>
      </c>
      <c r="N129" s="21">
        <v>100.00000000000001</v>
      </c>
    </row>
    <row r="130" spans="2:14" x14ac:dyDescent="0.35">
      <c r="B130" s="14" t="s">
        <v>10</v>
      </c>
      <c r="C130" s="16">
        <v>20184</v>
      </c>
      <c r="D130" s="21">
        <v>39.94537790179897</v>
      </c>
      <c r="E130" s="16">
        <v>30345</v>
      </c>
      <c r="F130" s="21">
        <v>60.054622098201037</v>
      </c>
      <c r="G130" s="16">
        <v>50529</v>
      </c>
      <c r="H130" s="21">
        <v>100</v>
      </c>
      <c r="I130" s="16">
        <v>9672</v>
      </c>
      <c r="J130" s="21">
        <v>28.088517163268861</v>
      </c>
      <c r="K130" s="16">
        <v>24762</v>
      </c>
      <c r="L130" s="21">
        <v>71.911482836731139</v>
      </c>
      <c r="M130" s="16">
        <v>34434</v>
      </c>
      <c r="N130" s="21">
        <v>100</v>
      </c>
    </row>
    <row r="131" spans="2:14" x14ac:dyDescent="0.35">
      <c r="B131" s="14" t="s">
        <v>9</v>
      </c>
      <c r="C131" s="16">
        <v>4888</v>
      </c>
      <c r="D131" s="21">
        <v>31.419939577039273</v>
      </c>
      <c r="E131" s="16">
        <v>10669</v>
      </c>
      <c r="F131" s="21">
        <v>68.580060422960713</v>
      </c>
      <c r="G131" s="16">
        <v>15557</v>
      </c>
      <c r="H131" s="21">
        <v>99.999999999999986</v>
      </c>
      <c r="I131" s="16">
        <v>3172</v>
      </c>
      <c r="J131" s="21">
        <v>31.198977082718599</v>
      </c>
      <c r="K131" s="16">
        <v>6995</v>
      </c>
      <c r="L131" s="21">
        <v>68.801022917281401</v>
      </c>
      <c r="M131" s="16">
        <v>10167</v>
      </c>
      <c r="N131" s="21">
        <v>100</v>
      </c>
    </row>
    <row r="132" spans="2:14" x14ac:dyDescent="0.35">
      <c r="B132" s="14" t="s">
        <v>8</v>
      </c>
      <c r="C132" s="16">
        <v>2793</v>
      </c>
      <c r="D132" s="21">
        <v>20.98106971153846</v>
      </c>
      <c r="E132" s="16">
        <v>10519</v>
      </c>
      <c r="F132" s="21">
        <v>79.018930288461547</v>
      </c>
      <c r="G132" s="16">
        <v>13312</v>
      </c>
      <c r="H132" s="21">
        <v>100</v>
      </c>
      <c r="I132" s="16">
        <v>1294</v>
      </c>
      <c r="J132" s="21">
        <v>15.291893169463483</v>
      </c>
      <c r="K132" s="16">
        <v>7168</v>
      </c>
      <c r="L132" s="21">
        <v>84.708106830536508</v>
      </c>
      <c r="M132" s="16">
        <v>8462</v>
      </c>
      <c r="N132" s="21">
        <v>99.999999999999986</v>
      </c>
    </row>
    <row r="133" spans="2:14" x14ac:dyDescent="0.35">
      <c r="B133" s="14" t="s">
        <v>7</v>
      </c>
      <c r="C133" s="16">
        <v>6544</v>
      </c>
      <c r="D133" s="21">
        <v>39.409816320385424</v>
      </c>
      <c r="E133" s="16">
        <v>10061</v>
      </c>
      <c r="F133" s="21">
        <v>60.590183679614576</v>
      </c>
      <c r="G133" s="16">
        <v>16605</v>
      </c>
      <c r="H133" s="21">
        <v>100</v>
      </c>
      <c r="I133" s="16">
        <v>4174</v>
      </c>
      <c r="J133" s="21">
        <v>35.899200137610734</v>
      </c>
      <c r="K133" s="16">
        <v>7453</v>
      </c>
      <c r="L133" s="21">
        <v>64.100799862389266</v>
      </c>
      <c r="M133" s="16">
        <v>11627</v>
      </c>
      <c r="N133" s="21">
        <v>100</v>
      </c>
    </row>
    <row r="134" spans="2:14" x14ac:dyDescent="0.35">
      <c r="B134" s="14" t="s">
        <v>6</v>
      </c>
      <c r="C134" s="16">
        <v>30722</v>
      </c>
      <c r="D134" s="21">
        <v>30.111637115665463</v>
      </c>
      <c r="E134" s="16">
        <v>71305</v>
      </c>
      <c r="F134" s="21">
        <v>69.888362884334541</v>
      </c>
      <c r="G134" s="16">
        <v>102027</v>
      </c>
      <c r="H134" s="21">
        <v>100</v>
      </c>
      <c r="I134" s="16">
        <v>16866</v>
      </c>
      <c r="J134" s="21">
        <v>23.197854342892509</v>
      </c>
      <c r="K134" s="16">
        <v>55839</v>
      </c>
      <c r="L134" s="21">
        <v>76.802145657107488</v>
      </c>
      <c r="M134" s="16">
        <v>72705</v>
      </c>
      <c r="N134" s="21">
        <v>100</v>
      </c>
    </row>
    <row r="135" spans="2:14" x14ac:dyDescent="0.35">
      <c r="B135" s="14" t="s">
        <v>5</v>
      </c>
      <c r="C135" s="16">
        <v>2822</v>
      </c>
      <c r="D135" s="21">
        <v>26.098215111439931</v>
      </c>
      <c r="E135" s="16">
        <v>7991</v>
      </c>
      <c r="F135" s="21">
        <v>73.901784888560059</v>
      </c>
      <c r="G135" s="16">
        <v>10813</v>
      </c>
      <c r="H135" s="21">
        <v>99.999999999999986</v>
      </c>
      <c r="I135" s="16">
        <v>1905</v>
      </c>
      <c r="J135" s="21">
        <v>24.918247220405494</v>
      </c>
      <c r="K135" s="16">
        <v>5740</v>
      </c>
      <c r="L135" s="21">
        <v>75.081752779594495</v>
      </c>
      <c r="M135" s="16">
        <v>7645</v>
      </c>
      <c r="N135" s="21">
        <v>99.999999999999986</v>
      </c>
    </row>
    <row r="136" spans="2:14" x14ac:dyDescent="0.35">
      <c r="B136" s="14" t="s">
        <v>4</v>
      </c>
      <c r="C136" s="16">
        <v>540</v>
      </c>
      <c r="D136" s="21">
        <v>26.799007444168733</v>
      </c>
      <c r="E136" s="16">
        <v>1475</v>
      </c>
      <c r="F136" s="21">
        <v>73.200992555831263</v>
      </c>
      <c r="G136" s="16">
        <v>2015</v>
      </c>
      <c r="H136" s="21">
        <v>100</v>
      </c>
      <c r="I136" s="16">
        <v>294</v>
      </c>
      <c r="J136" s="21">
        <v>21.319796954314722</v>
      </c>
      <c r="K136" s="16">
        <v>1085</v>
      </c>
      <c r="L136" s="21">
        <v>78.680203045685289</v>
      </c>
      <c r="M136" s="16">
        <v>1379</v>
      </c>
      <c r="N136" s="21">
        <v>100.00000000000001</v>
      </c>
    </row>
    <row r="137" spans="2:14" x14ac:dyDescent="0.35">
      <c r="B137" s="14" t="s">
        <v>3</v>
      </c>
      <c r="C137" s="16">
        <v>18988</v>
      </c>
      <c r="D137" s="21">
        <v>49.375910131058873</v>
      </c>
      <c r="E137" s="16">
        <v>19468</v>
      </c>
      <c r="F137" s="21">
        <v>50.624089868941127</v>
      </c>
      <c r="G137" s="16">
        <v>38456</v>
      </c>
      <c r="H137" s="21">
        <v>100</v>
      </c>
      <c r="I137" s="16">
        <v>6731</v>
      </c>
      <c r="J137" s="21">
        <v>23.054528017536651</v>
      </c>
      <c r="K137" s="16">
        <v>22465</v>
      </c>
      <c r="L137" s="21">
        <v>76.94547198246336</v>
      </c>
      <c r="M137" s="16">
        <v>29196</v>
      </c>
      <c r="N137" s="21">
        <v>100.00000000000001</v>
      </c>
    </row>
    <row r="138" spans="2:14" x14ac:dyDescent="0.35">
      <c r="B138" s="20" t="s">
        <v>2</v>
      </c>
      <c r="C138" s="13">
        <f>SUM(C128:C137)</f>
        <v>110556</v>
      </c>
      <c r="D138" s="12">
        <f>C138/G138*100</f>
        <v>37.125740459655866</v>
      </c>
      <c r="E138" s="13">
        <f>SUM(E128:E137)</f>
        <v>187232</v>
      </c>
      <c r="F138" s="12">
        <f>E138/G138*100</f>
        <v>62.874259540344134</v>
      </c>
      <c r="G138" s="13">
        <f>SUM(G128:G137)</f>
        <v>297788</v>
      </c>
      <c r="H138" s="12">
        <v>100</v>
      </c>
      <c r="I138" s="13">
        <f>SUM(I128:I137)</f>
        <v>54493</v>
      </c>
      <c r="J138" s="12">
        <f>I138/M138*100</f>
        <v>26.02638315757298</v>
      </c>
      <c r="K138" s="13">
        <f>SUM(K128:K137)</f>
        <v>154883</v>
      </c>
      <c r="L138" s="12">
        <f>K138/M138*100</f>
        <v>73.97361684242702</v>
      </c>
      <c r="M138" s="13">
        <f>SUM(M128:M137)</f>
        <v>209376</v>
      </c>
      <c r="N138" s="12">
        <v>100</v>
      </c>
    </row>
  </sheetData>
  <mergeCells count="79">
    <mergeCell ref="M23:N23"/>
    <mergeCell ref="B4:B5"/>
    <mergeCell ref="C4:D4"/>
    <mergeCell ref="E4:F4"/>
    <mergeCell ref="B14:B15"/>
    <mergeCell ref="C14:D14"/>
    <mergeCell ref="E14:F14"/>
    <mergeCell ref="K44:L44"/>
    <mergeCell ref="M44:N44"/>
    <mergeCell ref="B22:B24"/>
    <mergeCell ref="C22:H22"/>
    <mergeCell ref="I22:N22"/>
    <mergeCell ref="C23:D23"/>
    <mergeCell ref="E23:F23"/>
    <mergeCell ref="G23:H23"/>
    <mergeCell ref="I23:J23"/>
    <mergeCell ref="K23:L23"/>
    <mergeCell ref="B34:B35"/>
    <mergeCell ref="C34:D34"/>
    <mergeCell ref="E34:F34"/>
    <mergeCell ref="B43:B45"/>
    <mergeCell ref="C43:H43"/>
    <mergeCell ref="I43:N43"/>
    <mergeCell ref="C44:D44"/>
    <mergeCell ref="E44:F44"/>
    <mergeCell ref="G44:H44"/>
    <mergeCell ref="I44:J44"/>
    <mergeCell ref="B55:B56"/>
    <mergeCell ref="C55:D55"/>
    <mergeCell ref="F55:F56"/>
    <mergeCell ref="G55:H55"/>
    <mergeCell ref="B63:B65"/>
    <mergeCell ref="C63:H63"/>
    <mergeCell ref="K82:L82"/>
    <mergeCell ref="M82:N82"/>
    <mergeCell ref="J63:J65"/>
    <mergeCell ref="K63:P63"/>
    <mergeCell ref="C64:D64"/>
    <mergeCell ref="E64:F64"/>
    <mergeCell ref="G64:H64"/>
    <mergeCell ref="K64:L64"/>
    <mergeCell ref="M64:N64"/>
    <mergeCell ref="O64:P64"/>
    <mergeCell ref="B74:B75"/>
    <mergeCell ref="C74:D74"/>
    <mergeCell ref="E74:F74"/>
    <mergeCell ref="B81:B83"/>
    <mergeCell ref="C81:H81"/>
    <mergeCell ref="I81:N81"/>
    <mergeCell ref="C82:D82"/>
    <mergeCell ref="E82:F82"/>
    <mergeCell ref="G82:H82"/>
    <mergeCell ref="I82:J82"/>
    <mergeCell ref="B91:B92"/>
    <mergeCell ref="C91:D91"/>
    <mergeCell ref="F91:F92"/>
    <mergeCell ref="G91:H91"/>
    <mergeCell ref="B99:B101"/>
    <mergeCell ref="C99:H99"/>
    <mergeCell ref="I126:J126"/>
    <mergeCell ref="J99:J101"/>
    <mergeCell ref="K99:P99"/>
    <mergeCell ref="C100:D100"/>
    <mergeCell ref="E100:F100"/>
    <mergeCell ref="G100:H100"/>
    <mergeCell ref="K100:L100"/>
    <mergeCell ref="M100:N100"/>
    <mergeCell ref="O100:P100"/>
    <mergeCell ref="K126:L126"/>
    <mergeCell ref="M126:N126"/>
    <mergeCell ref="I125:N125"/>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5B11A-39D3-4F5B-A142-82B3F04F66F7}">
  <dimension ref="B2:P137"/>
  <sheetViews>
    <sheetView workbookViewId="0"/>
  </sheetViews>
  <sheetFormatPr defaultColWidth="10.1796875" defaultRowHeight="14.5" x14ac:dyDescent="0.35"/>
  <cols>
    <col min="1" max="16384" width="10.1796875" style="19"/>
  </cols>
  <sheetData>
    <row r="2" spans="2:6" x14ac:dyDescent="0.35">
      <c r="B2" s="22" t="s">
        <v>170</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72876</v>
      </c>
      <c r="D6" s="15">
        <v>24.47</v>
      </c>
      <c r="E6" s="16">
        <v>46306</v>
      </c>
      <c r="F6" s="15">
        <v>22.12</v>
      </c>
    </row>
    <row r="7" spans="2:6" x14ac:dyDescent="0.35">
      <c r="B7" s="14" t="s">
        <v>64</v>
      </c>
      <c r="C7" s="16">
        <v>224912</v>
      </c>
      <c r="D7" s="15">
        <v>75.53</v>
      </c>
      <c r="E7" s="16">
        <v>163070</v>
      </c>
      <c r="F7" s="15">
        <v>77.88</v>
      </c>
    </row>
    <row r="8" spans="2:6" x14ac:dyDescent="0.35">
      <c r="B8" s="14" t="s">
        <v>2</v>
      </c>
      <c r="C8" s="13">
        <v>297788</v>
      </c>
      <c r="D8" s="12">
        <v>100</v>
      </c>
      <c r="E8" s="13">
        <v>209376</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65</v>
      </c>
      <c r="D23" s="64" t="s">
        <v>65</v>
      </c>
      <c r="E23" s="64" t="s">
        <v>64</v>
      </c>
      <c r="F23" s="64" t="s">
        <v>64</v>
      </c>
      <c r="G23" s="64" t="s">
        <v>2</v>
      </c>
      <c r="H23" s="64" t="s">
        <v>2</v>
      </c>
      <c r="I23" s="64" t="s">
        <v>65</v>
      </c>
      <c r="J23" s="64" t="s">
        <v>65</v>
      </c>
      <c r="K23" s="64" t="s">
        <v>64</v>
      </c>
      <c r="L23" s="64" t="s">
        <v>64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53410</v>
      </c>
      <c r="D25" s="21">
        <v>22.137667193063169</v>
      </c>
      <c r="E25" s="16">
        <v>187853</v>
      </c>
      <c r="F25" s="21">
        <v>77.862332806936834</v>
      </c>
      <c r="G25" s="16">
        <v>241263</v>
      </c>
      <c r="H25" s="21">
        <v>100</v>
      </c>
      <c r="I25" s="16">
        <v>33276</v>
      </c>
      <c r="J25" s="21">
        <v>20.500372722848219</v>
      </c>
      <c r="K25" s="16">
        <v>129043</v>
      </c>
      <c r="L25" s="21">
        <v>79.499627277151788</v>
      </c>
      <c r="M25" s="16">
        <v>162319</v>
      </c>
      <c r="N25" s="21">
        <v>100</v>
      </c>
    </row>
    <row r="26" spans="2:14" x14ac:dyDescent="0.35">
      <c r="B26" s="14" t="s">
        <v>49</v>
      </c>
      <c r="C26" s="16">
        <v>15578</v>
      </c>
      <c r="D26" s="21">
        <v>33.640702269635256</v>
      </c>
      <c r="E26" s="16">
        <v>30729</v>
      </c>
      <c r="F26" s="21">
        <v>66.359297730364744</v>
      </c>
      <c r="G26" s="16">
        <v>46307</v>
      </c>
      <c r="H26" s="21">
        <v>100</v>
      </c>
      <c r="I26" s="16">
        <v>11357</v>
      </c>
      <c r="J26" s="21">
        <v>27.876095333938782</v>
      </c>
      <c r="K26" s="16">
        <v>29384</v>
      </c>
      <c r="L26" s="21">
        <v>72.123904666061208</v>
      </c>
      <c r="M26" s="16">
        <v>40741</v>
      </c>
      <c r="N26" s="21">
        <v>99.999999999999986</v>
      </c>
    </row>
    <row r="27" spans="2:14" x14ac:dyDescent="0.35">
      <c r="B27" s="14" t="s">
        <v>48</v>
      </c>
      <c r="C27" s="16">
        <v>3888</v>
      </c>
      <c r="D27" s="21">
        <v>38.050499119201412</v>
      </c>
      <c r="E27" s="16">
        <v>6330</v>
      </c>
      <c r="F27" s="21">
        <v>61.949500880798588</v>
      </c>
      <c r="G27" s="16">
        <v>10218</v>
      </c>
      <c r="H27" s="21">
        <v>100</v>
      </c>
      <c r="I27" s="16">
        <v>1673</v>
      </c>
      <c r="J27" s="21">
        <v>26.48828372387587</v>
      </c>
      <c r="K27" s="16">
        <v>4643</v>
      </c>
      <c r="L27" s="21">
        <v>73.511716276124133</v>
      </c>
      <c r="M27" s="16">
        <v>6316</v>
      </c>
      <c r="N27" s="21">
        <v>100</v>
      </c>
    </row>
    <row r="28" spans="2:14" x14ac:dyDescent="0.35">
      <c r="B28" s="20" t="s">
        <v>2</v>
      </c>
      <c r="C28" s="13">
        <f>SUM(C25:C27)</f>
        <v>72876</v>
      </c>
      <c r="D28" s="12">
        <f>C28/G28*100</f>
        <v>24.47244348328341</v>
      </c>
      <c r="E28" s="13">
        <f>SUM(E25:E27)</f>
        <v>224912</v>
      </c>
      <c r="F28" s="12">
        <f>E28/G28*100</f>
        <v>75.527556516716587</v>
      </c>
      <c r="G28" s="13">
        <f>SUM(G25:G27)</f>
        <v>297788</v>
      </c>
      <c r="H28" s="12">
        <f>SUM(H25:H27)/3</f>
        <v>100</v>
      </c>
      <c r="I28" s="34">
        <v>92954</v>
      </c>
      <c r="J28" s="12">
        <f>I28/M28*100</f>
        <v>44.395728259208319</v>
      </c>
      <c r="K28" s="13">
        <f>SUM(K25:K27)</f>
        <v>163070</v>
      </c>
      <c r="L28" s="12">
        <f>K28/M28*100</f>
        <v>77.883807122115229</v>
      </c>
      <c r="M28" s="13">
        <f>SUM(M25:M27)</f>
        <v>209376</v>
      </c>
      <c r="N28" s="12">
        <f>SUM(N25:N27)/3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10785</v>
      </c>
      <c r="D45" s="21">
        <v>19.466103530431017</v>
      </c>
      <c r="E45" s="16">
        <v>44619</v>
      </c>
      <c r="F45" s="21">
        <v>80.533896469568987</v>
      </c>
      <c r="G45" s="16">
        <v>55404</v>
      </c>
      <c r="H45" s="21">
        <v>100</v>
      </c>
      <c r="I45" s="16">
        <v>5982</v>
      </c>
      <c r="J45" s="21">
        <v>22.619677834076988</v>
      </c>
      <c r="K45" s="16">
        <v>20464</v>
      </c>
      <c r="L45" s="21">
        <v>77.380322165923005</v>
      </c>
      <c r="M45" s="16">
        <v>26446</v>
      </c>
      <c r="N45" s="21">
        <v>100</v>
      </c>
    </row>
    <row r="46" spans="2:14" x14ac:dyDescent="0.35">
      <c r="B46" s="14" t="s">
        <v>43</v>
      </c>
      <c r="C46" s="16">
        <v>29674</v>
      </c>
      <c r="D46" s="21">
        <v>24.695406125166443</v>
      </c>
      <c r="E46" s="16">
        <v>90486</v>
      </c>
      <c r="F46" s="21">
        <v>75.304593874833557</v>
      </c>
      <c r="G46" s="16">
        <v>120160</v>
      </c>
      <c r="H46" s="21">
        <v>100</v>
      </c>
      <c r="I46" s="16">
        <v>16057</v>
      </c>
      <c r="J46" s="21">
        <v>26.088581269903166</v>
      </c>
      <c r="K46" s="16">
        <v>45491</v>
      </c>
      <c r="L46" s="21">
        <v>73.911418730096841</v>
      </c>
      <c r="M46" s="16">
        <v>61548</v>
      </c>
      <c r="N46" s="21">
        <v>100</v>
      </c>
    </row>
    <row r="47" spans="2:14" x14ac:dyDescent="0.35">
      <c r="B47" s="14" t="s">
        <v>42</v>
      </c>
      <c r="C47" s="16">
        <v>22916</v>
      </c>
      <c r="D47" s="21">
        <v>28.357876500433115</v>
      </c>
      <c r="E47" s="16">
        <v>57894</v>
      </c>
      <c r="F47" s="21">
        <v>71.642123499566893</v>
      </c>
      <c r="G47" s="16">
        <v>80810</v>
      </c>
      <c r="H47" s="21">
        <v>100</v>
      </c>
      <c r="I47" s="16">
        <v>11300</v>
      </c>
      <c r="J47" s="21">
        <v>26.725952555521392</v>
      </c>
      <c r="K47" s="16">
        <v>30981</v>
      </c>
      <c r="L47" s="21">
        <v>73.274047444478612</v>
      </c>
      <c r="M47" s="16">
        <v>42281</v>
      </c>
      <c r="N47" s="21">
        <v>100</v>
      </c>
    </row>
    <row r="48" spans="2:14" x14ac:dyDescent="0.35">
      <c r="B48" s="14" t="s">
        <v>41</v>
      </c>
      <c r="C48" s="16">
        <v>9501</v>
      </c>
      <c r="D48" s="21">
        <v>22.941517361278795</v>
      </c>
      <c r="E48" s="16">
        <v>31913</v>
      </c>
      <c r="F48" s="21">
        <v>77.058482638721202</v>
      </c>
      <c r="G48" s="16">
        <v>41414</v>
      </c>
      <c r="H48" s="21">
        <v>100</v>
      </c>
      <c r="I48" s="16">
        <v>4889</v>
      </c>
      <c r="J48" s="21">
        <v>23.50367770780251</v>
      </c>
      <c r="K48" s="16">
        <v>15912</v>
      </c>
      <c r="L48" s="21">
        <v>76.49632229219749</v>
      </c>
      <c r="M48" s="16">
        <v>20801</v>
      </c>
      <c r="N48" s="21">
        <v>100</v>
      </c>
    </row>
    <row r="49" spans="2:16" x14ac:dyDescent="0.35">
      <c r="B49" s="20" t="s">
        <v>2</v>
      </c>
      <c r="C49" s="13">
        <f>SUM(C45:C48)</f>
        <v>72876</v>
      </c>
      <c r="D49" s="12">
        <f>C49/G49*100</f>
        <v>24.47244348328341</v>
      </c>
      <c r="E49" s="13">
        <f>SUM(E45:E48)</f>
        <v>224912</v>
      </c>
      <c r="F49" s="12">
        <f>E49/G49*100</f>
        <v>75.527556516716587</v>
      </c>
      <c r="G49" s="13">
        <f>SUM(G45:G48)</f>
        <v>297788</v>
      </c>
      <c r="H49" s="12">
        <v>100</v>
      </c>
      <c r="I49" s="13">
        <f>SUM(I45:I48)</f>
        <v>38228</v>
      </c>
      <c r="J49" s="12">
        <f>I49/M49*100</f>
        <v>25.303820593608517</v>
      </c>
      <c r="K49" s="13">
        <f>SUM(K45:K48)</f>
        <v>112848</v>
      </c>
      <c r="L49" s="12">
        <f>K49/M49*100</f>
        <v>74.696179406391479</v>
      </c>
      <c r="M49" s="13">
        <f>SUM(M45:M48)</f>
        <v>151076</v>
      </c>
      <c r="N49" s="12">
        <v>100</v>
      </c>
    </row>
    <row r="53" spans="2:16" x14ac:dyDescent="0.35">
      <c r="B53" s="22" t="s">
        <v>40</v>
      </c>
    </row>
    <row r="55" spans="2:16" x14ac:dyDescent="0.35">
      <c r="B55" s="63" t="s">
        <v>23</v>
      </c>
      <c r="C55" s="64" t="s">
        <v>22</v>
      </c>
      <c r="D55" s="64" t="s">
        <v>22</v>
      </c>
      <c r="F55" s="63" t="s">
        <v>23</v>
      </c>
      <c r="G55" s="64" t="s">
        <v>21</v>
      </c>
      <c r="H55" s="64" t="s">
        <v>21</v>
      </c>
    </row>
    <row r="56" spans="2:16" x14ac:dyDescent="0.35">
      <c r="B56" s="63" t="s">
        <v>23</v>
      </c>
      <c r="C56" s="17" t="s">
        <v>14</v>
      </c>
      <c r="D56" s="17" t="s">
        <v>13</v>
      </c>
      <c r="F56" s="63" t="s">
        <v>23</v>
      </c>
      <c r="G56" s="17" t="s">
        <v>14</v>
      </c>
      <c r="H56" s="17" t="s">
        <v>13</v>
      </c>
    </row>
    <row r="57" spans="2:16" x14ac:dyDescent="0.35">
      <c r="B57" s="14" t="s">
        <v>38</v>
      </c>
      <c r="C57" s="16">
        <v>91797</v>
      </c>
      <c r="D57" s="15">
        <v>30.83</v>
      </c>
      <c r="F57" s="14" t="s">
        <v>38</v>
      </c>
      <c r="G57" s="16">
        <v>118632</v>
      </c>
      <c r="H57" s="15">
        <v>56.66</v>
      </c>
    </row>
    <row r="58" spans="2:16" x14ac:dyDescent="0.35">
      <c r="B58" s="14" t="s">
        <v>37</v>
      </c>
      <c r="C58" s="16">
        <v>205991</v>
      </c>
      <c r="D58" s="15">
        <v>69.17</v>
      </c>
      <c r="F58" s="14" t="s">
        <v>37</v>
      </c>
      <c r="G58" s="16">
        <v>90514</v>
      </c>
      <c r="H58" s="15">
        <v>43.23</v>
      </c>
    </row>
    <row r="59" spans="2:16" x14ac:dyDescent="0.35">
      <c r="B59" s="14" t="s">
        <v>2</v>
      </c>
      <c r="C59" s="13">
        <v>297788</v>
      </c>
      <c r="D59" s="12">
        <v>100</v>
      </c>
      <c r="F59" s="14" t="s">
        <v>36</v>
      </c>
      <c r="G59" s="16">
        <v>230</v>
      </c>
      <c r="H59" s="15">
        <v>0.11</v>
      </c>
    </row>
    <row r="60" spans="2:16" x14ac:dyDescent="0.35">
      <c r="F60" s="14" t="s">
        <v>2</v>
      </c>
      <c r="G60" s="13">
        <v>209376</v>
      </c>
      <c r="H60" s="12">
        <v>100</v>
      </c>
    </row>
    <row r="63" spans="2:16" x14ac:dyDescent="0.35">
      <c r="B63" s="65" t="s">
        <v>39</v>
      </c>
      <c r="C63" s="64" t="s">
        <v>22</v>
      </c>
      <c r="D63" s="64" t="s">
        <v>22</v>
      </c>
      <c r="E63" s="64" t="s">
        <v>22</v>
      </c>
      <c r="F63" s="64" t="s">
        <v>22</v>
      </c>
      <c r="G63" s="64" t="s">
        <v>22</v>
      </c>
      <c r="H63" s="64" t="s">
        <v>22</v>
      </c>
      <c r="J63" s="65" t="s">
        <v>39</v>
      </c>
      <c r="K63" s="64" t="s">
        <v>21</v>
      </c>
      <c r="L63" s="64" t="s">
        <v>21</v>
      </c>
      <c r="M63" s="64" t="s">
        <v>21</v>
      </c>
      <c r="N63" s="64" t="s">
        <v>21</v>
      </c>
      <c r="O63" s="64" t="s">
        <v>21</v>
      </c>
      <c r="P63" s="64" t="s">
        <v>21</v>
      </c>
    </row>
    <row r="64" spans="2:16" x14ac:dyDescent="0.35">
      <c r="B64" s="65" t="s">
        <v>39</v>
      </c>
      <c r="C64" s="64" t="s">
        <v>65</v>
      </c>
      <c r="D64" s="64" t="s">
        <v>65</v>
      </c>
      <c r="E64" s="64" t="s">
        <v>64</v>
      </c>
      <c r="F64" s="64" t="s">
        <v>64</v>
      </c>
      <c r="G64" s="64" t="s">
        <v>2</v>
      </c>
      <c r="H64" s="64" t="s">
        <v>2</v>
      </c>
      <c r="J64" s="65" t="s">
        <v>39</v>
      </c>
      <c r="K64" s="64" t="s">
        <v>65</v>
      </c>
      <c r="L64" s="64" t="s">
        <v>65</v>
      </c>
      <c r="M64" s="64" t="s">
        <v>64</v>
      </c>
      <c r="N64" s="64" t="s">
        <v>64</v>
      </c>
      <c r="O64" s="64" t="s">
        <v>2</v>
      </c>
      <c r="P64" s="64" t="s">
        <v>2</v>
      </c>
    </row>
    <row r="65" spans="2:16" x14ac:dyDescent="0.35">
      <c r="B65" s="65" t="s">
        <v>39</v>
      </c>
      <c r="C65" s="17" t="s">
        <v>14</v>
      </c>
      <c r="D65" s="17" t="s">
        <v>13</v>
      </c>
      <c r="E65" s="17" t="s">
        <v>14</v>
      </c>
      <c r="F65" s="17" t="s">
        <v>13</v>
      </c>
      <c r="G65" s="17" t="s">
        <v>14</v>
      </c>
      <c r="H65" s="17" t="s">
        <v>13</v>
      </c>
      <c r="J65" s="65" t="s">
        <v>39</v>
      </c>
      <c r="K65" s="17" t="s">
        <v>14</v>
      </c>
      <c r="L65" s="17" t="s">
        <v>13</v>
      </c>
      <c r="M65" s="17" t="s">
        <v>14</v>
      </c>
      <c r="N65" s="17" t="s">
        <v>13</v>
      </c>
      <c r="O65" s="17" t="s">
        <v>14</v>
      </c>
      <c r="P65" s="17" t="s">
        <v>13</v>
      </c>
    </row>
    <row r="66" spans="2:16" x14ac:dyDescent="0.35">
      <c r="B66" s="14" t="s">
        <v>38</v>
      </c>
      <c r="C66" s="16">
        <v>23048</v>
      </c>
      <c r="D66" s="21">
        <v>25.107574321600922</v>
      </c>
      <c r="E66" s="16">
        <v>68749</v>
      </c>
      <c r="F66" s="21">
        <v>74.892425678399078</v>
      </c>
      <c r="G66" s="16">
        <v>91797</v>
      </c>
      <c r="H66" s="21">
        <v>100</v>
      </c>
      <c r="J66" s="14" t="s">
        <v>38</v>
      </c>
      <c r="K66" s="16">
        <v>25833</v>
      </c>
      <c r="L66" s="21">
        <v>21.775743475622093</v>
      </c>
      <c r="M66" s="16">
        <v>92799</v>
      </c>
      <c r="N66" s="21">
        <v>78.224256524377907</v>
      </c>
      <c r="O66" s="16">
        <v>118632</v>
      </c>
      <c r="P66" s="21">
        <v>100</v>
      </c>
    </row>
    <row r="67" spans="2:16" x14ac:dyDescent="0.35">
      <c r="B67" s="14" t="s">
        <v>37</v>
      </c>
      <c r="C67" s="16">
        <v>49828</v>
      </c>
      <c r="D67" s="21">
        <v>24.189406333286406</v>
      </c>
      <c r="E67" s="16">
        <v>156163</v>
      </c>
      <c r="F67" s="21">
        <v>75.810593666713601</v>
      </c>
      <c r="G67" s="16">
        <v>205991</v>
      </c>
      <c r="H67" s="21">
        <v>100</v>
      </c>
      <c r="J67" s="14" t="s">
        <v>37</v>
      </c>
      <c r="K67" s="16">
        <v>20473</v>
      </c>
      <c r="L67" s="21">
        <v>22.618600437501382</v>
      </c>
      <c r="M67" s="16">
        <v>70041</v>
      </c>
      <c r="N67" s="21">
        <v>77.381399562498615</v>
      </c>
      <c r="O67" s="16">
        <v>90514</v>
      </c>
      <c r="P67" s="21">
        <v>100</v>
      </c>
    </row>
    <row r="68" spans="2:16" x14ac:dyDescent="0.35">
      <c r="B68" s="20" t="s">
        <v>2</v>
      </c>
      <c r="C68" s="13">
        <f>SUM(C66:C67)</f>
        <v>72876</v>
      </c>
      <c r="D68" s="12">
        <f>C68/G68*100</f>
        <v>24.47244348328341</v>
      </c>
      <c r="E68" s="13">
        <f>SUM(E66:E67)</f>
        <v>224912</v>
      </c>
      <c r="F68" s="12">
        <f>E68/G68*100</f>
        <v>75.527556516716587</v>
      </c>
      <c r="G68" s="13">
        <f>SUM(G66:G67)</f>
        <v>297788</v>
      </c>
      <c r="H68" s="12">
        <f>SUM(H66:H67)/2</f>
        <v>100</v>
      </c>
      <c r="J68" s="14" t="s">
        <v>36</v>
      </c>
      <c r="K68" s="16">
        <v>0</v>
      </c>
      <c r="L68" s="21">
        <v>0</v>
      </c>
      <c r="M68" s="16">
        <v>230</v>
      </c>
      <c r="N68" s="21">
        <v>100</v>
      </c>
      <c r="O68" s="16">
        <v>230</v>
      </c>
      <c r="P68" s="21">
        <v>100</v>
      </c>
    </row>
    <row r="69" spans="2:16" x14ac:dyDescent="0.35">
      <c r="J69" s="20" t="s">
        <v>2</v>
      </c>
      <c r="K69" s="13">
        <f>SUM(K66:K68)</f>
        <v>46306</v>
      </c>
      <c r="L69" s="12">
        <f>K69/O69*100</f>
        <v>22.116192877884764</v>
      </c>
      <c r="M69" s="13">
        <f>SUM(M66:M68)</f>
        <v>163070</v>
      </c>
      <c r="N69" s="12">
        <f>M69/O69*100</f>
        <v>77.883807122115229</v>
      </c>
      <c r="O69" s="13">
        <f>SUM(O66:O68)</f>
        <v>209376</v>
      </c>
      <c r="P69" s="12">
        <f>SUM(P66:P68)/3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8477</v>
      </c>
      <c r="D83" s="21">
        <v>17.282012599131516</v>
      </c>
      <c r="E83" s="16">
        <v>40574</v>
      </c>
      <c r="F83" s="21">
        <v>82.717987400868481</v>
      </c>
      <c r="G83" s="16">
        <v>49051</v>
      </c>
      <c r="H83" s="21">
        <v>100</v>
      </c>
      <c r="I83" s="16">
        <v>5376</v>
      </c>
      <c r="J83" s="21">
        <v>21.730870285783581</v>
      </c>
      <c r="K83" s="16">
        <v>19363</v>
      </c>
      <c r="L83" s="21">
        <v>78.269129714216419</v>
      </c>
      <c r="M83" s="16">
        <v>24739</v>
      </c>
      <c r="N83" s="21">
        <v>100</v>
      </c>
    </row>
    <row r="84" spans="2:14" x14ac:dyDescent="0.35">
      <c r="B84" s="14" t="s">
        <v>32</v>
      </c>
      <c r="C84" s="16">
        <v>64350</v>
      </c>
      <c r="D84" s="21">
        <v>26.012822482193243</v>
      </c>
      <c r="E84" s="16">
        <v>183028</v>
      </c>
      <c r="F84" s="21">
        <v>73.987177517806757</v>
      </c>
      <c r="G84" s="16">
        <v>247378</v>
      </c>
      <c r="H84" s="21">
        <v>100</v>
      </c>
      <c r="I84" s="16">
        <v>40902</v>
      </c>
      <c r="J84" s="21">
        <v>22.253052164261931</v>
      </c>
      <c r="K84" s="16">
        <v>142902</v>
      </c>
      <c r="L84" s="21">
        <v>77.746947835738069</v>
      </c>
      <c r="M84" s="16">
        <v>183804</v>
      </c>
      <c r="N84" s="21">
        <v>100</v>
      </c>
    </row>
    <row r="85" spans="2:14" x14ac:dyDescent="0.35">
      <c r="B85" s="20" t="s">
        <v>2</v>
      </c>
      <c r="C85" s="13">
        <f>SUM(C83:C84)</f>
        <v>72827</v>
      </c>
      <c r="D85" s="12">
        <f>C85/G85*100</f>
        <v>24.568109058155578</v>
      </c>
      <c r="E85" s="13">
        <f>SUM(E83:E84)</f>
        <v>223602</v>
      </c>
      <c r="F85" s="12">
        <f>E85/G85*100</f>
        <v>75.431890941844429</v>
      </c>
      <c r="G85" s="13">
        <f>SUM(G83:G84)</f>
        <v>296429</v>
      </c>
      <c r="H85" s="12">
        <v>100</v>
      </c>
      <c r="I85" s="13">
        <f>SUM(I83:I84)</f>
        <v>46278</v>
      </c>
      <c r="J85" s="12">
        <f>I85/M85*100</f>
        <v>22.191106870045985</v>
      </c>
      <c r="K85" s="13">
        <f>SUM(K83:K84)</f>
        <v>162265</v>
      </c>
      <c r="L85" s="12">
        <f>K85/M85*100</f>
        <v>77.808893129954015</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16204</v>
      </c>
      <c r="D101" s="21">
        <v>21.398198769247024</v>
      </c>
      <c r="E101" s="16">
        <v>59522</v>
      </c>
      <c r="F101" s="21">
        <v>78.601801230752983</v>
      </c>
      <c r="G101" s="16">
        <v>75726</v>
      </c>
      <c r="H101" s="21">
        <v>100</v>
      </c>
      <c r="J101" s="14" t="s">
        <v>27</v>
      </c>
      <c r="K101" s="16">
        <v>7460</v>
      </c>
      <c r="L101" s="21">
        <v>18.989436171566755</v>
      </c>
      <c r="M101" s="16">
        <v>31825</v>
      </c>
      <c r="N101" s="21">
        <v>81.010563828433249</v>
      </c>
      <c r="O101" s="16">
        <v>39285</v>
      </c>
      <c r="P101" s="21">
        <v>100</v>
      </c>
    </row>
    <row r="102" spans="2:16" x14ac:dyDescent="0.35">
      <c r="B102" s="14" t="s">
        <v>26</v>
      </c>
      <c r="C102" s="16">
        <v>13075</v>
      </c>
      <c r="D102" s="21">
        <v>35.480719654826196</v>
      </c>
      <c r="E102" s="16">
        <v>23776</v>
      </c>
      <c r="F102" s="21">
        <v>64.519280345173811</v>
      </c>
      <c r="G102" s="16">
        <v>36851</v>
      </c>
      <c r="H102" s="21">
        <v>100</v>
      </c>
      <c r="J102" s="14" t="s">
        <v>26</v>
      </c>
      <c r="K102" s="16">
        <v>3677</v>
      </c>
      <c r="L102" s="21">
        <v>20.265652557319225</v>
      </c>
      <c r="M102" s="16">
        <v>14467</v>
      </c>
      <c r="N102" s="21">
        <v>79.734347442680772</v>
      </c>
      <c r="O102" s="16">
        <v>18144</v>
      </c>
      <c r="P102" s="21">
        <v>100</v>
      </c>
    </row>
    <row r="103" spans="2:16" x14ac:dyDescent="0.35">
      <c r="B103" s="14" t="s">
        <v>25</v>
      </c>
      <c r="C103" s="16">
        <v>43597</v>
      </c>
      <c r="D103" s="21">
        <v>23.539098649648238</v>
      </c>
      <c r="E103" s="16">
        <v>141614</v>
      </c>
      <c r="F103" s="21">
        <v>76.460901350351762</v>
      </c>
      <c r="G103" s="16">
        <v>185211</v>
      </c>
      <c r="H103" s="21">
        <v>100</v>
      </c>
      <c r="J103" s="14" t="s">
        <v>25</v>
      </c>
      <c r="K103" s="16">
        <v>35169</v>
      </c>
      <c r="L103" s="21">
        <v>23.145570494975221</v>
      </c>
      <c r="M103" s="16">
        <v>116778</v>
      </c>
      <c r="N103" s="21">
        <v>76.854429505024783</v>
      </c>
      <c r="O103" s="16">
        <v>151947</v>
      </c>
      <c r="P103" s="21">
        <v>100</v>
      </c>
    </row>
    <row r="104" spans="2:16" x14ac:dyDescent="0.35">
      <c r="B104" s="20" t="s">
        <v>2</v>
      </c>
      <c r="C104" s="13">
        <f>SUM(C101:C103)</f>
        <v>72876</v>
      </c>
      <c r="D104" s="12">
        <f>C104/G104*100</f>
        <v>24.47244348328341</v>
      </c>
      <c r="E104" s="13">
        <f>SUM(E101:E103)</f>
        <v>224912</v>
      </c>
      <c r="F104" s="12">
        <f>E104/G104*100</f>
        <v>75.527556516716587</v>
      </c>
      <c r="G104" s="13">
        <f>SUM(G101:G103)</f>
        <v>297788</v>
      </c>
      <c r="H104" s="12">
        <v>100</v>
      </c>
      <c r="J104" s="20" t="s">
        <v>2</v>
      </c>
      <c r="K104" s="13">
        <f>SUM(K101:K103)</f>
        <v>46306</v>
      </c>
      <c r="L104" s="12">
        <f>K104/O104*100</f>
        <v>22.116192877884764</v>
      </c>
      <c r="M104" s="13">
        <f>SUM(M101:M103)</f>
        <v>163070</v>
      </c>
      <c r="N104" s="12">
        <f>M104/O104*100</f>
        <v>77.883807122115229</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2115</v>
      </c>
      <c r="D127" s="21">
        <v>17.26530612244898</v>
      </c>
      <c r="E127" s="16">
        <v>10135</v>
      </c>
      <c r="F127" s="21">
        <v>82.734693877551024</v>
      </c>
      <c r="G127" s="16">
        <v>12250</v>
      </c>
      <c r="H127" s="21">
        <v>100</v>
      </c>
      <c r="I127" s="16">
        <v>2251</v>
      </c>
      <c r="J127" s="21">
        <v>28.475648323845665</v>
      </c>
      <c r="K127" s="16">
        <v>5654</v>
      </c>
      <c r="L127" s="21">
        <v>71.524351676154325</v>
      </c>
      <c r="M127" s="16">
        <v>7905</v>
      </c>
      <c r="N127" s="21">
        <v>99.999999999999986</v>
      </c>
    </row>
    <row r="128" spans="2:14" x14ac:dyDescent="0.35">
      <c r="B128" s="14" t="s">
        <v>11</v>
      </c>
      <c r="C128" s="16">
        <v>11931</v>
      </c>
      <c r="D128" s="21">
        <v>32.936727031802121</v>
      </c>
      <c r="E128" s="16">
        <v>24293</v>
      </c>
      <c r="F128" s="21">
        <v>67.063272968197879</v>
      </c>
      <c r="G128" s="16">
        <v>36224</v>
      </c>
      <c r="H128" s="21">
        <v>100</v>
      </c>
      <c r="I128" s="16">
        <v>6892</v>
      </c>
      <c r="J128" s="21">
        <v>26.655321782178216</v>
      </c>
      <c r="K128" s="16">
        <v>18964</v>
      </c>
      <c r="L128" s="21">
        <v>73.34467821782178</v>
      </c>
      <c r="M128" s="16">
        <v>25856</v>
      </c>
      <c r="N128" s="21">
        <v>100</v>
      </c>
    </row>
    <row r="129" spans="2:14" x14ac:dyDescent="0.35">
      <c r="B129" s="14" t="s">
        <v>10</v>
      </c>
      <c r="C129" s="16">
        <v>10971</v>
      </c>
      <c r="D129" s="21">
        <v>21.712284034910645</v>
      </c>
      <c r="E129" s="16">
        <v>39558</v>
      </c>
      <c r="F129" s="21">
        <v>78.287715965089362</v>
      </c>
      <c r="G129" s="16">
        <v>50529</v>
      </c>
      <c r="H129" s="21">
        <v>100</v>
      </c>
      <c r="I129" s="16">
        <v>7821</v>
      </c>
      <c r="J129" s="21">
        <v>22.713016204913746</v>
      </c>
      <c r="K129" s="16">
        <v>26613</v>
      </c>
      <c r="L129" s="21">
        <v>77.286983795086257</v>
      </c>
      <c r="M129" s="16">
        <v>34434</v>
      </c>
      <c r="N129" s="21">
        <v>100</v>
      </c>
    </row>
    <row r="130" spans="2:14" x14ac:dyDescent="0.35">
      <c r="B130" s="14" t="s">
        <v>9</v>
      </c>
      <c r="C130" s="16">
        <v>3063</v>
      </c>
      <c r="D130" s="21">
        <v>19.688886032011315</v>
      </c>
      <c r="E130" s="16">
        <v>12494</v>
      </c>
      <c r="F130" s="21">
        <v>80.311113967988689</v>
      </c>
      <c r="G130" s="16">
        <v>15557</v>
      </c>
      <c r="H130" s="21">
        <v>100</v>
      </c>
      <c r="I130" s="16">
        <v>2721</v>
      </c>
      <c r="J130" s="21">
        <v>26.763056948952496</v>
      </c>
      <c r="K130" s="16">
        <v>7446</v>
      </c>
      <c r="L130" s="21">
        <v>73.236943051047504</v>
      </c>
      <c r="M130" s="16">
        <v>10167</v>
      </c>
      <c r="N130" s="21">
        <v>100</v>
      </c>
    </row>
    <row r="131" spans="2:14" x14ac:dyDescent="0.35">
      <c r="B131" s="14" t="s">
        <v>8</v>
      </c>
      <c r="C131" s="16">
        <v>2107</v>
      </c>
      <c r="D131" s="21">
        <v>15.827824519230768</v>
      </c>
      <c r="E131" s="16">
        <v>11205</v>
      </c>
      <c r="F131" s="21">
        <v>84.172175480769226</v>
      </c>
      <c r="G131" s="16">
        <v>13312</v>
      </c>
      <c r="H131" s="21">
        <v>100</v>
      </c>
      <c r="I131" s="16">
        <v>1248</v>
      </c>
      <c r="J131" s="21">
        <v>14.748286457102338</v>
      </c>
      <c r="K131" s="16">
        <v>7214</v>
      </c>
      <c r="L131" s="21">
        <v>85.251713542897662</v>
      </c>
      <c r="M131" s="16">
        <v>8462</v>
      </c>
      <c r="N131" s="21">
        <v>100</v>
      </c>
    </row>
    <row r="132" spans="2:14" x14ac:dyDescent="0.35">
      <c r="B132" s="14" t="s">
        <v>7</v>
      </c>
      <c r="C132" s="16">
        <v>4488</v>
      </c>
      <c r="D132" s="21">
        <v>27.028003613369467</v>
      </c>
      <c r="E132" s="16">
        <v>12117</v>
      </c>
      <c r="F132" s="21">
        <v>72.971996386630536</v>
      </c>
      <c r="G132" s="16">
        <v>16605</v>
      </c>
      <c r="H132" s="21">
        <v>100</v>
      </c>
      <c r="I132" s="16">
        <v>2883</v>
      </c>
      <c r="J132" s="21">
        <v>24.795734067257246</v>
      </c>
      <c r="K132" s="16">
        <v>8744</v>
      </c>
      <c r="L132" s="21">
        <v>75.204265932742757</v>
      </c>
      <c r="M132" s="16">
        <v>11627</v>
      </c>
      <c r="N132" s="21">
        <v>100</v>
      </c>
    </row>
    <row r="133" spans="2:14" x14ac:dyDescent="0.35">
      <c r="B133" s="14" t="s">
        <v>6</v>
      </c>
      <c r="C133" s="16">
        <v>23694</v>
      </c>
      <c r="D133" s="21">
        <v>23.223264430003823</v>
      </c>
      <c r="E133" s="16">
        <v>78333</v>
      </c>
      <c r="F133" s="21">
        <v>76.776735569996177</v>
      </c>
      <c r="G133" s="16">
        <v>102027</v>
      </c>
      <c r="H133" s="21">
        <v>100</v>
      </c>
      <c r="I133" s="16">
        <v>14206</v>
      </c>
      <c r="J133" s="21">
        <v>19.539233890378931</v>
      </c>
      <c r="K133" s="16">
        <v>58499</v>
      </c>
      <c r="L133" s="21">
        <v>80.460766109621076</v>
      </c>
      <c r="M133" s="16">
        <v>72705</v>
      </c>
      <c r="N133" s="21">
        <v>100</v>
      </c>
    </row>
    <row r="134" spans="2:14" x14ac:dyDescent="0.35">
      <c r="B134" s="14" t="s">
        <v>5</v>
      </c>
      <c r="C134" s="16">
        <v>921</v>
      </c>
      <c r="D134" s="21">
        <v>8.5175252011467677</v>
      </c>
      <c r="E134" s="16">
        <v>9892</v>
      </c>
      <c r="F134" s="21">
        <v>91.482474798853232</v>
      </c>
      <c r="G134" s="16">
        <v>10813</v>
      </c>
      <c r="H134" s="21">
        <v>100</v>
      </c>
      <c r="I134" s="16">
        <v>2504</v>
      </c>
      <c r="J134" s="21">
        <v>32.753433616742974</v>
      </c>
      <c r="K134" s="16">
        <v>5141</v>
      </c>
      <c r="L134" s="21">
        <v>67.246566383257033</v>
      </c>
      <c r="M134" s="16">
        <v>7645</v>
      </c>
      <c r="N134" s="21">
        <v>100</v>
      </c>
    </row>
    <row r="135" spans="2:14" x14ac:dyDescent="0.35">
      <c r="B135" s="14" t="s">
        <v>4</v>
      </c>
      <c r="C135" s="16">
        <v>596</v>
      </c>
      <c r="D135" s="21">
        <v>29.578163771712155</v>
      </c>
      <c r="E135" s="16">
        <v>1419</v>
      </c>
      <c r="F135" s="21">
        <v>70.421836228287845</v>
      </c>
      <c r="G135" s="16">
        <v>2015</v>
      </c>
      <c r="H135" s="21">
        <v>100</v>
      </c>
      <c r="I135" s="16">
        <v>317</v>
      </c>
      <c r="J135" s="21">
        <v>22.987672226250908</v>
      </c>
      <c r="K135" s="16">
        <v>1062</v>
      </c>
      <c r="L135" s="21">
        <v>77.012327773749092</v>
      </c>
      <c r="M135" s="16">
        <v>1379</v>
      </c>
      <c r="N135" s="21">
        <v>100</v>
      </c>
    </row>
    <row r="136" spans="2:14" x14ac:dyDescent="0.35">
      <c r="B136" s="14" t="s">
        <v>3</v>
      </c>
      <c r="C136" s="16">
        <v>12990</v>
      </c>
      <c r="D136" s="21">
        <v>33.778864156438523</v>
      </c>
      <c r="E136" s="16">
        <v>25466</v>
      </c>
      <c r="F136" s="21">
        <v>66.22113584356147</v>
      </c>
      <c r="G136" s="16">
        <v>38456</v>
      </c>
      <c r="H136" s="21">
        <v>100</v>
      </c>
      <c r="I136" s="16">
        <v>5463</v>
      </c>
      <c r="J136" s="21">
        <v>18.711467324290997</v>
      </c>
      <c r="K136" s="16">
        <v>23733</v>
      </c>
      <c r="L136" s="21">
        <v>81.288532675709007</v>
      </c>
      <c r="M136" s="16">
        <v>29196</v>
      </c>
      <c r="N136" s="21">
        <v>100</v>
      </c>
    </row>
    <row r="137" spans="2:14" x14ac:dyDescent="0.35">
      <c r="B137" s="20" t="s">
        <v>2</v>
      </c>
      <c r="C137" s="13">
        <f>SUM(C127:C136)</f>
        <v>72876</v>
      </c>
      <c r="D137" s="12">
        <f>C137/G137*100</f>
        <v>24.47244348328341</v>
      </c>
      <c r="E137" s="13">
        <f>SUM(E127:E136)</f>
        <v>224912</v>
      </c>
      <c r="F137" s="12">
        <f>E137/G137*100</f>
        <v>75.527556516716587</v>
      </c>
      <c r="G137" s="13">
        <f>SUM(G127:G136)</f>
        <v>297788</v>
      </c>
      <c r="H137" s="12">
        <v>100</v>
      </c>
      <c r="I137" s="13">
        <f>SUM(I127:I136)</f>
        <v>46306</v>
      </c>
      <c r="J137" s="12">
        <f>I137/M137*100</f>
        <v>22.116192877884764</v>
      </c>
      <c r="K137" s="13">
        <f>SUM(K127:K136)</f>
        <v>163070</v>
      </c>
      <c r="L137" s="12">
        <f>K137/M137*100</f>
        <v>77.883807122115229</v>
      </c>
      <c r="M137" s="13">
        <f>SUM(M127:M136)</f>
        <v>209376</v>
      </c>
      <c r="N137" s="12">
        <v>100</v>
      </c>
    </row>
  </sheetData>
  <mergeCells count="79">
    <mergeCell ref="M23:N23"/>
    <mergeCell ref="B4:B5"/>
    <mergeCell ref="C4:D4"/>
    <mergeCell ref="E4:F4"/>
    <mergeCell ref="B14:B15"/>
    <mergeCell ref="C14:D14"/>
    <mergeCell ref="E14:F14"/>
    <mergeCell ref="K43:L43"/>
    <mergeCell ref="M43:N43"/>
    <mergeCell ref="B22:B24"/>
    <mergeCell ref="C22:H22"/>
    <mergeCell ref="I22:N22"/>
    <mergeCell ref="C23:D23"/>
    <mergeCell ref="E23:F23"/>
    <mergeCell ref="G23:H23"/>
    <mergeCell ref="I23:J23"/>
    <mergeCell ref="K23:L23"/>
    <mergeCell ref="B33:B34"/>
    <mergeCell ref="C33:D33"/>
    <mergeCell ref="E33:F33"/>
    <mergeCell ref="B42:B44"/>
    <mergeCell ref="C42:H42"/>
    <mergeCell ref="I42:N42"/>
    <mergeCell ref="C43:D43"/>
    <mergeCell ref="E43:F43"/>
    <mergeCell ref="G43:H43"/>
    <mergeCell ref="I43:J43"/>
    <mergeCell ref="B55:B56"/>
    <mergeCell ref="C55:D55"/>
    <mergeCell ref="F55:F56"/>
    <mergeCell ref="G55:H55"/>
    <mergeCell ref="B63:B65"/>
    <mergeCell ref="C63:H63"/>
    <mergeCell ref="K81:L81"/>
    <mergeCell ref="M81:N81"/>
    <mergeCell ref="J63:J65"/>
    <mergeCell ref="K63:P63"/>
    <mergeCell ref="C64:D64"/>
    <mergeCell ref="E64:F64"/>
    <mergeCell ref="G64:H64"/>
    <mergeCell ref="K64:L64"/>
    <mergeCell ref="M64:N64"/>
    <mergeCell ref="O64:P64"/>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6D512-E841-48F1-A36E-50A4BA6990C9}">
  <dimension ref="B2:H138"/>
  <sheetViews>
    <sheetView workbookViewId="0"/>
  </sheetViews>
  <sheetFormatPr defaultColWidth="8.81640625" defaultRowHeight="14.5" x14ac:dyDescent="0.35"/>
  <cols>
    <col min="1" max="16384" width="8.81640625" style="1"/>
  </cols>
  <sheetData>
    <row r="2" spans="2:6" x14ac:dyDescent="0.35">
      <c r="B2" s="10" t="s">
        <v>66</v>
      </c>
    </row>
    <row r="4" spans="2:6" x14ac:dyDescent="0.35">
      <c r="B4" s="60" t="s">
        <v>23</v>
      </c>
      <c r="C4" s="61" t="s">
        <v>21</v>
      </c>
      <c r="D4" s="61" t="s">
        <v>21</v>
      </c>
    </row>
    <row r="5" spans="2:6" x14ac:dyDescent="0.35">
      <c r="B5" s="60" t="s">
        <v>23</v>
      </c>
      <c r="C5" s="8" t="s">
        <v>14</v>
      </c>
      <c r="D5" s="8" t="s">
        <v>13</v>
      </c>
    </row>
    <row r="6" spans="2:6" x14ac:dyDescent="0.35">
      <c r="B6" s="7" t="s">
        <v>65</v>
      </c>
      <c r="C6" s="6">
        <v>46463</v>
      </c>
      <c r="D6" s="9">
        <v>24.73</v>
      </c>
    </row>
    <row r="7" spans="2:6" x14ac:dyDescent="0.35">
      <c r="B7" s="7" t="s">
        <v>64</v>
      </c>
      <c r="C7" s="6">
        <v>141389</v>
      </c>
      <c r="D7" s="9">
        <v>75.27</v>
      </c>
    </row>
    <row r="8" spans="2:6" x14ac:dyDescent="0.35">
      <c r="B8" s="7" t="s">
        <v>2</v>
      </c>
      <c r="C8" s="3">
        <v>187852</v>
      </c>
      <c r="D8" s="2">
        <v>100</v>
      </c>
    </row>
    <row r="11" spans="2:6" x14ac:dyDescent="0.35">
      <c r="B11" s="10" t="s">
        <v>51</v>
      </c>
    </row>
    <row r="13" spans="2:6" x14ac:dyDescent="0.35">
      <c r="B13" s="60" t="s">
        <v>23</v>
      </c>
      <c r="C13" s="61" t="s">
        <v>22</v>
      </c>
      <c r="D13" s="61" t="s">
        <v>22</v>
      </c>
      <c r="E13" s="61" t="s">
        <v>21</v>
      </c>
      <c r="F13" s="61" t="s">
        <v>21</v>
      </c>
    </row>
    <row r="14" spans="2:6" x14ac:dyDescent="0.35">
      <c r="B14" s="60" t="s">
        <v>23</v>
      </c>
      <c r="C14" s="8" t="s">
        <v>14</v>
      </c>
      <c r="D14" s="8" t="s">
        <v>13</v>
      </c>
      <c r="E14" s="8" t="s">
        <v>14</v>
      </c>
      <c r="F14" s="8" t="s">
        <v>13</v>
      </c>
    </row>
    <row r="15" spans="2:6" x14ac:dyDescent="0.35">
      <c r="B15" s="7" t="s">
        <v>50</v>
      </c>
      <c r="C15" s="6">
        <v>241263</v>
      </c>
      <c r="D15" s="9">
        <v>81.02</v>
      </c>
      <c r="E15" s="6">
        <v>162319</v>
      </c>
      <c r="F15" s="9">
        <v>77.53</v>
      </c>
    </row>
    <row r="16" spans="2:6" x14ac:dyDescent="0.35">
      <c r="B16" s="7" t="s">
        <v>49</v>
      </c>
      <c r="C16" s="6">
        <v>46307</v>
      </c>
      <c r="D16" s="9">
        <v>15.55</v>
      </c>
      <c r="E16" s="6">
        <v>40741</v>
      </c>
      <c r="F16" s="9">
        <v>19.46</v>
      </c>
    </row>
    <row r="17" spans="2:8" x14ac:dyDescent="0.35">
      <c r="B17" s="7" t="s">
        <v>48</v>
      </c>
      <c r="C17" s="6">
        <v>10218</v>
      </c>
      <c r="D17" s="9">
        <v>3.43</v>
      </c>
      <c r="E17" s="6">
        <v>6316</v>
      </c>
      <c r="F17" s="9">
        <v>3.02</v>
      </c>
    </row>
    <row r="18" spans="2:8" x14ac:dyDescent="0.35">
      <c r="B18" s="7" t="s">
        <v>2</v>
      </c>
      <c r="C18" s="3">
        <v>297788</v>
      </c>
      <c r="D18" s="2">
        <v>100</v>
      </c>
      <c r="E18" s="3">
        <v>209376</v>
      </c>
      <c r="F18" s="2">
        <v>100</v>
      </c>
    </row>
    <row r="21" spans="2:8" x14ac:dyDescent="0.35">
      <c r="B21" s="62" t="s">
        <v>1</v>
      </c>
      <c r="C21" s="61" t="s">
        <v>21</v>
      </c>
      <c r="D21" s="61" t="s">
        <v>21</v>
      </c>
      <c r="E21" s="61" t="s">
        <v>21</v>
      </c>
      <c r="F21" s="61" t="s">
        <v>21</v>
      </c>
      <c r="G21" s="61" t="s">
        <v>21</v>
      </c>
      <c r="H21" s="61" t="s">
        <v>21</v>
      </c>
    </row>
    <row r="22" spans="2:8" x14ac:dyDescent="0.35">
      <c r="B22" s="62" t="s">
        <v>1</v>
      </c>
      <c r="C22" s="61" t="s">
        <v>65</v>
      </c>
      <c r="D22" s="61" t="s">
        <v>65</v>
      </c>
      <c r="E22" s="61" t="s">
        <v>64</v>
      </c>
      <c r="F22" s="61" t="s">
        <v>64</v>
      </c>
      <c r="G22" s="61" t="s">
        <v>2</v>
      </c>
      <c r="H22" s="61" t="s">
        <v>2</v>
      </c>
    </row>
    <row r="23" spans="2:8" x14ac:dyDescent="0.35">
      <c r="B23" s="62" t="s">
        <v>1</v>
      </c>
      <c r="C23" s="8" t="s">
        <v>14</v>
      </c>
      <c r="D23" s="8" t="s">
        <v>13</v>
      </c>
      <c r="E23" s="8" t="s">
        <v>14</v>
      </c>
      <c r="F23" s="8" t="s">
        <v>13</v>
      </c>
      <c r="G23" s="8" t="s">
        <v>14</v>
      </c>
      <c r="H23" s="8" t="s">
        <v>13</v>
      </c>
    </row>
    <row r="24" spans="2:8" x14ac:dyDescent="0.35">
      <c r="B24" s="7" t="s">
        <v>50</v>
      </c>
      <c r="C24" s="6">
        <v>33206</v>
      </c>
      <c r="D24" s="5">
        <v>22.631144915387079</v>
      </c>
      <c r="E24" s="6">
        <v>113521</v>
      </c>
      <c r="F24" s="5">
        <v>77.368855084612917</v>
      </c>
      <c r="G24" s="6">
        <v>146727</v>
      </c>
      <c r="H24" s="5">
        <v>100</v>
      </c>
    </row>
    <row r="25" spans="2:8" x14ac:dyDescent="0.35">
      <c r="B25" s="7" t="s">
        <v>49</v>
      </c>
      <c r="C25" s="6">
        <v>11879</v>
      </c>
      <c r="D25" s="5">
        <v>33.445013795821836</v>
      </c>
      <c r="E25" s="6">
        <v>23639</v>
      </c>
      <c r="F25" s="5">
        <v>66.554986204178164</v>
      </c>
      <c r="G25" s="6">
        <v>35518</v>
      </c>
      <c r="H25" s="5">
        <v>100</v>
      </c>
    </row>
    <row r="26" spans="2:8" x14ac:dyDescent="0.35">
      <c r="B26" s="7" t="s">
        <v>48</v>
      </c>
      <c r="C26" s="6">
        <v>1378</v>
      </c>
      <c r="D26" s="5">
        <v>24.576422329231317</v>
      </c>
      <c r="E26" s="6">
        <v>4229</v>
      </c>
      <c r="F26" s="5">
        <v>75.42357767076868</v>
      </c>
      <c r="G26" s="6">
        <v>5607</v>
      </c>
      <c r="H26" s="5">
        <v>100</v>
      </c>
    </row>
    <row r="27" spans="2:8" x14ac:dyDescent="0.35">
      <c r="B27" s="4" t="s">
        <v>2</v>
      </c>
      <c r="C27" s="3">
        <f>SUM(C24:C26)</f>
        <v>46463</v>
      </c>
      <c r="D27" s="2">
        <f>C27/G27*100</f>
        <v>24.733833017481846</v>
      </c>
      <c r="E27" s="3">
        <f>SUM(E24:E26)</f>
        <v>141389</v>
      </c>
      <c r="F27" s="2">
        <f>E27/G27*100</f>
        <v>75.266166982518158</v>
      </c>
      <c r="G27" s="3">
        <f>SUM(G24:G26)</f>
        <v>187852</v>
      </c>
      <c r="H27" s="2">
        <v>100</v>
      </c>
    </row>
    <row r="30" spans="2:8" x14ac:dyDescent="0.35">
      <c r="B30" s="10" t="s">
        <v>47</v>
      </c>
    </row>
    <row r="32" spans="2:8" x14ac:dyDescent="0.35">
      <c r="B32" s="60" t="s">
        <v>23</v>
      </c>
      <c r="C32" s="61" t="s">
        <v>22</v>
      </c>
      <c r="D32" s="61" t="s">
        <v>22</v>
      </c>
      <c r="E32" s="61" t="s">
        <v>21</v>
      </c>
      <c r="F32" s="61" t="s">
        <v>21</v>
      </c>
    </row>
    <row r="33" spans="2:8" x14ac:dyDescent="0.35">
      <c r="B33" s="60" t="s">
        <v>23</v>
      </c>
      <c r="C33" s="8" t="s">
        <v>14</v>
      </c>
      <c r="D33" s="8" t="s">
        <v>13</v>
      </c>
      <c r="E33" s="8" t="s">
        <v>14</v>
      </c>
      <c r="F33" s="8" t="s">
        <v>13</v>
      </c>
    </row>
    <row r="34" spans="2:8" x14ac:dyDescent="0.35">
      <c r="B34" s="7" t="s">
        <v>44</v>
      </c>
      <c r="C34" s="6">
        <v>55404</v>
      </c>
      <c r="D34" s="9">
        <v>18.61</v>
      </c>
      <c r="E34" s="6">
        <v>26446</v>
      </c>
      <c r="F34" s="9">
        <v>17.510000000000002</v>
      </c>
    </row>
    <row r="35" spans="2:8" x14ac:dyDescent="0.35">
      <c r="B35" s="7" t="s">
        <v>43</v>
      </c>
      <c r="C35" s="6">
        <v>120160</v>
      </c>
      <c r="D35" s="9">
        <v>40.35</v>
      </c>
      <c r="E35" s="6">
        <v>61548</v>
      </c>
      <c r="F35" s="9">
        <v>40.74</v>
      </c>
    </row>
    <row r="36" spans="2:8" x14ac:dyDescent="0.35">
      <c r="B36" s="7" t="s">
        <v>42</v>
      </c>
      <c r="C36" s="6">
        <v>80810</v>
      </c>
      <c r="D36" s="9">
        <v>27.14</v>
      </c>
      <c r="E36" s="6">
        <v>42281</v>
      </c>
      <c r="F36" s="9">
        <v>27.99</v>
      </c>
    </row>
    <row r="37" spans="2:8" x14ac:dyDescent="0.35">
      <c r="B37" s="7" t="s">
        <v>41</v>
      </c>
      <c r="C37" s="6">
        <v>41414</v>
      </c>
      <c r="D37" s="9">
        <v>13.91</v>
      </c>
      <c r="E37" s="6">
        <v>20801</v>
      </c>
      <c r="F37" s="9">
        <v>13.77</v>
      </c>
    </row>
    <row r="38" spans="2:8" x14ac:dyDescent="0.35">
      <c r="B38" s="7" t="s">
        <v>2</v>
      </c>
      <c r="C38" s="3">
        <v>297788</v>
      </c>
      <c r="D38" s="2">
        <v>100</v>
      </c>
      <c r="E38" s="3">
        <v>151076</v>
      </c>
      <c r="F38" s="2">
        <v>100</v>
      </c>
    </row>
    <row r="39" spans="2:8" x14ac:dyDescent="0.35">
      <c r="B39" s="11" t="s">
        <v>46</v>
      </c>
    </row>
    <row r="41" spans="2:8" x14ac:dyDescent="0.35">
      <c r="B41" s="62" t="s">
        <v>45</v>
      </c>
      <c r="C41" s="61" t="s">
        <v>21</v>
      </c>
      <c r="D41" s="61" t="s">
        <v>21</v>
      </c>
      <c r="E41" s="61" t="s">
        <v>21</v>
      </c>
      <c r="F41" s="61" t="s">
        <v>21</v>
      </c>
      <c r="G41" s="61" t="s">
        <v>21</v>
      </c>
      <c r="H41" s="61" t="s">
        <v>21</v>
      </c>
    </row>
    <row r="42" spans="2:8" x14ac:dyDescent="0.35">
      <c r="B42" s="62" t="s">
        <v>45</v>
      </c>
      <c r="C42" s="61" t="s">
        <v>65</v>
      </c>
      <c r="D42" s="61" t="s">
        <v>65</v>
      </c>
      <c r="E42" s="61" t="s">
        <v>64</v>
      </c>
      <c r="F42" s="61" t="s">
        <v>64</v>
      </c>
      <c r="G42" s="61" t="s">
        <v>2</v>
      </c>
      <c r="H42" s="61" t="s">
        <v>2</v>
      </c>
    </row>
    <row r="43" spans="2:8" x14ac:dyDescent="0.35">
      <c r="B43" s="62" t="s">
        <v>45</v>
      </c>
      <c r="C43" s="8" t="s">
        <v>14</v>
      </c>
      <c r="D43" s="8" t="s">
        <v>13</v>
      </c>
      <c r="E43" s="8" t="s">
        <v>14</v>
      </c>
      <c r="F43" s="8" t="s">
        <v>13</v>
      </c>
      <c r="G43" s="8" t="s">
        <v>14</v>
      </c>
      <c r="H43" s="8" t="s">
        <v>13</v>
      </c>
    </row>
    <row r="44" spans="2:8" x14ac:dyDescent="0.35">
      <c r="B44" s="7" t="s">
        <v>44</v>
      </c>
      <c r="C44" s="6">
        <v>7040</v>
      </c>
      <c r="D44" s="5">
        <v>28.943798051227233</v>
      </c>
      <c r="E44" s="6">
        <v>17283</v>
      </c>
      <c r="F44" s="5">
        <v>71.056201948772767</v>
      </c>
      <c r="G44" s="6">
        <v>24323</v>
      </c>
      <c r="H44" s="5">
        <v>100</v>
      </c>
    </row>
    <row r="45" spans="2:8" x14ac:dyDescent="0.35">
      <c r="B45" s="7" t="s">
        <v>43</v>
      </c>
      <c r="C45" s="6">
        <v>13684</v>
      </c>
      <c r="D45" s="5">
        <v>24.373040752351098</v>
      </c>
      <c r="E45" s="6">
        <v>42460</v>
      </c>
      <c r="F45" s="5">
        <v>75.626959247648912</v>
      </c>
      <c r="G45" s="6">
        <v>56144</v>
      </c>
      <c r="H45" s="5">
        <v>100.00000000000001</v>
      </c>
    </row>
    <row r="46" spans="2:8" x14ac:dyDescent="0.35">
      <c r="B46" s="7" t="s">
        <v>42</v>
      </c>
      <c r="C46" s="6">
        <v>8984</v>
      </c>
      <c r="D46" s="5">
        <v>22.728767677789865</v>
      </c>
      <c r="E46" s="6">
        <v>30543</v>
      </c>
      <c r="F46" s="5">
        <v>77.271232322210139</v>
      </c>
      <c r="G46" s="6">
        <v>39527</v>
      </c>
      <c r="H46" s="5">
        <v>100</v>
      </c>
    </row>
    <row r="47" spans="2:8" x14ac:dyDescent="0.35">
      <c r="B47" s="7" t="s">
        <v>41</v>
      </c>
      <c r="C47" s="6">
        <v>3395</v>
      </c>
      <c r="D47" s="5">
        <v>16.99284248460884</v>
      </c>
      <c r="E47" s="6">
        <v>16584</v>
      </c>
      <c r="F47" s="5">
        <v>83.007157515391157</v>
      </c>
      <c r="G47" s="6">
        <v>19979</v>
      </c>
      <c r="H47" s="5">
        <v>100</v>
      </c>
    </row>
    <row r="48" spans="2:8" x14ac:dyDescent="0.35">
      <c r="B48" s="4" t="s">
        <v>2</v>
      </c>
      <c r="C48" s="3">
        <f>SUM(C44:C47)</f>
        <v>33103</v>
      </c>
      <c r="D48" s="2">
        <f>C48/G48*100</f>
        <v>23.649560986761735</v>
      </c>
      <c r="E48" s="3">
        <f>SUM(E44:E47)</f>
        <v>106870</v>
      </c>
      <c r="F48" s="2">
        <f>E48/G48*100</f>
        <v>76.350439013238272</v>
      </c>
      <c r="G48" s="3">
        <f>SUM(G44:G47)</f>
        <v>139973</v>
      </c>
      <c r="H48" s="2">
        <v>100</v>
      </c>
    </row>
    <row r="51" spans="2:8" x14ac:dyDescent="0.35">
      <c r="B51" s="10" t="s">
        <v>40</v>
      </c>
    </row>
    <row r="53" spans="2:8" x14ac:dyDescent="0.35">
      <c r="B53" s="60" t="s">
        <v>23</v>
      </c>
      <c r="C53" s="61" t="s">
        <v>22</v>
      </c>
      <c r="D53" s="61" t="s">
        <v>22</v>
      </c>
      <c r="F53" s="60" t="s">
        <v>23</v>
      </c>
      <c r="G53" s="61" t="s">
        <v>21</v>
      </c>
      <c r="H53" s="61" t="s">
        <v>21</v>
      </c>
    </row>
    <row r="54" spans="2:8" x14ac:dyDescent="0.35">
      <c r="B54" s="60" t="s">
        <v>23</v>
      </c>
      <c r="C54" s="8" t="s">
        <v>14</v>
      </c>
      <c r="D54" s="8" t="s">
        <v>13</v>
      </c>
      <c r="F54" s="60" t="s">
        <v>23</v>
      </c>
      <c r="G54" s="8" t="s">
        <v>14</v>
      </c>
      <c r="H54" s="8" t="s">
        <v>13</v>
      </c>
    </row>
    <row r="55" spans="2:8" x14ac:dyDescent="0.35">
      <c r="B55" s="7" t="s">
        <v>38</v>
      </c>
      <c r="C55" s="6">
        <v>91797</v>
      </c>
      <c r="D55" s="9">
        <v>30.83</v>
      </c>
      <c r="F55" s="7" t="s">
        <v>38</v>
      </c>
      <c r="G55" s="6">
        <v>118632</v>
      </c>
      <c r="H55" s="9">
        <v>56.66</v>
      </c>
    </row>
    <row r="56" spans="2:8" x14ac:dyDescent="0.35">
      <c r="B56" s="7" t="s">
        <v>37</v>
      </c>
      <c r="C56" s="6">
        <v>205991</v>
      </c>
      <c r="D56" s="9">
        <v>69.17</v>
      </c>
      <c r="F56" s="7" t="s">
        <v>37</v>
      </c>
      <c r="G56" s="6">
        <v>90514</v>
      </c>
      <c r="H56" s="9">
        <v>43.23</v>
      </c>
    </row>
    <row r="57" spans="2:8" x14ac:dyDescent="0.35">
      <c r="B57" s="7" t="s">
        <v>2</v>
      </c>
      <c r="C57" s="3">
        <v>297788</v>
      </c>
      <c r="D57" s="2">
        <v>100</v>
      </c>
      <c r="F57" s="7" t="s">
        <v>36</v>
      </c>
      <c r="G57" s="6">
        <v>230</v>
      </c>
      <c r="H57" s="9">
        <v>0.11</v>
      </c>
    </row>
    <row r="58" spans="2:8" x14ac:dyDescent="0.35">
      <c r="F58" s="7" t="s">
        <v>2</v>
      </c>
      <c r="G58" s="3">
        <v>209376</v>
      </c>
      <c r="H58" s="2">
        <v>100</v>
      </c>
    </row>
    <row r="62" spans="2:8" x14ac:dyDescent="0.35">
      <c r="B62" s="62" t="s">
        <v>39</v>
      </c>
      <c r="C62" s="61" t="s">
        <v>21</v>
      </c>
      <c r="D62" s="61" t="s">
        <v>21</v>
      </c>
      <c r="E62" s="61" t="s">
        <v>21</v>
      </c>
      <c r="F62" s="61" t="s">
        <v>21</v>
      </c>
      <c r="G62" s="61" t="s">
        <v>21</v>
      </c>
      <c r="H62" s="61" t="s">
        <v>21</v>
      </c>
    </row>
    <row r="63" spans="2:8" x14ac:dyDescent="0.35">
      <c r="B63" s="62" t="s">
        <v>39</v>
      </c>
      <c r="C63" s="61" t="s">
        <v>65</v>
      </c>
      <c r="D63" s="61" t="s">
        <v>65</v>
      </c>
      <c r="E63" s="61" t="s">
        <v>64</v>
      </c>
      <c r="F63" s="61" t="s">
        <v>64</v>
      </c>
      <c r="G63" s="61" t="s">
        <v>2</v>
      </c>
      <c r="H63" s="61" t="s">
        <v>2</v>
      </c>
    </row>
    <row r="64" spans="2:8" x14ac:dyDescent="0.35">
      <c r="B64" s="62" t="s">
        <v>39</v>
      </c>
      <c r="C64" s="8" t="s">
        <v>14</v>
      </c>
      <c r="D64" s="8" t="s">
        <v>13</v>
      </c>
      <c r="E64" s="8" t="s">
        <v>14</v>
      </c>
      <c r="F64" s="8" t="s">
        <v>13</v>
      </c>
      <c r="G64" s="8" t="s">
        <v>14</v>
      </c>
      <c r="H64" s="8" t="s">
        <v>13</v>
      </c>
    </row>
    <row r="65" spans="2:8" x14ac:dyDescent="0.35">
      <c r="B65" s="7" t="s">
        <v>38</v>
      </c>
      <c r="C65" s="6">
        <v>27882</v>
      </c>
      <c r="D65" s="5">
        <v>26.219179627992702</v>
      </c>
      <c r="E65" s="6">
        <v>78460</v>
      </c>
      <c r="F65" s="5">
        <v>73.780820372007298</v>
      </c>
      <c r="G65" s="6">
        <v>106342</v>
      </c>
      <c r="H65" s="5">
        <v>100</v>
      </c>
    </row>
    <row r="66" spans="2:8" x14ac:dyDescent="0.35">
      <c r="B66" s="7" t="s">
        <v>37</v>
      </c>
      <c r="C66" s="6">
        <v>18581</v>
      </c>
      <c r="D66" s="5">
        <v>22.828183549358069</v>
      </c>
      <c r="E66" s="6">
        <v>62814</v>
      </c>
      <c r="F66" s="5">
        <v>77.171816450641927</v>
      </c>
      <c r="G66" s="6">
        <v>81395</v>
      </c>
      <c r="H66" s="5">
        <v>100</v>
      </c>
    </row>
    <row r="67" spans="2:8" x14ac:dyDescent="0.35">
      <c r="B67" s="7" t="s">
        <v>36</v>
      </c>
      <c r="C67" s="6">
        <v>0</v>
      </c>
      <c r="D67" s="5">
        <v>0</v>
      </c>
      <c r="E67" s="6">
        <v>115</v>
      </c>
      <c r="F67" s="5">
        <v>100</v>
      </c>
      <c r="G67" s="6">
        <v>115</v>
      </c>
      <c r="H67" s="5">
        <v>100</v>
      </c>
    </row>
    <row r="68" spans="2:8" x14ac:dyDescent="0.35">
      <c r="B68" s="4" t="s">
        <v>2</v>
      </c>
      <c r="C68" s="3">
        <f>SUM(C65:C67)</f>
        <v>46463</v>
      </c>
      <c r="D68" s="2">
        <f>C68/G68*100</f>
        <v>24.733833017481846</v>
      </c>
      <c r="E68" s="3">
        <f>SUM(E65:E67)</f>
        <v>141389</v>
      </c>
      <c r="F68" s="2">
        <f>E68/G68*100</f>
        <v>75.266166982518158</v>
      </c>
      <c r="G68" s="3">
        <f>SUM(G65:G67)</f>
        <v>187852</v>
      </c>
      <c r="H68" s="2">
        <v>100</v>
      </c>
    </row>
    <row r="71" spans="2:8" x14ac:dyDescent="0.35">
      <c r="B71" s="10" t="s">
        <v>35</v>
      </c>
    </row>
    <row r="73" spans="2:8" x14ac:dyDescent="0.35">
      <c r="B73" s="60" t="s">
        <v>23</v>
      </c>
      <c r="C73" s="61" t="s">
        <v>21</v>
      </c>
      <c r="D73" s="61" t="s">
        <v>21</v>
      </c>
      <c r="E73" s="61" t="s">
        <v>21</v>
      </c>
      <c r="F73" s="61" t="s">
        <v>21</v>
      </c>
    </row>
    <row r="74" spans="2:8" x14ac:dyDescent="0.35">
      <c r="B74" s="60" t="s">
        <v>23</v>
      </c>
      <c r="C74" s="8" t="s">
        <v>14</v>
      </c>
      <c r="D74" s="8" t="s">
        <v>13</v>
      </c>
      <c r="E74" s="8" t="s">
        <v>14</v>
      </c>
      <c r="F74" s="8" t="s">
        <v>13</v>
      </c>
    </row>
    <row r="75" spans="2:8" x14ac:dyDescent="0.35">
      <c r="B75" s="7" t="s">
        <v>33</v>
      </c>
      <c r="C75" s="6">
        <v>49051</v>
      </c>
      <c r="D75" s="9">
        <v>16.55</v>
      </c>
      <c r="E75" s="6">
        <v>24739</v>
      </c>
      <c r="F75" s="9">
        <v>11.86</v>
      </c>
    </row>
    <row r="76" spans="2:8" x14ac:dyDescent="0.35">
      <c r="B76" s="7" t="s">
        <v>32</v>
      </c>
      <c r="C76" s="6">
        <v>247378</v>
      </c>
      <c r="D76" s="9">
        <v>83.45</v>
      </c>
      <c r="E76" s="6">
        <v>183804</v>
      </c>
      <c r="F76" s="9">
        <v>88.14</v>
      </c>
    </row>
    <row r="77" spans="2:8" x14ac:dyDescent="0.35">
      <c r="B77" s="7" t="s">
        <v>2</v>
      </c>
      <c r="C77" s="3">
        <v>296429</v>
      </c>
      <c r="D77" s="2">
        <v>100</v>
      </c>
      <c r="E77" s="3">
        <v>208543</v>
      </c>
      <c r="F77" s="2">
        <v>100</v>
      </c>
    </row>
    <row r="80" spans="2:8" x14ac:dyDescent="0.35">
      <c r="B80" s="62" t="s">
        <v>34</v>
      </c>
      <c r="C80" s="61" t="s">
        <v>21</v>
      </c>
      <c r="D80" s="61" t="s">
        <v>21</v>
      </c>
      <c r="E80" s="61" t="s">
        <v>21</v>
      </c>
      <c r="F80" s="61" t="s">
        <v>21</v>
      </c>
      <c r="G80" s="61" t="s">
        <v>21</v>
      </c>
      <c r="H80" s="61" t="s">
        <v>21</v>
      </c>
    </row>
    <row r="81" spans="2:8" x14ac:dyDescent="0.35">
      <c r="B81" s="62" t="s">
        <v>34</v>
      </c>
      <c r="C81" s="61" t="s">
        <v>65</v>
      </c>
      <c r="D81" s="61" t="s">
        <v>65</v>
      </c>
      <c r="E81" s="61" t="s">
        <v>64</v>
      </c>
      <c r="F81" s="61" t="s">
        <v>64</v>
      </c>
      <c r="G81" s="61" t="s">
        <v>2</v>
      </c>
      <c r="H81" s="61" t="s">
        <v>2</v>
      </c>
    </row>
    <row r="82" spans="2:8" x14ac:dyDescent="0.35">
      <c r="B82" s="62" t="s">
        <v>34</v>
      </c>
      <c r="C82" s="8" t="s">
        <v>14</v>
      </c>
      <c r="D82" s="8" t="s">
        <v>13</v>
      </c>
      <c r="E82" s="8" t="s">
        <v>14</v>
      </c>
      <c r="F82" s="8" t="s">
        <v>13</v>
      </c>
      <c r="G82" s="8" t="s">
        <v>14</v>
      </c>
      <c r="H82" s="8" t="s">
        <v>13</v>
      </c>
    </row>
    <row r="83" spans="2:8" x14ac:dyDescent="0.35">
      <c r="B83" s="7" t="s">
        <v>33</v>
      </c>
      <c r="C83" s="6">
        <v>5368</v>
      </c>
      <c r="D83" s="5">
        <v>26.110219368646337</v>
      </c>
      <c r="E83" s="6">
        <v>15191</v>
      </c>
      <c r="F83" s="5">
        <v>73.889780631353659</v>
      </c>
      <c r="G83" s="6">
        <v>20559</v>
      </c>
      <c r="H83" s="5">
        <v>100</v>
      </c>
    </row>
    <row r="84" spans="2:8" x14ac:dyDescent="0.35">
      <c r="B84" s="7" t="s">
        <v>32</v>
      </c>
      <c r="C84" s="6">
        <v>40869</v>
      </c>
      <c r="D84" s="5">
        <v>24.537840353036536</v>
      </c>
      <c r="E84" s="6">
        <v>125686</v>
      </c>
      <c r="F84" s="5">
        <v>75.462159646963471</v>
      </c>
      <c r="G84" s="6">
        <v>166555</v>
      </c>
      <c r="H84" s="5">
        <v>100</v>
      </c>
    </row>
    <row r="85" spans="2:8" x14ac:dyDescent="0.35">
      <c r="B85" s="4" t="s">
        <v>2</v>
      </c>
      <c r="C85" s="3">
        <f>SUM(C83:C84)</f>
        <v>46237</v>
      </c>
      <c r="D85" s="2">
        <f>C85/G85*100</f>
        <v>24.710604230576013</v>
      </c>
      <c r="E85" s="3">
        <f>SUM(E83:E84)</f>
        <v>140877</v>
      </c>
      <c r="F85" s="2">
        <f>E85/G85*100</f>
        <v>75.28939576942399</v>
      </c>
      <c r="G85" s="3">
        <f>SUM(G83:G84)</f>
        <v>187114</v>
      </c>
      <c r="H85" s="2">
        <v>100</v>
      </c>
    </row>
    <row r="89" spans="2:8" x14ac:dyDescent="0.35">
      <c r="B89" s="10" t="s">
        <v>31</v>
      </c>
    </row>
    <row r="91" spans="2:8" x14ac:dyDescent="0.35">
      <c r="B91" s="63" t="s">
        <v>23</v>
      </c>
      <c r="C91" s="64" t="s">
        <v>22</v>
      </c>
      <c r="D91" s="64" t="s">
        <v>22</v>
      </c>
      <c r="E91" s="19"/>
      <c r="F91" s="63" t="s">
        <v>23</v>
      </c>
      <c r="G91" s="64" t="s">
        <v>21</v>
      </c>
      <c r="H91" s="64" t="s">
        <v>21</v>
      </c>
    </row>
    <row r="92" spans="2:8" x14ac:dyDescent="0.35">
      <c r="B92" s="63" t="s">
        <v>23</v>
      </c>
      <c r="C92" s="17" t="s">
        <v>14</v>
      </c>
      <c r="D92" s="17" t="s">
        <v>13</v>
      </c>
      <c r="E92" s="19"/>
      <c r="F92" s="63" t="s">
        <v>23</v>
      </c>
      <c r="G92" s="17" t="s">
        <v>14</v>
      </c>
      <c r="H92" s="17" t="s">
        <v>13</v>
      </c>
    </row>
    <row r="93" spans="2:8" x14ac:dyDescent="0.35">
      <c r="B93" s="14" t="s">
        <v>27</v>
      </c>
      <c r="C93" s="16">
        <v>75726</v>
      </c>
      <c r="D93" s="15">
        <v>25.43</v>
      </c>
      <c r="E93" s="19"/>
      <c r="F93" s="14" t="s">
        <v>27</v>
      </c>
      <c r="G93" s="16">
        <v>39285</v>
      </c>
      <c r="H93" s="15">
        <v>18.760000000000002</v>
      </c>
    </row>
    <row r="94" spans="2:8" x14ac:dyDescent="0.35">
      <c r="B94" s="14" t="s">
        <v>26</v>
      </c>
      <c r="C94" s="16">
        <v>36851</v>
      </c>
      <c r="D94" s="15">
        <v>12.37</v>
      </c>
      <c r="E94" s="19"/>
      <c r="F94" s="14" t="s">
        <v>26</v>
      </c>
      <c r="G94" s="16">
        <v>18144</v>
      </c>
      <c r="H94" s="15">
        <v>8.67</v>
      </c>
    </row>
    <row r="95" spans="2:8" x14ac:dyDescent="0.35">
      <c r="B95" s="14" t="s">
        <v>25</v>
      </c>
      <c r="C95" s="16">
        <v>185211</v>
      </c>
      <c r="D95" s="15">
        <v>62.2</v>
      </c>
      <c r="E95" s="19"/>
      <c r="F95" s="14" t="s">
        <v>25</v>
      </c>
      <c r="G95" s="16">
        <v>151947</v>
      </c>
      <c r="H95" s="15">
        <v>72.569999999999993</v>
      </c>
    </row>
    <row r="96" spans="2:8" x14ac:dyDescent="0.35">
      <c r="B96" s="14" t="s">
        <v>2</v>
      </c>
      <c r="C96" s="13">
        <v>297788</v>
      </c>
      <c r="D96" s="12">
        <v>100</v>
      </c>
      <c r="E96" s="19"/>
      <c r="F96" s="14" t="s">
        <v>2</v>
      </c>
      <c r="G96" s="13">
        <v>209376</v>
      </c>
      <c r="H96" s="12">
        <v>100</v>
      </c>
    </row>
    <row r="97" spans="2:8" x14ac:dyDescent="0.35">
      <c r="B97" s="11" t="s">
        <v>30</v>
      </c>
    </row>
    <row r="99" spans="2:8" x14ac:dyDescent="0.35">
      <c r="B99" s="62" t="s">
        <v>29</v>
      </c>
      <c r="C99" s="61" t="s">
        <v>21</v>
      </c>
      <c r="D99" s="61" t="s">
        <v>21</v>
      </c>
      <c r="E99" s="61" t="s">
        <v>21</v>
      </c>
      <c r="F99" s="61" t="s">
        <v>21</v>
      </c>
      <c r="G99" s="61" t="s">
        <v>21</v>
      </c>
      <c r="H99" s="61" t="s">
        <v>21</v>
      </c>
    </row>
    <row r="100" spans="2:8" x14ac:dyDescent="0.35">
      <c r="B100" s="62" t="s">
        <v>29</v>
      </c>
      <c r="C100" s="61" t="s">
        <v>65</v>
      </c>
      <c r="D100" s="61" t="s">
        <v>65</v>
      </c>
      <c r="E100" s="61" t="s">
        <v>64</v>
      </c>
      <c r="F100" s="61" t="s">
        <v>64</v>
      </c>
      <c r="G100" s="61" t="s">
        <v>2</v>
      </c>
      <c r="H100" s="61" t="s">
        <v>2</v>
      </c>
    </row>
    <row r="101" spans="2:8" x14ac:dyDescent="0.35">
      <c r="B101" s="62" t="s">
        <v>29</v>
      </c>
      <c r="C101" s="8" t="s">
        <v>14</v>
      </c>
      <c r="D101" s="8" t="s">
        <v>13</v>
      </c>
      <c r="E101" s="8" t="s">
        <v>14</v>
      </c>
      <c r="F101" s="8" t="s">
        <v>13</v>
      </c>
      <c r="G101" s="8" t="s">
        <v>14</v>
      </c>
      <c r="H101" s="8" t="s">
        <v>13</v>
      </c>
    </row>
    <row r="102" spans="2:8" x14ac:dyDescent="0.35">
      <c r="B102" s="7" t="s">
        <v>27</v>
      </c>
      <c r="C102" s="6">
        <v>7790</v>
      </c>
      <c r="D102" s="5">
        <v>25.304531427643333</v>
      </c>
      <c r="E102" s="6">
        <v>22995</v>
      </c>
      <c r="F102" s="5">
        <v>74.695468572356674</v>
      </c>
      <c r="G102" s="6">
        <v>30785</v>
      </c>
      <c r="H102" s="5">
        <v>100</v>
      </c>
    </row>
    <row r="103" spans="2:8" x14ac:dyDescent="0.35">
      <c r="B103" s="7" t="s">
        <v>26</v>
      </c>
      <c r="C103" s="6">
        <v>5378</v>
      </c>
      <c r="D103" s="5">
        <v>34.337887881496613</v>
      </c>
      <c r="E103" s="6">
        <v>10284</v>
      </c>
      <c r="F103" s="5">
        <v>65.662112118503373</v>
      </c>
      <c r="G103" s="6">
        <v>15662</v>
      </c>
      <c r="H103" s="5">
        <v>99.999999999999986</v>
      </c>
    </row>
    <row r="104" spans="2:8" x14ac:dyDescent="0.35">
      <c r="B104" s="7" t="s">
        <v>25</v>
      </c>
      <c r="C104" s="6">
        <v>33295</v>
      </c>
      <c r="D104" s="5">
        <v>23.545843499169052</v>
      </c>
      <c r="E104" s="6">
        <v>108110</v>
      </c>
      <c r="F104" s="5">
        <v>76.454156500830948</v>
      </c>
      <c r="G104" s="6">
        <v>141405</v>
      </c>
      <c r="H104" s="5">
        <v>100</v>
      </c>
    </row>
    <row r="105" spans="2:8" x14ac:dyDescent="0.35">
      <c r="B105" s="4" t="s">
        <v>2</v>
      </c>
      <c r="C105" s="3">
        <f>SUM(C102:C104)</f>
        <v>46463</v>
      </c>
      <c r="D105" s="2">
        <f>C105/G105*100</f>
        <v>24.733833017481846</v>
      </c>
      <c r="E105" s="3">
        <f>SUM(E102:E104)</f>
        <v>141389</v>
      </c>
      <c r="F105" s="2">
        <f>E105/G105*100</f>
        <v>75.266166982518158</v>
      </c>
      <c r="G105" s="3">
        <f>SUM(G102:G104)</f>
        <v>187852</v>
      </c>
      <c r="H105" s="2">
        <v>100</v>
      </c>
    </row>
    <row r="108" spans="2:8" x14ac:dyDescent="0.35">
      <c r="B108" s="10" t="s">
        <v>24</v>
      </c>
    </row>
    <row r="110" spans="2:8" x14ac:dyDescent="0.35">
      <c r="B110" s="63" t="s">
        <v>23</v>
      </c>
      <c r="C110" s="64" t="s">
        <v>22</v>
      </c>
      <c r="D110" s="64" t="s">
        <v>22</v>
      </c>
      <c r="E110" s="64" t="s">
        <v>21</v>
      </c>
      <c r="F110" s="64" t="s">
        <v>21</v>
      </c>
    </row>
    <row r="111" spans="2:8" x14ac:dyDescent="0.35">
      <c r="B111" s="63" t="s">
        <v>23</v>
      </c>
      <c r="C111" s="17" t="s">
        <v>14</v>
      </c>
      <c r="D111" s="17" t="s">
        <v>13</v>
      </c>
      <c r="E111" s="17" t="s">
        <v>14</v>
      </c>
      <c r="F111" s="17" t="s">
        <v>13</v>
      </c>
    </row>
    <row r="112" spans="2:8" x14ac:dyDescent="0.35">
      <c r="B112" s="14" t="s">
        <v>12</v>
      </c>
      <c r="C112" s="16">
        <v>12250</v>
      </c>
      <c r="D112" s="15">
        <v>4.1100000000000003</v>
      </c>
      <c r="E112" s="16">
        <v>7905</v>
      </c>
      <c r="F112" s="15">
        <v>3.78</v>
      </c>
    </row>
    <row r="113" spans="2:8" x14ac:dyDescent="0.35">
      <c r="B113" s="14" t="s">
        <v>11</v>
      </c>
      <c r="C113" s="16">
        <v>36224</v>
      </c>
      <c r="D113" s="15">
        <v>12.16</v>
      </c>
      <c r="E113" s="16">
        <v>25856</v>
      </c>
      <c r="F113" s="15">
        <v>12.35</v>
      </c>
    </row>
    <row r="114" spans="2:8" x14ac:dyDescent="0.35">
      <c r="B114" s="14" t="s">
        <v>10</v>
      </c>
      <c r="C114" s="16">
        <v>50529</v>
      </c>
      <c r="D114" s="15">
        <v>16.97</v>
      </c>
      <c r="E114" s="16">
        <v>34434</v>
      </c>
      <c r="F114" s="15">
        <v>16.45</v>
      </c>
    </row>
    <row r="115" spans="2:8" x14ac:dyDescent="0.35">
      <c r="B115" s="14" t="s">
        <v>9</v>
      </c>
      <c r="C115" s="16">
        <v>15557</v>
      </c>
      <c r="D115" s="15">
        <v>5.22</v>
      </c>
      <c r="E115" s="16">
        <v>10167</v>
      </c>
      <c r="F115" s="15">
        <v>4.8600000000000003</v>
      </c>
    </row>
    <row r="116" spans="2:8" x14ac:dyDescent="0.35">
      <c r="B116" s="14" t="s">
        <v>8</v>
      </c>
      <c r="C116" s="16">
        <v>13312</v>
      </c>
      <c r="D116" s="15">
        <v>4.47</v>
      </c>
      <c r="E116" s="16">
        <v>8462</v>
      </c>
      <c r="F116" s="15">
        <v>4.04</v>
      </c>
    </row>
    <row r="117" spans="2:8" x14ac:dyDescent="0.35">
      <c r="B117" s="14" t="s">
        <v>7</v>
      </c>
      <c r="C117" s="16">
        <v>16605</v>
      </c>
      <c r="D117" s="15">
        <v>5.58</v>
      </c>
      <c r="E117" s="16">
        <v>11627</v>
      </c>
      <c r="F117" s="15">
        <v>5.55</v>
      </c>
    </row>
    <row r="118" spans="2:8" x14ac:dyDescent="0.35">
      <c r="B118" s="14" t="s">
        <v>6</v>
      </c>
      <c r="C118" s="16">
        <v>102027</v>
      </c>
      <c r="D118" s="15">
        <v>34.26</v>
      </c>
      <c r="E118" s="16">
        <v>72705</v>
      </c>
      <c r="F118" s="15">
        <v>34.72</v>
      </c>
    </row>
    <row r="119" spans="2:8" x14ac:dyDescent="0.35">
      <c r="B119" s="14" t="s">
        <v>5</v>
      </c>
      <c r="C119" s="16">
        <v>10813</v>
      </c>
      <c r="D119" s="15">
        <v>3.63</v>
      </c>
      <c r="E119" s="16">
        <v>7645</v>
      </c>
      <c r="F119" s="15">
        <v>3.65</v>
      </c>
    </row>
    <row r="120" spans="2:8" x14ac:dyDescent="0.35">
      <c r="B120" s="14" t="s">
        <v>4</v>
      </c>
      <c r="C120" s="16">
        <v>2015</v>
      </c>
      <c r="D120" s="15">
        <v>0.68</v>
      </c>
      <c r="E120" s="16">
        <v>1379</v>
      </c>
      <c r="F120" s="15">
        <v>0.66</v>
      </c>
    </row>
    <row r="121" spans="2:8" x14ac:dyDescent="0.35">
      <c r="B121" s="14" t="s">
        <v>3</v>
      </c>
      <c r="C121" s="16">
        <v>38456</v>
      </c>
      <c r="D121" s="15">
        <v>12.91</v>
      </c>
      <c r="E121" s="16">
        <v>29196</v>
      </c>
      <c r="F121" s="15">
        <v>13.94</v>
      </c>
    </row>
    <row r="122" spans="2:8" x14ac:dyDescent="0.35">
      <c r="B122" s="14" t="s">
        <v>2</v>
      </c>
      <c r="C122" s="13">
        <v>297788</v>
      </c>
      <c r="D122" s="12">
        <v>100</v>
      </c>
      <c r="E122" s="13">
        <v>209376</v>
      </c>
      <c r="F122" s="12">
        <v>100</v>
      </c>
    </row>
    <row r="125" spans="2:8" x14ac:dyDescent="0.35">
      <c r="B125" s="62" t="s">
        <v>15</v>
      </c>
      <c r="C125" s="61" t="s">
        <v>21</v>
      </c>
      <c r="D125" s="61" t="s">
        <v>21</v>
      </c>
      <c r="E125" s="61" t="s">
        <v>21</v>
      </c>
      <c r="F125" s="61" t="s">
        <v>21</v>
      </c>
      <c r="G125" s="61" t="s">
        <v>21</v>
      </c>
      <c r="H125" s="61" t="s">
        <v>21</v>
      </c>
    </row>
    <row r="126" spans="2:8" x14ac:dyDescent="0.35">
      <c r="B126" s="62" t="s">
        <v>15</v>
      </c>
      <c r="C126" s="61" t="s">
        <v>65</v>
      </c>
      <c r="D126" s="61" t="s">
        <v>65</v>
      </c>
      <c r="E126" s="61" t="s">
        <v>64</v>
      </c>
      <c r="F126" s="61" t="s">
        <v>64</v>
      </c>
      <c r="G126" s="61" t="s">
        <v>2</v>
      </c>
      <c r="H126" s="61" t="s">
        <v>2</v>
      </c>
    </row>
    <row r="127" spans="2:8" x14ac:dyDescent="0.35">
      <c r="B127" s="62" t="s">
        <v>15</v>
      </c>
      <c r="C127" s="8" t="s">
        <v>14</v>
      </c>
      <c r="D127" s="8" t="s">
        <v>13</v>
      </c>
      <c r="E127" s="8" t="s">
        <v>14</v>
      </c>
      <c r="F127" s="8" t="s">
        <v>13</v>
      </c>
      <c r="G127" s="8" t="s">
        <v>14</v>
      </c>
      <c r="H127" s="8" t="s">
        <v>13</v>
      </c>
    </row>
    <row r="128" spans="2:8" x14ac:dyDescent="0.35">
      <c r="B128" s="7" t="s">
        <v>12</v>
      </c>
      <c r="C128" s="6">
        <v>1591</v>
      </c>
      <c r="D128" s="5">
        <v>23.001301142113633</v>
      </c>
      <c r="E128" s="6">
        <v>5326</v>
      </c>
      <c r="F128" s="5">
        <v>76.998698857886367</v>
      </c>
      <c r="G128" s="6">
        <v>6917</v>
      </c>
      <c r="H128" s="5">
        <v>100</v>
      </c>
    </row>
    <row r="129" spans="2:8" x14ac:dyDescent="0.35">
      <c r="B129" s="7" t="s">
        <v>11</v>
      </c>
      <c r="C129" s="6">
        <v>4315</v>
      </c>
      <c r="D129" s="5">
        <v>18.056659831778045</v>
      </c>
      <c r="E129" s="6">
        <v>19582</v>
      </c>
      <c r="F129" s="5">
        <v>81.943340168221951</v>
      </c>
      <c r="G129" s="6">
        <v>23897</v>
      </c>
      <c r="H129" s="5">
        <v>100</v>
      </c>
    </row>
    <row r="130" spans="2:8" x14ac:dyDescent="0.35">
      <c r="B130" s="7" t="s">
        <v>10</v>
      </c>
      <c r="C130" s="6">
        <v>7938</v>
      </c>
      <c r="D130" s="5">
        <v>26.133333333333329</v>
      </c>
      <c r="E130" s="6">
        <v>22437</v>
      </c>
      <c r="F130" s="5">
        <v>73.866666666666674</v>
      </c>
      <c r="G130" s="6">
        <v>30375</v>
      </c>
      <c r="H130" s="5">
        <v>100</v>
      </c>
    </row>
    <row r="131" spans="2:8" x14ac:dyDescent="0.35">
      <c r="B131" s="7" t="s">
        <v>9</v>
      </c>
      <c r="C131" s="6">
        <v>3024</v>
      </c>
      <c r="D131" s="5">
        <v>31.03448275862069</v>
      </c>
      <c r="E131" s="6">
        <v>6720</v>
      </c>
      <c r="F131" s="5">
        <v>68.965517241379317</v>
      </c>
      <c r="G131" s="6">
        <v>9744</v>
      </c>
      <c r="H131" s="5">
        <v>100</v>
      </c>
    </row>
    <row r="132" spans="2:8" x14ac:dyDescent="0.35">
      <c r="B132" s="7" t="s">
        <v>8</v>
      </c>
      <c r="C132" s="6">
        <v>1153</v>
      </c>
      <c r="D132" s="5">
        <v>14.296342219466831</v>
      </c>
      <c r="E132" s="6">
        <v>6912</v>
      </c>
      <c r="F132" s="5">
        <v>85.703657780533177</v>
      </c>
      <c r="G132" s="6">
        <v>8065</v>
      </c>
      <c r="H132" s="5">
        <v>100.00000000000001</v>
      </c>
    </row>
    <row r="133" spans="2:8" x14ac:dyDescent="0.35">
      <c r="B133" s="7" t="s">
        <v>7</v>
      </c>
      <c r="C133" s="6">
        <v>1532</v>
      </c>
      <c r="D133" s="5">
        <v>14.855037331523322</v>
      </c>
      <c r="E133" s="6">
        <v>8781</v>
      </c>
      <c r="F133" s="5">
        <v>85.14496266847668</v>
      </c>
      <c r="G133" s="6">
        <v>10313</v>
      </c>
      <c r="H133" s="5">
        <v>100</v>
      </c>
    </row>
    <row r="134" spans="2:8" x14ac:dyDescent="0.35">
      <c r="B134" s="7" t="s">
        <v>6</v>
      </c>
      <c r="C134" s="6">
        <v>15751</v>
      </c>
      <c r="D134" s="5">
        <v>24.761051373954597</v>
      </c>
      <c r="E134" s="6">
        <v>47861</v>
      </c>
      <c r="F134" s="5">
        <v>75.238948626045399</v>
      </c>
      <c r="G134" s="6">
        <v>63612</v>
      </c>
      <c r="H134" s="5">
        <v>100</v>
      </c>
    </row>
    <row r="135" spans="2:8" x14ac:dyDescent="0.35">
      <c r="B135" s="7" t="s">
        <v>5</v>
      </c>
      <c r="C135" s="6">
        <v>1002</v>
      </c>
      <c r="D135" s="5">
        <v>14.008108485949952</v>
      </c>
      <c r="E135" s="6">
        <v>6151</v>
      </c>
      <c r="F135" s="5">
        <v>85.991891514050039</v>
      </c>
      <c r="G135" s="6">
        <v>7153</v>
      </c>
      <c r="H135" s="5">
        <v>99.999999999999986</v>
      </c>
    </row>
    <row r="136" spans="2:8" x14ac:dyDescent="0.35">
      <c r="B136" s="7" t="s">
        <v>4</v>
      </c>
      <c r="C136" s="6">
        <v>156</v>
      </c>
      <c r="D136" s="5">
        <v>11.97237145049885</v>
      </c>
      <c r="E136" s="6">
        <v>1147</v>
      </c>
      <c r="F136" s="5">
        <v>88.027628549501145</v>
      </c>
      <c r="G136" s="6">
        <v>1303</v>
      </c>
      <c r="H136" s="5">
        <v>100</v>
      </c>
    </row>
    <row r="137" spans="2:8" x14ac:dyDescent="0.35">
      <c r="B137" s="7" t="s">
        <v>3</v>
      </c>
      <c r="C137" s="6">
        <v>10001</v>
      </c>
      <c r="D137" s="5">
        <v>37.778113549654364</v>
      </c>
      <c r="E137" s="6">
        <v>16472</v>
      </c>
      <c r="F137" s="5">
        <v>62.221886450345629</v>
      </c>
      <c r="G137" s="6">
        <v>26473</v>
      </c>
      <c r="H137" s="5">
        <v>100</v>
      </c>
    </row>
    <row r="138" spans="2:8" x14ac:dyDescent="0.35">
      <c r="B138" s="4" t="s">
        <v>2</v>
      </c>
      <c r="C138" s="3">
        <f>SUM(C128:C137)</f>
        <v>46463</v>
      </c>
      <c r="D138" s="2">
        <f>C138/G138*100</f>
        <v>24.733833017481846</v>
      </c>
      <c r="E138" s="3">
        <f>SUM(E128:E137)</f>
        <v>141389</v>
      </c>
      <c r="F138" s="2">
        <f>E138/G138*100</f>
        <v>75.266166982518158</v>
      </c>
      <c r="G138" s="3">
        <f>SUM(G128:G137)</f>
        <v>187852</v>
      </c>
      <c r="H138" s="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1:B92"/>
    <mergeCell ref="C91:D91"/>
    <mergeCell ref="F91:F92"/>
    <mergeCell ref="G91:H91"/>
    <mergeCell ref="B99:B101"/>
    <mergeCell ref="C99:H99"/>
    <mergeCell ref="C100:D100"/>
    <mergeCell ref="E100:F100"/>
    <mergeCell ref="G100:H100"/>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C970F-D48F-4CEB-91B1-68F878B15835}">
  <dimension ref="B2:P136"/>
  <sheetViews>
    <sheetView workbookViewId="0"/>
  </sheetViews>
  <sheetFormatPr defaultColWidth="10.1796875" defaultRowHeight="14.5" x14ac:dyDescent="0.35"/>
  <cols>
    <col min="1" max="16384" width="10.1796875" style="19"/>
  </cols>
  <sheetData>
    <row r="2" spans="2:6" x14ac:dyDescent="0.35">
      <c r="B2" s="22" t="s">
        <v>171</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31725</v>
      </c>
      <c r="D6" s="15">
        <v>10.65</v>
      </c>
      <c r="E6" s="16">
        <v>25441</v>
      </c>
      <c r="F6" s="15">
        <v>12.15</v>
      </c>
    </row>
    <row r="7" spans="2:6" x14ac:dyDescent="0.35">
      <c r="B7" s="14" t="s">
        <v>64</v>
      </c>
      <c r="C7" s="16">
        <v>266063</v>
      </c>
      <c r="D7" s="15">
        <v>89.35</v>
      </c>
      <c r="E7" s="16">
        <v>183935</v>
      </c>
      <c r="F7" s="15">
        <v>87.85</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25340</v>
      </c>
      <c r="D24" s="21">
        <v>10.503060974952644</v>
      </c>
      <c r="E24" s="16">
        <v>215923</v>
      </c>
      <c r="F24" s="21">
        <v>89.496939025047354</v>
      </c>
      <c r="G24" s="16">
        <v>241263</v>
      </c>
      <c r="H24" s="21">
        <v>100</v>
      </c>
      <c r="I24" s="16">
        <v>18797</v>
      </c>
      <c r="J24" s="21">
        <v>11.580283269364648</v>
      </c>
      <c r="K24" s="16">
        <v>143522</v>
      </c>
      <c r="L24" s="21">
        <v>88.419716730635358</v>
      </c>
      <c r="M24" s="16">
        <v>162319</v>
      </c>
      <c r="N24" s="21">
        <v>100</v>
      </c>
    </row>
    <row r="25" spans="2:14" x14ac:dyDescent="0.35">
      <c r="B25" s="14" t="s">
        <v>49</v>
      </c>
      <c r="C25" s="16">
        <v>4844</v>
      </c>
      <c r="D25" s="21">
        <v>10.460621504308204</v>
      </c>
      <c r="E25" s="16">
        <v>41463</v>
      </c>
      <c r="F25" s="21">
        <v>89.539378495691807</v>
      </c>
      <c r="G25" s="16">
        <v>46307</v>
      </c>
      <c r="H25" s="21">
        <v>100.00000000000001</v>
      </c>
      <c r="I25" s="16">
        <v>5805</v>
      </c>
      <c r="J25" s="21">
        <v>14.248545691072875</v>
      </c>
      <c r="K25" s="16">
        <v>34936</v>
      </c>
      <c r="L25" s="21">
        <v>85.751454308927123</v>
      </c>
      <c r="M25" s="16">
        <v>40741</v>
      </c>
      <c r="N25" s="21">
        <v>100</v>
      </c>
    </row>
    <row r="26" spans="2:14" x14ac:dyDescent="0.35">
      <c r="B26" s="14" t="s">
        <v>48</v>
      </c>
      <c r="C26" s="16">
        <v>1541</v>
      </c>
      <c r="D26" s="21">
        <v>15.081229203366608</v>
      </c>
      <c r="E26" s="16">
        <v>8677</v>
      </c>
      <c r="F26" s="21">
        <v>84.918770796633396</v>
      </c>
      <c r="G26" s="16">
        <v>10218</v>
      </c>
      <c r="H26" s="21">
        <v>100</v>
      </c>
      <c r="I26" s="16">
        <v>839</v>
      </c>
      <c r="J26" s="21">
        <v>13.283723875870804</v>
      </c>
      <c r="K26" s="16">
        <v>5477</v>
      </c>
      <c r="L26" s="21">
        <v>86.716276124129195</v>
      </c>
      <c r="M26" s="16">
        <v>6316</v>
      </c>
      <c r="N26" s="21">
        <v>100</v>
      </c>
    </row>
    <row r="27" spans="2:14" x14ac:dyDescent="0.35">
      <c r="B27" s="20" t="s">
        <v>2</v>
      </c>
      <c r="C27" s="13">
        <f>SUM(C24:C26)</f>
        <v>31725</v>
      </c>
      <c r="D27" s="12">
        <f>C27/G27*100</f>
        <v>10.653552191491935</v>
      </c>
      <c r="E27" s="13">
        <f>SUM(E24:E26)</f>
        <v>266063</v>
      </c>
      <c r="F27" s="12">
        <f>E27/G27*100</f>
        <v>89.34644780850806</v>
      </c>
      <c r="G27" s="13">
        <f>SUM(G24:G26)</f>
        <v>297788</v>
      </c>
      <c r="H27" s="12">
        <f>SUM(H24:H26)/3</f>
        <v>100</v>
      </c>
      <c r="I27" s="13">
        <f>SUM(I24:I26)</f>
        <v>25441</v>
      </c>
      <c r="J27" s="12">
        <f>I27/M27*100</f>
        <v>12.150867339141067</v>
      </c>
      <c r="K27" s="13">
        <f>SUM(K24:K26)</f>
        <v>183935</v>
      </c>
      <c r="L27" s="12">
        <f>K27/M27*100</f>
        <v>87.849132660858928</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5077</v>
      </c>
      <c r="D44" s="21">
        <v>9.1635982961519016</v>
      </c>
      <c r="E44" s="16">
        <v>50327</v>
      </c>
      <c r="F44" s="21">
        <v>90.836401703848097</v>
      </c>
      <c r="G44" s="16">
        <v>55404</v>
      </c>
      <c r="H44" s="21">
        <v>100</v>
      </c>
      <c r="I44" s="16">
        <v>4207</v>
      </c>
      <c r="J44" s="21">
        <v>15.907887771307569</v>
      </c>
      <c r="K44" s="16">
        <v>22239</v>
      </c>
      <c r="L44" s="21">
        <v>84.092112228692429</v>
      </c>
      <c r="M44" s="16">
        <v>26446</v>
      </c>
      <c r="N44" s="21">
        <v>100</v>
      </c>
    </row>
    <row r="45" spans="2:14" x14ac:dyDescent="0.35">
      <c r="B45" s="14" t="s">
        <v>43</v>
      </c>
      <c r="C45" s="16">
        <v>9944</v>
      </c>
      <c r="D45" s="21">
        <v>8.2756324900133151</v>
      </c>
      <c r="E45" s="16">
        <v>110216</v>
      </c>
      <c r="F45" s="21">
        <v>91.724367509986678</v>
      </c>
      <c r="G45" s="16">
        <v>120160</v>
      </c>
      <c r="H45" s="21">
        <v>100</v>
      </c>
      <c r="I45" s="16">
        <v>7320</v>
      </c>
      <c r="J45" s="21">
        <v>11.893156560733086</v>
      </c>
      <c r="K45" s="16">
        <v>54228</v>
      </c>
      <c r="L45" s="21">
        <v>88.10684343926691</v>
      </c>
      <c r="M45" s="16">
        <v>61548</v>
      </c>
      <c r="N45" s="21">
        <v>100</v>
      </c>
    </row>
    <row r="46" spans="2:14" x14ac:dyDescent="0.35">
      <c r="B46" s="14" t="s">
        <v>42</v>
      </c>
      <c r="C46" s="16">
        <v>11972</v>
      </c>
      <c r="D46" s="21">
        <v>14.814998143794083</v>
      </c>
      <c r="E46" s="16">
        <v>68838</v>
      </c>
      <c r="F46" s="21">
        <v>85.185001856205915</v>
      </c>
      <c r="G46" s="16">
        <v>80810</v>
      </c>
      <c r="H46" s="21">
        <v>100</v>
      </c>
      <c r="I46" s="16">
        <v>6876</v>
      </c>
      <c r="J46" s="21">
        <v>16.262623873607531</v>
      </c>
      <c r="K46" s="16">
        <v>35405</v>
      </c>
      <c r="L46" s="21">
        <v>83.737376126392476</v>
      </c>
      <c r="M46" s="16">
        <v>42281</v>
      </c>
      <c r="N46" s="21">
        <v>100</v>
      </c>
    </row>
    <row r="47" spans="2:14" x14ac:dyDescent="0.35">
      <c r="B47" s="14" t="s">
        <v>41</v>
      </c>
      <c r="C47" s="16">
        <v>4732</v>
      </c>
      <c r="D47" s="21">
        <v>11.426087796397354</v>
      </c>
      <c r="E47" s="16">
        <v>36682</v>
      </c>
      <c r="F47" s="21">
        <v>88.573912203602646</v>
      </c>
      <c r="G47" s="16">
        <v>41414</v>
      </c>
      <c r="H47" s="21">
        <v>100</v>
      </c>
      <c r="I47" s="16">
        <v>3129</v>
      </c>
      <c r="J47" s="21">
        <v>15.042546031440796</v>
      </c>
      <c r="K47" s="16">
        <v>17672</v>
      </c>
      <c r="L47" s="21">
        <v>84.957453968559207</v>
      </c>
      <c r="M47" s="16">
        <v>20801</v>
      </c>
      <c r="N47" s="21">
        <v>100</v>
      </c>
    </row>
    <row r="48" spans="2:14" x14ac:dyDescent="0.35">
      <c r="B48" s="20" t="s">
        <v>2</v>
      </c>
      <c r="C48" s="13">
        <f>SUM(C44:C47)</f>
        <v>31725</v>
      </c>
      <c r="D48" s="12">
        <f>C48/G48*100</f>
        <v>10.653552191491935</v>
      </c>
      <c r="E48" s="13">
        <f>SUM(E44:E47)</f>
        <v>266063</v>
      </c>
      <c r="F48" s="12">
        <f>E48/G48*100</f>
        <v>89.34644780850806</v>
      </c>
      <c r="G48" s="13">
        <f>SUM(G44:G47)</f>
        <v>297788</v>
      </c>
      <c r="H48" s="12">
        <v>100</v>
      </c>
      <c r="I48" s="13">
        <f>SUM(I44:I47)</f>
        <v>21532</v>
      </c>
      <c r="J48" s="12">
        <f>I48/M48*100</f>
        <v>14.25242924091186</v>
      </c>
      <c r="K48" s="13">
        <f>SUM(K44:K47)</f>
        <v>129544</v>
      </c>
      <c r="L48" s="12">
        <f>K48/M48*100</f>
        <v>85.747570759088148</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9721</v>
      </c>
      <c r="D64" s="21">
        <v>10.589670686405874</v>
      </c>
      <c r="E64" s="16">
        <v>82076</v>
      </c>
      <c r="F64" s="21">
        <v>89.410329313594133</v>
      </c>
      <c r="G64" s="16">
        <v>91797</v>
      </c>
      <c r="H64" s="21">
        <v>100</v>
      </c>
      <c r="J64" s="14" t="s">
        <v>38</v>
      </c>
      <c r="K64" s="16">
        <v>14538</v>
      </c>
      <c r="L64" s="21">
        <v>12.254703621282621</v>
      </c>
      <c r="M64" s="16">
        <v>104094</v>
      </c>
      <c r="N64" s="21">
        <v>87.74529637871737</v>
      </c>
      <c r="O64" s="16">
        <v>118632</v>
      </c>
      <c r="P64" s="21">
        <v>99.999999999999986</v>
      </c>
    </row>
    <row r="65" spans="2:16" x14ac:dyDescent="0.35">
      <c r="B65" s="14" t="s">
        <v>37</v>
      </c>
      <c r="C65" s="16">
        <v>22004</v>
      </c>
      <c r="D65" s="21">
        <v>10.682020088256284</v>
      </c>
      <c r="E65" s="16">
        <v>183987</v>
      </c>
      <c r="F65" s="21">
        <v>89.31797991174372</v>
      </c>
      <c r="G65" s="16">
        <v>205991</v>
      </c>
      <c r="H65" s="21">
        <v>100</v>
      </c>
      <c r="J65" s="14" t="s">
        <v>37</v>
      </c>
      <c r="K65" s="16">
        <v>10903</v>
      </c>
      <c r="L65" s="21">
        <v>12.045650396623726</v>
      </c>
      <c r="M65" s="16">
        <v>79611</v>
      </c>
      <c r="N65" s="21">
        <v>87.954349603376272</v>
      </c>
      <c r="O65" s="16">
        <v>90514</v>
      </c>
      <c r="P65" s="21">
        <v>100</v>
      </c>
    </row>
    <row r="66" spans="2:16" x14ac:dyDescent="0.35">
      <c r="B66" s="20" t="s">
        <v>2</v>
      </c>
      <c r="C66" s="13">
        <f>SUM(C64:C65)</f>
        <v>31725</v>
      </c>
      <c r="D66" s="12">
        <f>C66/G66*100</f>
        <v>10.653552191491935</v>
      </c>
      <c r="E66" s="13">
        <f>SUM(E64:E65)</f>
        <v>266063</v>
      </c>
      <c r="F66" s="12">
        <f>E66/G66*100</f>
        <v>89.34644780850806</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25441</v>
      </c>
      <c r="L67" s="12">
        <f>K67/O67*100</f>
        <v>12.150867339141067</v>
      </c>
      <c r="M67" s="13">
        <f>SUM(M64:M66)</f>
        <v>183935</v>
      </c>
      <c r="N67" s="12">
        <f>M67/O67*100</f>
        <v>87.849132660858928</v>
      </c>
      <c r="O67" s="13">
        <f>SUM(O64:O66)</f>
        <v>209376</v>
      </c>
      <c r="P67" s="12">
        <f>SUM(P64:P66)/3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5162</v>
      </c>
      <c r="D82" s="21">
        <v>10.523740596521987</v>
      </c>
      <c r="E82" s="16">
        <v>43889</v>
      </c>
      <c r="F82" s="21">
        <v>89.476259403478011</v>
      </c>
      <c r="G82" s="16">
        <v>49051</v>
      </c>
      <c r="H82" s="21">
        <v>100</v>
      </c>
      <c r="I82" s="16">
        <v>3857</v>
      </c>
      <c r="J82" s="21">
        <v>15.590767613889</v>
      </c>
      <c r="K82" s="16">
        <v>20882</v>
      </c>
      <c r="L82" s="21">
        <v>84.409232386111</v>
      </c>
      <c r="M82" s="16">
        <v>24739</v>
      </c>
      <c r="N82" s="21">
        <v>100</v>
      </c>
    </row>
    <row r="83" spans="2:14" x14ac:dyDescent="0.35">
      <c r="B83" s="14" t="s">
        <v>32</v>
      </c>
      <c r="C83" s="16">
        <v>26318</v>
      </c>
      <c r="D83" s="21">
        <v>10.638779519601581</v>
      </c>
      <c r="E83" s="16">
        <v>221060</v>
      </c>
      <c r="F83" s="21">
        <v>89.361220480398416</v>
      </c>
      <c r="G83" s="16">
        <v>247378</v>
      </c>
      <c r="H83" s="21">
        <v>100</v>
      </c>
      <c r="I83" s="16">
        <v>21505</v>
      </c>
      <c r="J83" s="21">
        <v>11.699963004069552</v>
      </c>
      <c r="K83" s="16">
        <v>162299</v>
      </c>
      <c r="L83" s="21">
        <v>88.300036995930455</v>
      </c>
      <c r="M83" s="16">
        <v>183804</v>
      </c>
      <c r="N83" s="21">
        <v>100</v>
      </c>
    </row>
    <row r="84" spans="2:14" x14ac:dyDescent="0.35">
      <c r="B84" s="20" t="s">
        <v>2</v>
      </c>
      <c r="C84" s="13">
        <f>SUM(C82:C83)</f>
        <v>31480</v>
      </c>
      <c r="D84" s="12">
        <f>C84/G84*100</f>
        <v>10.61974368229829</v>
      </c>
      <c r="E84" s="13">
        <f>SUM(E82:E83)</f>
        <v>264949</v>
      </c>
      <c r="F84" s="12">
        <f>E84/G84*100</f>
        <v>89.380256317701708</v>
      </c>
      <c r="G84" s="13">
        <f>SUM(G82:G83)</f>
        <v>296429</v>
      </c>
      <c r="H84" s="12">
        <v>100</v>
      </c>
      <c r="I84" s="13">
        <f>SUM(I82:I83)</f>
        <v>25362</v>
      </c>
      <c r="J84" s="12">
        <f>I84/M84*100</f>
        <v>12.161520645622245</v>
      </c>
      <c r="K84" s="13">
        <f>SUM(K82:K83)</f>
        <v>183181</v>
      </c>
      <c r="L84" s="12">
        <f>K84/M84*100</f>
        <v>87.838479354377753</v>
      </c>
      <c r="M84" s="13">
        <f>SUM(M82:M83)</f>
        <v>208543</v>
      </c>
      <c r="N84" s="12">
        <v>100</v>
      </c>
    </row>
    <row r="87" spans="2:14" x14ac:dyDescent="0.35">
      <c r="B87" s="22" t="s">
        <v>31</v>
      </c>
    </row>
    <row r="89" spans="2:14" x14ac:dyDescent="0.35">
      <c r="B89" s="63" t="s">
        <v>23</v>
      </c>
      <c r="C89" s="64" t="s">
        <v>22</v>
      </c>
      <c r="D89" s="64" t="s">
        <v>22</v>
      </c>
      <c r="F89" s="63" t="s">
        <v>23</v>
      </c>
      <c r="G89" s="64" t="s">
        <v>21</v>
      </c>
      <c r="H89" s="64" t="s">
        <v>21</v>
      </c>
    </row>
    <row r="90" spans="2:14" x14ac:dyDescent="0.35">
      <c r="B90" s="63" t="s">
        <v>23</v>
      </c>
      <c r="C90" s="17" t="s">
        <v>14</v>
      </c>
      <c r="D90" s="17" t="s">
        <v>13</v>
      </c>
      <c r="F90" s="63" t="s">
        <v>23</v>
      </c>
      <c r="G90" s="17" t="s">
        <v>14</v>
      </c>
      <c r="H90" s="17" t="s">
        <v>13</v>
      </c>
    </row>
    <row r="91" spans="2:14" x14ac:dyDescent="0.35">
      <c r="B91" s="14" t="s">
        <v>27</v>
      </c>
      <c r="C91" s="16">
        <v>75726</v>
      </c>
      <c r="D91" s="15">
        <v>25.43</v>
      </c>
      <c r="F91" s="14" t="s">
        <v>27</v>
      </c>
      <c r="G91" s="16">
        <v>39285</v>
      </c>
      <c r="H91" s="15">
        <v>18.760000000000002</v>
      </c>
    </row>
    <row r="92" spans="2:14" x14ac:dyDescent="0.35">
      <c r="B92" s="14" t="s">
        <v>26</v>
      </c>
      <c r="C92" s="16">
        <v>36851</v>
      </c>
      <c r="D92" s="15">
        <v>12.37</v>
      </c>
      <c r="F92" s="14" t="s">
        <v>26</v>
      </c>
      <c r="G92" s="16">
        <v>18144</v>
      </c>
      <c r="H92" s="15">
        <v>8.67</v>
      </c>
    </row>
    <row r="93" spans="2:14" x14ac:dyDescent="0.35">
      <c r="B93" s="14" t="s">
        <v>25</v>
      </c>
      <c r="C93" s="16">
        <v>185211</v>
      </c>
      <c r="D93" s="15">
        <v>62.2</v>
      </c>
      <c r="F93" s="14" t="s">
        <v>25</v>
      </c>
      <c r="G93" s="16">
        <v>151947</v>
      </c>
      <c r="H93" s="15">
        <v>72.569999999999993</v>
      </c>
    </row>
    <row r="94" spans="2:14" x14ac:dyDescent="0.35">
      <c r="B94" s="14" t="s">
        <v>2</v>
      </c>
      <c r="C94" s="13">
        <v>297788</v>
      </c>
      <c r="D94" s="12">
        <v>100</v>
      </c>
      <c r="F94" s="14" t="s">
        <v>2</v>
      </c>
      <c r="G94" s="13">
        <v>209376</v>
      </c>
      <c r="H94" s="12">
        <v>100</v>
      </c>
    </row>
    <row r="95" spans="2:14" x14ac:dyDescent="0.35">
      <c r="B95" s="23" t="s">
        <v>30</v>
      </c>
    </row>
    <row r="97" spans="2:16" x14ac:dyDescent="0.35">
      <c r="B97" s="65" t="s">
        <v>29</v>
      </c>
      <c r="C97" s="64" t="s">
        <v>22</v>
      </c>
      <c r="D97" s="64" t="s">
        <v>22</v>
      </c>
      <c r="E97" s="64" t="s">
        <v>22</v>
      </c>
      <c r="F97" s="64" t="s">
        <v>22</v>
      </c>
      <c r="G97" s="64" t="s">
        <v>22</v>
      </c>
      <c r="H97" s="64" t="s">
        <v>22</v>
      </c>
      <c r="J97" s="65" t="s">
        <v>28</v>
      </c>
      <c r="K97" s="64" t="s">
        <v>21</v>
      </c>
      <c r="L97" s="64" t="s">
        <v>21</v>
      </c>
      <c r="M97" s="64" t="s">
        <v>21</v>
      </c>
      <c r="N97" s="64" t="s">
        <v>21</v>
      </c>
      <c r="O97" s="64" t="s">
        <v>21</v>
      </c>
      <c r="P97" s="64" t="s">
        <v>21</v>
      </c>
    </row>
    <row r="98" spans="2:16" x14ac:dyDescent="0.35">
      <c r="B98" s="65" t="s">
        <v>29</v>
      </c>
      <c r="C98" s="64" t="s">
        <v>65</v>
      </c>
      <c r="D98" s="64" t="s">
        <v>65</v>
      </c>
      <c r="E98" s="64" t="s">
        <v>64</v>
      </c>
      <c r="F98" s="64" t="s">
        <v>64</v>
      </c>
      <c r="G98" s="64" t="s">
        <v>2</v>
      </c>
      <c r="H98" s="64" t="s">
        <v>2</v>
      </c>
      <c r="J98" s="65" t="s">
        <v>28</v>
      </c>
      <c r="K98" s="64" t="s">
        <v>65</v>
      </c>
      <c r="L98" s="64" t="s">
        <v>65</v>
      </c>
      <c r="M98" s="64" t="s">
        <v>64</v>
      </c>
      <c r="N98" s="64" t="s">
        <v>64</v>
      </c>
      <c r="O98" s="64" t="s">
        <v>2</v>
      </c>
      <c r="P98" s="64" t="s">
        <v>2</v>
      </c>
    </row>
    <row r="99" spans="2:16" x14ac:dyDescent="0.35">
      <c r="B99" s="65" t="s">
        <v>29</v>
      </c>
      <c r="C99" s="17" t="s">
        <v>14</v>
      </c>
      <c r="D99" s="17" t="s">
        <v>13</v>
      </c>
      <c r="E99" s="17" t="s">
        <v>14</v>
      </c>
      <c r="F99" s="17" t="s">
        <v>13</v>
      </c>
      <c r="G99" s="17" t="s">
        <v>14</v>
      </c>
      <c r="H99" s="17" t="s">
        <v>13</v>
      </c>
      <c r="J99" s="65" t="s">
        <v>28</v>
      </c>
      <c r="K99" s="17" t="s">
        <v>14</v>
      </c>
      <c r="L99" s="17" t="s">
        <v>13</v>
      </c>
      <c r="M99" s="17" t="s">
        <v>14</v>
      </c>
      <c r="N99" s="17" t="s">
        <v>13</v>
      </c>
      <c r="O99" s="17" t="s">
        <v>14</v>
      </c>
      <c r="P99" s="17" t="s">
        <v>13</v>
      </c>
    </row>
    <row r="100" spans="2:16" x14ac:dyDescent="0.35">
      <c r="B100" s="14" t="s">
        <v>27</v>
      </c>
      <c r="C100" s="16">
        <v>7338</v>
      </c>
      <c r="D100" s="21">
        <v>9.6901988748910544</v>
      </c>
      <c r="E100" s="16">
        <v>68388</v>
      </c>
      <c r="F100" s="21">
        <v>90.309801125108947</v>
      </c>
      <c r="G100" s="16">
        <v>75726</v>
      </c>
      <c r="H100" s="21">
        <v>100</v>
      </c>
      <c r="J100" s="14" t="s">
        <v>27</v>
      </c>
      <c r="K100" s="16">
        <v>3752</v>
      </c>
      <c r="L100" s="21">
        <v>9.5507191039837078</v>
      </c>
      <c r="M100" s="16">
        <v>35533</v>
      </c>
      <c r="N100" s="21">
        <v>90.44928089601629</v>
      </c>
      <c r="O100" s="16">
        <v>39285</v>
      </c>
      <c r="P100" s="21">
        <v>100</v>
      </c>
    </row>
    <row r="101" spans="2:16" x14ac:dyDescent="0.35">
      <c r="B101" s="14" t="s">
        <v>26</v>
      </c>
      <c r="C101" s="16">
        <v>6460</v>
      </c>
      <c r="D101" s="21">
        <v>17.530053458522158</v>
      </c>
      <c r="E101" s="16">
        <v>30391</v>
      </c>
      <c r="F101" s="21">
        <v>82.469946541477839</v>
      </c>
      <c r="G101" s="16">
        <v>36851</v>
      </c>
      <c r="H101" s="21">
        <v>100</v>
      </c>
      <c r="J101" s="14" t="s">
        <v>26</v>
      </c>
      <c r="K101" s="16">
        <v>1455</v>
      </c>
      <c r="L101" s="21">
        <v>8.019179894179894</v>
      </c>
      <c r="M101" s="16">
        <v>16689</v>
      </c>
      <c r="N101" s="21">
        <v>91.980820105820101</v>
      </c>
      <c r="O101" s="16">
        <v>18144</v>
      </c>
      <c r="P101" s="21">
        <v>100</v>
      </c>
    </row>
    <row r="102" spans="2:16" x14ac:dyDescent="0.35">
      <c r="B102" s="14" t="s">
        <v>25</v>
      </c>
      <c r="C102" s="16">
        <v>17927</v>
      </c>
      <c r="D102" s="21">
        <v>9.6792307152382957</v>
      </c>
      <c r="E102" s="16">
        <v>167284</v>
      </c>
      <c r="F102" s="21">
        <v>90.32076928476171</v>
      </c>
      <c r="G102" s="16">
        <v>185211</v>
      </c>
      <c r="H102" s="21">
        <v>100</v>
      </c>
      <c r="J102" s="14" t="s">
        <v>25</v>
      </c>
      <c r="K102" s="16">
        <v>20234</v>
      </c>
      <c r="L102" s="21">
        <v>13.316485353445609</v>
      </c>
      <c r="M102" s="16">
        <v>131713</v>
      </c>
      <c r="N102" s="21">
        <v>86.6835146465544</v>
      </c>
      <c r="O102" s="16">
        <v>151947</v>
      </c>
      <c r="P102" s="21">
        <v>100.00000000000001</v>
      </c>
    </row>
    <row r="103" spans="2:16" x14ac:dyDescent="0.35">
      <c r="B103" s="20" t="s">
        <v>2</v>
      </c>
      <c r="C103" s="13">
        <f>SUM(C100:C102)</f>
        <v>31725</v>
      </c>
      <c r="D103" s="12">
        <f>C103/G103*100</f>
        <v>10.653552191491935</v>
      </c>
      <c r="E103" s="13">
        <f>SUM(E100:E102)</f>
        <v>266063</v>
      </c>
      <c r="F103" s="12">
        <f>E103/G103*100</f>
        <v>89.34644780850806</v>
      </c>
      <c r="G103" s="13">
        <f>SUM(G100:G102)</f>
        <v>297788</v>
      </c>
      <c r="H103" s="12">
        <v>100</v>
      </c>
      <c r="J103" s="20" t="s">
        <v>2</v>
      </c>
      <c r="K103" s="13">
        <f>SUM(K100:K102)</f>
        <v>25441</v>
      </c>
      <c r="L103" s="12">
        <f>K103/O103*100</f>
        <v>12.150867339141067</v>
      </c>
      <c r="M103" s="13">
        <f>SUM(M100:M102)</f>
        <v>183935</v>
      </c>
      <c r="N103" s="12">
        <f>M103/O103*100</f>
        <v>87.849132660858928</v>
      </c>
      <c r="O103" s="13">
        <f>SUM(O100:O102)</f>
        <v>209376</v>
      </c>
      <c r="P103"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1548</v>
      </c>
      <c r="D126" s="21">
        <v>12.636734693877552</v>
      </c>
      <c r="E126" s="16">
        <v>10702</v>
      </c>
      <c r="F126" s="21">
        <v>87.363265306122457</v>
      </c>
      <c r="G126" s="16">
        <v>12250</v>
      </c>
      <c r="H126" s="21">
        <v>100.00000000000001</v>
      </c>
      <c r="I126" s="16">
        <v>1308</v>
      </c>
      <c r="J126" s="21">
        <v>16.546489563567363</v>
      </c>
      <c r="K126" s="16">
        <v>6597</v>
      </c>
      <c r="L126" s="21">
        <v>83.453510436432637</v>
      </c>
      <c r="M126" s="16">
        <v>7905</v>
      </c>
      <c r="N126" s="21">
        <v>100</v>
      </c>
    </row>
    <row r="127" spans="2:14" x14ac:dyDescent="0.35">
      <c r="B127" s="14" t="s">
        <v>11</v>
      </c>
      <c r="C127" s="16">
        <v>3736</v>
      </c>
      <c r="D127" s="21">
        <v>10.313604240282686</v>
      </c>
      <c r="E127" s="16">
        <v>32488</v>
      </c>
      <c r="F127" s="21">
        <v>89.686395759717314</v>
      </c>
      <c r="G127" s="16">
        <v>36224</v>
      </c>
      <c r="H127" s="21">
        <v>100</v>
      </c>
      <c r="I127" s="16">
        <v>3362</v>
      </c>
      <c r="J127" s="21">
        <v>13.002784653465346</v>
      </c>
      <c r="K127" s="16">
        <v>22494</v>
      </c>
      <c r="L127" s="21">
        <v>86.997215346534645</v>
      </c>
      <c r="M127" s="16">
        <v>25856</v>
      </c>
      <c r="N127" s="21">
        <v>99.999999999999986</v>
      </c>
    </row>
    <row r="128" spans="2:14" x14ac:dyDescent="0.35">
      <c r="B128" s="14" t="s">
        <v>10</v>
      </c>
      <c r="C128" s="16">
        <v>5199</v>
      </c>
      <c r="D128" s="21">
        <v>10.289140889390252</v>
      </c>
      <c r="E128" s="16">
        <v>45330</v>
      </c>
      <c r="F128" s="21">
        <v>89.710859110609746</v>
      </c>
      <c r="G128" s="16">
        <v>50529</v>
      </c>
      <c r="H128" s="21">
        <v>100</v>
      </c>
      <c r="I128" s="16">
        <v>4440</v>
      </c>
      <c r="J128" s="21">
        <v>12.894232444676772</v>
      </c>
      <c r="K128" s="16">
        <v>29994</v>
      </c>
      <c r="L128" s="21">
        <v>87.105767555323226</v>
      </c>
      <c r="M128" s="16">
        <v>34434</v>
      </c>
      <c r="N128" s="21">
        <v>100</v>
      </c>
    </row>
    <row r="129" spans="2:14" x14ac:dyDescent="0.35">
      <c r="B129" s="14" t="s">
        <v>9</v>
      </c>
      <c r="C129" s="16">
        <v>2098</v>
      </c>
      <c r="D129" s="21">
        <v>13.48589059587324</v>
      </c>
      <c r="E129" s="16">
        <v>13459</v>
      </c>
      <c r="F129" s="21">
        <v>86.514109404126756</v>
      </c>
      <c r="G129" s="16">
        <v>15557</v>
      </c>
      <c r="H129" s="21">
        <v>100</v>
      </c>
      <c r="I129" s="16">
        <v>1542</v>
      </c>
      <c r="J129" s="21">
        <v>15.16671584538212</v>
      </c>
      <c r="K129" s="16">
        <v>8625</v>
      </c>
      <c r="L129" s="21">
        <v>84.833284154617886</v>
      </c>
      <c r="M129" s="16">
        <v>10167</v>
      </c>
      <c r="N129" s="21">
        <v>100</v>
      </c>
    </row>
    <row r="130" spans="2:14" x14ac:dyDescent="0.35">
      <c r="B130" s="14" t="s">
        <v>8</v>
      </c>
      <c r="C130" s="16">
        <v>1192</v>
      </c>
      <c r="D130" s="21">
        <v>8.9543269230769234</v>
      </c>
      <c r="E130" s="16">
        <v>12120</v>
      </c>
      <c r="F130" s="21">
        <v>91.045673076923066</v>
      </c>
      <c r="G130" s="16">
        <v>13312</v>
      </c>
      <c r="H130" s="21">
        <v>99.999999999999986</v>
      </c>
      <c r="I130" s="16">
        <v>776</v>
      </c>
      <c r="J130" s="21">
        <v>9.1704088867879943</v>
      </c>
      <c r="K130" s="16">
        <v>7686</v>
      </c>
      <c r="L130" s="21">
        <v>90.829591113212004</v>
      </c>
      <c r="M130" s="16">
        <v>8462</v>
      </c>
      <c r="N130" s="21">
        <v>100</v>
      </c>
    </row>
    <row r="131" spans="2:14" x14ac:dyDescent="0.35">
      <c r="B131" s="14" t="s">
        <v>7</v>
      </c>
      <c r="C131" s="16">
        <v>1582</v>
      </c>
      <c r="D131" s="21">
        <v>9.5272508280638366</v>
      </c>
      <c r="E131" s="16">
        <v>15023</v>
      </c>
      <c r="F131" s="21">
        <v>90.472749171936158</v>
      </c>
      <c r="G131" s="16">
        <v>16605</v>
      </c>
      <c r="H131" s="21">
        <v>100</v>
      </c>
      <c r="I131" s="16">
        <v>1115</v>
      </c>
      <c r="J131" s="21">
        <v>9.5897480003440272</v>
      </c>
      <c r="K131" s="16">
        <v>10512</v>
      </c>
      <c r="L131" s="21">
        <v>90.410251999655983</v>
      </c>
      <c r="M131" s="16">
        <v>11627</v>
      </c>
      <c r="N131" s="21">
        <v>100.00000000000001</v>
      </c>
    </row>
    <row r="132" spans="2:14" x14ac:dyDescent="0.35">
      <c r="B132" s="14" t="s">
        <v>6</v>
      </c>
      <c r="C132" s="16">
        <v>10343</v>
      </c>
      <c r="D132" s="21">
        <v>10.137512619208641</v>
      </c>
      <c r="E132" s="16">
        <v>91684</v>
      </c>
      <c r="F132" s="21">
        <v>89.86248738079135</v>
      </c>
      <c r="G132" s="16">
        <v>102027</v>
      </c>
      <c r="H132" s="21">
        <v>99.999999999999986</v>
      </c>
      <c r="I132" s="16">
        <v>6644</v>
      </c>
      <c r="J132" s="21">
        <v>9.1382986039474581</v>
      </c>
      <c r="K132" s="16">
        <v>66061</v>
      </c>
      <c r="L132" s="21">
        <v>90.861701396052538</v>
      </c>
      <c r="M132" s="16">
        <v>72705</v>
      </c>
      <c r="N132" s="21">
        <v>100</v>
      </c>
    </row>
    <row r="133" spans="2:14" x14ac:dyDescent="0.35">
      <c r="B133" s="14" t="s">
        <v>5</v>
      </c>
      <c r="C133" s="16">
        <v>1400</v>
      </c>
      <c r="D133" s="21">
        <v>12.947378155923426</v>
      </c>
      <c r="E133" s="16">
        <v>9413</v>
      </c>
      <c r="F133" s="21">
        <v>87.052621844076569</v>
      </c>
      <c r="G133" s="16">
        <v>10813</v>
      </c>
      <c r="H133" s="21">
        <v>100</v>
      </c>
      <c r="I133" s="16">
        <v>724</v>
      </c>
      <c r="J133" s="21">
        <v>9.470241988227599</v>
      </c>
      <c r="K133" s="16">
        <v>6921</v>
      </c>
      <c r="L133" s="21">
        <v>90.529758011772401</v>
      </c>
      <c r="M133" s="16">
        <v>7645</v>
      </c>
      <c r="N133" s="21">
        <v>100</v>
      </c>
    </row>
    <row r="134" spans="2:14" x14ac:dyDescent="0.35">
      <c r="B134" s="14" t="s">
        <v>4</v>
      </c>
      <c r="C134" s="16">
        <v>113</v>
      </c>
      <c r="D134" s="21">
        <v>5.6079404466501241</v>
      </c>
      <c r="E134" s="16">
        <v>1902</v>
      </c>
      <c r="F134" s="21">
        <v>94.392059553349867</v>
      </c>
      <c r="G134" s="16">
        <v>2015</v>
      </c>
      <c r="H134" s="21">
        <v>99.999999999999986</v>
      </c>
      <c r="I134" s="16">
        <v>66</v>
      </c>
      <c r="J134" s="21">
        <v>4.7860768672951419</v>
      </c>
      <c r="K134" s="16">
        <v>1313</v>
      </c>
      <c r="L134" s="21">
        <v>95.213923132704863</v>
      </c>
      <c r="M134" s="16">
        <v>1379</v>
      </c>
      <c r="N134" s="21">
        <v>100</v>
      </c>
    </row>
    <row r="135" spans="2:14" x14ac:dyDescent="0.35">
      <c r="B135" s="14" t="s">
        <v>3</v>
      </c>
      <c r="C135" s="16">
        <v>4514</v>
      </c>
      <c r="D135" s="21">
        <v>11.738090285001041</v>
      </c>
      <c r="E135" s="16">
        <v>33942</v>
      </c>
      <c r="F135" s="21">
        <v>88.261909714998964</v>
      </c>
      <c r="G135" s="16">
        <v>38456</v>
      </c>
      <c r="H135" s="21">
        <v>100</v>
      </c>
      <c r="I135" s="16">
        <v>5464</v>
      </c>
      <c r="J135" s="21">
        <v>18.714892451020688</v>
      </c>
      <c r="K135" s="16">
        <v>23732</v>
      </c>
      <c r="L135" s="21">
        <v>81.285107548979312</v>
      </c>
      <c r="M135" s="16">
        <v>29196</v>
      </c>
      <c r="N135" s="21">
        <v>100</v>
      </c>
    </row>
    <row r="136" spans="2:14" x14ac:dyDescent="0.35">
      <c r="B136" s="20" t="s">
        <v>2</v>
      </c>
      <c r="C136" s="13">
        <f>SUM(C126:C135)</f>
        <v>31725</v>
      </c>
      <c r="D136" s="12">
        <f>C136/G136*100</f>
        <v>10.653552191491935</v>
      </c>
      <c r="E136" s="13">
        <f>SUM(E126:E135)</f>
        <v>266063</v>
      </c>
      <c r="F136" s="12">
        <f>E136/G136*100</f>
        <v>89.34644780850806</v>
      </c>
      <c r="G136" s="13">
        <f>SUM(G126:G135)</f>
        <v>297788</v>
      </c>
      <c r="H136" s="12">
        <v>100</v>
      </c>
      <c r="I136" s="13">
        <f>SUM(I126:I135)</f>
        <v>25441</v>
      </c>
      <c r="J136" s="12">
        <f>I136/M136*100</f>
        <v>12.150867339141067</v>
      </c>
      <c r="K136" s="13">
        <f>SUM(K126:K135)</f>
        <v>183935</v>
      </c>
      <c r="L136" s="12">
        <f>K136/M136*100</f>
        <v>87.849132660858928</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80:L80"/>
    <mergeCell ref="M80:N80"/>
    <mergeCell ref="J61:J63"/>
    <mergeCell ref="K61:P61"/>
    <mergeCell ref="C62:D62"/>
    <mergeCell ref="E62:F62"/>
    <mergeCell ref="G62:H62"/>
    <mergeCell ref="K62:L62"/>
    <mergeCell ref="M62:N62"/>
    <mergeCell ref="O62:P62"/>
    <mergeCell ref="B72:B73"/>
    <mergeCell ref="C72:D72"/>
    <mergeCell ref="E72:F72"/>
    <mergeCell ref="B79:B81"/>
    <mergeCell ref="C79:H79"/>
    <mergeCell ref="I79:N79"/>
    <mergeCell ref="C80:D80"/>
    <mergeCell ref="E80:F80"/>
    <mergeCell ref="G80:H80"/>
    <mergeCell ref="I80:J80"/>
    <mergeCell ref="B89:B90"/>
    <mergeCell ref="C89:D89"/>
    <mergeCell ref="F89:F90"/>
    <mergeCell ref="G89:H89"/>
    <mergeCell ref="B97:B99"/>
    <mergeCell ref="C97:H97"/>
    <mergeCell ref="I124:J124"/>
    <mergeCell ref="J97:J99"/>
    <mergeCell ref="K97:P97"/>
    <mergeCell ref="C98:D98"/>
    <mergeCell ref="E98:F98"/>
    <mergeCell ref="G98:H98"/>
    <mergeCell ref="K98:L98"/>
    <mergeCell ref="M98:N98"/>
    <mergeCell ref="O98:P98"/>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B8A1-A4AE-485D-A751-DE0FCB7F57A8}">
  <dimension ref="B2:P139"/>
  <sheetViews>
    <sheetView workbookViewId="0"/>
  </sheetViews>
  <sheetFormatPr defaultColWidth="10.1796875" defaultRowHeight="14.5" x14ac:dyDescent="0.35"/>
  <cols>
    <col min="1" max="16384" width="10.1796875" style="19"/>
  </cols>
  <sheetData>
    <row r="2" spans="2:6" x14ac:dyDescent="0.35">
      <c r="B2" s="22" t="s">
        <v>172</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31530</v>
      </c>
      <c r="D6" s="15">
        <v>10.59</v>
      </c>
      <c r="E6" s="16">
        <v>22623</v>
      </c>
      <c r="F6" s="15">
        <v>10.8</v>
      </c>
    </row>
    <row r="7" spans="2:6" x14ac:dyDescent="0.35">
      <c r="B7" s="14" t="s">
        <v>64</v>
      </c>
      <c r="C7" s="16">
        <v>266258</v>
      </c>
      <c r="D7" s="15">
        <v>89.41</v>
      </c>
      <c r="E7" s="16">
        <v>186753</v>
      </c>
      <c r="F7" s="15">
        <v>89.2</v>
      </c>
    </row>
    <row r="8" spans="2:6" x14ac:dyDescent="0.35">
      <c r="B8" s="14" t="s">
        <v>2</v>
      </c>
      <c r="C8" s="13">
        <v>297788</v>
      </c>
      <c r="D8" s="12">
        <v>100</v>
      </c>
      <c r="E8" s="13">
        <v>209376</v>
      </c>
      <c r="F8" s="12">
        <v>100</v>
      </c>
    </row>
    <row r="13" spans="2:6" x14ac:dyDescent="0.35">
      <c r="B13" s="22" t="s">
        <v>51</v>
      </c>
    </row>
    <row r="15" spans="2:6" x14ac:dyDescent="0.35">
      <c r="B15" s="63" t="s">
        <v>23</v>
      </c>
      <c r="C15" s="64" t="s">
        <v>22</v>
      </c>
      <c r="D15" s="64" t="s">
        <v>22</v>
      </c>
      <c r="E15" s="64" t="s">
        <v>21</v>
      </c>
      <c r="F15" s="64" t="s">
        <v>21</v>
      </c>
    </row>
    <row r="16" spans="2:6" x14ac:dyDescent="0.35">
      <c r="B16" s="63" t="s">
        <v>23</v>
      </c>
      <c r="C16" s="17" t="s">
        <v>14</v>
      </c>
      <c r="D16" s="17" t="s">
        <v>13</v>
      </c>
      <c r="E16" s="17" t="s">
        <v>14</v>
      </c>
      <c r="F16" s="17" t="s">
        <v>13</v>
      </c>
    </row>
    <row r="17" spans="2:14" x14ac:dyDescent="0.35">
      <c r="B17" s="14" t="s">
        <v>50</v>
      </c>
      <c r="C17" s="16">
        <v>241263</v>
      </c>
      <c r="D17" s="15">
        <v>81.02</v>
      </c>
      <c r="E17" s="16">
        <v>162319</v>
      </c>
      <c r="F17" s="15">
        <v>77.53</v>
      </c>
    </row>
    <row r="18" spans="2:14" x14ac:dyDescent="0.35">
      <c r="B18" s="14" t="s">
        <v>49</v>
      </c>
      <c r="C18" s="16">
        <v>46307</v>
      </c>
      <c r="D18" s="15">
        <v>15.55</v>
      </c>
      <c r="E18" s="16">
        <v>40741</v>
      </c>
      <c r="F18" s="15">
        <v>19.46</v>
      </c>
    </row>
    <row r="19" spans="2:14" x14ac:dyDescent="0.35">
      <c r="B19" s="14" t="s">
        <v>48</v>
      </c>
      <c r="C19" s="16">
        <v>10218</v>
      </c>
      <c r="D19" s="15">
        <v>3.43</v>
      </c>
      <c r="E19" s="16">
        <v>6316</v>
      </c>
      <c r="F19" s="15">
        <v>3.02</v>
      </c>
    </row>
    <row r="20" spans="2:14" x14ac:dyDescent="0.35">
      <c r="B20" s="14" t="s">
        <v>2</v>
      </c>
      <c r="C20" s="13">
        <v>297788</v>
      </c>
      <c r="D20" s="12">
        <v>100</v>
      </c>
      <c r="E20" s="13">
        <v>209376</v>
      </c>
      <c r="F20" s="12">
        <v>100</v>
      </c>
    </row>
    <row r="23" spans="2:14" x14ac:dyDescent="0.35">
      <c r="B23" s="65" t="s">
        <v>1</v>
      </c>
      <c r="C23" s="64" t="s">
        <v>22</v>
      </c>
      <c r="D23" s="64" t="s">
        <v>22</v>
      </c>
      <c r="E23" s="64" t="s">
        <v>22</v>
      </c>
      <c r="F23" s="64" t="s">
        <v>22</v>
      </c>
      <c r="G23" s="64" t="s">
        <v>22</v>
      </c>
      <c r="H23" s="64" t="s">
        <v>22</v>
      </c>
      <c r="I23" s="64" t="s">
        <v>21</v>
      </c>
      <c r="J23" s="64" t="s">
        <v>21</v>
      </c>
      <c r="K23" s="64" t="s">
        <v>21</v>
      </c>
      <c r="L23" s="64" t="s">
        <v>21</v>
      </c>
      <c r="M23" s="64" t="s">
        <v>21</v>
      </c>
      <c r="N23" s="64" t="s">
        <v>21</v>
      </c>
    </row>
    <row r="24" spans="2:14" x14ac:dyDescent="0.35">
      <c r="B24" s="65" t="s">
        <v>1</v>
      </c>
      <c r="C24" s="64" t="s">
        <v>65</v>
      </c>
      <c r="D24" s="64" t="s">
        <v>65</v>
      </c>
      <c r="E24" s="64" t="s">
        <v>64</v>
      </c>
      <c r="F24" s="64" t="s">
        <v>64</v>
      </c>
      <c r="G24" s="64" t="s">
        <v>2</v>
      </c>
      <c r="H24" s="64" t="s">
        <v>2</v>
      </c>
      <c r="I24" s="64" t="s">
        <v>65</v>
      </c>
      <c r="J24" s="64" t="s">
        <v>65</v>
      </c>
      <c r="K24" s="64" t="s">
        <v>64</v>
      </c>
      <c r="L24" s="64" t="s">
        <v>64</v>
      </c>
      <c r="M24" s="64" t="s">
        <v>2</v>
      </c>
      <c r="N24" s="64" t="s">
        <v>2</v>
      </c>
    </row>
    <row r="25" spans="2:14" x14ac:dyDescent="0.35">
      <c r="B25" s="65" t="s">
        <v>1</v>
      </c>
      <c r="C25" s="17" t="s">
        <v>14</v>
      </c>
      <c r="D25" s="17" t="s">
        <v>13</v>
      </c>
      <c r="E25" s="17" t="s">
        <v>14</v>
      </c>
      <c r="F25" s="17" t="s">
        <v>13</v>
      </c>
      <c r="G25" s="17" t="s">
        <v>14</v>
      </c>
      <c r="H25" s="17" t="s">
        <v>13</v>
      </c>
      <c r="I25" s="17" t="s">
        <v>14</v>
      </c>
      <c r="J25" s="17" t="s">
        <v>13</v>
      </c>
      <c r="K25" s="17" t="s">
        <v>14</v>
      </c>
      <c r="L25" s="17" t="s">
        <v>13</v>
      </c>
      <c r="M25" s="17" t="s">
        <v>14</v>
      </c>
      <c r="N25" s="17" t="s">
        <v>13</v>
      </c>
    </row>
    <row r="26" spans="2:14" x14ac:dyDescent="0.35">
      <c r="B26" s="14" t="s">
        <v>50</v>
      </c>
      <c r="C26" s="16">
        <v>18253</v>
      </c>
      <c r="D26" s="21">
        <v>7.5656026825497493</v>
      </c>
      <c r="E26" s="16">
        <v>223010</v>
      </c>
      <c r="F26" s="21">
        <v>92.434397317450262</v>
      </c>
      <c r="G26" s="16">
        <v>241263</v>
      </c>
      <c r="H26" s="21">
        <v>100.00000000000001</v>
      </c>
      <c r="I26" s="16">
        <v>13224</v>
      </c>
      <c r="J26" s="21">
        <v>8.1469205699887262</v>
      </c>
      <c r="K26" s="16">
        <v>149095</v>
      </c>
      <c r="L26" s="21">
        <v>91.853079430011277</v>
      </c>
      <c r="M26" s="16">
        <v>162319</v>
      </c>
      <c r="N26" s="21">
        <v>100</v>
      </c>
    </row>
    <row r="27" spans="2:14" x14ac:dyDescent="0.35">
      <c r="B27" s="14" t="s">
        <v>49</v>
      </c>
      <c r="C27" s="16">
        <v>10768</v>
      </c>
      <c r="D27" s="21">
        <v>23.253503789923769</v>
      </c>
      <c r="E27" s="16">
        <v>35539</v>
      </c>
      <c r="F27" s="21">
        <v>76.746496210076231</v>
      </c>
      <c r="G27" s="16">
        <v>46307</v>
      </c>
      <c r="H27" s="21">
        <v>100</v>
      </c>
      <c r="I27" s="16">
        <v>8313</v>
      </c>
      <c r="J27" s="21">
        <v>20.40450651677671</v>
      </c>
      <c r="K27" s="16">
        <v>32428</v>
      </c>
      <c r="L27" s="21">
        <v>79.595493483223294</v>
      </c>
      <c r="M27" s="16">
        <v>40741</v>
      </c>
      <c r="N27" s="21">
        <v>100</v>
      </c>
    </row>
    <row r="28" spans="2:14" x14ac:dyDescent="0.35">
      <c r="B28" s="14" t="s">
        <v>48</v>
      </c>
      <c r="C28" s="16">
        <v>2509</v>
      </c>
      <c r="D28" s="21">
        <v>24.554707379134861</v>
      </c>
      <c r="E28" s="16">
        <v>7709</v>
      </c>
      <c r="F28" s="21">
        <v>75.445292620865146</v>
      </c>
      <c r="G28" s="16">
        <v>10218</v>
      </c>
      <c r="H28" s="21">
        <v>100</v>
      </c>
      <c r="I28" s="16">
        <v>1086</v>
      </c>
      <c r="J28" s="21">
        <v>17.194426852438252</v>
      </c>
      <c r="K28" s="16">
        <v>5230</v>
      </c>
      <c r="L28" s="21">
        <v>82.805573147561745</v>
      </c>
      <c r="M28" s="16">
        <v>6316</v>
      </c>
      <c r="N28" s="21">
        <v>100</v>
      </c>
    </row>
    <row r="29" spans="2:14" x14ac:dyDescent="0.35">
      <c r="B29" s="20" t="s">
        <v>2</v>
      </c>
      <c r="C29" s="13">
        <f>SUM(C26:C28)</f>
        <v>31530</v>
      </c>
      <c r="D29" s="12">
        <f>C29/G29*100</f>
        <v>10.588069364782999</v>
      </c>
      <c r="E29" s="13">
        <f>SUM(E26:E28)</f>
        <v>266258</v>
      </c>
      <c r="F29" s="12">
        <f>E29/G29*100</f>
        <v>89.41193063521699</v>
      </c>
      <c r="G29" s="13">
        <f>SUM(G26:G28)</f>
        <v>297788</v>
      </c>
      <c r="H29" s="12">
        <f>SUM(H26:H28)/3</f>
        <v>100</v>
      </c>
      <c r="I29" s="13">
        <f>SUM(I26:I28)</f>
        <v>22623</v>
      </c>
      <c r="J29" s="12">
        <f>I29/M29*100</f>
        <v>10.804963319578176</v>
      </c>
      <c r="K29" s="13">
        <f>SUM(K26:K28)</f>
        <v>186753</v>
      </c>
      <c r="L29" s="12">
        <f>K29/M29*100</f>
        <v>89.195036680421822</v>
      </c>
      <c r="M29" s="13">
        <f>SUM(M26:M28)</f>
        <v>209376</v>
      </c>
      <c r="N29" s="12">
        <f>SUM(N26:N28)/3</f>
        <v>100</v>
      </c>
    </row>
    <row r="32" spans="2:14" x14ac:dyDescent="0.35">
      <c r="B32" s="22" t="s">
        <v>47</v>
      </c>
    </row>
    <row r="34" spans="2:14" x14ac:dyDescent="0.35">
      <c r="B34" s="63" t="s">
        <v>23</v>
      </c>
      <c r="C34" s="64" t="s">
        <v>22</v>
      </c>
      <c r="D34" s="64" t="s">
        <v>22</v>
      </c>
      <c r="E34" s="64" t="s">
        <v>21</v>
      </c>
      <c r="F34" s="64" t="s">
        <v>21</v>
      </c>
    </row>
    <row r="35" spans="2:14" x14ac:dyDescent="0.35">
      <c r="B35" s="63" t="s">
        <v>23</v>
      </c>
      <c r="C35" s="17" t="s">
        <v>14</v>
      </c>
      <c r="D35" s="17" t="s">
        <v>13</v>
      </c>
      <c r="E35" s="17" t="s">
        <v>14</v>
      </c>
      <c r="F35" s="17" t="s">
        <v>13</v>
      </c>
    </row>
    <row r="36" spans="2:14" x14ac:dyDescent="0.35">
      <c r="B36" s="14" t="s">
        <v>44</v>
      </c>
      <c r="C36" s="16">
        <v>55404</v>
      </c>
      <c r="D36" s="15">
        <v>18.61</v>
      </c>
      <c r="E36" s="16">
        <v>26446</v>
      </c>
      <c r="F36" s="15">
        <v>17.510000000000002</v>
      </c>
    </row>
    <row r="37" spans="2:14" x14ac:dyDescent="0.35">
      <c r="B37" s="14" t="s">
        <v>43</v>
      </c>
      <c r="C37" s="16">
        <v>120160</v>
      </c>
      <c r="D37" s="15">
        <v>40.35</v>
      </c>
      <c r="E37" s="16">
        <v>61548</v>
      </c>
      <c r="F37" s="15">
        <v>40.74</v>
      </c>
    </row>
    <row r="38" spans="2:14" x14ac:dyDescent="0.35">
      <c r="B38" s="14" t="s">
        <v>42</v>
      </c>
      <c r="C38" s="16">
        <v>80810</v>
      </c>
      <c r="D38" s="15">
        <v>27.14</v>
      </c>
      <c r="E38" s="16">
        <v>42281</v>
      </c>
      <c r="F38" s="15">
        <v>27.99</v>
      </c>
    </row>
    <row r="39" spans="2:14" x14ac:dyDescent="0.35">
      <c r="B39" s="14" t="s">
        <v>41</v>
      </c>
      <c r="C39" s="16">
        <v>41414</v>
      </c>
      <c r="D39" s="15">
        <v>13.91</v>
      </c>
      <c r="E39" s="16">
        <v>20801</v>
      </c>
      <c r="F39" s="15">
        <v>13.77</v>
      </c>
    </row>
    <row r="40" spans="2:14" x14ac:dyDescent="0.35">
      <c r="B40" s="14" t="s">
        <v>2</v>
      </c>
      <c r="C40" s="13">
        <v>297788</v>
      </c>
      <c r="D40" s="12">
        <v>100</v>
      </c>
      <c r="E40" s="13">
        <v>151076</v>
      </c>
      <c r="F40" s="12">
        <v>100</v>
      </c>
    </row>
    <row r="41" spans="2:14" x14ac:dyDescent="0.35">
      <c r="B41" s="23" t="s">
        <v>46</v>
      </c>
    </row>
    <row r="43" spans="2:14" x14ac:dyDescent="0.35">
      <c r="B43" s="65" t="s">
        <v>45</v>
      </c>
      <c r="C43" s="64" t="s">
        <v>22</v>
      </c>
      <c r="D43" s="64" t="s">
        <v>22</v>
      </c>
      <c r="E43" s="64" t="s">
        <v>22</v>
      </c>
      <c r="F43" s="64" t="s">
        <v>22</v>
      </c>
      <c r="G43" s="64" t="s">
        <v>22</v>
      </c>
      <c r="H43" s="64" t="s">
        <v>22</v>
      </c>
      <c r="I43" s="64" t="s">
        <v>21</v>
      </c>
      <c r="J43" s="64" t="s">
        <v>21</v>
      </c>
      <c r="K43" s="64" t="s">
        <v>21</v>
      </c>
      <c r="L43" s="64" t="s">
        <v>21</v>
      </c>
      <c r="M43" s="64" t="s">
        <v>21</v>
      </c>
      <c r="N43" s="64" t="s">
        <v>21</v>
      </c>
    </row>
    <row r="44" spans="2:14" x14ac:dyDescent="0.35">
      <c r="B44" s="65" t="s">
        <v>45</v>
      </c>
      <c r="C44" s="64" t="s">
        <v>65</v>
      </c>
      <c r="D44" s="64" t="s">
        <v>65</v>
      </c>
      <c r="E44" s="64" t="s">
        <v>64</v>
      </c>
      <c r="F44" s="64" t="s">
        <v>64</v>
      </c>
      <c r="G44" s="64" t="s">
        <v>2</v>
      </c>
      <c r="H44" s="64" t="s">
        <v>2</v>
      </c>
      <c r="I44" s="64" t="s">
        <v>65</v>
      </c>
      <c r="J44" s="64" t="s">
        <v>65</v>
      </c>
      <c r="K44" s="64" t="s">
        <v>64</v>
      </c>
      <c r="L44" s="64" t="s">
        <v>64</v>
      </c>
      <c r="M44" s="64" t="s">
        <v>2</v>
      </c>
      <c r="N44" s="64" t="s">
        <v>2</v>
      </c>
    </row>
    <row r="45" spans="2:14" x14ac:dyDescent="0.35">
      <c r="B45" s="65" t="s">
        <v>45</v>
      </c>
      <c r="C45" s="17" t="s">
        <v>14</v>
      </c>
      <c r="D45" s="17" t="s">
        <v>13</v>
      </c>
      <c r="E45" s="17" t="s">
        <v>14</v>
      </c>
      <c r="F45" s="17" t="s">
        <v>13</v>
      </c>
      <c r="G45" s="17" t="s">
        <v>14</v>
      </c>
      <c r="H45" s="17" t="s">
        <v>13</v>
      </c>
      <c r="I45" s="17" t="s">
        <v>14</v>
      </c>
      <c r="J45" s="17" t="s">
        <v>13</v>
      </c>
      <c r="K45" s="17" t="s">
        <v>14</v>
      </c>
      <c r="L45" s="17" t="s">
        <v>13</v>
      </c>
      <c r="M45" s="17" t="s">
        <v>14</v>
      </c>
      <c r="N45" s="17" t="s">
        <v>13</v>
      </c>
    </row>
    <row r="46" spans="2:14" x14ac:dyDescent="0.35">
      <c r="B46" s="14" t="s">
        <v>44</v>
      </c>
      <c r="C46" s="16">
        <v>6205</v>
      </c>
      <c r="D46" s="21">
        <v>11.199552378889612</v>
      </c>
      <c r="E46" s="16">
        <v>49199</v>
      </c>
      <c r="F46" s="21">
        <v>88.800447621110393</v>
      </c>
      <c r="G46" s="16">
        <v>55404</v>
      </c>
      <c r="H46" s="21">
        <v>100</v>
      </c>
      <c r="I46" s="16">
        <v>3202</v>
      </c>
      <c r="J46" s="21">
        <v>12.107691144218407</v>
      </c>
      <c r="K46" s="16">
        <v>23244</v>
      </c>
      <c r="L46" s="21">
        <v>87.892308855781593</v>
      </c>
      <c r="M46" s="16">
        <v>26446</v>
      </c>
      <c r="N46" s="21">
        <v>100</v>
      </c>
    </row>
    <row r="47" spans="2:14" x14ac:dyDescent="0.35">
      <c r="B47" s="14" t="s">
        <v>43</v>
      </c>
      <c r="C47" s="16">
        <v>12636</v>
      </c>
      <c r="D47" s="21">
        <v>10.515978695073237</v>
      </c>
      <c r="E47" s="16">
        <v>107524</v>
      </c>
      <c r="F47" s="21">
        <v>89.48402130492677</v>
      </c>
      <c r="G47" s="16">
        <v>120160</v>
      </c>
      <c r="H47" s="21">
        <v>100</v>
      </c>
      <c r="I47" s="16">
        <v>8447</v>
      </c>
      <c r="J47" s="21">
        <v>13.724247741600051</v>
      </c>
      <c r="K47" s="16">
        <v>53101</v>
      </c>
      <c r="L47" s="21">
        <v>86.275752258399947</v>
      </c>
      <c r="M47" s="16">
        <v>61548</v>
      </c>
      <c r="N47" s="21">
        <v>100</v>
      </c>
    </row>
    <row r="48" spans="2:14" x14ac:dyDescent="0.35">
      <c r="B48" s="14" t="s">
        <v>42</v>
      </c>
      <c r="C48" s="16">
        <v>8857</v>
      </c>
      <c r="D48" s="21">
        <v>10.960277193416657</v>
      </c>
      <c r="E48" s="16">
        <v>71953</v>
      </c>
      <c r="F48" s="21">
        <v>89.039722806583342</v>
      </c>
      <c r="G48" s="16">
        <v>80810</v>
      </c>
      <c r="H48" s="21">
        <v>100</v>
      </c>
      <c r="I48" s="16">
        <v>5373</v>
      </c>
      <c r="J48" s="21">
        <v>12.707835670868711</v>
      </c>
      <c r="K48" s="16">
        <v>36908</v>
      </c>
      <c r="L48" s="21">
        <v>87.292164329131282</v>
      </c>
      <c r="M48" s="16">
        <v>42281</v>
      </c>
      <c r="N48" s="21">
        <v>100</v>
      </c>
    </row>
    <row r="49" spans="2:16" x14ac:dyDescent="0.35">
      <c r="B49" s="14" t="s">
        <v>41</v>
      </c>
      <c r="C49" s="16">
        <v>3832</v>
      </c>
      <c r="D49" s="21">
        <v>9.2529096440817113</v>
      </c>
      <c r="E49" s="16">
        <v>37582</v>
      </c>
      <c r="F49" s="21">
        <v>90.747090355918289</v>
      </c>
      <c r="G49" s="16">
        <v>41414</v>
      </c>
      <c r="H49" s="21">
        <v>100</v>
      </c>
      <c r="I49" s="16">
        <v>1990</v>
      </c>
      <c r="J49" s="21">
        <v>9.566847747704438</v>
      </c>
      <c r="K49" s="16">
        <v>18811</v>
      </c>
      <c r="L49" s="21">
        <v>90.433152252295571</v>
      </c>
      <c r="M49" s="16">
        <v>20801</v>
      </c>
      <c r="N49" s="21">
        <v>100.00000000000001</v>
      </c>
    </row>
    <row r="50" spans="2:16" x14ac:dyDescent="0.35">
      <c r="B50" s="20" t="s">
        <v>2</v>
      </c>
      <c r="C50" s="13">
        <f>SUM(C46:C49)</f>
        <v>31530</v>
      </c>
      <c r="D50" s="12">
        <f>C50/G50*100</f>
        <v>10.588069364782999</v>
      </c>
      <c r="E50" s="13">
        <f>SUM(E46:E49)</f>
        <v>266258</v>
      </c>
      <c r="F50" s="12">
        <f>E50/G50*100</f>
        <v>89.41193063521699</v>
      </c>
      <c r="G50" s="13">
        <f>SUM(G46:G49)</f>
        <v>297788</v>
      </c>
      <c r="H50" s="12">
        <v>100</v>
      </c>
      <c r="I50" s="13">
        <f>SUM(I46:I49)</f>
        <v>19012</v>
      </c>
      <c r="J50" s="12">
        <f>I50/M50*100</f>
        <v>12.584394609335698</v>
      </c>
      <c r="K50" s="13">
        <f>SUM(K46:K49)</f>
        <v>132064</v>
      </c>
      <c r="L50" s="12">
        <f>K50/M50*100</f>
        <v>87.415605390664297</v>
      </c>
      <c r="M50" s="13">
        <f>SUM(M46:M49)</f>
        <v>151076</v>
      </c>
      <c r="N50" s="12">
        <v>100</v>
      </c>
    </row>
    <row r="53" spans="2:16" x14ac:dyDescent="0.35">
      <c r="B53" s="22" t="s">
        <v>40</v>
      </c>
    </row>
    <row r="55" spans="2:16" x14ac:dyDescent="0.35">
      <c r="B55" s="63" t="s">
        <v>23</v>
      </c>
      <c r="C55" s="64" t="s">
        <v>22</v>
      </c>
      <c r="D55" s="64" t="s">
        <v>22</v>
      </c>
      <c r="F55" s="63" t="s">
        <v>23</v>
      </c>
      <c r="G55" s="64" t="s">
        <v>21</v>
      </c>
      <c r="H55" s="64" t="s">
        <v>21</v>
      </c>
    </row>
    <row r="56" spans="2:16" x14ac:dyDescent="0.35">
      <c r="B56" s="63" t="s">
        <v>23</v>
      </c>
      <c r="C56" s="17" t="s">
        <v>14</v>
      </c>
      <c r="D56" s="17" t="s">
        <v>13</v>
      </c>
      <c r="F56" s="63" t="s">
        <v>23</v>
      </c>
      <c r="G56" s="17" t="s">
        <v>14</v>
      </c>
      <c r="H56" s="17" t="s">
        <v>13</v>
      </c>
    </row>
    <row r="57" spans="2:16" x14ac:dyDescent="0.35">
      <c r="B57" s="14" t="s">
        <v>38</v>
      </c>
      <c r="C57" s="16">
        <v>91797</v>
      </c>
      <c r="D57" s="15">
        <v>30.83</v>
      </c>
      <c r="F57" s="14" t="s">
        <v>38</v>
      </c>
      <c r="G57" s="16">
        <v>118632</v>
      </c>
      <c r="H57" s="15">
        <v>56.66</v>
      </c>
    </row>
    <row r="58" spans="2:16" x14ac:dyDescent="0.35">
      <c r="B58" s="14" t="s">
        <v>37</v>
      </c>
      <c r="C58" s="16">
        <v>205991</v>
      </c>
      <c r="D58" s="15">
        <v>69.17</v>
      </c>
      <c r="F58" s="14" t="s">
        <v>37</v>
      </c>
      <c r="G58" s="16">
        <v>90514</v>
      </c>
      <c r="H58" s="15">
        <v>43.23</v>
      </c>
    </row>
    <row r="59" spans="2:16" x14ac:dyDescent="0.35">
      <c r="B59" s="14" t="s">
        <v>2</v>
      </c>
      <c r="C59" s="13">
        <v>297788</v>
      </c>
      <c r="D59" s="12">
        <v>100</v>
      </c>
      <c r="F59" s="14" t="s">
        <v>36</v>
      </c>
      <c r="G59" s="16">
        <v>230</v>
      </c>
      <c r="H59" s="15">
        <v>0.11</v>
      </c>
    </row>
    <row r="60" spans="2:16" x14ac:dyDescent="0.35">
      <c r="F60" s="14" t="s">
        <v>2</v>
      </c>
      <c r="G60" s="13">
        <v>209376</v>
      </c>
      <c r="H60" s="12">
        <v>100</v>
      </c>
    </row>
    <row r="63" spans="2:16" x14ac:dyDescent="0.35">
      <c r="B63" s="65" t="s">
        <v>39</v>
      </c>
      <c r="C63" s="64" t="s">
        <v>22</v>
      </c>
      <c r="D63" s="64" t="s">
        <v>22</v>
      </c>
      <c r="E63" s="64" t="s">
        <v>22</v>
      </c>
      <c r="F63" s="64" t="s">
        <v>22</v>
      </c>
      <c r="G63" s="64" t="s">
        <v>22</v>
      </c>
      <c r="H63" s="64" t="s">
        <v>22</v>
      </c>
      <c r="J63" s="65" t="s">
        <v>39</v>
      </c>
      <c r="K63" s="64" t="s">
        <v>21</v>
      </c>
      <c r="L63" s="64" t="s">
        <v>21</v>
      </c>
      <c r="M63" s="64" t="s">
        <v>21</v>
      </c>
      <c r="N63" s="64" t="s">
        <v>21</v>
      </c>
      <c r="O63" s="64" t="s">
        <v>21</v>
      </c>
      <c r="P63" s="64" t="s">
        <v>21</v>
      </c>
    </row>
    <row r="64" spans="2:16" x14ac:dyDescent="0.35">
      <c r="B64" s="65" t="s">
        <v>39</v>
      </c>
      <c r="C64" s="64" t="s">
        <v>65</v>
      </c>
      <c r="D64" s="64" t="s">
        <v>65</v>
      </c>
      <c r="E64" s="64" t="s">
        <v>64</v>
      </c>
      <c r="F64" s="64" t="s">
        <v>64</v>
      </c>
      <c r="G64" s="64" t="s">
        <v>2</v>
      </c>
      <c r="H64" s="64" t="s">
        <v>2</v>
      </c>
      <c r="J64" s="65" t="s">
        <v>39</v>
      </c>
      <c r="K64" s="64" t="s">
        <v>65</v>
      </c>
      <c r="L64" s="64" t="s">
        <v>65</v>
      </c>
      <c r="M64" s="64" t="s">
        <v>64</v>
      </c>
      <c r="N64" s="64" t="s">
        <v>64</v>
      </c>
      <c r="O64" s="64" t="s">
        <v>2</v>
      </c>
      <c r="P64" s="64" t="s">
        <v>2</v>
      </c>
    </row>
    <row r="65" spans="2:16" x14ac:dyDescent="0.35">
      <c r="B65" s="65" t="s">
        <v>39</v>
      </c>
      <c r="C65" s="17" t="s">
        <v>14</v>
      </c>
      <c r="D65" s="17" t="s">
        <v>13</v>
      </c>
      <c r="E65" s="17" t="s">
        <v>14</v>
      </c>
      <c r="F65" s="17" t="s">
        <v>13</v>
      </c>
      <c r="G65" s="17" t="s">
        <v>14</v>
      </c>
      <c r="H65" s="17" t="s">
        <v>13</v>
      </c>
      <c r="J65" s="65" t="s">
        <v>39</v>
      </c>
      <c r="K65" s="17" t="s">
        <v>14</v>
      </c>
      <c r="L65" s="17" t="s">
        <v>13</v>
      </c>
      <c r="M65" s="17" t="s">
        <v>14</v>
      </c>
      <c r="N65" s="17" t="s">
        <v>13</v>
      </c>
      <c r="O65" s="17" t="s">
        <v>14</v>
      </c>
      <c r="P65" s="17" t="s">
        <v>13</v>
      </c>
    </row>
    <row r="66" spans="2:16" x14ac:dyDescent="0.35">
      <c r="B66" s="14" t="s">
        <v>38</v>
      </c>
      <c r="C66" s="16">
        <v>10832</v>
      </c>
      <c r="D66" s="21">
        <v>11.799949889429937</v>
      </c>
      <c r="E66" s="16">
        <v>80965</v>
      </c>
      <c r="F66" s="21">
        <v>88.200050110570061</v>
      </c>
      <c r="G66" s="16">
        <v>91797</v>
      </c>
      <c r="H66" s="21">
        <v>100</v>
      </c>
      <c r="J66" s="14" t="s">
        <v>38</v>
      </c>
      <c r="K66" s="16">
        <v>13458</v>
      </c>
      <c r="L66" s="21">
        <v>11.344325308517094</v>
      </c>
      <c r="M66" s="16">
        <v>105174</v>
      </c>
      <c r="N66" s="21">
        <v>88.655674691482901</v>
      </c>
      <c r="O66" s="16">
        <v>118632</v>
      </c>
      <c r="P66" s="21">
        <v>100</v>
      </c>
    </row>
    <row r="67" spans="2:16" x14ac:dyDescent="0.35">
      <c r="B67" s="14" t="s">
        <v>37</v>
      </c>
      <c r="C67" s="16">
        <v>20698</v>
      </c>
      <c r="D67" s="21">
        <v>10.048011806341053</v>
      </c>
      <c r="E67" s="16">
        <v>185293</v>
      </c>
      <c r="F67" s="21">
        <v>89.951988193658948</v>
      </c>
      <c r="G67" s="16">
        <v>205991</v>
      </c>
      <c r="H67" s="21">
        <v>100</v>
      </c>
      <c r="J67" s="14" t="s">
        <v>37</v>
      </c>
      <c r="K67" s="16">
        <v>9165</v>
      </c>
      <c r="L67" s="21">
        <v>10.125505446671234</v>
      </c>
      <c r="M67" s="16">
        <v>81349</v>
      </c>
      <c r="N67" s="21">
        <v>89.874494553328759</v>
      </c>
      <c r="O67" s="16">
        <v>90514</v>
      </c>
      <c r="P67" s="21">
        <v>100</v>
      </c>
    </row>
    <row r="68" spans="2:16" x14ac:dyDescent="0.35">
      <c r="B68" s="20" t="s">
        <v>2</v>
      </c>
      <c r="C68" s="13">
        <f>SUM(C66:C67)</f>
        <v>31530</v>
      </c>
      <c r="D68" s="12">
        <f>C68/G68*100</f>
        <v>10.588069364782999</v>
      </c>
      <c r="E68" s="13">
        <f>SUM(E66:E67)</f>
        <v>266258</v>
      </c>
      <c r="F68" s="12">
        <f>E68/G68*100</f>
        <v>89.41193063521699</v>
      </c>
      <c r="G68" s="13">
        <f>SUM(G66:G67)</f>
        <v>297788</v>
      </c>
      <c r="H68" s="12">
        <f>SUM(H66:H67)/2</f>
        <v>100</v>
      </c>
      <c r="J68" s="14" t="s">
        <v>36</v>
      </c>
      <c r="K68" s="16">
        <v>0</v>
      </c>
      <c r="L68" s="21">
        <v>0</v>
      </c>
      <c r="M68" s="16">
        <v>230</v>
      </c>
      <c r="N68" s="21">
        <v>100</v>
      </c>
      <c r="O68" s="16">
        <v>230</v>
      </c>
      <c r="P68" s="21">
        <v>100</v>
      </c>
    </row>
    <row r="69" spans="2:16" x14ac:dyDescent="0.35">
      <c r="J69" s="20" t="s">
        <v>2</v>
      </c>
      <c r="K69" s="13">
        <f>SUM(K66:K68)</f>
        <v>22623</v>
      </c>
      <c r="L69" s="12">
        <f>K69/O69*100</f>
        <v>10.804963319578176</v>
      </c>
      <c r="M69" s="13">
        <f>SUM(M66:M68)</f>
        <v>186753</v>
      </c>
      <c r="N69" s="12">
        <f>M69/O69*100</f>
        <v>89.195036680421822</v>
      </c>
      <c r="O69" s="13">
        <f>SUM(O66:O68)</f>
        <v>209376</v>
      </c>
      <c r="P69" s="12">
        <f>SUM(P66:P68)/3</f>
        <v>100</v>
      </c>
    </row>
    <row r="72" spans="2:16" x14ac:dyDescent="0.35">
      <c r="B72" s="22" t="s">
        <v>35</v>
      </c>
    </row>
    <row r="74" spans="2:16" x14ac:dyDescent="0.35">
      <c r="B74" s="63" t="s">
        <v>23</v>
      </c>
      <c r="C74" s="64" t="s">
        <v>22</v>
      </c>
      <c r="D74" s="64" t="s">
        <v>22</v>
      </c>
      <c r="E74" s="64" t="s">
        <v>21</v>
      </c>
      <c r="F74" s="64" t="s">
        <v>21</v>
      </c>
    </row>
    <row r="75" spans="2:16" x14ac:dyDescent="0.35">
      <c r="B75" s="63" t="s">
        <v>23</v>
      </c>
      <c r="C75" s="17" t="s">
        <v>14</v>
      </c>
      <c r="D75" s="17" t="s">
        <v>13</v>
      </c>
      <c r="E75" s="17" t="s">
        <v>14</v>
      </c>
      <c r="F75" s="17" t="s">
        <v>13</v>
      </c>
    </row>
    <row r="76" spans="2:16" x14ac:dyDescent="0.35">
      <c r="B76" s="14" t="s">
        <v>33</v>
      </c>
      <c r="C76" s="16">
        <v>49051</v>
      </c>
      <c r="D76" s="15">
        <v>16.55</v>
      </c>
      <c r="E76" s="16">
        <v>24739</v>
      </c>
      <c r="F76" s="15">
        <v>11.86</v>
      </c>
    </row>
    <row r="77" spans="2:16" x14ac:dyDescent="0.35">
      <c r="B77" s="14" t="s">
        <v>32</v>
      </c>
      <c r="C77" s="16">
        <v>247378</v>
      </c>
      <c r="D77" s="15">
        <v>83.45</v>
      </c>
      <c r="E77" s="16">
        <v>183804</v>
      </c>
      <c r="F77" s="15">
        <v>88.14</v>
      </c>
    </row>
    <row r="78" spans="2:16" x14ac:dyDescent="0.35">
      <c r="B78" s="14" t="s">
        <v>2</v>
      </c>
      <c r="C78" s="13">
        <v>296429</v>
      </c>
      <c r="D78" s="12">
        <v>100</v>
      </c>
      <c r="E78" s="13">
        <v>208543</v>
      </c>
      <c r="F78" s="12">
        <v>100</v>
      </c>
    </row>
    <row r="81" spans="2:14" x14ac:dyDescent="0.35">
      <c r="B81" s="65" t="s">
        <v>34</v>
      </c>
      <c r="C81" s="64" t="s">
        <v>22</v>
      </c>
      <c r="D81" s="64" t="s">
        <v>22</v>
      </c>
      <c r="E81" s="64" t="s">
        <v>22</v>
      </c>
      <c r="F81" s="64" t="s">
        <v>22</v>
      </c>
      <c r="G81" s="64" t="s">
        <v>22</v>
      </c>
      <c r="H81" s="64" t="s">
        <v>22</v>
      </c>
      <c r="I81" s="64" t="s">
        <v>21</v>
      </c>
      <c r="J81" s="64" t="s">
        <v>21</v>
      </c>
      <c r="K81" s="64" t="s">
        <v>21</v>
      </c>
      <c r="L81" s="64" t="s">
        <v>21</v>
      </c>
      <c r="M81" s="64" t="s">
        <v>21</v>
      </c>
      <c r="N81" s="64" t="s">
        <v>21</v>
      </c>
    </row>
    <row r="82" spans="2:14" x14ac:dyDescent="0.35">
      <c r="B82" s="65" t="s">
        <v>34</v>
      </c>
      <c r="C82" s="64" t="s">
        <v>65</v>
      </c>
      <c r="D82" s="64" t="s">
        <v>65</v>
      </c>
      <c r="E82" s="64" t="s">
        <v>64</v>
      </c>
      <c r="F82" s="64" t="s">
        <v>64</v>
      </c>
      <c r="G82" s="64" t="s">
        <v>2</v>
      </c>
      <c r="H82" s="64" t="s">
        <v>2</v>
      </c>
      <c r="I82" s="64" t="s">
        <v>65</v>
      </c>
      <c r="J82" s="64" t="s">
        <v>65</v>
      </c>
      <c r="K82" s="64" t="s">
        <v>64</v>
      </c>
      <c r="L82" s="64" t="s">
        <v>64</v>
      </c>
      <c r="M82" s="64" t="s">
        <v>2</v>
      </c>
      <c r="N82" s="64" t="s">
        <v>2</v>
      </c>
    </row>
    <row r="83" spans="2:14" x14ac:dyDescent="0.35">
      <c r="B83" s="65" t="s">
        <v>34</v>
      </c>
      <c r="C83" s="17" t="s">
        <v>14</v>
      </c>
      <c r="D83" s="17" t="s">
        <v>13</v>
      </c>
      <c r="E83" s="17" t="s">
        <v>14</v>
      </c>
      <c r="F83" s="17" t="s">
        <v>13</v>
      </c>
      <c r="G83" s="17" t="s">
        <v>14</v>
      </c>
      <c r="H83" s="17" t="s">
        <v>13</v>
      </c>
      <c r="I83" s="17" t="s">
        <v>14</v>
      </c>
      <c r="J83" s="17" t="s">
        <v>13</v>
      </c>
      <c r="K83" s="17" t="s">
        <v>14</v>
      </c>
      <c r="L83" s="17" t="s">
        <v>13</v>
      </c>
      <c r="M83" s="17" t="s">
        <v>14</v>
      </c>
      <c r="N83" s="17" t="s">
        <v>13</v>
      </c>
    </row>
    <row r="84" spans="2:14" x14ac:dyDescent="0.35">
      <c r="B84" s="14" t="s">
        <v>33</v>
      </c>
      <c r="C84" s="16">
        <v>4134</v>
      </c>
      <c r="D84" s="21">
        <v>8.4279627326659998</v>
      </c>
      <c r="E84" s="16">
        <v>44917</v>
      </c>
      <c r="F84" s="21">
        <v>91.572037267333997</v>
      </c>
      <c r="G84" s="16">
        <v>49051</v>
      </c>
      <c r="H84" s="21">
        <v>100</v>
      </c>
      <c r="I84" s="16">
        <v>3070</v>
      </c>
      <c r="J84" s="21">
        <v>12.409555762156918</v>
      </c>
      <c r="K84" s="16">
        <v>21669</v>
      </c>
      <c r="L84" s="21">
        <v>87.590444237843073</v>
      </c>
      <c r="M84" s="16">
        <v>24739</v>
      </c>
      <c r="N84" s="21">
        <v>99.999999999999986</v>
      </c>
    </row>
    <row r="85" spans="2:14" x14ac:dyDescent="0.35">
      <c r="B85" s="14" t="s">
        <v>32</v>
      </c>
      <c r="C85" s="16">
        <v>27268</v>
      </c>
      <c r="D85" s="21">
        <v>11.022807201933883</v>
      </c>
      <c r="E85" s="16">
        <v>220110</v>
      </c>
      <c r="F85" s="21">
        <v>88.977192798066113</v>
      </c>
      <c r="G85" s="16">
        <v>247378</v>
      </c>
      <c r="H85" s="21">
        <v>100</v>
      </c>
      <c r="I85" s="16">
        <v>19553</v>
      </c>
      <c r="J85" s="21">
        <v>10.637962177101695</v>
      </c>
      <c r="K85" s="16">
        <v>164251</v>
      </c>
      <c r="L85" s="21">
        <v>89.362037822898301</v>
      </c>
      <c r="M85" s="16">
        <v>183804</v>
      </c>
      <c r="N85" s="21">
        <v>100</v>
      </c>
    </row>
    <row r="86" spans="2:14" x14ac:dyDescent="0.35">
      <c r="B86" s="20" t="s">
        <v>2</v>
      </c>
      <c r="C86" s="13">
        <f>SUM(C84:C85)</f>
        <v>31402</v>
      </c>
      <c r="D86" s="12">
        <f>C86/G86*100</f>
        <v>10.593430467329446</v>
      </c>
      <c r="E86" s="13">
        <f>SUM(E84:E85)</f>
        <v>265027</v>
      </c>
      <c r="F86" s="12">
        <f>E86/G86*100</f>
        <v>89.406569532670559</v>
      </c>
      <c r="G86" s="13">
        <f>SUM(G84:G85)</f>
        <v>296429</v>
      </c>
      <c r="H86" s="12">
        <v>100</v>
      </c>
      <c r="I86" s="13">
        <f>SUM(I84:I85)</f>
        <v>22623</v>
      </c>
      <c r="J86" s="12">
        <f>I86/M86*100</f>
        <v>10.848122449566757</v>
      </c>
      <c r="K86" s="13">
        <f>SUM(K84:K85)</f>
        <v>185920</v>
      </c>
      <c r="L86" s="12">
        <f>K86/M86*100</f>
        <v>89.151877550433241</v>
      </c>
      <c r="M86" s="13">
        <f>SUM(M84:M85)</f>
        <v>208543</v>
      </c>
      <c r="N86" s="12">
        <v>100</v>
      </c>
    </row>
    <row r="90" spans="2:14" x14ac:dyDescent="0.35">
      <c r="B90" s="22" t="s">
        <v>31</v>
      </c>
    </row>
    <row r="92" spans="2:14" x14ac:dyDescent="0.35">
      <c r="B92" s="63" t="s">
        <v>23</v>
      </c>
      <c r="C92" s="64" t="s">
        <v>22</v>
      </c>
      <c r="D92" s="64" t="s">
        <v>22</v>
      </c>
      <c r="F92" s="63" t="s">
        <v>23</v>
      </c>
      <c r="G92" s="64" t="s">
        <v>21</v>
      </c>
      <c r="H92" s="64" t="s">
        <v>21</v>
      </c>
    </row>
    <row r="93" spans="2:14" x14ac:dyDescent="0.35">
      <c r="B93" s="63" t="s">
        <v>23</v>
      </c>
      <c r="C93" s="17" t="s">
        <v>14</v>
      </c>
      <c r="D93" s="17" t="s">
        <v>13</v>
      </c>
      <c r="F93" s="63" t="s">
        <v>23</v>
      </c>
      <c r="G93" s="17" t="s">
        <v>14</v>
      </c>
      <c r="H93" s="17" t="s">
        <v>13</v>
      </c>
    </row>
    <row r="94" spans="2:14" x14ac:dyDescent="0.35">
      <c r="B94" s="14" t="s">
        <v>27</v>
      </c>
      <c r="C94" s="16">
        <v>75726</v>
      </c>
      <c r="D94" s="15">
        <v>25.43</v>
      </c>
      <c r="F94" s="14" t="s">
        <v>27</v>
      </c>
      <c r="G94" s="16">
        <v>39285</v>
      </c>
      <c r="H94" s="15">
        <v>18.760000000000002</v>
      </c>
    </row>
    <row r="95" spans="2:14" x14ac:dyDescent="0.35">
      <c r="B95" s="14" t="s">
        <v>26</v>
      </c>
      <c r="C95" s="16">
        <v>36851</v>
      </c>
      <c r="D95" s="15">
        <v>12.37</v>
      </c>
      <c r="F95" s="14" t="s">
        <v>26</v>
      </c>
      <c r="G95" s="16">
        <v>18144</v>
      </c>
      <c r="H95" s="15">
        <v>8.67</v>
      </c>
    </row>
    <row r="96" spans="2:14" x14ac:dyDescent="0.35">
      <c r="B96" s="14" t="s">
        <v>25</v>
      </c>
      <c r="C96" s="16">
        <v>185211</v>
      </c>
      <c r="D96" s="15">
        <v>62.2</v>
      </c>
      <c r="F96" s="14" t="s">
        <v>25</v>
      </c>
      <c r="G96" s="16">
        <v>151947</v>
      </c>
      <c r="H96" s="15">
        <v>72.569999999999993</v>
      </c>
    </row>
    <row r="97" spans="2:16" x14ac:dyDescent="0.35">
      <c r="B97" s="14" t="s">
        <v>2</v>
      </c>
      <c r="C97" s="13">
        <v>297788</v>
      </c>
      <c r="D97" s="12">
        <v>100</v>
      </c>
      <c r="F97" s="14" t="s">
        <v>2</v>
      </c>
      <c r="G97" s="13">
        <v>209376</v>
      </c>
      <c r="H97" s="12">
        <v>100</v>
      </c>
    </row>
    <row r="98" spans="2:16" x14ac:dyDescent="0.35">
      <c r="B98" s="23" t="s">
        <v>30</v>
      </c>
    </row>
    <row r="100" spans="2:16" x14ac:dyDescent="0.35">
      <c r="B100" s="65" t="s">
        <v>29</v>
      </c>
      <c r="C100" s="64" t="s">
        <v>22</v>
      </c>
      <c r="D100" s="64" t="s">
        <v>22</v>
      </c>
      <c r="E100" s="64" t="s">
        <v>22</v>
      </c>
      <c r="F100" s="64" t="s">
        <v>22</v>
      </c>
      <c r="G100" s="64" t="s">
        <v>22</v>
      </c>
      <c r="H100" s="64" t="s">
        <v>22</v>
      </c>
      <c r="J100" s="65" t="s">
        <v>28</v>
      </c>
      <c r="K100" s="64" t="s">
        <v>21</v>
      </c>
      <c r="L100" s="64" t="s">
        <v>21</v>
      </c>
      <c r="M100" s="64" t="s">
        <v>21</v>
      </c>
      <c r="N100" s="64" t="s">
        <v>21</v>
      </c>
      <c r="O100" s="64" t="s">
        <v>21</v>
      </c>
      <c r="P100" s="64" t="s">
        <v>21</v>
      </c>
    </row>
    <row r="101" spans="2:16" x14ac:dyDescent="0.35">
      <c r="B101" s="65" t="s">
        <v>29</v>
      </c>
      <c r="C101" s="64" t="s">
        <v>65</v>
      </c>
      <c r="D101" s="64" t="s">
        <v>65</v>
      </c>
      <c r="E101" s="64" t="s">
        <v>64</v>
      </c>
      <c r="F101" s="64" t="s">
        <v>64</v>
      </c>
      <c r="G101" s="64" t="s">
        <v>2</v>
      </c>
      <c r="H101" s="64" t="s">
        <v>2</v>
      </c>
      <c r="J101" s="65" t="s">
        <v>28</v>
      </c>
      <c r="K101" s="64" t="s">
        <v>65</v>
      </c>
      <c r="L101" s="64" t="s">
        <v>65</v>
      </c>
      <c r="M101" s="64" t="s">
        <v>64</v>
      </c>
      <c r="N101" s="64" t="s">
        <v>64</v>
      </c>
      <c r="O101" s="64" t="s">
        <v>2</v>
      </c>
      <c r="P101" s="64" t="s">
        <v>2</v>
      </c>
    </row>
    <row r="102" spans="2:16" x14ac:dyDescent="0.35">
      <c r="B102" s="65" t="s">
        <v>29</v>
      </c>
      <c r="C102" s="17" t="s">
        <v>14</v>
      </c>
      <c r="D102" s="17" t="s">
        <v>13</v>
      </c>
      <c r="E102" s="17" t="s">
        <v>14</v>
      </c>
      <c r="F102" s="17" t="s">
        <v>13</v>
      </c>
      <c r="G102" s="17" t="s">
        <v>14</v>
      </c>
      <c r="H102" s="17" t="s">
        <v>13</v>
      </c>
      <c r="J102" s="65" t="s">
        <v>28</v>
      </c>
      <c r="K102" s="17" t="s">
        <v>14</v>
      </c>
      <c r="L102" s="17" t="s">
        <v>13</v>
      </c>
      <c r="M102" s="17" t="s">
        <v>14</v>
      </c>
      <c r="N102" s="17" t="s">
        <v>13</v>
      </c>
      <c r="O102" s="17" t="s">
        <v>14</v>
      </c>
      <c r="P102" s="17" t="s">
        <v>13</v>
      </c>
    </row>
    <row r="103" spans="2:16" x14ac:dyDescent="0.35">
      <c r="B103" s="14" t="s">
        <v>27</v>
      </c>
      <c r="C103" s="16">
        <v>9363</v>
      </c>
      <c r="D103" s="21">
        <v>12.364313445844227</v>
      </c>
      <c r="E103" s="16">
        <v>66363</v>
      </c>
      <c r="F103" s="21">
        <v>87.635686554155768</v>
      </c>
      <c r="G103" s="16">
        <v>75726</v>
      </c>
      <c r="H103" s="21">
        <v>100</v>
      </c>
      <c r="J103" s="14" t="s">
        <v>27</v>
      </c>
      <c r="K103" s="16">
        <v>5387</v>
      </c>
      <c r="L103" s="21">
        <v>13.712612956599211</v>
      </c>
      <c r="M103" s="16">
        <v>33898</v>
      </c>
      <c r="N103" s="21">
        <v>86.287387043400784</v>
      </c>
      <c r="O103" s="16">
        <v>39285</v>
      </c>
      <c r="P103" s="21">
        <v>100</v>
      </c>
    </row>
    <row r="104" spans="2:16" x14ac:dyDescent="0.35">
      <c r="B104" s="14" t="s">
        <v>26</v>
      </c>
      <c r="C104" s="16">
        <v>7941</v>
      </c>
      <c r="D104" s="21">
        <v>21.548940327263846</v>
      </c>
      <c r="E104" s="16">
        <v>28910</v>
      </c>
      <c r="F104" s="21">
        <v>78.45105967273615</v>
      </c>
      <c r="G104" s="16">
        <v>36851</v>
      </c>
      <c r="H104" s="21">
        <v>100</v>
      </c>
      <c r="J104" s="14" t="s">
        <v>26</v>
      </c>
      <c r="K104" s="16">
        <v>2374</v>
      </c>
      <c r="L104" s="21">
        <v>13.084215167548502</v>
      </c>
      <c r="M104" s="16">
        <v>15770</v>
      </c>
      <c r="N104" s="21">
        <v>86.915784832451507</v>
      </c>
      <c r="O104" s="16">
        <v>18144</v>
      </c>
      <c r="P104" s="21">
        <v>100.00000000000001</v>
      </c>
    </row>
    <row r="105" spans="2:16" x14ac:dyDescent="0.35">
      <c r="B105" s="14" t="s">
        <v>25</v>
      </c>
      <c r="C105" s="16">
        <v>14226</v>
      </c>
      <c r="D105" s="21">
        <v>7.6809692728833605</v>
      </c>
      <c r="E105" s="16">
        <v>170985</v>
      </c>
      <c r="F105" s="21">
        <v>92.31903072711664</v>
      </c>
      <c r="G105" s="16">
        <v>185211</v>
      </c>
      <c r="H105" s="21">
        <v>100</v>
      </c>
      <c r="J105" s="14" t="s">
        <v>25</v>
      </c>
      <c r="K105" s="16">
        <v>14862</v>
      </c>
      <c r="L105" s="21">
        <v>9.7810420738810251</v>
      </c>
      <c r="M105" s="16">
        <v>137085</v>
      </c>
      <c r="N105" s="21">
        <v>90.218957926118975</v>
      </c>
      <c r="O105" s="16">
        <v>151947</v>
      </c>
      <c r="P105" s="21">
        <v>100</v>
      </c>
    </row>
    <row r="106" spans="2:16" x14ac:dyDescent="0.35">
      <c r="B106" s="20" t="s">
        <v>2</v>
      </c>
      <c r="C106" s="13">
        <f>SUM(C103:C105)</f>
        <v>31530</v>
      </c>
      <c r="D106" s="12">
        <f>C106/G106*100</f>
        <v>10.588069364782999</v>
      </c>
      <c r="E106" s="13">
        <f>SUM(E103:E105)</f>
        <v>266258</v>
      </c>
      <c r="F106" s="12">
        <f>E106/G106*100</f>
        <v>89.41193063521699</v>
      </c>
      <c r="G106" s="13">
        <f>SUM(G103:G105)</f>
        <v>297788</v>
      </c>
      <c r="H106" s="12">
        <v>100</v>
      </c>
      <c r="J106" s="20" t="s">
        <v>2</v>
      </c>
      <c r="K106" s="13">
        <f>SUM(K103:K105)</f>
        <v>22623</v>
      </c>
      <c r="L106" s="12">
        <f>K106/O106*100</f>
        <v>10.804963319578176</v>
      </c>
      <c r="M106" s="13">
        <f>SUM(M103:M105)</f>
        <v>186753</v>
      </c>
      <c r="N106" s="12">
        <f>M106/O106*100</f>
        <v>89.195036680421822</v>
      </c>
      <c r="O106" s="13">
        <f>SUM(O103:O105)</f>
        <v>209376</v>
      </c>
      <c r="P106" s="12">
        <v>100</v>
      </c>
    </row>
    <row r="109" spans="2:16" x14ac:dyDescent="0.35">
      <c r="B109" s="22" t="s">
        <v>24</v>
      </c>
    </row>
    <row r="111" spans="2:16" x14ac:dyDescent="0.35">
      <c r="B111" s="63" t="s">
        <v>23</v>
      </c>
      <c r="C111" s="64" t="s">
        <v>22</v>
      </c>
      <c r="D111" s="64" t="s">
        <v>22</v>
      </c>
      <c r="E111" s="64" t="s">
        <v>21</v>
      </c>
      <c r="F111" s="64" t="s">
        <v>21</v>
      </c>
    </row>
    <row r="112" spans="2:16" x14ac:dyDescent="0.35">
      <c r="B112" s="63" t="s">
        <v>23</v>
      </c>
      <c r="C112" s="17" t="s">
        <v>14</v>
      </c>
      <c r="D112" s="17" t="s">
        <v>13</v>
      </c>
      <c r="E112" s="17" t="s">
        <v>14</v>
      </c>
      <c r="F112" s="17" t="s">
        <v>13</v>
      </c>
    </row>
    <row r="113" spans="2:14" x14ac:dyDescent="0.35">
      <c r="B113" s="14" t="s">
        <v>12</v>
      </c>
      <c r="C113" s="16">
        <v>12250</v>
      </c>
      <c r="D113" s="15">
        <v>4.1100000000000003</v>
      </c>
      <c r="E113" s="16">
        <v>7905</v>
      </c>
      <c r="F113" s="15">
        <v>3.78</v>
      </c>
    </row>
    <row r="114" spans="2:14" x14ac:dyDescent="0.35">
      <c r="B114" s="14" t="s">
        <v>11</v>
      </c>
      <c r="C114" s="16">
        <v>36224</v>
      </c>
      <c r="D114" s="15">
        <v>12.16</v>
      </c>
      <c r="E114" s="16">
        <v>25856</v>
      </c>
      <c r="F114" s="15">
        <v>12.35</v>
      </c>
    </row>
    <row r="115" spans="2:14" x14ac:dyDescent="0.35">
      <c r="B115" s="14" t="s">
        <v>10</v>
      </c>
      <c r="C115" s="16">
        <v>50529</v>
      </c>
      <c r="D115" s="15">
        <v>16.97</v>
      </c>
      <c r="E115" s="16">
        <v>34434</v>
      </c>
      <c r="F115" s="15">
        <v>16.45</v>
      </c>
    </row>
    <row r="116" spans="2:14" x14ac:dyDescent="0.35">
      <c r="B116" s="14" t="s">
        <v>9</v>
      </c>
      <c r="C116" s="16">
        <v>15557</v>
      </c>
      <c r="D116" s="15">
        <v>5.22</v>
      </c>
      <c r="E116" s="16">
        <v>10167</v>
      </c>
      <c r="F116" s="15">
        <v>4.8600000000000003</v>
      </c>
    </row>
    <row r="117" spans="2:14" x14ac:dyDescent="0.35">
      <c r="B117" s="14" t="s">
        <v>8</v>
      </c>
      <c r="C117" s="16">
        <v>13312</v>
      </c>
      <c r="D117" s="15">
        <v>4.47</v>
      </c>
      <c r="E117" s="16">
        <v>8462</v>
      </c>
      <c r="F117" s="15">
        <v>4.04</v>
      </c>
    </row>
    <row r="118" spans="2:14" x14ac:dyDescent="0.35">
      <c r="B118" s="14" t="s">
        <v>7</v>
      </c>
      <c r="C118" s="16">
        <v>16605</v>
      </c>
      <c r="D118" s="15">
        <v>5.58</v>
      </c>
      <c r="E118" s="16">
        <v>11627</v>
      </c>
      <c r="F118" s="15">
        <v>5.55</v>
      </c>
    </row>
    <row r="119" spans="2:14" x14ac:dyDescent="0.35">
      <c r="B119" s="14" t="s">
        <v>6</v>
      </c>
      <c r="C119" s="16">
        <v>102027</v>
      </c>
      <c r="D119" s="15">
        <v>34.26</v>
      </c>
      <c r="E119" s="16">
        <v>72705</v>
      </c>
      <c r="F119" s="15">
        <v>34.72</v>
      </c>
    </row>
    <row r="120" spans="2:14" x14ac:dyDescent="0.35">
      <c r="B120" s="14" t="s">
        <v>5</v>
      </c>
      <c r="C120" s="16">
        <v>10813</v>
      </c>
      <c r="D120" s="15">
        <v>3.63</v>
      </c>
      <c r="E120" s="16">
        <v>7645</v>
      </c>
      <c r="F120" s="15">
        <v>3.65</v>
      </c>
    </row>
    <row r="121" spans="2:14" x14ac:dyDescent="0.35">
      <c r="B121" s="14" t="s">
        <v>4</v>
      </c>
      <c r="C121" s="16">
        <v>2015</v>
      </c>
      <c r="D121" s="15">
        <v>0.68</v>
      </c>
      <c r="E121" s="16">
        <v>1379</v>
      </c>
      <c r="F121" s="15">
        <v>0.66</v>
      </c>
    </row>
    <row r="122" spans="2:14" x14ac:dyDescent="0.35">
      <c r="B122" s="14" t="s">
        <v>3</v>
      </c>
      <c r="C122" s="16">
        <v>38456</v>
      </c>
      <c r="D122" s="15">
        <v>12.91</v>
      </c>
      <c r="E122" s="16">
        <v>29196</v>
      </c>
      <c r="F122" s="15">
        <v>13.94</v>
      </c>
    </row>
    <row r="123" spans="2:14" x14ac:dyDescent="0.35">
      <c r="B123" s="14" t="s">
        <v>2</v>
      </c>
      <c r="C123" s="13">
        <v>297788</v>
      </c>
      <c r="D123" s="12">
        <v>100</v>
      </c>
      <c r="E123" s="13">
        <v>209376</v>
      </c>
      <c r="F123" s="12">
        <v>100</v>
      </c>
    </row>
    <row r="126" spans="2:14" x14ac:dyDescent="0.35">
      <c r="B126" s="65" t="s">
        <v>15</v>
      </c>
      <c r="C126" s="64" t="s">
        <v>22</v>
      </c>
      <c r="D126" s="64" t="s">
        <v>22</v>
      </c>
      <c r="E126" s="64" t="s">
        <v>22</v>
      </c>
      <c r="F126" s="64" t="s">
        <v>22</v>
      </c>
      <c r="G126" s="64" t="s">
        <v>22</v>
      </c>
      <c r="H126" s="64" t="s">
        <v>22</v>
      </c>
      <c r="I126" s="64" t="s">
        <v>21</v>
      </c>
      <c r="J126" s="64" t="s">
        <v>21</v>
      </c>
      <c r="K126" s="64" t="s">
        <v>21</v>
      </c>
      <c r="L126" s="64" t="s">
        <v>21</v>
      </c>
      <c r="M126" s="64" t="s">
        <v>21</v>
      </c>
      <c r="N126" s="64" t="s">
        <v>21</v>
      </c>
    </row>
    <row r="127" spans="2:14" x14ac:dyDescent="0.35">
      <c r="B127" s="65" t="s">
        <v>15</v>
      </c>
      <c r="C127" s="64" t="s">
        <v>65</v>
      </c>
      <c r="D127" s="64" t="s">
        <v>65</v>
      </c>
      <c r="E127" s="64" t="s">
        <v>64</v>
      </c>
      <c r="F127" s="64" t="s">
        <v>64</v>
      </c>
      <c r="G127" s="64" t="s">
        <v>2</v>
      </c>
      <c r="H127" s="64" t="s">
        <v>2</v>
      </c>
      <c r="I127" s="64" t="s">
        <v>65</v>
      </c>
      <c r="J127" s="64" t="s">
        <v>65</v>
      </c>
      <c r="K127" s="64" t="s">
        <v>64</v>
      </c>
      <c r="L127" s="64" t="s">
        <v>64</v>
      </c>
      <c r="M127" s="64" t="s">
        <v>2</v>
      </c>
      <c r="N127" s="64" t="s">
        <v>2</v>
      </c>
    </row>
    <row r="128" spans="2:14"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row>
    <row r="129" spans="2:14" x14ac:dyDescent="0.35">
      <c r="B129" s="14" t="s">
        <v>12</v>
      </c>
      <c r="C129" s="16">
        <v>900</v>
      </c>
      <c r="D129" s="21">
        <v>7.3469387755102051</v>
      </c>
      <c r="E129" s="16">
        <v>11350</v>
      </c>
      <c r="F129" s="21">
        <v>92.65306122448979</v>
      </c>
      <c r="G129" s="16">
        <v>12250</v>
      </c>
      <c r="H129" s="21">
        <v>100</v>
      </c>
      <c r="I129" s="16">
        <v>1250</v>
      </c>
      <c r="J129" s="21">
        <v>15.812776723592664</v>
      </c>
      <c r="K129" s="16">
        <v>6655</v>
      </c>
      <c r="L129" s="21">
        <v>84.187223276407337</v>
      </c>
      <c r="M129" s="16">
        <v>7905</v>
      </c>
      <c r="N129" s="21">
        <v>100</v>
      </c>
    </row>
    <row r="130" spans="2:14" x14ac:dyDescent="0.35">
      <c r="B130" s="14" t="s">
        <v>11</v>
      </c>
      <c r="C130" s="16">
        <v>4504</v>
      </c>
      <c r="D130" s="21">
        <v>12.433745583038869</v>
      </c>
      <c r="E130" s="16">
        <v>31720</v>
      </c>
      <c r="F130" s="21">
        <v>87.566254416961129</v>
      </c>
      <c r="G130" s="16">
        <v>36224</v>
      </c>
      <c r="H130" s="21">
        <v>100</v>
      </c>
      <c r="I130" s="16">
        <v>2896</v>
      </c>
      <c r="J130" s="21">
        <v>11.200495049504951</v>
      </c>
      <c r="K130" s="16">
        <v>22960</v>
      </c>
      <c r="L130" s="21">
        <v>88.799504950495049</v>
      </c>
      <c r="M130" s="16">
        <v>25856</v>
      </c>
      <c r="N130" s="21">
        <v>100</v>
      </c>
    </row>
    <row r="131" spans="2:14" x14ac:dyDescent="0.35">
      <c r="B131" s="14" t="s">
        <v>10</v>
      </c>
      <c r="C131" s="16">
        <v>4179</v>
      </c>
      <c r="D131" s="21">
        <v>8.2704981297868549</v>
      </c>
      <c r="E131" s="16">
        <v>46350</v>
      </c>
      <c r="F131" s="21">
        <v>91.729501870213142</v>
      </c>
      <c r="G131" s="16">
        <v>50529</v>
      </c>
      <c r="H131" s="21">
        <v>100</v>
      </c>
      <c r="I131" s="16">
        <v>2421</v>
      </c>
      <c r="J131" s="21">
        <v>7.0308416100365925</v>
      </c>
      <c r="K131" s="16">
        <v>32013</v>
      </c>
      <c r="L131" s="21">
        <v>92.969158389963411</v>
      </c>
      <c r="M131" s="16">
        <v>34434</v>
      </c>
      <c r="N131" s="21">
        <v>100</v>
      </c>
    </row>
    <row r="132" spans="2:14" x14ac:dyDescent="0.35">
      <c r="B132" s="14" t="s">
        <v>9</v>
      </c>
      <c r="C132" s="16">
        <v>1275</v>
      </c>
      <c r="D132" s="21">
        <v>8.1956675451565211</v>
      </c>
      <c r="E132" s="16">
        <v>14282</v>
      </c>
      <c r="F132" s="21">
        <v>91.804332454843475</v>
      </c>
      <c r="G132" s="16">
        <v>15557</v>
      </c>
      <c r="H132" s="21">
        <v>100</v>
      </c>
      <c r="I132" s="16">
        <v>1238</v>
      </c>
      <c r="J132" s="21">
        <v>12.176649945903414</v>
      </c>
      <c r="K132" s="16">
        <v>8929</v>
      </c>
      <c r="L132" s="21">
        <v>87.823350054096579</v>
      </c>
      <c r="M132" s="16">
        <v>10167</v>
      </c>
      <c r="N132" s="21">
        <v>100</v>
      </c>
    </row>
    <row r="133" spans="2:14" x14ac:dyDescent="0.35">
      <c r="B133" s="14" t="s">
        <v>8</v>
      </c>
      <c r="C133" s="16">
        <v>824</v>
      </c>
      <c r="D133" s="21">
        <v>6.1899038461538467</v>
      </c>
      <c r="E133" s="16">
        <v>12488</v>
      </c>
      <c r="F133" s="21">
        <v>93.81009615384616</v>
      </c>
      <c r="G133" s="16">
        <v>13312</v>
      </c>
      <c r="H133" s="21">
        <v>100</v>
      </c>
      <c r="I133" s="16">
        <v>473</v>
      </c>
      <c r="J133" s="21">
        <v>5.5896951075395886</v>
      </c>
      <c r="K133" s="16">
        <v>7989</v>
      </c>
      <c r="L133" s="21">
        <v>94.410304892460402</v>
      </c>
      <c r="M133" s="16">
        <v>8462</v>
      </c>
      <c r="N133" s="21">
        <v>99.999999999999986</v>
      </c>
    </row>
    <row r="134" spans="2:14" x14ac:dyDescent="0.35">
      <c r="B134" s="14" t="s">
        <v>7</v>
      </c>
      <c r="C134" s="16">
        <v>2932</v>
      </c>
      <c r="D134" s="21">
        <v>17.657332128876842</v>
      </c>
      <c r="E134" s="16">
        <v>13673</v>
      </c>
      <c r="F134" s="21">
        <v>82.342667871123155</v>
      </c>
      <c r="G134" s="16">
        <v>16605</v>
      </c>
      <c r="H134" s="21">
        <v>100</v>
      </c>
      <c r="I134" s="16">
        <v>2058</v>
      </c>
      <c r="J134" s="21">
        <v>17.700180614087898</v>
      </c>
      <c r="K134" s="16">
        <v>9569</v>
      </c>
      <c r="L134" s="21">
        <v>82.299819385912102</v>
      </c>
      <c r="M134" s="16">
        <v>11627</v>
      </c>
      <c r="N134" s="21">
        <v>100</v>
      </c>
    </row>
    <row r="135" spans="2:14" x14ac:dyDescent="0.35">
      <c r="B135" s="14" t="s">
        <v>6</v>
      </c>
      <c r="C135" s="16">
        <v>12123</v>
      </c>
      <c r="D135" s="21">
        <v>11.882148842953336</v>
      </c>
      <c r="E135" s="16">
        <v>89904</v>
      </c>
      <c r="F135" s="21">
        <v>88.117851157046672</v>
      </c>
      <c r="G135" s="16">
        <v>102027</v>
      </c>
      <c r="H135" s="21">
        <v>100.00000000000001</v>
      </c>
      <c r="I135" s="16">
        <v>8760</v>
      </c>
      <c r="J135" s="21">
        <v>12.048689911285331</v>
      </c>
      <c r="K135" s="16">
        <v>63945</v>
      </c>
      <c r="L135" s="21">
        <v>87.951310088714678</v>
      </c>
      <c r="M135" s="16">
        <v>72705</v>
      </c>
      <c r="N135" s="21">
        <v>100.00000000000001</v>
      </c>
    </row>
    <row r="136" spans="2:14" x14ac:dyDescent="0.35">
      <c r="B136" s="14" t="s">
        <v>5</v>
      </c>
      <c r="C136" s="16">
        <v>324</v>
      </c>
      <c r="D136" s="21">
        <v>2.9963932303708498</v>
      </c>
      <c r="E136" s="16">
        <v>10489</v>
      </c>
      <c r="F136" s="21">
        <v>97.003606769629144</v>
      </c>
      <c r="G136" s="16">
        <v>10813</v>
      </c>
      <c r="H136" s="21">
        <v>100</v>
      </c>
      <c r="I136" s="16">
        <v>490</v>
      </c>
      <c r="J136" s="21">
        <v>6.4094179202092869</v>
      </c>
      <c r="K136" s="16">
        <v>7155</v>
      </c>
      <c r="L136" s="21">
        <v>93.590582079790721</v>
      </c>
      <c r="M136" s="16">
        <v>7645</v>
      </c>
      <c r="N136" s="21">
        <v>100.00000000000001</v>
      </c>
    </row>
    <row r="137" spans="2:14" x14ac:dyDescent="0.35">
      <c r="B137" s="14" t="s">
        <v>4</v>
      </c>
      <c r="C137" s="16">
        <v>160</v>
      </c>
      <c r="D137" s="21">
        <v>7.9404466501240698</v>
      </c>
      <c r="E137" s="16">
        <v>1855</v>
      </c>
      <c r="F137" s="21">
        <v>92.059553349875927</v>
      </c>
      <c r="G137" s="16">
        <v>2015</v>
      </c>
      <c r="H137" s="21">
        <v>100</v>
      </c>
      <c r="I137" s="16">
        <v>71</v>
      </c>
      <c r="J137" s="21">
        <v>5.148658448150834</v>
      </c>
      <c r="K137" s="16">
        <v>1308</v>
      </c>
      <c r="L137" s="21">
        <v>94.85134155184916</v>
      </c>
      <c r="M137" s="16">
        <v>1379</v>
      </c>
      <c r="N137" s="21">
        <v>100</v>
      </c>
    </row>
    <row r="138" spans="2:14" x14ac:dyDescent="0.35">
      <c r="B138" s="14" t="s">
        <v>3</v>
      </c>
      <c r="C138" s="16">
        <v>4309</v>
      </c>
      <c r="D138" s="21">
        <v>11.20501352194716</v>
      </c>
      <c r="E138" s="16">
        <v>34147</v>
      </c>
      <c r="F138" s="21">
        <v>88.794986478052834</v>
      </c>
      <c r="G138" s="16">
        <v>38456</v>
      </c>
      <c r="H138" s="21">
        <v>100</v>
      </c>
      <c r="I138" s="16">
        <v>2966</v>
      </c>
      <c r="J138" s="21">
        <v>10.15892588025757</v>
      </c>
      <c r="K138" s="16">
        <v>26230</v>
      </c>
      <c r="L138" s="21">
        <v>89.84107411974243</v>
      </c>
      <c r="M138" s="16">
        <v>29196</v>
      </c>
      <c r="N138" s="21">
        <v>100</v>
      </c>
    </row>
    <row r="139" spans="2:14" x14ac:dyDescent="0.35">
      <c r="B139" s="20" t="s">
        <v>2</v>
      </c>
      <c r="C139" s="13">
        <f>SUM(C129:C138)</f>
        <v>31530</v>
      </c>
      <c r="D139" s="12">
        <f>C139/G139*100</f>
        <v>10.588069364782999</v>
      </c>
      <c r="E139" s="13">
        <f>SUM(E129:E138)</f>
        <v>266258</v>
      </c>
      <c r="F139" s="12">
        <f>E139/G139*100</f>
        <v>89.41193063521699</v>
      </c>
      <c r="G139" s="13">
        <f>SUM(G129:G138)</f>
        <v>297788</v>
      </c>
      <c r="H139" s="12">
        <v>100</v>
      </c>
      <c r="I139" s="13">
        <f>SUM(I129:I138)</f>
        <v>22623</v>
      </c>
      <c r="J139" s="12">
        <f>I139/M139*100</f>
        <v>10.804963319578176</v>
      </c>
      <c r="K139" s="13">
        <f>SUM(K129:K138)</f>
        <v>186753</v>
      </c>
      <c r="L139" s="12">
        <f>K139/M139*100</f>
        <v>89.195036680421822</v>
      </c>
      <c r="M139" s="13">
        <f>SUM(M129:M138)</f>
        <v>209376</v>
      </c>
      <c r="N139" s="12">
        <v>100</v>
      </c>
    </row>
  </sheetData>
  <mergeCells count="79">
    <mergeCell ref="M24:N24"/>
    <mergeCell ref="B4:B5"/>
    <mergeCell ref="C4:D4"/>
    <mergeCell ref="E4:F4"/>
    <mergeCell ref="B15:B16"/>
    <mergeCell ref="C15:D15"/>
    <mergeCell ref="E15:F15"/>
    <mergeCell ref="K44:L44"/>
    <mergeCell ref="M44:N44"/>
    <mergeCell ref="B23:B25"/>
    <mergeCell ref="C23:H23"/>
    <mergeCell ref="I23:N23"/>
    <mergeCell ref="C24:D24"/>
    <mergeCell ref="E24:F24"/>
    <mergeCell ref="G24:H24"/>
    <mergeCell ref="I24:J24"/>
    <mergeCell ref="K24:L24"/>
    <mergeCell ref="B34:B35"/>
    <mergeCell ref="C34:D34"/>
    <mergeCell ref="E34:F34"/>
    <mergeCell ref="B43:B45"/>
    <mergeCell ref="C43:H43"/>
    <mergeCell ref="I43:N43"/>
    <mergeCell ref="C44:D44"/>
    <mergeCell ref="E44:F44"/>
    <mergeCell ref="G44:H44"/>
    <mergeCell ref="I44:J44"/>
    <mergeCell ref="B55:B56"/>
    <mergeCell ref="C55:D55"/>
    <mergeCell ref="F55:F56"/>
    <mergeCell ref="G55:H55"/>
    <mergeCell ref="B63:B65"/>
    <mergeCell ref="C63:H63"/>
    <mergeCell ref="K82:L82"/>
    <mergeCell ref="M82:N82"/>
    <mergeCell ref="J63:J65"/>
    <mergeCell ref="K63:P63"/>
    <mergeCell ref="C64:D64"/>
    <mergeCell ref="E64:F64"/>
    <mergeCell ref="G64:H64"/>
    <mergeCell ref="K64:L64"/>
    <mergeCell ref="M64:N64"/>
    <mergeCell ref="O64:P64"/>
    <mergeCell ref="B74:B75"/>
    <mergeCell ref="C74:D74"/>
    <mergeCell ref="E74:F74"/>
    <mergeCell ref="B81:B83"/>
    <mergeCell ref="C81:H81"/>
    <mergeCell ref="I81:N81"/>
    <mergeCell ref="C82:D82"/>
    <mergeCell ref="E82:F82"/>
    <mergeCell ref="G82:H82"/>
    <mergeCell ref="I82:J82"/>
    <mergeCell ref="B92:B93"/>
    <mergeCell ref="C92:D92"/>
    <mergeCell ref="F92:F93"/>
    <mergeCell ref="G92:H92"/>
    <mergeCell ref="B100:B102"/>
    <mergeCell ref="C100:H100"/>
    <mergeCell ref="I127:J127"/>
    <mergeCell ref="J100:J102"/>
    <mergeCell ref="K100:P100"/>
    <mergeCell ref="C101:D101"/>
    <mergeCell ref="E101:F101"/>
    <mergeCell ref="G101:H101"/>
    <mergeCell ref="K101:L101"/>
    <mergeCell ref="M101:N101"/>
    <mergeCell ref="O101:P101"/>
    <mergeCell ref="K127:L127"/>
    <mergeCell ref="M127:N127"/>
    <mergeCell ref="I126:N126"/>
    <mergeCell ref="B111:B112"/>
    <mergeCell ref="C111:D111"/>
    <mergeCell ref="E111:F111"/>
    <mergeCell ref="B126:B128"/>
    <mergeCell ref="C126:H126"/>
    <mergeCell ref="C127:D127"/>
    <mergeCell ref="E127:F127"/>
    <mergeCell ref="G127:H12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2F4A-C0C4-40F1-AE8D-EB9C7F10AF48}">
  <dimension ref="B2:P135"/>
  <sheetViews>
    <sheetView workbookViewId="0"/>
  </sheetViews>
  <sheetFormatPr defaultColWidth="10.1796875" defaultRowHeight="14.5" x14ac:dyDescent="0.35"/>
  <cols>
    <col min="1" max="16384" width="10.1796875" style="19"/>
  </cols>
  <sheetData>
    <row r="2" spans="2:6" x14ac:dyDescent="0.35">
      <c r="B2" s="22" t="s">
        <v>173</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32281</v>
      </c>
      <c r="D6" s="15">
        <v>10.84</v>
      </c>
      <c r="E6" s="16">
        <v>14345</v>
      </c>
      <c r="F6" s="15">
        <v>6.85</v>
      </c>
    </row>
    <row r="7" spans="2:6" x14ac:dyDescent="0.35">
      <c r="B7" s="14" t="s">
        <v>64</v>
      </c>
      <c r="C7" s="16">
        <v>265507</v>
      </c>
      <c r="D7" s="15">
        <v>89.16</v>
      </c>
      <c r="E7" s="16">
        <v>195031</v>
      </c>
      <c r="F7" s="15">
        <v>93.15</v>
      </c>
    </row>
    <row r="8" spans="2:6" x14ac:dyDescent="0.35">
      <c r="B8" s="14" t="s">
        <v>2</v>
      </c>
      <c r="C8" s="13">
        <v>297788</v>
      </c>
      <c r="D8" s="12">
        <v>100</v>
      </c>
      <c r="E8" s="13">
        <v>209376</v>
      </c>
      <c r="F8" s="12">
        <v>100</v>
      </c>
    </row>
    <row r="10" spans="2:6" x14ac:dyDescent="0.35">
      <c r="B10" s="22" t="s">
        <v>51</v>
      </c>
    </row>
    <row r="12" spans="2:6" x14ac:dyDescent="0.35">
      <c r="B12" s="63" t="s">
        <v>23</v>
      </c>
      <c r="C12" s="64" t="s">
        <v>22</v>
      </c>
      <c r="D12" s="64" t="s">
        <v>22</v>
      </c>
      <c r="E12" s="64" t="s">
        <v>21</v>
      </c>
      <c r="F12" s="64" t="s">
        <v>21</v>
      </c>
    </row>
    <row r="13" spans="2:6" x14ac:dyDescent="0.35">
      <c r="B13" s="63" t="s">
        <v>23</v>
      </c>
      <c r="C13" s="17" t="s">
        <v>14</v>
      </c>
      <c r="D13" s="17" t="s">
        <v>13</v>
      </c>
      <c r="E13" s="17" t="s">
        <v>14</v>
      </c>
      <c r="F13" s="17" t="s">
        <v>13</v>
      </c>
    </row>
    <row r="14" spans="2:6" x14ac:dyDescent="0.35">
      <c r="B14" s="14" t="s">
        <v>50</v>
      </c>
      <c r="C14" s="16">
        <v>241263</v>
      </c>
      <c r="D14" s="15">
        <v>81.02</v>
      </c>
      <c r="E14" s="16">
        <v>162319</v>
      </c>
      <c r="F14" s="15">
        <v>77.53</v>
      </c>
    </row>
    <row r="15" spans="2:6" x14ac:dyDescent="0.35">
      <c r="B15" s="14" t="s">
        <v>49</v>
      </c>
      <c r="C15" s="16">
        <v>46307</v>
      </c>
      <c r="D15" s="15">
        <v>15.55</v>
      </c>
      <c r="E15" s="16">
        <v>40741</v>
      </c>
      <c r="F15" s="15">
        <v>19.46</v>
      </c>
    </row>
    <row r="16" spans="2:6" x14ac:dyDescent="0.35">
      <c r="B16" s="14" t="s">
        <v>48</v>
      </c>
      <c r="C16" s="16">
        <v>10218</v>
      </c>
      <c r="D16" s="15">
        <v>3.43</v>
      </c>
      <c r="E16" s="16">
        <v>6316</v>
      </c>
      <c r="F16" s="15">
        <v>3.02</v>
      </c>
    </row>
    <row r="17" spans="2:14" x14ac:dyDescent="0.35">
      <c r="B17" s="14" t="s">
        <v>2</v>
      </c>
      <c r="C17" s="13">
        <v>297788</v>
      </c>
      <c r="D17" s="12">
        <v>100</v>
      </c>
      <c r="E17" s="13">
        <v>209376</v>
      </c>
      <c r="F17" s="12">
        <v>100</v>
      </c>
    </row>
    <row r="20" spans="2:14" x14ac:dyDescent="0.35">
      <c r="B20" s="65" t="s">
        <v>1</v>
      </c>
      <c r="C20" s="64" t="s">
        <v>22</v>
      </c>
      <c r="D20" s="64" t="s">
        <v>22</v>
      </c>
      <c r="E20" s="64" t="s">
        <v>22</v>
      </c>
      <c r="F20" s="64" t="s">
        <v>22</v>
      </c>
      <c r="G20" s="64" t="s">
        <v>22</v>
      </c>
      <c r="H20" s="64" t="s">
        <v>22</v>
      </c>
      <c r="I20" s="64" t="s">
        <v>21</v>
      </c>
      <c r="J20" s="64" t="s">
        <v>21</v>
      </c>
      <c r="K20" s="64" t="s">
        <v>21</v>
      </c>
      <c r="L20" s="64" t="s">
        <v>21</v>
      </c>
      <c r="M20" s="64" t="s">
        <v>21</v>
      </c>
      <c r="N20" s="64" t="s">
        <v>21</v>
      </c>
    </row>
    <row r="21" spans="2:14" x14ac:dyDescent="0.35">
      <c r="B21" s="65" t="s">
        <v>1</v>
      </c>
      <c r="C21" s="64" t="s">
        <v>65</v>
      </c>
      <c r="D21" s="64" t="s">
        <v>65</v>
      </c>
      <c r="E21" s="64" t="s">
        <v>64</v>
      </c>
      <c r="F21" s="64" t="s">
        <v>64</v>
      </c>
      <c r="G21" s="64" t="s">
        <v>2</v>
      </c>
      <c r="H21" s="64" t="s">
        <v>2</v>
      </c>
      <c r="I21" s="64" t="s">
        <v>65</v>
      </c>
      <c r="J21" s="64" t="s">
        <v>65</v>
      </c>
      <c r="K21" s="64" t="s">
        <v>64</v>
      </c>
      <c r="L21" s="64" t="s">
        <v>64</v>
      </c>
      <c r="M21" s="64" t="s">
        <v>2</v>
      </c>
      <c r="N21" s="64" t="s">
        <v>2</v>
      </c>
    </row>
    <row r="22" spans="2:14" x14ac:dyDescent="0.35">
      <c r="B22" s="65" t="s">
        <v>1</v>
      </c>
      <c r="C22" s="17" t="s">
        <v>14</v>
      </c>
      <c r="D22" s="17" t="s">
        <v>13</v>
      </c>
      <c r="E22" s="17" t="s">
        <v>14</v>
      </c>
      <c r="F22" s="17" t="s">
        <v>13</v>
      </c>
      <c r="G22" s="17" t="s">
        <v>14</v>
      </c>
      <c r="H22" s="17" t="s">
        <v>13</v>
      </c>
      <c r="I22" s="17" t="s">
        <v>14</v>
      </c>
      <c r="J22" s="17" t="s">
        <v>13</v>
      </c>
      <c r="K22" s="17" t="s">
        <v>14</v>
      </c>
      <c r="L22" s="17" t="s">
        <v>13</v>
      </c>
      <c r="M22" s="17" t="s">
        <v>14</v>
      </c>
      <c r="N22" s="17" t="s">
        <v>13</v>
      </c>
    </row>
    <row r="23" spans="2:14" x14ac:dyDescent="0.35">
      <c r="B23" s="14" t="s">
        <v>50</v>
      </c>
      <c r="C23" s="16">
        <v>24396</v>
      </c>
      <c r="D23" s="21">
        <v>10.111786722373511</v>
      </c>
      <c r="E23" s="16">
        <v>216867</v>
      </c>
      <c r="F23" s="21">
        <v>89.888213277626491</v>
      </c>
      <c r="G23" s="16">
        <v>241263</v>
      </c>
      <c r="H23" s="21">
        <v>100</v>
      </c>
      <c r="I23" s="16">
        <v>9142</v>
      </c>
      <c r="J23" s="21">
        <v>5.6321194684540936</v>
      </c>
      <c r="K23" s="16">
        <v>153177</v>
      </c>
      <c r="L23" s="21">
        <v>94.367880531545907</v>
      </c>
      <c r="M23" s="16">
        <v>162319</v>
      </c>
      <c r="N23" s="21">
        <v>100</v>
      </c>
    </row>
    <row r="24" spans="2:14" x14ac:dyDescent="0.35">
      <c r="B24" s="14" t="s">
        <v>49</v>
      </c>
      <c r="C24" s="16">
        <v>6823</v>
      </c>
      <c r="D24" s="21">
        <v>14.734273435981601</v>
      </c>
      <c r="E24" s="16">
        <v>39484</v>
      </c>
      <c r="F24" s="21">
        <v>85.265726564018394</v>
      </c>
      <c r="G24" s="16">
        <v>46307</v>
      </c>
      <c r="H24" s="21">
        <v>100</v>
      </c>
      <c r="I24" s="16">
        <v>4797</v>
      </c>
      <c r="J24" s="21">
        <v>11.774379617584252</v>
      </c>
      <c r="K24" s="16">
        <v>35944</v>
      </c>
      <c r="L24" s="21">
        <v>88.225620382415741</v>
      </c>
      <c r="M24" s="16">
        <v>40741</v>
      </c>
      <c r="N24" s="21">
        <v>100</v>
      </c>
    </row>
    <row r="25" spans="2:14" x14ac:dyDescent="0.35">
      <c r="B25" s="14" t="s">
        <v>48</v>
      </c>
      <c r="C25" s="16">
        <v>1062</v>
      </c>
      <c r="D25" s="21">
        <v>10.393423370522607</v>
      </c>
      <c r="E25" s="16">
        <v>9156</v>
      </c>
      <c r="F25" s="21">
        <v>89.606576629477402</v>
      </c>
      <c r="G25" s="16">
        <v>10218</v>
      </c>
      <c r="H25" s="21">
        <v>100.00000000000001</v>
      </c>
      <c r="I25" s="16">
        <v>406</v>
      </c>
      <c r="J25" s="21">
        <v>6.4281190626979097</v>
      </c>
      <c r="K25" s="16">
        <v>5910</v>
      </c>
      <c r="L25" s="21">
        <v>93.571880937302083</v>
      </c>
      <c r="M25" s="16">
        <v>6316</v>
      </c>
      <c r="N25" s="21">
        <v>100</v>
      </c>
    </row>
    <row r="26" spans="2:14" x14ac:dyDescent="0.35">
      <c r="B26" s="20" t="s">
        <v>2</v>
      </c>
      <c r="C26" s="13">
        <f>SUM(C23:C25)</f>
        <v>32281</v>
      </c>
      <c r="D26" s="12">
        <f>C26/G26*100</f>
        <v>10.84026219995433</v>
      </c>
      <c r="E26" s="13">
        <f>SUM(E23:E25)</f>
        <v>265507</v>
      </c>
      <c r="F26" s="12">
        <f>E26/G26*100</f>
        <v>89.159737800045662</v>
      </c>
      <c r="G26" s="13">
        <f>SUM(G23:G25)</f>
        <v>297788</v>
      </c>
      <c r="H26" s="12">
        <f>SUM(H23:H25)/3</f>
        <v>100</v>
      </c>
      <c r="I26" s="13">
        <f>SUM(I23:I25)</f>
        <v>14345</v>
      </c>
      <c r="J26" s="12">
        <f>I26/M26*100</f>
        <v>6.8513105609047829</v>
      </c>
      <c r="K26" s="13">
        <f>SUM(K23:K25)</f>
        <v>195031</v>
      </c>
      <c r="L26" s="12">
        <f>K26/M26*100</f>
        <v>93.148689439095207</v>
      </c>
      <c r="M26" s="13">
        <f>SUM(M23:M25)</f>
        <v>209376</v>
      </c>
      <c r="N26" s="12">
        <f>SUM(N23:N25)/3</f>
        <v>100</v>
      </c>
    </row>
    <row r="29" spans="2:14" x14ac:dyDescent="0.35">
      <c r="B29" s="22" t="s">
        <v>47</v>
      </c>
    </row>
    <row r="31" spans="2:14" x14ac:dyDescent="0.35">
      <c r="B31" s="63" t="s">
        <v>23</v>
      </c>
      <c r="C31" s="64" t="s">
        <v>22</v>
      </c>
      <c r="D31" s="64" t="s">
        <v>22</v>
      </c>
      <c r="E31" s="64" t="s">
        <v>21</v>
      </c>
      <c r="F31" s="64" t="s">
        <v>21</v>
      </c>
    </row>
    <row r="32" spans="2:14" x14ac:dyDescent="0.35">
      <c r="B32" s="63" t="s">
        <v>23</v>
      </c>
      <c r="C32" s="17" t="s">
        <v>14</v>
      </c>
      <c r="D32" s="17" t="s">
        <v>13</v>
      </c>
      <c r="E32" s="17" t="s">
        <v>14</v>
      </c>
      <c r="F32" s="17" t="s">
        <v>13</v>
      </c>
    </row>
    <row r="33" spans="2:14" x14ac:dyDescent="0.35">
      <c r="B33" s="14" t="s">
        <v>44</v>
      </c>
      <c r="C33" s="16">
        <v>55404</v>
      </c>
      <c r="D33" s="15">
        <v>18.61</v>
      </c>
      <c r="E33" s="16">
        <v>26446</v>
      </c>
      <c r="F33" s="15">
        <v>17.510000000000002</v>
      </c>
    </row>
    <row r="34" spans="2:14" x14ac:dyDescent="0.35">
      <c r="B34" s="14" t="s">
        <v>43</v>
      </c>
      <c r="C34" s="16">
        <v>120160</v>
      </c>
      <c r="D34" s="15">
        <v>40.35</v>
      </c>
      <c r="E34" s="16">
        <v>61548</v>
      </c>
      <c r="F34" s="15">
        <v>40.74</v>
      </c>
    </row>
    <row r="35" spans="2:14" x14ac:dyDescent="0.35">
      <c r="B35" s="14" t="s">
        <v>42</v>
      </c>
      <c r="C35" s="16">
        <v>80810</v>
      </c>
      <c r="D35" s="15">
        <v>27.14</v>
      </c>
      <c r="E35" s="16">
        <v>42281</v>
      </c>
      <c r="F35" s="15">
        <v>27.99</v>
      </c>
    </row>
    <row r="36" spans="2:14" x14ac:dyDescent="0.35">
      <c r="B36" s="14" t="s">
        <v>41</v>
      </c>
      <c r="C36" s="16">
        <v>41414</v>
      </c>
      <c r="D36" s="15">
        <v>13.91</v>
      </c>
      <c r="E36" s="16">
        <v>20801</v>
      </c>
      <c r="F36" s="15">
        <v>13.77</v>
      </c>
    </row>
    <row r="37" spans="2:14" x14ac:dyDescent="0.35">
      <c r="B37" s="14" t="s">
        <v>2</v>
      </c>
      <c r="C37" s="13">
        <v>297788</v>
      </c>
      <c r="D37" s="12">
        <v>100</v>
      </c>
      <c r="E37" s="13">
        <v>151076</v>
      </c>
      <c r="F37" s="12">
        <v>100</v>
      </c>
    </row>
    <row r="38" spans="2:14" x14ac:dyDescent="0.35">
      <c r="B38" s="23" t="s">
        <v>46</v>
      </c>
    </row>
    <row r="40" spans="2:14" x14ac:dyDescent="0.35">
      <c r="B40" s="65" t="s">
        <v>45</v>
      </c>
      <c r="C40" s="64" t="s">
        <v>22</v>
      </c>
      <c r="D40" s="64" t="s">
        <v>22</v>
      </c>
      <c r="E40" s="64" t="s">
        <v>22</v>
      </c>
      <c r="F40" s="64" t="s">
        <v>22</v>
      </c>
      <c r="G40" s="64" t="s">
        <v>22</v>
      </c>
      <c r="H40" s="64" t="s">
        <v>22</v>
      </c>
      <c r="I40" s="64" t="s">
        <v>21</v>
      </c>
      <c r="J40" s="64" t="s">
        <v>21</v>
      </c>
      <c r="K40" s="64" t="s">
        <v>21</v>
      </c>
      <c r="L40" s="64" t="s">
        <v>21</v>
      </c>
      <c r="M40" s="64" t="s">
        <v>21</v>
      </c>
      <c r="N40" s="64" t="s">
        <v>21</v>
      </c>
    </row>
    <row r="41" spans="2:14" x14ac:dyDescent="0.35">
      <c r="B41" s="65" t="s">
        <v>45</v>
      </c>
      <c r="C41" s="64" t="s">
        <v>65</v>
      </c>
      <c r="D41" s="64" t="s">
        <v>65</v>
      </c>
      <c r="E41" s="64" t="s">
        <v>64</v>
      </c>
      <c r="F41" s="64" t="s">
        <v>64</v>
      </c>
      <c r="G41" s="64" t="s">
        <v>2</v>
      </c>
      <c r="H41" s="64" t="s">
        <v>2</v>
      </c>
      <c r="I41" s="64" t="s">
        <v>65</v>
      </c>
      <c r="J41" s="64" t="s">
        <v>65</v>
      </c>
      <c r="K41" s="64" t="s">
        <v>64</v>
      </c>
      <c r="L41" s="64" t="s">
        <v>64</v>
      </c>
      <c r="M41" s="64" t="s">
        <v>2</v>
      </c>
      <c r="N41" s="64" t="s">
        <v>2</v>
      </c>
    </row>
    <row r="42" spans="2:14" x14ac:dyDescent="0.35">
      <c r="B42" s="65" t="s">
        <v>45</v>
      </c>
      <c r="C42" s="17" t="s">
        <v>14</v>
      </c>
      <c r="D42" s="17" t="s">
        <v>13</v>
      </c>
      <c r="E42" s="17" t="s">
        <v>14</v>
      </c>
      <c r="F42" s="17" t="s">
        <v>13</v>
      </c>
      <c r="G42" s="17" t="s">
        <v>14</v>
      </c>
      <c r="H42" s="17" t="s">
        <v>13</v>
      </c>
      <c r="I42" s="17" t="s">
        <v>14</v>
      </c>
      <c r="J42" s="17" t="s">
        <v>13</v>
      </c>
      <c r="K42" s="17" t="s">
        <v>14</v>
      </c>
      <c r="L42" s="17" t="s">
        <v>13</v>
      </c>
      <c r="M42" s="17" t="s">
        <v>14</v>
      </c>
      <c r="N42" s="17" t="s">
        <v>13</v>
      </c>
    </row>
    <row r="43" spans="2:14" x14ac:dyDescent="0.35">
      <c r="B43" s="14" t="s">
        <v>44</v>
      </c>
      <c r="C43" s="16">
        <v>4748</v>
      </c>
      <c r="D43" s="21">
        <v>8.569778355353403</v>
      </c>
      <c r="E43" s="16">
        <v>50656</v>
      </c>
      <c r="F43" s="21">
        <v>91.430221644646593</v>
      </c>
      <c r="G43" s="16">
        <v>55404</v>
      </c>
      <c r="H43" s="21">
        <v>100</v>
      </c>
      <c r="I43" s="16">
        <v>2603</v>
      </c>
      <c r="J43" s="21">
        <v>9.8426983286697425</v>
      </c>
      <c r="K43" s="16">
        <v>23843</v>
      </c>
      <c r="L43" s="21">
        <v>90.157301671330259</v>
      </c>
      <c r="M43" s="16">
        <v>26446</v>
      </c>
      <c r="N43" s="21">
        <v>100</v>
      </c>
    </row>
    <row r="44" spans="2:14" x14ac:dyDescent="0.35">
      <c r="B44" s="14" t="s">
        <v>43</v>
      </c>
      <c r="C44" s="16">
        <v>11570</v>
      </c>
      <c r="D44" s="21">
        <v>9.6288282290279614</v>
      </c>
      <c r="E44" s="16">
        <v>108590</v>
      </c>
      <c r="F44" s="21">
        <v>90.37117177097204</v>
      </c>
      <c r="G44" s="16">
        <v>120160</v>
      </c>
      <c r="H44" s="21">
        <v>100</v>
      </c>
      <c r="I44" s="16">
        <v>5411</v>
      </c>
      <c r="J44" s="21">
        <v>8.791512315591083</v>
      </c>
      <c r="K44" s="16">
        <v>56137</v>
      </c>
      <c r="L44" s="21">
        <v>91.208487684408908</v>
      </c>
      <c r="M44" s="16">
        <v>61548</v>
      </c>
      <c r="N44" s="21">
        <v>99.999999999999986</v>
      </c>
    </row>
    <row r="45" spans="2:14" x14ac:dyDescent="0.35">
      <c r="B45" s="14" t="s">
        <v>42</v>
      </c>
      <c r="C45" s="16">
        <v>12837</v>
      </c>
      <c r="D45" s="21">
        <v>15.885410221507239</v>
      </c>
      <c r="E45" s="16">
        <v>67973</v>
      </c>
      <c r="F45" s="21">
        <v>84.114589778492771</v>
      </c>
      <c r="G45" s="16">
        <v>80810</v>
      </c>
      <c r="H45" s="21">
        <v>100.00000000000001</v>
      </c>
      <c r="I45" s="16">
        <v>3401</v>
      </c>
      <c r="J45" s="21">
        <v>8.0438021806485178</v>
      </c>
      <c r="K45" s="16">
        <v>38880</v>
      </c>
      <c r="L45" s="21">
        <v>91.956197819351488</v>
      </c>
      <c r="M45" s="16">
        <v>42281</v>
      </c>
      <c r="N45" s="21">
        <v>100</v>
      </c>
    </row>
    <row r="46" spans="2:14" x14ac:dyDescent="0.35">
      <c r="B46" s="14" t="s">
        <v>41</v>
      </c>
      <c r="C46" s="16">
        <v>3126</v>
      </c>
      <c r="D46" s="21">
        <v>7.5481721157096633</v>
      </c>
      <c r="E46" s="16">
        <v>38288</v>
      </c>
      <c r="F46" s="21">
        <v>92.451827884290338</v>
      </c>
      <c r="G46" s="16">
        <v>41414</v>
      </c>
      <c r="H46" s="21">
        <v>100</v>
      </c>
      <c r="I46" s="16">
        <v>1708</v>
      </c>
      <c r="J46" s="21">
        <v>8.2111436950146626</v>
      </c>
      <c r="K46" s="16">
        <v>19093</v>
      </c>
      <c r="L46" s="21">
        <v>91.78885630498533</v>
      </c>
      <c r="M46" s="16">
        <v>20801</v>
      </c>
      <c r="N46" s="21">
        <v>100</v>
      </c>
    </row>
    <row r="47" spans="2:14" x14ac:dyDescent="0.35">
      <c r="B47" s="20" t="s">
        <v>2</v>
      </c>
      <c r="C47" s="13">
        <f>SUM(C43:C46)</f>
        <v>32281</v>
      </c>
      <c r="D47" s="12">
        <f>C47/G47*100</f>
        <v>10.84026219995433</v>
      </c>
      <c r="E47" s="13">
        <f>SUM(E43:E46)</f>
        <v>265507</v>
      </c>
      <c r="F47" s="12">
        <f>E47/G47*100</f>
        <v>89.159737800045662</v>
      </c>
      <c r="G47" s="13">
        <f>SUM(G43:G46)</f>
        <v>297788</v>
      </c>
      <c r="H47" s="12">
        <v>100</v>
      </c>
      <c r="I47" s="13">
        <f>SUM(I43:I46)</f>
        <v>13123</v>
      </c>
      <c r="J47" s="12">
        <f>I47/M47*100</f>
        <v>8.6863565357833146</v>
      </c>
      <c r="K47" s="13">
        <f>SUM(K43:K46)</f>
        <v>137953</v>
      </c>
      <c r="L47" s="12">
        <f>K47/M47*100</f>
        <v>91.313643464216682</v>
      </c>
      <c r="M47" s="13">
        <f>SUM(M43:M46)</f>
        <v>151076</v>
      </c>
      <c r="N47" s="12">
        <v>100</v>
      </c>
    </row>
    <row r="50" spans="2:16" x14ac:dyDescent="0.35">
      <c r="B50" s="22" t="s">
        <v>40</v>
      </c>
    </row>
    <row r="52" spans="2:16" x14ac:dyDescent="0.35">
      <c r="B52" s="63" t="s">
        <v>23</v>
      </c>
      <c r="C52" s="64" t="s">
        <v>22</v>
      </c>
      <c r="D52" s="64" t="s">
        <v>22</v>
      </c>
      <c r="F52" s="63" t="s">
        <v>23</v>
      </c>
      <c r="G52" s="64" t="s">
        <v>21</v>
      </c>
      <c r="H52" s="64" t="s">
        <v>21</v>
      </c>
    </row>
    <row r="53" spans="2:16" x14ac:dyDescent="0.35">
      <c r="B53" s="63" t="s">
        <v>23</v>
      </c>
      <c r="C53" s="17" t="s">
        <v>14</v>
      </c>
      <c r="D53" s="17" t="s">
        <v>13</v>
      </c>
      <c r="F53" s="63" t="s">
        <v>23</v>
      </c>
      <c r="G53" s="17" t="s">
        <v>14</v>
      </c>
      <c r="H53" s="17" t="s">
        <v>13</v>
      </c>
    </row>
    <row r="54" spans="2:16" x14ac:dyDescent="0.35">
      <c r="B54" s="14" t="s">
        <v>38</v>
      </c>
      <c r="C54" s="16">
        <v>91797</v>
      </c>
      <c r="D54" s="15">
        <v>30.83</v>
      </c>
      <c r="F54" s="14" t="s">
        <v>38</v>
      </c>
      <c r="G54" s="16">
        <v>118632</v>
      </c>
      <c r="H54" s="15">
        <v>56.66</v>
      </c>
    </row>
    <row r="55" spans="2:16" x14ac:dyDescent="0.35">
      <c r="B55" s="14" t="s">
        <v>37</v>
      </c>
      <c r="C55" s="16">
        <v>205991</v>
      </c>
      <c r="D55" s="15">
        <v>69.17</v>
      </c>
      <c r="F55" s="14" t="s">
        <v>37</v>
      </c>
      <c r="G55" s="16">
        <v>90514</v>
      </c>
      <c r="H55" s="15">
        <v>43.23</v>
      </c>
    </row>
    <row r="56" spans="2:16" x14ac:dyDescent="0.35">
      <c r="B56" s="14" t="s">
        <v>2</v>
      </c>
      <c r="C56" s="13">
        <v>297788</v>
      </c>
      <c r="D56" s="12">
        <v>100</v>
      </c>
      <c r="F56" s="14" t="s">
        <v>36</v>
      </c>
      <c r="G56" s="16">
        <v>230</v>
      </c>
      <c r="H56" s="15">
        <v>0.11</v>
      </c>
    </row>
    <row r="57" spans="2:16" x14ac:dyDescent="0.35">
      <c r="F57" s="14" t="s">
        <v>2</v>
      </c>
      <c r="G57" s="13">
        <v>209376</v>
      </c>
      <c r="H57" s="12">
        <v>100</v>
      </c>
    </row>
    <row r="60" spans="2:16" x14ac:dyDescent="0.35">
      <c r="B60" s="65" t="s">
        <v>39</v>
      </c>
      <c r="C60" s="64" t="s">
        <v>22</v>
      </c>
      <c r="D60" s="64" t="s">
        <v>22</v>
      </c>
      <c r="E60" s="64" t="s">
        <v>22</v>
      </c>
      <c r="F60" s="64" t="s">
        <v>22</v>
      </c>
      <c r="G60" s="64" t="s">
        <v>22</v>
      </c>
      <c r="H60" s="64" t="s">
        <v>22</v>
      </c>
      <c r="J60" s="65" t="s">
        <v>39</v>
      </c>
      <c r="K60" s="64" t="s">
        <v>21</v>
      </c>
      <c r="L60" s="64" t="s">
        <v>21</v>
      </c>
      <c r="M60" s="64" t="s">
        <v>21</v>
      </c>
      <c r="N60" s="64" t="s">
        <v>21</v>
      </c>
      <c r="O60" s="64" t="s">
        <v>21</v>
      </c>
      <c r="P60" s="64" t="s">
        <v>21</v>
      </c>
    </row>
    <row r="61" spans="2:16" x14ac:dyDescent="0.35">
      <c r="B61" s="65" t="s">
        <v>39</v>
      </c>
      <c r="C61" s="64" t="s">
        <v>65</v>
      </c>
      <c r="D61" s="64" t="s">
        <v>65</v>
      </c>
      <c r="E61" s="64" t="s">
        <v>64</v>
      </c>
      <c r="F61" s="64" t="s">
        <v>64</v>
      </c>
      <c r="G61" s="64" t="s">
        <v>2</v>
      </c>
      <c r="H61" s="64" t="s">
        <v>2</v>
      </c>
      <c r="J61" s="65" t="s">
        <v>39</v>
      </c>
      <c r="K61" s="64" t="s">
        <v>65</v>
      </c>
      <c r="L61" s="64" t="s">
        <v>65</v>
      </c>
      <c r="M61" s="64" t="s">
        <v>64</v>
      </c>
      <c r="N61" s="64" t="s">
        <v>64</v>
      </c>
      <c r="O61" s="64" t="s">
        <v>2</v>
      </c>
      <c r="P61" s="64" t="s">
        <v>2</v>
      </c>
    </row>
    <row r="62" spans="2:16" x14ac:dyDescent="0.35">
      <c r="B62" s="65" t="s">
        <v>39</v>
      </c>
      <c r="C62" s="17" t="s">
        <v>14</v>
      </c>
      <c r="D62" s="17" t="s">
        <v>13</v>
      </c>
      <c r="E62" s="17" t="s">
        <v>14</v>
      </c>
      <c r="F62" s="17" t="s">
        <v>13</v>
      </c>
      <c r="G62" s="17" t="s">
        <v>14</v>
      </c>
      <c r="H62" s="17" t="s">
        <v>13</v>
      </c>
      <c r="J62" s="65" t="s">
        <v>39</v>
      </c>
      <c r="K62" s="17" t="s">
        <v>14</v>
      </c>
      <c r="L62" s="17" t="s">
        <v>13</v>
      </c>
      <c r="M62" s="17" t="s">
        <v>14</v>
      </c>
      <c r="N62" s="17" t="s">
        <v>13</v>
      </c>
      <c r="O62" s="17" t="s">
        <v>14</v>
      </c>
      <c r="P62" s="17" t="s">
        <v>13</v>
      </c>
    </row>
    <row r="63" spans="2:16" x14ac:dyDescent="0.35">
      <c r="B63" s="14" t="s">
        <v>38</v>
      </c>
      <c r="C63" s="16">
        <v>10731</v>
      </c>
      <c r="D63" s="21">
        <v>11.689924507336841</v>
      </c>
      <c r="E63" s="16">
        <v>81066</v>
      </c>
      <c r="F63" s="21">
        <v>88.310075492663159</v>
      </c>
      <c r="G63" s="16">
        <v>91797</v>
      </c>
      <c r="H63" s="21">
        <v>100</v>
      </c>
      <c r="J63" s="14" t="s">
        <v>38</v>
      </c>
      <c r="K63" s="16">
        <v>7931</v>
      </c>
      <c r="L63" s="21">
        <v>6.6853799986512916</v>
      </c>
      <c r="M63" s="16">
        <v>110701</v>
      </c>
      <c r="N63" s="21">
        <v>93.314620001348715</v>
      </c>
      <c r="O63" s="16">
        <v>118632</v>
      </c>
      <c r="P63" s="21">
        <v>100</v>
      </c>
    </row>
    <row r="64" spans="2:16" x14ac:dyDescent="0.35">
      <c r="B64" s="14" t="s">
        <v>37</v>
      </c>
      <c r="C64" s="16">
        <v>21550</v>
      </c>
      <c r="D64" s="21">
        <v>10.461622109703821</v>
      </c>
      <c r="E64" s="16">
        <v>184441</v>
      </c>
      <c r="F64" s="21">
        <v>89.538377890296175</v>
      </c>
      <c r="G64" s="16">
        <v>205991</v>
      </c>
      <c r="H64" s="21">
        <v>100</v>
      </c>
      <c r="J64" s="14" t="s">
        <v>37</v>
      </c>
      <c r="K64" s="16">
        <v>6414</v>
      </c>
      <c r="L64" s="21">
        <v>7.0861966104690994</v>
      </c>
      <c r="M64" s="16">
        <v>84100</v>
      </c>
      <c r="N64" s="21">
        <v>92.913803389530898</v>
      </c>
      <c r="O64" s="16">
        <v>90514</v>
      </c>
      <c r="P64" s="21">
        <v>100</v>
      </c>
    </row>
    <row r="65" spans="2:16" x14ac:dyDescent="0.35">
      <c r="B65" s="20" t="s">
        <v>2</v>
      </c>
      <c r="C65" s="13">
        <f>SUM(C63:C64)</f>
        <v>32281</v>
      </c>
      <c r="D65" s="12">
        <f>C65/G65*100</f>
        <v>10.84026219995433</v>
      </c>
      <c r="E65" s="13">
        <f>SUM(E63:E64)</f>
        <v>265507</v>
      </c>
      <c r="F65" s="12">
        <f>E65/G65*100</f>
        <v>89.159737800045662</v>
      </c>
      <c r="G65" s="13">
        <f>SUM(G63:G64)</f>
        <v>297788</v>
      </c>
      <c r="H65" s="12">
        <f>SUM(H63:H64)/2</f>
        <v>100</v>
      </c>
      <c r="J65" s="14" t="s">
        <v>36</v>
      </c>
      <c r="K65" s="16">
        <v>0</v>
      </c>
      <c r="L65" s="21">
        <v>0</v>
      </c>
      <c r="M65" s="16">
        <v>230</v>
      </c>
      <c r="N65" s="21">
        <v>100</v>
      </c>
      <c r="O65" s="16">
        <v>230</v>
      </c>
      <c r="P65" s="21">
        <v>100</v>
      </c>
    </row>
    <row r="66" spans="2:16" x14ac:dyDescent="0.35">
      <c r="J66" s="20" t="s">
        <v>2</v>
      </c>
      <c r="K66" s="13">
        <f>SUM(K63:K65)</f>
        <v>14345</v>
      </c>
      <c r="L66" s="12">
        <f>K66/O66*100</f>
        <v>6.8513105609047829</v>
      </c>
      <c r="M66" s="13">
        <f>SUM(M63:M65)</f>
        <v>195031</v>
      </c>
      <c r="N66" s="12">
        <f>M66/O66*100</f>
        <v>93.148689439095207</v>
      </c>
      <c r="O66" s="13">
        <f>SUM(O63:O65)</f>
        <v>209376</v>
      </c>
      <c r="P66" s="12">
        <f>SUM(P63:P65)/3</f>
        <v>100</v>
      </c>
    </row>
    <row r="68" spans="2:16" x14ac:dyDescent="0.35">
      <c r="B68" s="22" t="s">
        <v>35</v>
      </c>
    </row>
    <row r="70" spans="2:16" x14ac:dyDescent="0.35">
      <c r="B70" s="63" t="s">
        <v>23</v>
      </c>
      <c r="C70" s="64" t="s">
        <v>22</v>
      </c>
      <c r="D70" s="64" t="s">
        <v>22</v>
      </c>
      <c r="E70" s="64" t="s">
        <v>21</v>
      </c>
      <c r="F70" s="64" t="s">
        <v>21</v>
      </c>
    </row>
    <row r="71" spans="2:16" x14ac:dyDescent="0.35">
      <c r="B71" s="63" t="s">
        <v>23</v>
      </c>
      <c r="C71" s="17" t="s">
        <v>14</v>
      </c>
      <c r="D71" s="17" t="s">
        <v>13</v>
      </c>
      <c r="E71" s="17" t="s">
        <v>14</v>
      </c>
      <c r="F71" s="17" t="s">
        <v>13</v>
      </c>
    </row>
    <row r="72" spans="2:16" x14ac:dyDescent="0.35">
      <c r="B72" s="14" t="s">
        <v>33</v>
      </c>
      <c r="C72" s="16">
        <v>49051</v>
      </c>
      <c r="D72" s="15">
        <v>16.55</v>
      </c>
      <c r="E72" s="16">
        <v>24739</v>
      </c>
      <c r="F72" s="15">
        <v>11.86</v>
      </c>
    </row>
    <row r="73" spans="2:16" x14ac:dyDescent="0.35">
      <c r="B73" s="14" t="s">
        <v>32</v>
      </c>
      <c r="C73" s="16">
        <v>247378</v>
      </c>
      <c r="D73" s="15">
        <v>83.45</v>
      </c>
      <c r="E73" s="16">
        <v>183804</v>
      </c>
      <c r="F73" s="15">
        <v>88.14</v>
      </c>
    </row>
    <row r="74" spans="2:16" x14ac:dyDescent="0.35">
      <c r="B74" s="14" t="s">
        <v>2</v>
      </c>
      <c r="C74" s="13">
        <v>296429</v>
      </c>
      <c r="D74" s="12">
        <v>100</v>
      </c>
      <c r="E74" s="13">
        <v>208543</v>
      </c>
      <c r="F74" s="12">
        <v>100</v>
      </c>
    </row>
    <row r="77" spans="2:16" x14ac:dyDescent="0.35">
      <c r="B77" s="65" t="s">
        <v>34</v>
      </c>
      <c r="C77" s="64" t="s">
        <v>22</v>
      </c>
      <c r="D77" s="64" t="s">
        <v>22</v>
      </c>
      <c r="E77" s="64" t="s">
        <v>22</v>
      </c>
      <c r="F77" s="64" t="s">
        <v>22</v>
      </c>
      <c r="G77" s="64" t="s">
        <v>22</v>
      </c>
      <c r="H77" s="64" t="s">
        <v>22</v>
      </c>
      <c r="I77" s="64" t="s">
        <v>21</v>
      </c>
      <c r="J77" s="64" t="s">
        <v>21</v>
      </c>
      <c r="K77" s="64" t="s">
        <v>21</v>
      </c>
      <c r="L77" s="64" t="s">
        <v>21</v>
      </c>
      <c r="M77" s="64" t="s">
        <v>21</v>
      </c>
      <c r="N77" s="64" t="s">
        <v>21</v>
      </c>
    </row>
    <row r="78" spans="2:16" x14ac:dyDescent="0.35">
      <c r="B78" s="65" t="s">
        <v>34</v>
      </c>
      <c r="C78" s="64" t="s">
        <v>65</v>
      </c>
      <c r="D78" s="64" t="s">
        <v>65</v>
      </c>
      <c r="E78" s="64" t="s">
        <v>64</v>
      </c>
      <c r="F78" s="64" t="s">
        <v>64</v>
      </c>
      <c r="G78" s="64" t="s">
        <v>2</v>
      </c>
      <c r="H78" s="64" t="s">
        <v>2</v>
      </c>
      <c r="I78" s="64" t="s">
        <v>65</v>
      </c>
      <c r="J78" s="64" t="s">
        <v>65</v>
      </c>
      <c r="K78" s="64" t="s">
        <v>64</v>
      </c>
      <c r="L78" s="64" t="s">
        <v>64</v>
      </c>
      <c r="M78" s="64" t="s">
        <v>2</v>
      </c>
      <c r="N78" s="64" t="s">
        <v>2</v>
      </c>
    </row>
    <row r="79" spans="2:16" x14ac:dyDescent="0.35">
      <c r="B79" s="65" t="s">
        <v>34</v>
      </c>
      <c r="C79" s="17" t="s">
        <v>14</v>
      </c>
      <c r="D79" s="17" t="s">
        <v>13</v>
      </c>
      <c r="E79" s="17" t="s">
        <v>14</v>
      </c>
      <c r="F79" s="17" t="s">
        <v>13</v>
      </c>
      <c r="G79" s="17" t="s">
        <v>14</v>
      </c>
      <c r="H79" s="17" t="s">
        <v>13</v>
      </c>
      <c r="I79" s="17" t="s">
        <v>14</v>
      </c>
      <c r="J79" s="17" t="s">
        <v>13</v>
      </c>
      <c r="K79" s="17" t="s">
        <v>14</v>
      </c>
      <c r="L79" s="17" t="s">
        <v>13</v>
      </c>
      <c r="M79" s="17" t="s">
        <v>14</v>
      </c>
      <c r="N79" s="17" t="s">
        <v>13</v>
      </c>
    </row>
    <row r="80" spans="2:16" x14ac:dyDescent="0.35">
      <c r="B80" s="14" t="s">
        <v>33</v>
      </c>
      <c r="C80" s="16">
        <v>5158</v>
      </c>
      <c r="D80" s="21">
        <v>10.515585818841613</v>
      </c>
      <c r="E80" s="16">
        <v>43893</v>
      </c>
      <c r="F80" s="21">
        <v>89.484414181158385</v>
      </c>
      <c r="G80" s="16">
        <v>49051</v>
      </c>
      <c r="H80" s="21">
        <v>100</v>
      </c>
      <c r="I80" s="16">
        <v>1869</v>
      </c>
      <c r="J80" s="21">
        <v>7.5548728727919485</v>
      </c>
      <c r="K80" s="16">
        <v>22870</v>
      </c>
      <c r="L80" s="21">
        <v>92.445127127208053</v>
      </c>
      <c r="M80" s="16">
        <v>24739</v>
      </c>
      <c r="N80" s="21">
        <v>100</v>
      </c>
    </row>
    <row r="81" spans="2:16" x14ac:dyDescent="0.35">
      <c r="B81" s="14" t="s">
        <v>32</v>
      </c>
      <c r="C81" s="16">
        <v>27053</v>
      </c>
      <c r="D81" s="21">
        <v>10.935895673827098</v>
      </c>
      <c r="E81" s="16">
        <v>220325</v>
      </c>
      <c r="F81" s="21">
        <v>89.064104326172895</v>
      </c>
      <c r="G81" s="16">
        <v>247378</v>
      </c>
      <c r="H81" s="21">
        <v>100</v>
      </c>
      <c r="I81" s="16">
        <v>12406</v>
      </c>
      <c r="J81" s="21">
        <v>6.7495810754934604</v>
      </c>
      <c r="K81" s="16">
        <v>171398</v>
      </c>
      <c r="L81" s="21">
        <v>93.250418924506533</v>
      </c>
      <c r="M81" s="16">
        <v>183804</v>
      </c>
      <c r="N81" s="21">
        <v>100</v>
      </c>
    </row>
    <row r="82" spans="2:16" x14ac:dyDescent="0.35">
      <c r="B82" s="20" t="s">
        <v>2</v>
      </c>
      <c r="C82" s="13">
        <f>SUM(C80:C81)</f>
        <v>32211</v>
      </c>
      <c r="D82" s="12">
        <f>C82/G82*100</f>
        <v>10.866345735403755</v>
      </c>
      <c r="E82" s="13">
        <f>SUM(E80:E81)</f>
        <v>264218</v>
      </c>
      <c r="F82" s="12">
        <f>E82/G82*100</f>
        <v>89.133654264596245</v>
      </c>
      <c r="G82" s="13">
        <f>SUM(G80:G81)</f>
        <v>296429</v>
      </c>
      <c r="H82" s="12">
        <v>100</v>
      </c>
      <c r="I82" s="13">
        <f>SUM(I80:I81)</f>
        <v>14275</v>
      </c>
      <c r="J82" s="12">
        <f>I82/M82*100</f>
        <v>6.8451110802088779</v>
      </c>
      <c r="K82" s="13">
        <f>SUM(K80:K81)</f>
        <v>194268</v>
      </c>
      <c r="L82" s="12">
        <f>K82/M82*100</f>
        <v>93.154888919791119</v>
      </c>
      <c r="M82" s="13">
        <f>SUM(M80:M81)</f>
        <v>208543</v>
      </c>
      <c r="N82"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10529</v>
      </c>
      <c r="D99" s="21">
        <v>13.904075218551093</v>
      </c>
      <c r="E99" s="16">
        <v>65197</v>
      </c>
      <c r="F99" s="21">
        <v>86.0959247814489</v>
      </c>
      <c r="G99" s="16">
        <v>75726</v>
      </c>
      <c r="H99" s="21">
        <v>100</v>
      </c>
      <c r="J99" s="14" t="s">
        <v>27</v>
      </c>
      <c r="K99" s="16">
        <v>3458</v>
      </c>
      <c r="L99" s="21">
        <v>8.8023418607611053</v>
      </c>
      <c r="M99" s="16">
        <v>35827</v>
      </c>
      <c r="N99" s="21">
        <v>91.197658139238897</v>
      </c>
      <c r="O99" s="16">
        <v>39285</v>
      </c>
      <c r="P99" s="21">
        <v>100</v>
      </c>
    </row>
    <row r="100" spans="2:16" x14ac:dyDescent="0.35">
      <c r="B100" s="14" t="s">
        <v>26</v>
      </c>
      <c r="C100" s="16">
        <v>5826</v>
      </c>
      <c r="D100" s="21">
        <v>15.809611679465958</v>
      </c>
      <c r="E100" s="16">
        <v>31025</v>
      </c>
      <c r="F100" s="21">
        <v>84.190388320534041</v>
      </c>
      <c r="G100" s="16">
        <v>36851</v>
      </c>
      <c r="H100" s="21">
        <v>100</v>
      </c>
      <c r="J100" s="14" t="s">
        <v>26</v>
      </c>
      <c r="K100" s="16">
        <v>904</v>
      </c>
      <c r="L100" s="21">
        <v>4.9823633156966487</v>
      </c>
      <c r="M100" s="16">
        <v>17240</v>
      </c>
      <c r="N100" s="21">
        <v>95.017636684303355</v>
      </c>
      <c r="O100" s="16">
        <v>18144</v>
      </c>
      <c r="P100" s="21">
        <v>100</v>
      </c>
    </row>
    <row r="101" spans="2:16" x14ac:dyDescent="0.35">
      <c r="B101" s="14" t="s">
        <v>25</v>
      </c>
      <c r="C101" s="16">
        <v>15926</v>
      </c>
      <c r="D101" s="21">
        <v>8.5988413215197799</v>
      </c>
      <c r="E101" s="16">
        <v>169285</v>
      </c>
      <c r="F101" s="21">
        <v>91.401158678480215</v>
      </c>
      <c r="G101" s="16">
        <v>185211</v>
      </c>
      <c r="H101" s="21">
        <v>100</v>
      </c>
      <c r="J101" s="14" t="s">
        <v>25</v>
      </c>
      <c r="K101" s="16">
        <v>9983</v>
      </c>
      <c r="L101" s="21">
        <v>6.5700540319979988</v>
      </c>
      <c r="M101" s="16">
        <v>141964</v>
      </c>
      <c r="N101" s="21">
        <v>93.429945968002002</v>
      </c>
      <c r="O101" s="16">
        <v>151947</v>
      </c>
      <c r="P101" s="21">
        <v>100</v>
      </c>
    </row>
    <row r="102" spans="2:16" x14ac:dyDescent="0.35">
      <c r="B102" s="20" t="s">
        <v>2</v>
      </c>
      <c r="C102" s="13">
        <f>SUM(C99:C101)</f>
        <v>32281</v>
      </c>
      <c r="D102" s="12">
        <f>C102/G102*100</f>
        <v>10.84026219995433</v>
      </c>
      <c r="E102" s="13">
        <f>SUM(E99:E101)</f>
        <v>265507</v>
      </c>
      <c r="F102" s="12">
        <f>E102/G102*100</f>
        <v>89.159737800045662</v>
      </c>
      <c r="G102" s="13">
        <f>SUM(G99:G101)</f>
        <v>297788</v>
      </c>
      <c r="H102" s="12">
        <v>100</v>
      </c>
      <c r="J102" s="20" t="s">
        <v>2</v>
      </c>
      <c r="K102" s="13">
        <f>SUM(K99:K101)</f>
        <v>14345</v>
      </c>
      <c r="L102" s="12">
        <f>K102/O102*100</f>
        <v>6.8513105609047829</v>
      </c>
      <c r="M102" s="13">
        <f>SUM(M99:M101)</f>
        <v>195031</v>
      </c>
      <c r="N102" s="12">
        <f>M102/O102*100</f>
        <v>93.148689439095207</v>
      </c>
      <c r="O102" s="13">
        <f>SUM(O99:O101)</f>
        <v>209376</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1369</v>
      </c>
      <c r="D125" s="21">
        <v>11.175510204081633</v>
      </c>
      <c r="E125" s="16">
        <v>10881</v>
      </c>
      <c r="F125" s="21">
        <v>88.824489795918367</v>
      </c>
      <c r="G125" s="16">
        <v>12250</v>
      </c>
      <c r="H125" s="21">
        <v>100</v>
      </c>
      <c r="I125" s="16">
        <v>671</v>
      </c>
      <c r="J125" s="21">
        <v>8.4882985452245414</v>
      </c>
      <c r="K125" s="16">
        <v>7234</v>
      </c>
      <c r="L125" s="21">
        <v>91.511701454775462</v>
      </c>
      <c r="M125" s="16">
        <v>7905</v>
      </c>
      <c r="N125" s="21">
        <v>100</v>
      </c>
    </row>
    <row r="126" spans="2:14" x14ac:dyDescent="0.35">
      <c r="B126" s="14" t="s">
        <v>11</v>
      </c>
      <c r="C126" s="16">
        <v>4498</v>
      </c>
      <c r="D126" s="21">
        <v>12.417181978798586</v>
      </c>
      <c r="E126" s="16">
        <v>31726</v>
      </c>
      <c r="F126" s="21">
        <v>87.582818021201419</v>
      </c>
      <c r="G126" s="16">
        <v>36224</v>
      </c>
      <c r="H126" s="21">
        <v>100</v>
      </c>
      <c r="I126" s="16">
        <v>1429</v>
      </c>
      <c r="J126" s="21">
        <v>5.5267636138613856</v>
      </c>
      <c r="K126" s="16">
        <v>24427</v>
      </c>
      <c r="L126" s="21">
        <v>94.473236386138609</v>
      </c>
      <c r="M126" s="16">
        <v>25856</v>
      </c>
      <c r="N126" s="21">
        <v>100</v>
      </c>
    </row>
    <row r="127" spans="2:14" x14ac:dyDescent="0.35">
      <c r="B127" s="14" t="s">
        <v>10</v>
      </c>
      <c r="C127" s="16">
        <v>4236</v>
      </c>
      <c r="D127" s="21">
        <v>8.3833046369411619</v>
      </c>
      <c r="E127" s="16">
        <v>46293</v>
      </c>
      <c r="F127" s="21">
        <v>91.616695363058838</v>
      </c>
      <c r="G127" s="16">
        <v>50529</v>
      </c>
      <c r="H127" s="21">
        <v>100</v>
      </c>
      <c r="I127" s="16">
        <v>2334</v>
      </c>
      <c r="J127" s="21">
        <v>6.7781843526746819</v>
      </c>
      <c r="K127" s="16">
        <v>32100</v>
      </c>
      <c r="L127" s="21">
        <v>93.221815647325329</v>
      </c>
      <c r="M127" s="16">
        <v>34434</v>
      </c>
      <c r="N127" s="21">
        <v>100.00000000000001</v>
      </c>
    </row>
    <row r="128" spans="2:14" x14ac:dyDescent="0.35">
      <c r="B128" s="14" t="s">
        <v>9</v>
      </c>
      <c r="C128" s="16">
        <v>1616</v>
      </c>
      <c r="D128" s="21">
        <v>10.387606865076815</v>
      </c>
      <c r="E128" s="16">
        <v>13941</v>
      </c>
      <c r="F128" s="21">
        <v>89.612393134923181</v>
      </c>
      <c r="G128" s="16">
        <v>15557</v>
      </c>
      <c r="H128" s="21">
        <v>100</v>
      </c>
      <c r="I128" s="16">
        <v>877</v>
      </c>
      <c r="J128" s="21">
        <v>8.6259466902724498</v>
      </c>
      <c r="K128" s="16">
        <v>9290</v>
      </c>
      <c r="L128" s="21">
        <v>91.374053309727557</v>
      </c>
      <c r="M128" s="16">
        <v>10167</v>
      </c>
      <c r="N128" s="21">
        <v>100</v>
      </c>
    </row>
    <row r="129" spans="2:14" x14ac:dyDescent="0.35">
      <c r="B129" s="14" t="s">
        <v>8</v>
      </c>
      <c r="C129" s="16">
        <v>585</v>
      </c>
      <c r="D129" s="21">
        <v>4.39453125</v>
      </c>
      <c r="E129" s="16">
        <v>12727</v>
      </c>
      <c r="F129" s="21">
        <v>95.60546875</v>
      </c>
      <c r="G129" s="16">
        <v>13312</v>
      </c>
      <c r="H129" s="21">
        <v>100</v>
      </c>
      <c r="I129" s="16">
        <v>519</v>
      </c>
      <c r="J129" s="21">
        <v>6.1333018199007325</v>
      </c>
      <c r="K129" s="16">
        <v>7943</v>
      </c>
      <c r="L129" s="21">
        <v>93.866698180099277</v>
      </c>
      <c r="M129" s="16">
        <v>8462</v>
      </c>
      <c r="N129" s="21">
        <v>100.00000000000001</v>
      </c>
    </row>
    <row r="130" spans="2:14" x14ac:dyDescent="0.35">
      <c r="B130" s="14" t="s">
        <v>7</v>
      </c>
      <c r="C130" s="16">
        <v>2865</v>
      </c>
      <c r="D130" s="21">
        <v>17.253839205058718</v>
      </c>
      <c r="E130" s="16">
        <v>13740</v>
      </c>
      <c r="F130" s="21">
        <v>82.746160794941275</v>
      </c>
      <c r="G130" s="16">
        <v>16605</v>
      </c>
      <c r="H130" s="21">
        <v>100</v>
      </c>
      <c r="I130" s="16">
        <v>1338</v>
      </c>
      <c r="J130" s="21">
        <v>11.507697600412833</v>
      </c>
      <c r="K130" s="16">
        <v>10289</v>
      </c>
      <c r="L130" s="21">
        <v>88.49230239958716</v>
      </c>
      <c r="M130" s="16">
        <v>11627</v>
      </c>
      <c r="N130" s="21">
        <v>100</v>
      </c>
    </row>
    <row r="131" spans="2:14" x14ac:dyDescent="0.35">
      <c r="B131" s="14" t="s">
        <v>6</v>
      </c>
      <c r="C131" s="16">
        <v>11318</v>
      </c>
      <c r="D131" s="21">
        <v>11.093142011428348</v>
      </c>
      <c r="E131" s="16">
        <v>90709</v>
      </c>
      <c r="F131" s="21">
        <v>88.906857988571659</v>
      </c>
      <c r="G131" s="16">
        <v>102027</v>
      </c>
      <c r="H131" s="21">
        <v>100</v>
      </c>
      <c r="I131" s="16">
        <v>3573</v>
      </c>
      <c r="J131" s="21">
        <v>4.9143800288838451</v>
      </c>
      <c r="K131" s="16">
        <v>69132</v>
      </c>
      <c r="L131" s="21">
        <v>95.085619971116159</v>
      </c>
      <c r="M131" s="16">
        <v>72705</v>
      </c>
      <c r="N131" s="21">
        <v>100</v>
      </c>
    </row>
    <row r="132" spans="2:14" x14ac:dyDescent="0.35">
      <c r="B132" s="14" t="s">
        <v>5</v>
      </c>
      <c r="C132" s="16">
        <v>643</v>
      </c>
      <c r="D132" s="21">
        <v>5.9465458244705447</v>
      </c>
      <c r="E132" s="16">
        <v>10170</v>
      </c>
      <c r="F132" s="21">
        <v>94.053454175529467</v>
      </c>
      <c r="G132" s="16">
        <v>10813</v>
      </c>
      <c r="H132" s="21">
        <v>100.00000000000001</v>
      </c>
      <c r="I132" s="16">
        <v>372</v>
      </c>
      <c r="J132" s="21">
        <v>4.8659254414650102</v>
      </c>
      <c r="K132" s="16">
        <v>7273</v>
      </c>
      <c r="L132" s="21">
        <v>95.134074558534991</v>
      </c>
      <c r="M132" s="16">
        <v>7645</v>
      </c>
      <c r="N132" s="21">
        <v>100</v>
      </c>
    </row>
    <row r="133" spans="2:14" x14ac:dyDescent="0.35">
      <c r="B133" s="14" t="s">
        <v>4</v>
      </c>
      <c r="C133" s="16">
        <v>19</v>
      </c>
      <c r="D133" s="21">
        <v>0.94292803970223338</v>
      </c>
      <c r="E133" s="16">
        <v>1996</v>
      </c>
      <c r="F133" s="21">
        <v>99.057071960297776</v>
      </c>
      <c r="G133" s="16">
        <v>2015</v>
      </c>
      <c r="H133" s="21">
        <v>100.00000000000001</v>
      </c>
      <c r="I133" s="16">
        <v>0</v>
      </c>
      <c r="J133" s="21">
        <v>0</v>
      </c>
      <c r="K133" s="16">
        <v>1379</v>
      </c>
      <c r="L133" s="21">
        <v>100</v>
      </c>
      <c r="M133" s="16">
        <v>1379</v>
      </c>
      <c r="N133" s="21">
        <v>100</v>
      </c>
    </row>
    <row r="134" spans="2:14" x14ac:dyDescent="0.35">
      <c r="B134" s="14" t="s">
        <v>3</v>
      </c>
      <c r="C134" s="16">
        <v>5132</v>
      </c>
      <c r="D134" s="21">
        <v>13.345121697524442</v>
      </c>
      <c r="E134" s="16">
        <v>33324</v>
      </c>
      <c r="F134" s="21">
        <v>86.654878302475552</v>
      </c>
      <c r="G134" s="16">
        <v>38456</v>
      </c>
      <c r="H134" s="21">
        <v>100</v>
      </c>
      <c r="I134" s="16">
        <v>3232</v>
      </c>
      <c r="J134" s="21">
        <v>11.070009590354843</v>
      </c>
      <c r="K134" s="16">
        <v>25964</v>
      </c>
      <c r="L134" s="21">
        <v>88.929990409645157</v>
      </c>
      <c r="M134" s="16">
        <v>29196</v>
      </c>
      <c r="N134" s="21">
        <v>100</v>
      </c>
    </row>
    <row r="135" spans="2:14" x14ac:dyDescent="0.35">
      <c r="B135" s="20" t="s">
        <v>2</v>
      </c>
      <c r="C135" s="13">
        <f>SUM(C125:C134)</f>
        <v>32281</v>
      </c>
      <c r="D135" s="12">
        <f>C135/G135*100</f>
        <v>10.84026219995433</v>
      </c>
      <c r="E135" s="13">
        <f>SUM(E125:E134)</f>
        <v>265507</v>
      </c>
      <c r="F135" s="12">
        <f>E135/G135*100</f>
        <v>89.159737800045662</v>
      </c>
      <c r="G135" s="13">
        <f>SUM(G125:G134)</f>
        <v>297788</v>
      </c>
      <c r="H135" s="12">
        <v>100</v>
      </c>
      <c r="I135" s="13">
        <f>SUM(I125:I134)</f>
        <v>14345</v>
      </c>
      <c r="J135" s="12">
        <f>I135/M135*100</f>
        <v>6.8513105609047829</v>
      </c>
      <c r="K135" s="13">
        <f>SUM(K125:K134)</f>
        <v>195031</v>
      </c>
      <c r="L135" s="12">
        <f>K135/M135*100</f>
        <v>93.148689439095207</v>
      </c>
      <c r="M135" s="13">
        <f>SUM(M125:M134)</f>
        <v>209376</v>
      </c>
      <c r="N135" s="12">
        <v>100</v>
      </c>
    </row>
  </sheetData>
  <mergeCells count="79">
    <mergeCell ref="M21:N21"/>
    <mergeCell ref="B4:B5"/>
    <mergeCell ref="C4:D4"/>
    <mergeCell ref="E4:F4"/>
    <mergeCell ref="B12:B13"/>
    <mergeCell ref="C12:D12"/>
    <mergeCell ref="E12:F12"/>
    <mergeCell ref="K41:L41"/>
    <mergeCell ref="M41:N41"/>
    <mergeCell ref="B20:B22"/>
    <mergeCell ref="C20:H20"/>
    <mergeCell ref="I20:N20"/>
    <mergeCell ref="C21:D21"/>
    <mergeCell ref="E21:F21"/>
    <mergeCell ref="G21:H21"/>
    <mergeCell ref="I21:J21"/>
    <mergeCell ref="K21:L21"/>
    <mergeCell ref="B31:B32"/>
    <mergeCell ref="C31:D31"/>
    <mergeCell ref="E31:F31"/>
    <mergeCell ref="B40:B42"/>
    <mergeCell ref="C40:H40"/>
    <mergeCell ref="I40:N40"/>
    <mergeCell ref="C41:D41"/>
    <mergeCell ref="E41:F41"/>
    <mergeCell ref="G41:H41"/>
    <mergeCell ref="I41:J41"/>
    <mergeCell ref="B52:B53"/>
    <mergeCell ref="C52:D52"/>
    <mergeCell ref="F52:F53"/>
    <mergeCell ref="G52:H52"/>
    <mergeCell ref="B60:B62"/>
    <mergeCell ref="C60:H60"/>
    <mergeCell ref="K78:L78"/>
    <mergeCell ref="M78:N78"/>
    <mergeCell ref="J60:J62"/>
    <mergeCell ref="K60:P60"/>
    <mergeCell ref="C61:D61"/>
    <mergeCell ref="E61:F61"/>
    <mergeCell ref="G61:H61"/>
    <mergeCell ref="K61:L61"/>
    <mergeCell ref="M61:N61"/>
    <mergeCell ref="O61:P61"/>
    <mergeCell ref="B70:B71"/>
    <mergeCell ref="C70:D70"/>
    <mergeCell ref="E70:F70"/>
    <mergeCell ref="B77:B79"/>
    <mergeCell ref="C77:H77"/>
    <mergeCell ref="I77:N77"/>
    <mergeCell ref="C78:D78"/>
    <mergeCell ref="E78:F78"/>
    <mergeCell ref="G78:H78"/>
    <mergeCell ref="I78:J78"/>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2D78-C3F3-4251-B3F7-41C9CF6E106C}">
  <dimension ref="B2:P137"/>
  <sheetViews>
    <sheetView workbookViewId="0"/>
  </sheetViews>
  <sheetFormatPr defaultColWidth="10.1796875" defaultRowHeight="14.5" x14ac:dyDescent="0.35"/>
  <cols>
    <col min="1" max="16384" width="10.1796875" style="19"/>
  </cols>
  <sheetData>
    <row r="2" spans="2:6" x14ac:dyDescent="0.35">
      <c r="B2" s="22" t="s">
        <v>174</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150332</v>
      </c>
      <c r="D6" s="15">
        <v>50.48</v>
      </c>
      <c r="E6" s="16">
        <v>103607</v>
      </c>
      <c r="F6" s="15">
        <v>49.48</v>
      </c>
    </row>
    <row r="7" spans="2:6" x14ac:dyDescent="0.35">
      <c r="B7" s="14" t="s">
        <v>64</v>
      </c>
      <c r="C7" s="16">
        <v>147456</v>
      </c>
      <c r="D7" s="15">
        <v>49.52</v>
      </c>
      <c r="E7" s="16">
        <v>105769</v>
      </c>
      <c r="F7" s="15">
        <v>50.52</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112838</v>
      </c>
      <c r="D24" s="21">
        <v>46.769707746318332</v>
      </c>
      <c r="E24" s="16">
        <v>128425</v>
      </c>
      <c r="F24" s="21">
        <v>53.230292253681668</v>
      </c>
      <c r="G24" s="16">
        <v>241263</v>
      </c>
      <c r="H24" s="21">
        <v>100</v>
      </c>
      <c r="I24" s="16">
        <v>72768</v>
      </c>
      <c r="J24" s="21">
        <v>44.83024168458406</v>
      </c>
      <c r="K24" s="16">
        <v>89551</v>
      </c>
      <c r="L24" s="21">
        <v>55.16975831541594</v>
      </c>
      <c r="M24" s="16">
        <v>162319</v>
      </c>
      <c r="N24" s="21">
        <v>100</v>
      </c>
    </row>
    <row r="25" spans="2:14" x14ac:dyDescent="0.35">
      <c r="B25" s="14" t="s">
        <v>49</v>
      </c>
      <c r="C25" s="16">
        <v>31914</v>
      </c>
      <c r="D25" s="21">
        <v>68.918306087632544</v>
      </c>
      <c r="E25" s="16">
        <v>14393</v>
      </c>
      <c r="F25" s="21">
        <v>31.081693912367459</v>
      </c>
      <c r="G25" s="16">
        <v>46307</v>
      </c>
      <c r="H25" s="21">
        <v>100</v>
      </c>
      <c r="I25" s="16">
        <v>27196</v>
      </c>
      <c r="J25" s="21">
        <v>66.753393387496629</v>
      </c>
      <c r="K25" s="16">
        <v>13545</v>
      </c>
      <c r="L25" s="21">
        <v>33.246606612503378</v>
      </c>
      <c r="M25" s="16">
        <v>40741</v>
      </c>
      <c r="N25" s="21">
        <v>100</v>
      </c>
    </row>
    <row r="26" spans="2:14" x14ac:dyDescent="0.35">
      <c r="B26" s="14" t="s">
        <v>48</v>
      </c>
      <c r="C26" s="16">
        <v>5580</v>
      </c>
      <c r="D26" s="21">
        <v>54.609512624779796</v>
      </c>
      <c r="E26" s="16">
        <v>4638</v>
      </c>
      <c r="F26" s="21">
        <v>45.390487375220204</v>
      </c>
      <c r="G26" s="16">
        <v>10218</v>
      </c>
      <c r="H26" s="21">
        <v>100</v>
      </c>
      <c r="I26" s="16">
        <v>3643</v>
      </c>
      <c r="J26" s="21">
        <v>57.678910702976573</v>
      </c>
      <c r="K26" s="16">
        <v>2673</v>
      </c>
      <c r="L26" s="21">
        <v>42.321089297023434</v>
      </c>
      <c r="M26" s="16">
        <v>6316</v>
      </c>
      <c r="N26" s="21">
        <v>100</v>
      </c>
    </row>
    <row r="27" spans="2:14" x14ac:dyDescent="0.35">
      <c r="B27" s="20" t="s">
        <v>2</v>
      </c>
      <c r="C27" s="13">
        <f>SUM(C24:C26)</f>
        <v>150332</v>
      </c>
      <c r="D27" s="12">
        <f>C27/G27*100</f>
        <v>50.482893870807423</v>
      </c>
      <c r="E27" s="13">
        <f>SUM(E24:E26)</f>
        <v>147456</v>
      </c>
      <c r="F27" s="12">
        <f>E27/G27*100</f>
        <v>49.517106129192577</v>
      </c>
      <c r="G27" s="13">
        <f>SUM(G24:G26)</f>
        <v>297788</v>
      </c>
      <c r="H27" s="12">
        <f>SUM(H24:H26)/3</f>
        <v>100</v>
      </c>
      <c r="I27" s="13">
        <f>SUM(I24:I26)</f>
        <v>103607</v>
      </c>
      <c r="J27" s="12">
        <f>I27/M27*100</f>
        <v>49.483703958428855</v>
      </c>
      <c r="K27" s="13">
        <f>SUM(K24:K26)</f>
        <v>105769</v>
      </c>
      <c r="L27" s="12">
        <f>K27/M27*100</f>
        <v>50.516296041571138</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30403</v>
      </c>
      <c r="D44" s="21">
        <v>54.875099270810765</v>
      </c>
      <c r="E44" s="16">
        <v>25001</v>
      </c>
      <c r="F44" s="21">
        <v>45.124900729189228</v>
      </c>
      <c r="G44" s="16">
        <v>55404</v>
      </c>
      <c r="H44" s="21">
        <v>100</v>
      </c>
      <c r="I44" s="16">
        <v>14781</v>
      </c>
      <c r="J44" s="21">
        <v>55.891250094532253</v>
      </c>
      <c r="K44" s="16">
        <v>11665</v>
      </c>
      <c r="L44" s="21">
        <v>44.108749905467747</v>
      </c>
      <c r="M44" s="16">
        <v>26446</v>
      </c>
      <c r="N44" s="21">
        <v>100</v>
      </c>
    </row>
    <row r="45" spans="2:14" x14ac:dyDescent="0.35">
      <c r="B45" s="14" t="s">
        <v>43</v>
      </c>
      <c r="C45" s="16">
        <v>61910</v>
      </c>
      <c r="D45" s="21">
        <v>51.522969374167772</v>
      </c>
      <c r="E45" s="16">
        <v>58250</v>
      </c>
      <c r="F45" s="21">
        <v>48.477030625832221</v>
      </c>
      <c r="G45" s="16">
        <v>120160</v>
      </c>
      <c r="H45" s="21">
        <v>100</v>
      </c>
      <c r="I45" s="16">
        <v>36579</v>
      </c>
      <c r="J45" s="21">
        <v>59.43166309222071</v>
      </c>
      <c r="K45" s="16">
        <v>24969</v>
      </c>
      <c r="L45" s="21">
        <v>40.568336907779297</v>
      </c>
      <c r="M45" s="16">
        <v>61548</v>
      </c>
      <c r="N45" s="21">
        <v>100</v>
      </c>
    </row>
    <row r="46" spans="2:14" x14ac:dyDescent="0.35">
      <c r="B46" s="14" t="s">
        <v>42</v>
      </c>
      <c r="C46" s="16">
        <v>41245</v>
      </c>
      <c r="D46" s="21">
        <v>51.039475312461327</v>
      </c>
      <c r="E46" s="16">
        <v>39565</v>
      </c>
      <c r="F46" s="21">
        <v>48.960524687538673</v>
      </c>
      <c r="G46" s="16">
        <v>80810</v>
      </c>
      <c r="H46" s="21">
        <v>100</v>
      </c>
      <c r="I46" s="16">
        <v>23698</v>
      </c>
      <c r="J46" s="21">
        <v>56.048816253163359</v>
      </c>
      <c r="K46" s="16">
        <v>18583</v>
      </c>
      <c r="L46" s="21">
        <v>43.951183746836641</v>
      </c>
      <c r="M46" s="16">
        <v>42281</v>
      </c>
      <c r="N46" s="21">
        <v>100</v>
      </c>
    </row>
    <row r="47" spans="2:14" x14ac:dyDescent="0.35">
      <c r="B47" s="14" t="s">
        <v>41</v>
      </c>
      <c r="C47" s="16">
        <v>16774</v>
      </c>
      <c r="D47" s="21">
        <v>40.503211474380649</v>
      </c>
      <c r="E47" s="16">
        <v>24640</v>
      </c>
      <c r="F47" s="21">
        <v>59.496788525619358</v>
      </c>
      <c r="G47" s="16">
        <v>41414</v>
      </c>
      <c r="H47" s="21">
        <v>100</v>
      </c>
      <c r="I47" s="16">
        <v>9845</v>
      </c>
      <c r="J47" s="21">
        <v>47.329455314648335</v>
      </c>
      <c r="K47" s="16">
        <v>10956</v>
      </c>
      <c r="L47" s="21">
        <v>52.670544685351658</v>
      </c>
      <c r="M47" s="16">
        <v>20801</v>
      </c>
      <c r="N47" s="21">
        <v>100</v>
      </c>
    </row>
    <row r="48" spans="2:14" x14ac:dyDescent="0.35">
      <c r="B48" s="20" t="s">
        <v>2</v>
      </c>
      <c r="C48" s="13">
        <f>SUM(C44:C47)</f>
        <v>150332</v>
      </c>
      <c r="D48" s="12">
        <f>C48/G48*100</f>
        <v>50.482893870807423</v>
      </c>
      <c r="E48" s="13">
        <f>SUM(E44:E47)</f>
        <v>147456</v>
      </c>
      <c r="F48" s="12">
        <f>E48/G48*100</f>
        <v>49.517106129192577</v>
      </c>
      <c r="G48" s="13">
        <f>SUM(G44:G47)</f>
        <v>297788</v>
      </c>
      <c r="H48" s="12">
        <v>100</v>
      </c>
      <c r="I48" s="13">
        <f>SUM(I44:I47)</f>
        <v>84903</v>
      </c>
      <c r="J48" s="12">
        <f>I48/M48*100</f>
        <v>56.198866795520132</v>
      </c>
      <c r="K48" s="13">
        <f>SUM(K44:K47)</f>
        <v>66173</v>
      </c>
      <c r="L48" s="12">
        <f>K48/M48*100</f>
        <v>43.801133204479861</v>
      </c>
      <c r="M48" s="13">
        <f>SUM(M44:M47)</f>
        <v>151076</v>
      </c>
      <c r="N48"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46447</v>
      </c>
      <c r="D65" s="21">
        <v>50.597514079980833</v>
      </c>
      <c r="E65" s="16">
        <v>45350</v>
      </c>
      <c r="F65" s="21">
        <v>49.402485920019174</v>
      </c>
      <c r="G65" s="16">
        <v>91797</v>
      </c>
      <c r="H65" s="21">
        <v>100</v>
      </c>
      <c r="J65" s="14" t="s">
        <v>38</v>
      </c>
      <c r="K65" s="16">
        <v>58877</v>
      </c>
      <c r="L65" s="21">
        <v>49.629948074718456</v>
      </c>
      <c r="M65" s="16">
        <v>59755</v>
      </c>
      <c r="N65" s="21">
        <v>50.370051925281544</v>
      </c>
      <c r="O65" s="16">
        <v>118632</v>
      </c>
      <c r="P65" s="21">
        <v>100</v>
      </c>
    </row>
    <row r="66" spans="2:16" x14ac:dyDescent="0.35">
      <c r="B66" s="14" t="s">
        <v>37</v>
      </c>
      <c r="C66" s="16">
        <v>103885</v>
      </c>
      <c r="D66" s="21">
        <v>50.431814982207953</v>
      </c>
      <c r="E66" s="16">
        <v>102106</v>
      </c>
      <c r="F66" s="21">
        <v>49.56818501779204</v>
      </c>
      <c r="G66" s="16">
        <v>205991</v>
      </c>
      <c r="H66" s="21">
        <v>100</v>
      </c>
      <c r="J66" s="14" t="s">
        <v>37</v>
      </c>
      <c r="K66" s="16">
        <v>44615</v>
      </c>
      <c r="L66" s="21">
        <v>49.290717458072784</v>
      </c>
      <c r="M66" s="16">
        <v>45899</v>
      </c>
      <c r="N66" s="21">
        <v>50.709282541927216</v>
      </c>
      <c r="O66" s="16">
        <v>90514</v>
      </c>
      <c r="P66" s="21">
        <v>100</v>
      </c>
    </row>
    <row r="67" spans="2:16" x14ac:dyDescent="0.35">
      <c r="B67" s="20" t="s">
        <v>2</v>
      </c>
      <c r="C67" s="13">
        <f>SUM(C65:C66)</f>
        <v>150332</v>
      </c>
      <c r="D67" s="12">
        <f>C67/G67*100</f>
        <v>50.482893870807423</v>
      </c>
      <c r="E67" s="13">
        <f>SUM(E65:E66)</f>
        <v>147456</v>
      </c>
      <c r="F67" s="12">
        <f>E67/G67*100</f>
        <v>49.517106129192577</v>
      </c>
      <c r="G67" s="13">
        <f>SUM(G65:G66)</f>
        <v>297788</v>
      </c>
      <c r="H67" s="12">
        <f>SUM(H65:H66)/2</f>
        <v>100</v>
      </c>
      <c r="J67" s="14" t="s">
        <v>36</v>
      </c>
      <c r="K67" s="16">
        <v>115</v>
      </c>
      <c r="L67" s="21">
        <v>50</v>
      </c>
      <c r="M67" s="16">
        <v>115</v>
      </c>
      <c r="N67" s="21">
        <v>50</v>
      </c>
      <c r="O67" s="16">
        <v>230</v>
      </c>
      <c r="P67" s="21">
        <v>100</v>
      </c>
    </row>
    <row r="68" spans="2:16" x14ac:dyDescent="0.35">
      <c r="J68" s="20" t="s">
        <v>2</v>
      </c>
      <c r="K68" s="13">
        <f>SUM(K65:K67)</f>
        <v>103607</v>
      </c>
      <c r="L68" s="12">
        <f>K68/O68*100</f>
        <v>49.483703958428855</v>
      </c>
      <c r="M68" s="13">
        <f>SUM(M65:M67)</f>
        <v>105769</v>
      </c>
      <c r="N68" s="12">
        <f>M68/O68*100</f>
        <v>50.516296041571138</v>
      </c>
      <c r="O68" s="13">
        <f>SUM(O65:O67)</f>
        <v>209376</v>
      </c>
      <c r="P68" s="12">
        <f>SUM(P65:P67)/3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24917</v>
      </c>
      <c r="D83" s="21">
        <v>50.798148865466551</v>
      </c>
      <c r="E83" s="16">
        <v>24134</v>
      </c>
      <c r="F83" s="21">
        <v>49.201851134533449</v>
      </c>
      <c r="G83" s="16">
        <v>49051</v>
      </c>
      <c r="H83" s="21">
        <v>100</v>
      </c>
      <c r="I83" s="16">
        <v>13286</v>
      </c>
      <c r="J83" s="21">
        <v>53.704676826064116</v>
      </c>
      <c r="K83" s="16">
        <v>11453</v>
      </c>
      <c r="L83" s="21">
        <v>46.295323173935891</v>
      </c>
      <c r="M83" s="16">
        <v>24739</v>
      </c>
      <c r="N83" s="21">
        <v>100</v>
      </c>
    </row>
    <row r="84" spans="2:14" x14ac:dyDescent="0.35">
      <c r="B84" s="14" t="s">
        <v>32</v>
      </c>
      <c r="C84" s="16">
        <v>124761</v>
      </c>
      <c r="D84" s="21">
        <v>50.433344921537085</v>
      </c>
      <c r="E84" s="16">
        <v>122617</v>
      </c>
      <c r="F84" s="21">
        <v>49.566655078462915</v>
      </c>
      <c r="G84" s="16">
        <v>247378</v>
      </c>
      <c r="H84" s="21">
        <v>100</v>
      </c>
      <c r="I84" s="16">
        <v>89842</v>
      </c>
      <c r="J84" s="21">
        <v>48.879240930556463</v>
      </c>
      <c r="K84" s="16">
        <v>93962</v>
      </c>
      <c r="L84" s="21">
        <v>51.120759069443537</v>
      </c>
      <c r="M84" s="16">
        <v>183804</v>
      </c>
      <c r="N84" s="21">
        <v>100</v>
      </c>
    </row>
    <row r="85" spans="2:14" x14ac:dyDescent="0.35">
      <c r="B85" s="20" t="s">
        <v>2</v>
      </c>
      <c r="C85" s="13">
        <f>SUM(C83:C84)</f>
        <v>149678</v>
      </c>
      <c r="D85" s="12">
        <f>C85/G85*100</f>
        <v>50.493710129575717</v>
      </c>
      <c r="E85" s="13">
        <f>SUM(E83:E84)</f>
        <v>146751</v>
      </c>
      <c r="F85" s="12">
        <f>E85/G85*100</f>
        <v>49.506289870424283</v>
      </c>
      <c r="G85" s="13">
        <f>SUM(G83:G84)</f>
        <v>296429</v>
      </c>
      <c r="H85" s="12">
        <v>100</v>
      </c>
      <c r="I85" s="13">
        <f>SUM(I83:I84)</f>
        <v>103128</v>
      </c>
      <c r="J85" s="12">
        <f>I85/M85*100</f>
        <v>49.451671837462783</v>
      </c>
      <c r="K85" s="13">
        <f>SUM(K83:K84)</f>
        <v>105415</v>
      </c>
      <c r="L85" s="12">
        <f>K85/M85*100</f>
        <v>50.548328162537224</v>
      </c>
      <c r="M85" s="13">
        <f>SUM(M83:M84)</f>
        <v>208543</v>
      </c>
      <c r="N85"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35888</v>
      </c>
      <c r="D101" s="21">
        <v>47.39191294931728</v>
      </c>
      <c r="E101" s="16">
        <v>39838</v>
      </c>
      <c r="F101" s="21">
        <v>52.608087050682727</v>
      </c>
      <c r="G101" s="16">
        <v>75726</v>
      </c>
      <c r="H101" s="21">
        <v>100</v>
      </c>
      <c r="J101" s="14" t="s">
        <v>27</v>
      </c>
      <c r="K101" s="16">
        <v>21198</v>
      </c>
      <c r="L101" s="21">
        <v>53.959526536846127</v>
      </c>
      <c r="M101" s="16">
        <v>18087</v>
      </c>
      <c r="N101" s="21">
        <v>46.040473463153873</v>
      </c>
      <c r="O101" s="16">
        <v>39285</v>
      </c>
      <c r="P101" s="21">
        <v>100</v>
      </c>
    </row>
    <row r="102" spans="2:16" x14ac:dyDescent="0.35">
      <c r="B102" s="14" t="s">
        <v>26</v>
      </c>
      <c r="C102" s="16">
        <v>21096</v>
      </c>
      <c r="D102" s="21">
        <v>57.246750427396819</v>
      </c>
      <c r="E102" s="16">
        <v>15755</v>
      </c>
      <c r="F102" s="21">
        <v>42.753249572603188</v>
      </c>
      <c r="G102" s="16">
        <v>36851</v>
      </c>
      <c r="H102" s="21">
        <v>100</v>
      </c>
      <c r="J102" s="14" t="s">
        <v>26</v>
      </c>
      <c r="K102" s="16">
        <v>8581</v>
      </c>
      <c r="L102" s="21">
        <v>47.293871252204582</v>
      </c>
      <c r="M102" s="16">
        <v>9563</v>
      </c>
      <c r="N102" s="21">
        <v>52.706128747795411</v>
      </c>
      <c r="O102" s="16">
        <v>18144</v>
      </c>
      <c r="P102" s="21">
        <v>100</v>
      </c>
    </row>
    <row r="103" spans="2:16" x14ac:dyDescent="0.35">
      <c r="B103" s="14" t="s">
        <v>25</v>
      </c>
      <c r="C103" s="16">
        <v>93348</v>
      </c>
      <c r="D103" s="21">
        <v>50.400894115360316</v>
      </c>
      <c r="E103" s="16">
        <v>91863</v>
      </c>
      <c r="F103" s="21">
        <v>49.599105884639684</v>
      </c>
      <c r="G103" s="16">
        <v>185211</v>
      </c>
      <c r="H103" s="21">
        <v>100</v>
      </c>
      <c r="J103" s="14" t="s">
        <v>25</v>
      </c>
      <c r="K103" s="16">
        <v>73828</v>
      </c>
      <c r="L103" s="21">
        <v>48.587994498081564</v>
      </c>
      <c r="M103" s="16">
        <v>78119</v>
      </c>
      <c r="N103" s="21">
        <v>51.412005501918436</v>
      </c>
      <c r="O103" s="16">
        <v>151947</v>
      </c>
      <c r="P103" s="21">
        <v>100</v>
      </c>
    </row>
    <row r="104" spans="2:16" x14ac:dyDescent="0.35">
      <c r="B104" s="20" t="s">
        <v>2</v>
      </c>
      <c r="C104" s="13">
        <f>SUM(C101:C103)</f>
        <v>150332</v>
      </c>
      <c r="D104" s="12">
        <f>C104/G104*100</f>
        <v>50.482893870807423</v>
      </c>
      <c r="E104" s="13">
        <f>SUM(E101:E103)</f>
        <v>147456</v>
      </c>
      <c r="F104" s="12">
        <f>E104/G104*100</f>
        <v>49.517106129192577</v>
      </c>
      <c r="G104" s="13">
        <f>SUM(G101:G103)</f>
        <v>297788</v>
      </c>
      <c r="H104" s="12">
        <v>100</v>
      </c>
      <c r="J104" s="20" t="s">
        <v>2</v>
      </c>
      <c r="K104" s="13">
        <f>SUM(K101:K103)</f>
        <v>103607</v>
      </c>
      <c r="L104" s="12">
        <f>K104/O104*100</f>
        <v>49.483703958428855</v>
      </c>
      <c r="M104" s="13">
        <f>SUM(M101:M103)</f>
        <v>105769</v>
      </c>
      <c r="N104" s="12">
        <f>M104/O104*100</f>
        <v>50.516296041571138</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5990</v>
      </c>
      <c r="D127" s="21">
        <v>48.897959183673464</v>
      </c>
      <c r="E127" s="16">
        <v>6260</v>
      </c>
      <c r="F127" s="21">
        <v>51.102040816326536</v>
      </c>
      <c r="G127" s="16">
        <v>12250</v>
      </c>
      <c r="H127" s="21">
        <v>100</v>
      </c>
      <c r="I127" s="16">
        <v>4453</v>
      </c>
      <c r="J127" s="21">
        <v>56.331435800126506</v>
      </c>
      <c r="K127" s="16">
        <v>3452</v>
      </c>
      <c r="L127" s="21">
        <v>43.668564199873501</v>
      </c>
      <c r="M127" s="16">
        <v>7905</v>
      </c>
      <c r="N127" s="21">
        <v>100</v>
      </c>
    </row>
    <row r="128" spans="2:14" x14ac:dyDescent="0.35">
      <c r="B128" s="14" t="s">
        <v>11</v>
      </c>
      <c r="C128" s="16">
        <v>17066</v>
      </c>
      <c r="D128" s="21">
        <v>47.11241166077739</v>
      </c>
      <c r="E128" s="16">
        <v>19158</v>
      </c>
      <c r="F128" s="21">
        <v>52.88758833922261</v>
      </c>
      <c r="G128" s="16">
        <v>36224</v>
      </c>
      <c r="H128" s="21">
        <v>100</v>
      </c>
      <c r="I128" s="16">
        <v>13506</v>
      </c>
      <c r="J128" s="21">
        <v>52.235457920792086</v>
      </c>
      <c r="K128" s="16">
        <v>12350</v>
      </c>
      <c r="L128" s="21">
        <v>47.764542079207921</v>
      </c>
      <c r="M128" s="16">
        <v>25856</v>
      </c>
      <c r="N128" s="21">
        <v>100</v>
      </c>
    </row>
    <row r="129" spans="2:14" x14ac:dyDescent="0.35">
      <c r="B129" s="14" t="s">
        <v>10</v>
      </c>
      <c r="C129" s="16">
        <v>23853</v>
      </c>
      <c r="D129" s="21">
        <v>47.206554651784124</v>
      </c>
      <c r="E129" s="16">
        <v>26676</v>
      </c>
      <c r="F129" s="21">
        <v>52.793445348215876</v>
      </c>
      <c r="G129" s="16">
        <v>50529</v>
      </c>
      <c r="H129" s="21">
        <v>100</v>
      </c>
      <c r="I129" s="16">
        <v>16686</v>
      </c>
      <c r="J129" s="21">
        <v>48.457919498170412</v>
      </c>
      <c r="K129" s="16">
        <v>17748</v>
      </c>
      <c r="L129" s="21">
        <v>51.542080501829588</v>
      </c>
      <c r="M129" s="16">
        <v>34434</v>
      </c>
      <c r="N129" s="21">
        <v>100</v>
      </c>
    </row>
    <row r="130" spans="2:14" x14ac:dyDescent="0.35">
      <c r="B130" s="14" t="s">
        <v>9</v>
      </c>
      <c r="C130" s="16">
        <v>7434</v>
      </c>
      <c r="D130" s="21">
        <v>47.785562769171435</v>
      </c>
      <c r="E130" s="16">
        <v>8123</v>
      </c>
      <c r="F130" s="21">
        <v>52.214437230828572</v>
      </c>
      <c r="G130" s="16">
        <v>15557</v>
      </c>
      <c r="H130" s="21">
        <v>100</v>
      </c>
      <c r="I130" s="16">
        <v>4996</v>
      </c>
      <c r="J130" s="21">
        <v>49.139372479590833</v>
      </c>
      <c r="K130" s="16">
        <v>5171</v>
      </c>
      <c r="L130" s="21">
        <v>50.86062752040916</v>
      </c>
      <c r="M130" s="16">
        <v>10167</v>
      </c>
      <c r="N130" s="21">
        <v>100</v>
      </c>
    </row>
    <row r="131" spans="2:14" x14ac:dyDescent="0.35">
      <c r="B131" s="14" t="s">
        <v>8</v>
      </c>
      <c r="C131" s="16">
        <v>6080</v>
      </c>
      <c r="D131" s="21">
        <v>45.67307692307692</v>
      </c>
      <c r="E131" s="16">
        <v>7232</v>
      </c>
      <c r="F131" s="21">
        <v>54.326923076923073</v>
      </c>
      <c r="G131" s="16">
        <v>13312</v>
      </c>
      <c r="H131" s="21">
        <v>100</v>
      </c>
      <c r="I131" s="16">
        <v>3732</v>
      </c>
      <c r="J131" s="21">
        <v>44.10304892460411</v>
      </c>
      <c r="K131" s="16">
        <v>4730</v>
      </c>
      <c r="L131" s="21">
        <v>55.896951075395883</v>
      </c>
      <c r="M131" s="16">
        <v>8462</v>
      </c>
      <c r="N131" s="21">
        <v>100</v>
      </c>
    </row>
    <row r="132" spans="2:14" x14ac:dyDescent="0.35">
      <c r="B132" s="14" t="s">
        <v>7</v>
      </c>
      <c r="C132" s="16">
        <v>10328</v>
      </c>
      <c r="D132" s="21">
        <v>62.198133092442035</v>
      </c>
      <c r="E132" s="16">
        <v>6277</v>
      </c>
      <c r="F132" s="21">
        <v>37.801866907557965</v>
      </c>
      <c r="G132" s="16">
        <v>16605</v>
      </c>
      <c r="H132" s="21">
        <v>100</v>
      </c>
      <c r="I132" s="16">
        <v>7580</v>
      </c>
      <c r="J132" s="21">
        <v>65.193085060634729</v>
      </c>
      <c r="K132" s="16">
        <v>4047</v>
      </c>
      <c r="L132" s="21">
        <v>34.806914939365271</v>
      </c>
      <c r="M132" s="16">
        <v>11627</v>
      </c>
      <c r="N132" s="21">
        <v>100</v>
      </c>
    </row>
    <row r="133" spans="2:14" x14ac:dyDescent="0.35">
      <c r="B133" s="14" t="s">
        <v>6</v>
      </c>
      <c r="C133" s="16">
        <v>52155</v>
      </c>
      <c r="D133" s="21">
        <v>51.118821488429532</v>
      </c>
      <c r="E133" s="16">
        <v>49872</v>
      </c>
      <c r="F133" s="21">
        <v>48.881178511570468</v>
      </c>
      <c r="G133" s="16">
        <v>102027</v>
      </c>
      <c r="H133" s="21">
        <v>100</v>
      </c>
      <c r="I133" s="16">
        <v>33064</v>
      </c>
      <c r="J133" s="21">
        <v>45.47692730898838</v>
      </c>
      <c r="K133" s="16">
        <v>39641</v>
      </c>
      <c r="L133" s="21">
        <v>54.52307269101162</v>
      </c>
      <c r="M133" s="16">
        <v>72705</v>
      </c>
      <c r="N133" s="21">
        <v>100</v>
      </c>
    </row>
    <row r="134" spans="2:14" x14ac:dyDescent="0.35">
      <c r="B134" s="14" t="s">
        <v>5</v>
      </c>
      <c r="C134" s="16">
        <v>5248</v>
      </c>
      <c r="D134" s="21">
        <v>48.534171830204379</v>
      </c>
      <c r="E134" s="16">
        <v>5565</v>
      </c>
      <c r="F134" s="21">
        <v>51.465828169795614</v>
      </c>
      <c r="G134" s="16">
        <v>10813</v>
      </c>
      <c r="H134" s="21">
        <v>100</v>
      </c>
      <c r="I134" s="16">
        <v>4101</v>
      </c>
      <c r="J134" s="21">
        <v>53.642903858731195</v>
      </c>
      <c r="K134" s="16">
        <v>3544</v>
      </c>
      <c r="L134" s="21">
        <v>46.357096141268805</v>
      </c>
      <c r="M134" s="16">
        <v>7645</v>
      </c>
      <c r="N134" s="21">
        <v>100</v>
      </c>
    </row>
    <row r="135" spans="2:14" x14ac:dyDescent="0.35">
      <c r="B135" s="14" t="s">
        <v>4</v>
      </c>
      <c r="C135" s="16">
        <v>824</v>
      </c>
      <c r="D135" s="21">
        <v>40.893300248138956</v>
      </c>
      <c r="E135" s="16">
        <v>1191</v>
      </c>
      <c r="F135" s="21">
        <v>59.106699751861044</v>
      </c>
      <c r="G135" s="16">
        <v>2015</v>
      </c>
      <c r="H135" s="21">
        <v>100</v>
      </c>
      <c r="I135" s="16">
        <v>587</v>
      </c>
      <c r="J135" s="21">
        <v>42.567077592458304</v>
      </c>
      <c r="K135" s="16">
        <v>792</v>
      </c>
      <c r="L135" s="21">
        <v>57.432922407541696</v>
      </c>
      <c r="M135" s="16">
        <v>1379</v>
      </c>
      <c r="N135" s="21">
        <v>100</v>
      </c>
    </row>
    <row r="136" spans="2:14" x14ac:dyDescent="0.35">
      <c r="B136" s="14" t="s">
        <v>3</v>
      </c>
      <c r="C136" s="16">
        <v>21354</v>
      </c>
      <c r="D136" s="21">
        <v>55.528396089036825</v>
      </c>
      <c r="E136" s="16">
        <v>17102</v>
      </c>
      <c r="F136" s="21">
        <v>44.471603910963182</v>
      </c>
      <c r="G136" s="16">
        <v>38456</v>
      </c>
      <c r="H136" s="21">
        <v>100</v>
      </c>
      <c r="I136" s="16">
        <v>14902</v>
      </c>
      <c r="J136" s="21">
        <v>51.041238525825463</v>
      </c>
      <c r="K136" s="16">
        <v>14294</v>
      </c>
      <c r="L136" s="21">
        <v>48.958761474174544</v>
      </c>
      <c r="M136" s="16">
        <v>29196</v>
      </c>
      <c r="N136" s="21">
        <v>100</v>
      </c>
    </row>
    <row r="137" spans="2:14" x14ac:dyDescent="0.35">
      <c r="B137" s="20" t="s">
        <v>2</v>
      </c>
      <c r="C137" s="13">
        <f>SUM(C127:C136)</f>
        <v>150332</v>
      </c>
      <c r="D137" s="12">
        <f>C137/G137*100</f>
        <v>50.482893870807423</v>
      </c>
      <c r="E137" s="13">
        <f>SUM(E127:E136)</f>
        <v>147456</v>
      </c>
      <c r="F137" s="12">
        <f>E137/G137*100</f>
        <v>49.517106129192577</v>
      </c>
      <c r="G137" s="13">
        <f>SUM(G127:G136)</f>
        <v>297788</v>
      </c>
      <c r="H137" s="12">
        <v>100</v>
      </c>
      <c r="I137" s="13">
        <f>SUM(I127:I136)</f>
        <v>103607</v>
      </c>
      <c r="J137" s="12">
        <f>I137/M137*100</f>
        <v>49.483703958428855</v>
      </c>
      <c r="K137" s="13">
        <f>SUM(K127:K136)</f>
        <v>105769</v>
      </c>
      <c r="L137" s="12">
        <f>K137/M137*100</f>
        <v>50.516296041571138</v>
      </c>
      <c r="M137" s="13">
        <f>SUM(M127:M136)</f>
        <v>209376</v>
      </c>
      <c r="N137"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4:B55"/>
    <mergeCell ref="C54:D54"/>
    <mergeCell ref="F54:F55"/>
    <mergeCell ref="G54:H54"/>
    <mergeCell ref="B62:B64"/>
    <mergeCell ref="C62:H62"/>
    <mergeCell ref="K81:L81"/>
    <mergeCell ref="M81:N81"/>
    <mergeCell ref="J62:J64"/>
    <mergeCell ref="K62:P62"/>
    <mergeCell ref="C63:D63"/>
    <mergeCell ref="E63:F63"/>
    <mergeCell ref="G63:H63"/>
    <mergeCell ref="K63:L63"/>
    <mergeCell ref="M63:N63"/>
    <mergeCell ref="O63:P63"/>
    <mergeCell ref="B73:B74"/>
    <mergeCell ref="C73:D73"/>
    <mergeCell ref="E73:F73"/>
    <mergeCell ref="B80:B82"/>
    <mergeCell ref="C80:H80"/>
    <mergeCell ref="I80:N80"/>
    <mergeCell ref="C81:D81"/>
    <mergeCell ref="E81:F81"/>
    <mergeCell ref="G81:H81"/>
    <mergeCell ref="I81:J81"/>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1BAF9-8CBA-4528-A9F5-92817A5A330C}">
  <dimension ref="B2:P138"/>
  <sheetViews>
    <sheetView workbookViewId="0"/>
  </sheetViews>
  <sheetFormatPr defaultColWidth="10.1796875" defaultRowHeight="14.5" x14ac:dyDescent="0.35"/>
  <cols>
    <col min="1" max="16384" width="10.1796875" style="19"/>
  </cols>
  <sheetData>
    <row r="2" spans="2:6" x14ac:dyDescent="0.35">
      <c r="B2" s="22" t="s">
        <v>175</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187437</v>
      </c>
      <c r="D6" s="15">
        <v>62.94</v>
      </c>
      <c r="E6" s="16">
        <v>149971</v>
      </c>
      <c r="F6" s="15">
        <v>71.63</v>
      </c>
    </row>
    <row r="7" spans="2:6" x14ac:dyDescent="0.35">
      <c r="B7" s="14" t="s">
        <v>64</v>
      </c>
      <c r="C7" s="16">
        <v>110351</v>
      </c>
      <c r="D7" s="15">
        <v>37.06</v>
      </c>
      <c r="E7" s="16">
        <v>59405</v>
      </c>
      <c r="F7" s="15">
        <v>28.37</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143663</v>
      </c>
      <c r="D24" s="21">
        <v>59.546221343513096</v>
      </c>
      <c r="E24" s="16">
        <v>97600</v>
      </c>
      <c r="F24" s="21">
        <v>40.453778656486904</v>
      </c>
      <c r="G24" s="16">
        <v>241263</v>
      </c>
      <c r="H24" s="21">
        <v>100</v>
      </c>
      <c r="I24" s="16">
        <v>112837</v>
      </c>
      <c r="J24" s="21">
        <v>69.515583511480486</v>
      </c>
      <c r="K24" s="16">
        <v>49482</v>
      </c>
      <c r="L24" s="21">
        <v>30.484416488519521</v>
      </c>
      <c r="M24" s="16">
        <v>162319</v>
      </c>
      <c r="N24" s="21">
        <v>100</v>
      </c>
    </row>
    <row r="25" spans="2:14" x14ac:dyDescent="0.35">
      <c r="B25" s="14" t="s">
        <v>49</v>
      </c>
      <c r="C25" s="16">
        <v>36437</v>
      </c>
      <c r="D25" s="21">
        <v>78.685727859718838</v>
      </c>
      <c r="E25" s="16">
        <v>9870</v>
      </c>
      <c r="F25" s="21">
        <v>21.314272140281169</v>
      </c>
      <c r="G25" s="16">
        <v>46307</v>
      </c>
      <c r="H25" s="21">
        <v>100</v>
      </c>
      <c r="I25" s="16">
        <v>32386</v>
      </c>
      <c r="J25" s="21">
        <v>79.492403230161258</v>
      </c>
      <c r="K25" s="16">
        <v>8355</v>
      </c>
      <c r="L25" s="21">
        <v>20.507596769838738</v>
      </c>
      <c r="M25" s="16">
        <v>40741</v>
      </c>
      <c r="N25" s="21">
        <v>100</v>
      </c>
    </row>
    <row r="26" spans="2:14" x14ac:dyDescent="0.35">
      <c r="B26" s="14" t="s">
        <v>48</v>
      </c>
      <c r="C26" s="16">
        <v>7337</v>
      </c>
      <c r="D26" s="21">
        <v>71.804658445879824</v>
      </c>
      <c r="E26" s="16">
        <v>2881</v>
      </c>
      <c r="F26" s="21">
        <v>28.19534155412018</v>
      </c>
      <c r="G26" s="16">
        <v>10218</v>
      </c>
      <c r="H26" s="21">
        <v>100</v>
      </c>
      <c r="I26" s="16">
        <v>4748</v>
      </c>
      <c r="J26" s="21">
        <v>75.174160861304628</v>
      </c>
      <c r="K26" s="16">
        <v>1568</v>
      </c>
      <c r="L26" s="21">
        <v>24.825839138695375</v>
      </c>
      <c r="M26" s="16">
        <v>6316</v>
      </c>
      <c r="N26" s="21">
        <v>100</v>
      </c>
    </row>
    <row r="27" spans="2:14" x14ac:dyDescent="0.35">
      <c r="B27" s="20" t="s">
        <v>2</v>
      </c>
      <c r="C27" s="13">
        <f>SUM(C24:C26)</f>
        <v>187437</v>
      </c>
      <c r="D27" s="12">
        <f>C27/G27*100</f>
        <v>62.943100460730449</v>
      </c>
      <c r="E27" s="13">
        <f>SUM(E24:E26)</f>
        <v>110351</v>
      </c>
      <c r="F27" s="12">
        <f>E27/G27*100</f>
        <v>37.056899539269551</v>
      </c>
      <c r="G27" s="13">
        <f>SUM(G24:G26)</f>
        <v>297788</v>
      </c>
      <c r="H27" s="12">
        <f>SUM(H24:H26)/3</f>
        <v>100</v>
      </c>
      <c r="I27" s="13">
        <f>SUM(I24:I26)</f>
        <v>149971</v>
      </c>
      <c r="J27" s="12">
        <f>I27/M27*100</f>
        <v>71.627598196545932</v>
      </c>
      <c r="K27" s="13">
        <f>SUM(K24:K26)</f>
        <v>59405</v>
      </c>
      <c r="L27" s="12">
        <f>K27/M27*100</f>
        <v>28.372401803454071</v>
      </c>
      <c r="M27" s="13">
        <f>SUM(M24:M26)</f>
        <v>209376</v>
      </c>
      <c r="N27" s="12">
        <f>SUM(N24:N26)/3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38653</v>
      </c>
      <c r="D45" s="21">
        <v>69.765720886578592</v>
      </c>
      <c r="E45" s="16">
        <v>16751</v>
      </c>
      <c r="F45" s="21">
        <v>30.234279113421415</v>
      </c>
      <c r="G45" s="16">
        <v>55404</v>
      </c>
      <c r="H45" s="21">
        <v>100</v>
      </c>
      <c r="I45" s="16">
        <v>19665</v>
      </c>
      <c r="J45" s="21">
        <v>74.359071315132724</v>
      </c>
      <c r="K45" s="16">
        <v>6781</v>
      </c>
      <c r="L45" s="21">
        <v>25.640928684867276</v>
      </c>
      <c r="M45" s="16">
        <v>26446</v>
      </c>
      <c r="N45" s="21">
        <v>100</v>
      </c>
    </row>
    <row r="46" spans="2:14" x14ac:dyDescent="0.35">
      <c r="B46" s="14" t="s">
        <v>43</v>
      </c>
      <c r="C46" s="16">
        <v>78486</v>
      </c>
      <c r="D46" s="21">
        <v>65.317909454061251</v>
      </c>
      <c r="E46" s="16">
        <v>41674</v>
      </c>
      <c r="F46" s="21">
        <v>34.682090545938749</v>
      </c>
      <c r="G46" s="16">
        <v>120160</v>
      </c>
      <c r="H46" s="21">
        <v>100</v>
      </c>
      <c r="I46" s="16">
        <v>44657</v>
      </c>
      <c r="J46" s="21">
        <v>72.556378761291995</v>
      </c>
      <c r="K46" s="16">
        <v>16891</v>
      </c>
      <c r="L46" s="21">
        <v>27.443621238707998</v>
      </c>
      <c r="M46" s="16">
        <v>61548</v>
      </c>
      <c r="N46" s="21">
        <v>100</v>
      </c>
    </row>
    <row r="47" spans="2:14" x14ac:dyDescent="0.35">
      <c r="B47" s="14" t="s">
        <v>42</v>
      </c>
      <c r="C47" s="16">
        <v>48060</v>
      </c>
      <c r="D47" s="21">
        <v>59.472837520108904</v>
      </c>
      <c r="E47" s="16">
        <v>32750</v>
      </c>
      <c r="F47" s="21">
        <v>40.527162479891103</v>
      </c>
      <c r="G47" s="16">
        <v>80810</v>
      </c>
      <c r="H47" s="21">
        <v>100</v>
      </c>
      <c r="I47" s="16">
        <v>31020</v>
      </c>
      <c r="J47" s="21">
        <v>73.366287457723317</v>
      </c>
      <c r="K47" s="16">
        <v>11261</v>
      </c>
      <c r="L47" s="21">
        <v>26.633712542276673</v>
      </c>
      <c r="M47" s="16">
        <v>42281</v>
      </c>
      <c r="N47" s="21">
        <v>99.999999999999986</v>
      </c>
    </row>
    <row r="48" spans="2:14" x14ac:dyDescent="0.35">
      <c r="B48" s="14" t="s">
        <v>41</v>
      </c>
      <c r="C48" s="16">
        <v>22238</v>
      </c>
      <c r="D48" s="21">
        <v>53.696817501328056</v>
      </c>
      <c r="E48" s="16">
        <v>19176</v>
      </c>
      <c r="F48" s="21">
        <v>46.303182498671944</v>
      </c>
      <c r="G48" s="16">
        <v>41414</v>
      </c>
      <c r="H48" s="21">
        <v>100</v>
      </c>
      <c r="I48" s="16">
        <v>12472</v>
      </c>
      <c r="J48" s="21">
        <v>59.958655833854145</v>
      </c>
      <c r="K48" s="16">
        <v>8329</v>
      </c>
      <c r="L48" s="21">
        <v>40.041344166145862</v>
      </c>
      <c r="M48" s="16">
        <v>20801</v>
      </c>
      <c r="N48" s="21">
        <v>100</v>
      </c>
    </row>
    <row r="49" spans="2:16" x14ac:dyDescent="0.35">
      <c r="B49" s="20" t="s">
        <v>2</v>
      </c>
      <c r="C49" s="13">
        <f>SUM(C45:C48)</f>
        <v>187437</v>
      </c>
      <c r="D49" s="12">
        <f>C49/G49*100</f>
        <v>62.943100460730449</v>
      </c>
      <c r="E49" s="13">
        <f>SUM(E45:E48)</f>
        <v>110351</v>
      </c>
      <c r="F49" s="12">
        <f>E49/G49*100</f>
        <v>37.056899539269551</v>
      </c>
      <c r="G49" s="13">
        <f>SUM(G45:G48)</f>
        <v>297788</v>
      </c>
      <c r="H49" s="12">
        <v>100</v>
      </c>
      <c r="I49" s="13">
        <f>SUM(I45:I48)</f>
        <v>107814</v>
      </c>
      <c r="J49" s="12">
        <f>I49/M49*100</f>
        <v>71.364081654266727</v>
      </c>
      <c r="K49" s="13">
        <f>SUM(K45:K48)</f>
        <v>43262</v>
      </c>
      <c r="L49" s="12">
        <f>K49/M49*100</f>
        <v>28.635918345733273</v>
      </c>
      <c r="M49" s="13">
        <f>SUM(M45:M48)</f>
        <v>151076</v>
      </c>
      <c r="N49" s="12">
        <v>100</v>
      </c>
    </row>
    <row r="53" spans="2:16" x14ac:dyDescent="0.35">
      <c r="B53" s="22" t="s">
        <v>40</v>
      </c>
    </row>
    <row r="55" spans="2:16" x14ac:dyDescent="0.35">
      <c r="B55" s="63" t="s">
        <v>23</v>
      </c>
      <c r="C55" s="64" t="s">
        <v>22</v>
      </c>
      <c r="D55" s="64" t="s">
        <v>22</v>
      </c>
      <c r="F55" s="63" t="s">
        <v>23</v>
      </c>
      <c r="G55" s="64" t="s">
        <v>21</v>
      </c>
      <c r="H55" s="64" t="s">
        <v>21</v>
      </c>
    </row>
    <row r="56" spans="2:16" x14ac:dyDescent="0.35">
      <c r="B56" s="63" t="s">
        <v>23</v>
      </c>
      <c r="C56" s="17" t="s">
        <v>14</v>
      </c>
      <c r="D56" s="17" t="s">
        <v>13</v>
      </c>
      <c r="F56" s="63" t="s">
        <v>23</v>
      </c>
      <c r="G56" s="17" t="s">
        <v>14</v>
      </c>
      <c r="H56" s="17" t="s">
        <v>13</v>
      </c>
    </row>
    <row r="57" spans="2:16" x14ac:dyDescent="0.35">
      <c r="B57" s="14" t="s">
        <v>38</v>
      </c>
      <c r="C57" s="16">
        <v>91797</v>
      </c>
      <c r="D57" s="15">
        <v>30.83</v>
      </c>
      <c r="F57" s="14" t="s">
        <v>38</v>
      </c>
      <c r="G57" s="16">
        <v>118632</v>
      </c>
      <c r="H57" s="15">
        <v>56.66</v>
      </c>
    </row>
    <row r="58" spans="2:16" x14ac:dyDescent="0.35">
      <c r="B58" s="14" t="s">
        <v>37</v>
      </c>
      <c r="C58" s="16">
        <v>205991</v>
      </c>
      <c r="D58" s="15">
        <v>69.17</v>
      </c>
      <c r="F58" s="14" t="s">
        <v>37</v>
      </c>
      <c r="G58" s="16">
        <v>90514</v>
      </c>
      <c r="H58" s="15">
        <v>43.23</v>
      </c>
    </row>
    <row r="59" spans="2:16" x14ac:dyDescent="0.35">
      <c r="B59" s="14" t="s">
        <v>2</v>
      </c>
      <c r="C59" s="13">
        <v>297788</v>
      </c>
      <c r="D59" s="12">
        <v>100</v>
      </c>
      <c r="F59" s="14" t="s">
        <v>36</v>
      </c>
      <c r="G59" s="16">
        <v>230</v>
      </c>
      <c r="H59" s="15">
        <v>0.11</v>
      </c>
    </row>
    <row r="60" spans="2:16" x14ac:dyDescent="0.35">
      <c r="F60" s="14" t="s">
        <v>2</v>
      </c>
      <c r="G60" s="13">
        <v>209376</v>
      </c>
      <c r="H60" s="12">
        <v>100</v>
      </c>
    </row>
    <row r="63" spans="2:16" x14ac:dyDescent="0.35">
      <c r="B63" s="65" t="s">
        <v>39</v>
      </c>
      <c r="C63" s="64" t="s">
        <v>22</v>
      </c>
      <c r="D63" s="64" t="s">
        <v>22</v>
      </c>
      <c r="E63" s="64" t="s">
        <v>22</v>
      </c>
      <c r="F63" s="64" t="s">
        <v>22</v>
      </c>
      <c r="G63" s="64" t="s">
        <v>22</v>
      </c>
      <c r="H63" s="64" t="s">
        <v>22</v>
      </c>
      <c r="J63" s="65" t="s">
        <v>39</v>
      </c>
      <c r="K63" s="64" t="s">
        <v>21</v>
      </c>
      <c r="L63" s="64" t="s">
        <v>21</v>
      </c>
      <c r="M63" s="64" t="s">
        <v>21</v>
      </c>
      <c r="N63" s="64" t="s">
        <v>21</v>
      </c>
      <c r="O63" s="64" t="s">
        <v>21</v>
      </c>
      <c r="P63" s="64" t="s">
        <v>21</v>
      </c>
    </row>
    <row r="64" spans="2:16" x14ac:dyDescent="0.35">
      <c r="B64" s="65" t="s">
        <v>39</v>
      </c>
      <c r="C64" s="64" t="s">
        <v>65</v>
      </c>
      <c r="D64" s="64" t="s">
        <v>65</v>
      </c>
      <c r="E64" s="64" t="s">
        <v>64</v>
      </c>
      <c r="F64" s="64" t="s">
        <v>64</v>
      </c>
      <c r="G64" s="64" t="s">
        <v>2</v>
      </c>
      <c r="H64" s="64" t="s">
        <v>2</v>
      </c>
      <c r="J64" s="65" t="s">
        <v>39</v>
      </c>
      <c r="K64" s="64" t="s">
        <v>65</v>
      </c>
      <c r="L64" s="64" t="s">
        <v>65</v>
      </c>
      <c r="M64" s="64" t="s">
        <v>64</v>
      </c>
      <c r="N64" s="64" t="s">
        <v>64</v>
      </c>
      <c r="O64" s="64" t="s">
        <v>2</v>
      </c>
      <c r="P64" s="64" t="s">
        <v>2</v>
      </c>
    </row>
    <row r="65" spans="2:16" x14ac:dyDescent="0.35">
      <c r="B65" s="65" t="s">
        <v>39</v>
      </c>
      <c r="C65" s="17" t="s">
        <v>14</v>
      </c>
      <c r="D65" s="17" t="s">
        <v>13</v>
      </c>
      <c r="E65" s="17" t="s">
        <v>14</v>
      </c>
      <c r="F65" s="17" t="s">
        <v>13</v>
      </c>
      <c r="G65" s="17" t="s">
        <v>14</v>
      </c>
      <c r="H65" s="17" t="s">
        <v>13</v>
      </c>
      <c r="J65" s="65" t="s">
        <v>39</v>
      </c>
      <c r="K65" s="17" t="s">
        <v>14</v>
      </c>
      <c r="L65" s="17" t="s">
        <v>13</v>
      </c>
      <c r="M65" s="17" t="s">
        <v>14</v>
      </c>
      <c r="N65" s="17" t="s">
        <v>13</v>
      </c>
      <c r="O65" s="17" t="s">
        <v>14</v>
      </c>
      <c r="P65" s="17" t="s">
        <v>13</v>
      </c>
    </row>
    <row r="66" spans="2:16" x14ac:dyDescent="0.35">
      <c r="B66" s="14" t="s">
        <v>38</v>
      </c>
      <c r="C66" s="16">
        <v>56231</v>
      </c>
      <c r="D66" s="21">
        <v>61.255814460167542</v>
      </c>
      <c r="E66" s="16">
        <v>35566</v>
      </c>
      <c r="F66" s="21">
        <v>38.744185539832458</v>
      </c>
      <c r="G66" s="16">
        <v>91797</v>
      </c>
      <c r="H66" s="21">
        <v>100</v>
      </c>
      <c r="J66" s="14" t="s">
        <v>38</v>
      </c>
      <c r="K66" s="16">
        <v>85677</v>
      </c>
      <c r="L66" s="21">
        <v>72.220817317418579</v>
      </c>
      <c r="M66" s="16">
        <v>32955</v>
      </c>
      <c r="N66" s="21">
        <v>27.779182682581428</v>
      </c>
      <c r="O66" s="16">
        <v>118632</v>
      </c>
      <c r="P66" s="21">
        <v>100</v>
      </c>
    </row>
    <row r="67" spans="2:16" x14ac:dyDescent="0.35">
      <c r="B67" s="14" t="s">
        <v>37</v>
      </c>
      <c r="C67" s="16">
        <v>131206</v>
      </c>
      <c r="D67" s="21">
        <v>63.695015801661235</v>
      </c>
      <c r="E67" s="16">
        <v>74785</v>
      </c>
      <c r="F67" s="21">
        <v>36.304984198338765</v>
      </c>
      <c r="G67" s="16">
        <v>205991</v>
      </c>
      <c r="H67" s="21">
        <v>100</v>
      </c>
      <c r="J67" s="14" t="s">
        <v>37</v>
      </c>
      <c r="K67" s="16">
        <v>64294</v>
      </c>
      <c r="L67" s="21">
        <v>71.032105530636144</v>
      </c>
      <c r="M67" s="16">
        <v>26220</v>
      </c>
      <c r="N67" s="21">
        <v>28.967894469363852</v>
      </c>
      <c r="O67" s="16">
        <v>90514</v>
      </c>
      <c r="P67" s="21">
        <v>100</v>
      </c>
    </row>
    <row r="68" spans="2:16" x14ac:dyDescent="0.35">
      <c r="B68" s="20" t="s">
        <v>2</v>
      </c>
      <c r="C68" s="13">
        <f>SUM(C66:C67)</f>
        <v>187437</v>
      </c>
      <c r="D68" s="12">
        <f>C68/G68*100</f>
        <v>62.943100460730449</v>
      </c>
      <c r="E68" s="13">
        <f>SUM(E66:E67)</f>
        <v>110351</v>
      </c>
      <c r="F68" s="12">
        <f>E68/G68*100</f>
        <v>37.056899539269551</v>
      </c>
      <c r="G68" s="13">
        <f>SUM(G66:G67)</f>
        <v>297788</v>
      </c>
      <c r="H68" s="12">
        <f>SUM(H66:H67)/2</f>
        <v>100</v>
      </c>
      <c r="J68" s="14" t="s">
        <v>36</v>
      </c>
      <c r="K68" s="16">
        <v>0</v>
      </c>
      <c r="L68" s="21">
        <v>0</v>
      </c>
      <c r="M68" s="16">
        <v>230</v>
      </c>
      <c r="N68" s="21">
        <v>100</v>
      </c>
      <c r="O68" s="16">
        <v>230</v>
      </c>
      <c r="P68" s="21">
        <v>100</v>
      </c>
    </row>
    <row r="69" spans="2:16" x14ac:dyDescent="0.35">
      <c r="J69" s="20" t="s">
        <v>2</v>
      </c>
      <c r="K69" s="13">
        <f>SUM(K66:K68)</f>
        <v>149971</v>
      </c>
      <c r="L69" s="12">
        <f>K69/O69*100</f>
        <v>71.627598196545932</v>
      </c>
      <c r="M69" s="13">
        <f>SUM(M66:M68)</f>
        <v>59405</v>
      </c>
      <c r="N69" s="12">
        <f>M69/O69*100</f>
        <v>28.372401803454071</v>
      </c>
      <c r="O69" s="13">
        <f>SUM(O66:O68)</f>
        <v>209376</v>
      </c>
      <c r="P69" s="12">
        <f>SUM(P66:P68)/3</f>
        <v>100</v>
      </c>
    </row>
    <row r="71" spans="2:16" x14ac:dyDescent="0.35">
      <c r="B71" s="22" t="s">
        <v>35</v>
      </c>
    </row>
    <row r="73" spans="2:16" x14ac:dyDescent="0.35">
      <c r="B73" s="63" t="s">
        <v>23</v>
      </c>
      <c r="C73" s="64" t="s">
        <v>22</v>
      </c>
      <c r="D73" s="64" t="s">
        <v>22</v>
      </c>
      <c r="E73" s="64" t="s">
        <v>21</v>
      </c>
      <c r="F73" s="64" t="s">
        <v>21</v>
      </c>
    </row>
    <row r="74" spans="2:16" x14ac:dyDescent="0.35">
      <c r="B74" s="63" t="s">
        <v>23</v>
      </c>
      <c r="C74" s="17" t="s">
        <v>14</v>
      </c>
      <c r="D74" s="17" t="s">
        <v>13</v>
      </c>
      <c r="E74" s="17" t="s">
        <v>14</v>
      </c>
      <c r="F74" s="17" t="s">
        <v>13</v>
      </c>
    </row>
    <row r="75" spans="2:16" x14ac:dyDescent="0.35">
      <c r="B75" s="14" t="s">
        <v>33</v>
      </c>
      <c r="C75" s="16">
        <v>49051</v>
      </c>
      <c r="D75" s="15">
        <v>16.55</v>
      </c>
      <c r="E75" s="16">
        <v>24739</v>
      </c>
      <c r="F75" s="15">
        <v>11.86</v>
      </c>
    </row>
    <row r="76" spans="2:16" x14ac:dyDescent="0.35">
      <c r="B76" s="14" t="s">
        <v>32</v>
      </c>
      <c r="C76" s="16">
        <v>247378</v>
      </c>
      <c r="D76" s="15">
        <v>83.45</v>
      </c>
      <c r="E76" s="16">
        <v>183804</v>
      </c>
      <c r="F76" s="15">
        <v>88.14</v>
      </c>
    </row>
    <row r="77" spans="2:16" x14ac:dyDescent="0.35">
      <c r="B77" s="14" t="s">
        <v>2</v>
      </c>
      <c r="C77" s="13">
        <v>296429</v>
      </c>
      <c r="D77" s="12">
        <v>100</v>
      </c>
      <c r="E77" s="13">
        <v>208543</v>
      </c>
      <c r="F77" s="12">
        <v>100</v>
      </c>
    </row>
    <row r="80" spans="2:16" x14ac:dyDescent="0.35">
      <c r="B80" s="65" t="s">
        <v>34</v>
      </c>
      <c r="C80" s="64" t="s">
        <v>22</v>
      </c>
      <c r="D80" s="64" t="s">
        <v>22</v>
      </c>
      <c r="E80" s="64" t="s">
        <v>22</v>
      </c>
      <c r="F80" s="64" t="s">
        <v>22</v>
      </c>
      <c r="G80" s="64" t="s">
        <v>22</v>
      </c>
      <c r="H80" s="64" t="s">
        <v>22</v>
      </c>
      <c r="I80" s="64" t="s">
        <v>21</v>
      </c>
      <c r="J80" s="64" t="s">
        <v>21</v>
      </c>
      <c r="K80" s="64" t="s">
        <v>21</v>
      </c>
      <c r="L80" s="64" t="s">
        <v>21</v>
      </c>
      <c r="M80" s="64" t="s">
        <v>21</v>
      </c>
      <c r="N80" s="64" t="s">
        <v>21</v>
      </c>
    </row>
    <row r="81" spans="2:14" x14ac:dyDescent="0.35">
      <c r="B81" s="65" t="s">
        <v>34</v>
      </c>
      <c r="C81" s="64" t="s">
        <v>65</v>
      </c>
      <c r="D81" s="64" t="s">
        <v>65</v>
      </c>
      <c r="E81" s="64" t="s">
        <v>64</v>
      </c>
      <c r="F81" s="64" t="s">
        <v>64</v>
      </c>
      <c r="G81" s="64" t="s">
        <v>2</v>
      </c>
      <c r="H81" s="64" t="s">
        <v>2</v>
      </c>
      <c r="I81" s="64" t="s">
        <v>65</v>
      </c>
      <c r="J81" s="64" t="s">
        <v>65</v>
      </c>
      <c r="K81" s="64" t="s">
        <v>64</v>
      </c>
      <c r="L81" s="64" t="s">
        <v>64</v>
      </c>
      <c r="M81" s="64" t="s">
        <v>2</v>
      </c>
      <c r="N81" s="64" t="s">
        <v>2</v>
      </c>
    </row>
    <row r="82" spans="2:14" x14ac:dyDescent="0.35">
      <c r="B82" s="65" t="s">
        <v>34</v>
      </c>
      <c r="C82" s="17" t="s">
        <v>14</v>
      </c>
      <c r="D82" s="17" t="s">
        <v>13</v>
      </c>
      <c r="E82" s="17" t="s">
        <v>14</v>
      </c>
      <c r="F82" s="17" t="s">
        <v>13</v>
      </c>
      <c r="G82" s="17" t="s">
        <v>14</v>
      </c>
      <c r="H82" s="17" t="s">
        <v>13</v>
      </c>
      <c r="I82" s="17" t="s">
        <v>14</v>
      </c>
      <c r="J82" s="17" t="s">
        <v>13</v>
      </c>
      <c r="K82" s="17" t="s">
        <v>14</v>
      </c>
      <c r="L82" s="17" t="s">
        <v>13</v>
      </c>
      <c r="M82" s="17" t="s">
        <v>14</v>
      </c>
      <c r="N82" s="17" t="s">
        <v>13</v>
      </c>
    </row>
    <row r="83" spans="2:14" x14ac:dyDescent="0.35">
      <c r="B83" s="14" t="s">
        <v>33</v>
      </c>
      <c r="C83" s="16">
        <v>32675</v>
      </c>
      <c r="D83" s="21">
        <v>66.61434017655094</v>
      </c>
      <c r="E83" s="16">
        <v>16376</v>
      </c>
      <c r="F83" s="21">
        <v>33.385659823449068</v>
      </c>
      <c r="G83" s="16">
        <v>49051</v>
      </c>
      <c r="H83" s="21">
        <v>100</v>
      </c>
      <c r="I83" s="16">
        <v>18065</v>
      </c>
      <c r="J83" s="21">
        <v>73.022353369174169</v>
      </c>
      <c r="K83" s="16">
        <v>6674</v>
      </c>
      <c r="L83" s="21">
        <v>26.97764663082582</v>
      </c>
      <c r="M83" s="16">
        <v>24739</v>
      </c>
      <c r="N83" s="21">
        <v>99.999999999999986</v>
      </c>
    </row>
    <row r="84" spans="2:14" x14ac:dyDescent="0.35">
      <c r="B84" s="14" t="s">
        <v>32</v>
      </c>
      <c r="C84" s="16">
        <v>154099</v>
      </c>
      <c r="D84" s="21">
        <v>62.292928231289771</v>
      </c>
      <c r="E84" s="16">
        <v>93279</v>
      </c>
      <c r="F84" s="21">
        <v>37.707071768710229</v>
      </c>
      <c r="G84" s="16">
        <v>247378</v>
      </c>
      <c r="H84" s="21">
        <v>100</v>
      </c>
      <c r="I84" s="16">
        <v>131333</v>
      </c>
      <c r="J84" s="21">
        <v>71.452743139431135</v>
      </c>
      <c r="K84" s="16">
        <v>52471</v>
      </c>
      <c r="L84" s="21">
        <v>28.547256860568865</v>
      </c>
      <c r="M84" s="16">
        <v>183804</v>
      </c>
      <c r="N84" s="21">
        <v>100</v>
      </c>
    </row>
    <row r="85" spans="2:14" x14ac:dyDescent="0.35">
      <c r="B85" s="20" t="s">
        <v>2</v>
      </c>
      <c r="C85" s="13">
        <f>SUM(C83:C84)</f>
        <v>186774</v>
      </c>
      <c r="D85" s="12">
        <f>C85/G85*100</f>
        <v>63.008005289630908</v>
      </c>
      <c r="E85" s="13">
        <f>SUM(E83:E84)</f>
        <v>109655</v>
      </c>
      <c r="F85" s="12">
        <f>E85/G85*100</f>
        <v>36.991994710369092</v>
      </c>
      <c r="G85" s="13">
        <f>SUM(G83:G84)</f>
        <v>296429</v>
      </c>
      <c r="H85" s="12">
        <v>100</v>
      </c>
      <c r="I85" s="13">
        <f>SUM(I83:I84)</f>
        <v>149398</v>
      </c>
      <c r="J85" s="12">
        <f>I85/M85*100</f>
        <v>71.638942568199354</v>
      </c>
      <c r="K85" s="13">
        <f>SUM(K83:K84)</f>
        <v>59145</v>
      </c>
      <c r="L85" s="12">
        <f>K85/M85*100</f>
        <v>28.361057431800635</v>
      </c>
      <c r="M85" s="13">
        <f>SUM(M83:M84)</f>
        <v>208543</v>
      </c>
      <c r="N85" s="12">
        <v>100</v>
      </c>
    </row>
    <row r="89" spans="2:14" x14ac:dyDescent="0.35">
      <c r="B89" s="22" t="s">
        <v>31</v>
      </c>
    </row>
    <row r="91" spans="2:14" x14ac:dyDescent="0.35">
      <c r="B91" s="63" t="s">
        <v>23</v>
      </c>
      <c r="C91" s="64" t="s">
        <v>22</v>
      </c>
      <c r="D91" s="64" t="s">
        <v>22</v>
      </c>
      <c r="F91" s="63" t="s">
        <v>23</v>
      </c>
      <c r="G91" s="64" t="s">
        <v>21</v>
      </c>
      <c r="H91" s="64" t="s">
        <v>21</v>
      </c>
    </row>
    <row r="92" spans="2:14" x14ac:dyDescent="0.35">
      <c r="B92" s="63" t="s">
        <v>23</v>
      </c>
      <c r="C92" s="17" t="s">
        <v>14</v>
      </c>
      <c r="D92" s="17" t="s">
        <v>13</v>
      </c>
      <c r="F92" s="63" t="s">
        <v>23</v>
      </c>
      <c r="G92" s="17" t="s">
        <v>14</v>
      </c>
      <c r="H92" s="17" t="s">
        <v>13</v>
      </c>
    </row>
    <row r="93" spans="2:14" x14ac:dyDescent="0.35">
      <c r="B93" s="14" t="s">
        <v>27</v>
      </c>
      <c r="C93" s="16">
        <v>75726</v>
      </c>
      <c r="D93" s="15">
        <v>25.43</v>
      </c>
      <c r="F93" s="14" t="s">
        <v>27</v>
      </c>
      <c r="G93" s="16">
        <v>39285</v>
      </c>
      <c r="H93" s="15">
        <v>18.760000000000002</v>
      </c>
    </row>
    <row r="94" spans="2:14" x14ac:dyDescent="0.35">
      <c r="B94" s="14" t="s">
        <v>26</v>
      </c>
      <c r="C94" s="16">
        <v>36851</v>
      </c>
      <c r="D94" s="15">
        <v>12.37</v>
      </c>
      <c r="F94" s="14" t="s">
        <v>26</v>
      </c>
      <c r="G94" s="16">
        <v>18144</v>
      </c>
      <c r="H94" s="15">
        <v>8.67</v>
      </c>
    </row>
    <row r="95" spans="2:14" x14ac:dyDescent="0.35">
      <c r="B95" s="14" t="s">
        <v>25</v>
      </c>
      <c r="C95" s="16">
        <v>185211</v>
      </c>
      <c r="D95" s="15">
        <v>62.2</v>
      </c>
      <c r="F95" s="14" t="s">
        <v>25</v>
      </c>
      <c r="G95" s="16">
        <v>151947</v>
      </c>
      <c r="H95" s="15">
        <v>72.569999999999993</v>
      </c>
    </row>
    <row r="96" spans="2:14" x14ac:dyDescent="0.35">
      <c r="B96" s="14" t="s">
        <v>2</v>
      </c>
      <c r="C96" s="13">
        <v>297788</v>
      </c>
      <c r="D96" s="12">
        <v>100</v>
      </c>
      <c r="F96" s="14" t="s">
        <v>2</v>
      </c>
      <c r="G96" s="13">
        <v>209376</v>
      </c>
      <c r="H96" s="12">
        <v>100</v>
      </c>
    </row>
    <row r="97" spans="2:16" x14ac:dyDescent="0.35">
      <c r="B97" s="23" t="s">
        <v>30</v>
      </c>
    </row>
    <row r="99" spans="2:16" x14ac:dyDescent="0.35">
      <c r="B99" s="65" t="s">
        <v>29</v>
      </c>
      <c r="C99" s="64" t="s">
        <v>22</v>
      </c>
      <c r="D99" s="64" t="s">
        <v>22</v>
      </c>
      <c r="E99" s="64" t="s">
        <v>22</v>
      </c>
      <c r="F99" s="64" t="s">
        <v>22</v>
      </c>
      <c r="G99" s="64" t="s">
        <v>22</v>
      </c>
      <c r="H99" s="64" t="s">
        <v>22</v>
      </c>
      <c r="J99" s="65" t="s">
        <v>28</v>
      </c>
      <c r="K99" s="64" t="s">
        <v>21</v>
      </c>
      <c r="L99" s="64" t="s">
        <v>21</v>
      </c>
      <c r="M99" s="64" t="s">
        <v>21</v>
      </c>
      <c r="N99" s="64" t="s">
        <v>21</v>
      </c>
      <c r="O99" s="64" t="s">
        <v>21</v>
      </c>
      <c r="P99" s="64" t="s">
        <v>21</v>
      </c>
    </row>
    <row r="100" spans="2:16" x14ac:dyDescent="0.35">
      <c r="B100" s="65" t="s">
        <v>29</v>
      </c>
      <c r="C100" s="64" t="s">
        <v>65</v>
      </c>
      <c r="D100" s="64" t="s">
        <v>65</v>
      </c>
      <c r="E100" s="64" t="s">
        <v>64</v>
      </c>
      <c r="F100" s="64" t="s">
        <v>64</v>
      </c>
      <c r="G100" s="64" t="s">
        <v>2</v>
      </c>
      <c r="H100" s="64" t="s">
        <v>2</v>
      </c>
      <c r="J100" s="65" t="s">
        <v>28</v>
      </c>
      <c r="K100" s="64" t="s">
        <v>65</v>
      </c>
      <c r="L100" s="64" t="s">
        <v>65</v>
      </c>
      <c r="M100" s="64" t="s">
        <v>64</v>
      </c>
      <c r="N100" s="64" t="s">
        <v>64</v>
      </c>
      <c r="O100" s="64" t="s">
        <v>2</v>
      </c>
      <c r="P100" s="64" t="s">
        <v>2</v>
      </c>
    </row>
    <row r="101" spans="2:16" x14ac:dyDescent="0.35">
      <c r="B101" s="65" t="s">
        <v>29</v>
      </c>
      <c r="C101" s="17" t="s">
        <v>14</v>
      </c>
      <c r="D101" s="17" t="s">
        <v>13</v>
      </c>
      <c r="E101" s="17" t="s">
        <v>14</v>
      </c>
      <c r="F101" s="17" t="s">
        <v>13</v>
      </c>
      <c r="G101" s="17" t="s">
        <v>14</v>
      </c>
      <c r="H101" s="17" t="s">
        <v>13</v>
      </c>
      <c r="J101" s="65" t="s">
        <v>28</v>
      </c>
      <c r="K101" s="17" t="s">
        <v>14</v>
      </c>
      <c r="L101" s="17" t="s">
        <v>13</v>
      </c>
      <c r="M101" s="17" t="s">
        <v>14</v>
      </c>
      <c r="N101" s="17" t="s">
        <v>13</v>
      </c>
      <c r="O101" s="17" t="s">
        <v>14</v>
      </c>
      <c r="P101" s="17" t="s">
        <v>13</v>
      </c>
    </row>
    <row r="102" spans="2:16" x14ac:dyDescent="0.35">
      <c r="B102" s="14" t="s">
        <v>27</v>
      </c>
      <c r="C102" s="16">
        <v>46431</v>
      </c>
      <c r="D102" s="21">
        <v>61.314475873544097</v>
      </c>
      <c r="E102" s="16">
        <v>29295</v>
      </c>
      <c r="F102" s="21">
        <v>38.685524126455903</v>
      </c>
      <c r="G102" s="16">
        <v>75726</v>
      </c>
      <c r="H102" s="21">
        <v>100</v>
      </c>
      <c r="J102" s="14" t="s">
        <v>27</v>
      </c>
      <c r="K102" s="16">
        <v>29007</v>
      </c>
      <c r="L102" s="21">
        <v>73.837342497136319</v>
      </c>
      <c r="M102" s="16">
        <v>10278</v>
      </c>
      <c r="N102" s="21">
        <v>26.162657502863691</v>
      </c>
      <c r="O102" s="16">
        <v>39285</v>
      </c>
      <c r="P102" s="21">
        <v>100.00000000000001</v>
      </c>
    </row>
    <row r="103" spans="2:16" x14ac:dyDescent="0.35">
      <c r="B103" s="14" t="s">
        <v>26</v>
      </c>
      <c r="C103" s="16">
        <v>26382</v>
      </c>
      <c r="D103" s="21">
        <v>71.591001601042038</v>
      </c>
      <c r="E103" s="16">
        <v>10469</v>
      </c>
      <c r="F103" s="21">
        <v>28.408998398957969</v>
      </c>
      <c r="G103" s="16">
        <v>36851</v>
      </c>
      <c r="H103" s="21">
        <v>100</v>
      </c>
      <c r="J103" s="14" t="s">
        <v>26</v>
      </c>
      <c r="K103" s="16">
        <v>13585</v>
      </c>
      <c r="L103" s="21">
        <v>74.873236331569672</v>
      </c>
      <c r="M103" s="16">
        <v>4559</v>
      </c>
      <c r="N103" s="21">
        <v>25.126763668430335</v>
      </c>
      <c r="O103" s="16">
        <v>18144</v>
      </c>
      <c r="P103" s="21">
        <v>100</v>
      </c>
    </row>
    <row r="104" spans="2:16" x14ac:dyDescent="0.35">
      <c r="B104" s="14" t="s">
        <v>25</v>
      </c>
      <c r="C104" s="16">
        <v>114624</v>
      </c>
      <c r="D104" s="21">
        <v>61.888332766412354</v>
      </c>
      <c r="E104" s="16">
        <v>70587</v>
      </c>
      <c r="F104" s="21">
        <v>38.111667233587639</v>
      </c>
      <c r="G104" s="16">
        <v>185211</v>
      </c>
      <c r="H104" s="21">
        <v>100</v>
      </c>
      <c r="J104" s="14" t="s">
        <v>25</v>
      </c>
      <c r="K104" s="16">
        <v>107379</v>
      </c>
      <c r="L104" s="21">
        <v>70.668720014215481</v>
      </c>
      <c r="M104" s="16">
        <v>44568</v>
      </c>
      <c r="N104" s="21">
        <v>29.331279985784519</v>
      </c>
      <c r="O104" s="16">
        <v>151947</v>
      </c>
      <c r="P104" s="21">
        <v>100</v>
      </c>
    </row>
    <row r="105" spans="2:16" x14ac:dyDescent="0.35">
      <c r="B105" s="20" t="s">
        <v>2</v>
      </c>
      <c r="C105" s="13">
        <f>SUM(C102:C104)</f>
        <v>187437</v>
      </c>
      <c r="D105" s="12">
        <f>C105/G105*100</f>
        <v>62.943100460730449</v>
      </c>
      <c r="E105" s="13">
        <f>SUM(E102:E104)</f>
        <v>110351</v>
      </c>
      <c r="F105" s="12">
        <f>E105/G105*100</f>
        <v>37.056899539269551</v>
      </c>
      <c r="G105" s="13">
        <f>SUM(G102:G104)</f>
        <v>297788</v>
      </c>
      <c r="H105" s="12">
        <v>100</v>
      </c>
      <c r="J105" s="20" t="s">
        <v>2</v>
      </c>
      <c r="K105" s="13">
        <f>SUM(K102:K104)</f>
        <v>149971</v>
      </c>
      <c r="L105" s="12">
        <f>K105/O105*100</f>
        <v>71.627598196545932</v>
      </c>
      <c r="M105" s="13">
        <f>SUM(M102:M104)</f>
        <v>59405</v>
      </c>
      <c r="N105" s="12">
        <f>M105/O105*100</f>
        <v>28.372401803454071</v>
      </c>
      <c r="O105" s="13">
        <f>SUM(O102:O104)</f>
        <v>209376</v>
      </c>
      <c r="P105" s="12">
        <v>100</v>
      </c>
    </row>
    <row r="108" spans="2:16" x14ac:dyDescent="0.35">
      <c r="B108" s="22" t="s">
        <v>24</v>
      </c>
    </row>
    <row r="110" spans="2:16" x14ac:dyDescent="0.35">
      <c r="B110" s="63" t="s">
        <v>23</v>
      </c>
      <c r="C110" s="64" t="s">
        <v>22</v>
      </c>
      <c r="D110" s="64" t="s">
        <v>22</v>
      </c>
      <c r="E110" s="64" t="s">
        <v>21</v>
      </c>
      <c r="F110" s="64" t="s">
        <v>21</v>
      </c>
    </row>
    <row r="111" spans="2:16" x14ac:dyDescent="0.35">
      <c r="B111" s="63" t="s">
        <v>23</v>
      </c>
      <c r="C111" s="17" t="s">
        <v>14</v>
      </c>
      <c r="D111" s="17" t="s">
        <v>13</v>
      </c>
      <c r="E111" s="17" t="s">
        <v>14</v>
      </c>
      <c r="F111" s="17" t="s">
        <v>13</v>
      </c>
    </row>
    <row r="112" spans="2:16" x14ac:dyDescent="0.35">
      <c r="B112" s="14" t="s">
        <v>12</v>
      </c>
      <c r="C112" s="16">
        <v>12250</v>
      </c>
      <c r="D112" s="15">
        <v>4.1100000000000003</v>
      </c>
      <c r="E112" s="16">
        <v>7905</v>
      </c>
      <c r="F112" s="15">
        <v>3.78</v>
      </c>
    </row>
    <row r="113" spans="2:14" x14ac:dyDescent="0.35">
      <c r="B113" s="14" t="s">
        <v>11</v>
      </c>
      <c r="C113" s="16">
        <v>36224</v>
      </c>
      <c r="D113" s="15">
        <v>12.16</v>
      </c>
      <c r="E113" s="16">
        <v>25856</v>
      </c>
      <c r="F113" s="15">
        <v>12.35</v>
      </c>
    </row>
    <row r="114" spans="2:14" x14ac:dyDescent="0.35">
      <c r="B114" s="14" t="s">
        <v>10</v>
      </c>
      <c r="C114" s="16">
        <v>50529</v>
      </c>
      <c r="D114" s="15">
        <v>16.97</v>
      </c>
      <c r="E114" s="16">
        <v>34434</v>
      </c>
      <c r="F114" s="15">
        <v>16.45</v>
      </c>
    </row>
    <row r="115" spans="2:14" x14ac:dyDescent="0.35">
      <c r="B115" s="14" t="s">
        <v>9</v>
      </c>
      <c r="C115" s="16">
        <v>15557</v>
      </c>
      <c r="D115" s="15">
        <v>5.22</v>
      </c>
      <c r="E115" s="16">
        <v>10167</v>
      </c>
      <c r="F115" s="15">
        <v>4.8600000000000003</v>
      </c>
    </row>
    <row r="116" spans="2:14" x14ac:dyDescent="0.35">
      <c r="B116" s="14" t="s">
        <v>8</v>
      </c>
      <c r="C116" s="16">
        <v>13312</v>
      </c>
      <c r="D116" s="15">
        <v>4.47</v>
      </c>
      <c r="E116" s="16">
        <v>8462</v>
      </c>
      <c r="F116" s="15">
        <v>4.04</v>
      </c>
    </row>
    <row r="117" spans="2:14" x14ac:dyDescent="0.35">
      <c r="B117" s="14" t="s">
        <v>7</v>
      </c>
      <c r="C117" s="16">
        <v>16605</v>
      </c>
      <c r="D117" s="15">
        <v>5.58</v>
      </c>
      <c r="E117" s="16">
        <v>11627</v>
      </c>
      <c r="F117" s="15">
        <v>5.55</v>
      </c>
    </row>
    <row r="118" spans="2:14" x14ac:dyDescent="0.35">
      <c r="B118" s="14" t="s">
        <v>6</v>
      </c>
      <c r="C118" s="16">
        <v>102027</v>
      </c>
      <c r="D118" s="15">
        <v>34.26</v>
      </c>
      <c r="E118" s="16">
        <v>72705</v>
      </c>
      <c r="F118" s="15">
        <v>34.72</v>
      </c>
    </row>
    <row r="119" spans="2:14" x14ac:dyDescent="0.35">
      <c r="B119" s="14" t="s">
        <v>5</v>
      </c>
      <c r="C119" s="16">
        <v>10813</v>
      </c>
      <c r="D119" s="15">
        <v>3.63</v>
      </c>
      <c r="E119" s="16">
        <v>7645</v>
      </c>
      <c r="F119" s="15">
        <v>3.65</v>
      </c>
    </row>
    <row r="120" spans="2:14" x14ac:dyDescent="0.35">
      <c r="B120" s="14" t="s">
        <v>4</v>
      </c>
      <c r="C120" s="16">
        <v>2015</v>
      </c>
      <c r="D120" s="15">
        <v>0.68</v>
      </c>
      <c r="E120" s="16">
        <v>1379</v>
      </c>
      <c r="F120" s="15">
        <v>0.66</v>
      </c>
    </row>
    <row r="121" spans="2:14" x14ac:dyDescent="0.35">
      <c r="B121" s="14" t="s">
        <v>3</v>
      </c>
      <c r="C121" s="16">
        <v>38456</v>
      </c>
      <c r="D121" s="15">
        <v>12.91</v>
      </c>
      <c r="E121" s="16">
        <v>29196</v>
      </c>
      <c r="F121" s="15">
        <v>13.94</v>
      </c>
    </row>
    <row r="122" spans="2:14" x14ac:dyDescent="0.35">
      <c r="B122" s="14" t="s">
        <v>2</v>
      </c>
      <c r="C122" s="13">
        <v>297788</v>
      </c>
      <c r="D122" s="12">
        <v>100</v>
      </c>
      <c r="E122" s="13">
        <v>209376</v>
      </c>
      <c r="F122" s="12">
        <v>100</v>
      </c>
    </row>
    <row r="125" spans="2:14" x14ac:dyDescent="0.35">
      <c r="B125" s="65" t="s">
        <v>15</v>
      </c>
      <c r="C125" s="64" t="s">
        <v>22</v>
      </c>
      <c r="D125" s="64" t="s">
        <v>22</v>
      </c>
      <c r="E125" s="64" t="s">
        <v>22</v>
      </c>
      <c r="F125" s="64" t="s">
        <v>22</v>
      </c>
      <c r="G125" s="64" t="s">
        <v>22</v>
      </c>
      <c r="H125" s="64" t="s">
        <v>22</v>
      </c>
      <c r="I125" s="64" t="s">
        <v>21</v>
      </c>
      <c r="J125" s="64" t="s">
        <v>21</v>
      </c>
      <c r="K125" s="64" t="s">
        <v>21</v>
      </c>
      <c r="L125" s="64" t="s">
        <v>21</v>
      </c>
      <c r="M125" s="64" t="s">
        <v>21</v>
      </c>
      <c r="N125" s="64" t="s">
        <v>21</v>
      </c>
    </row>
    <row r="126" spans="2:14" x14ac:dyDescent="0.35">
      <c r="B126" s="65" t="s">
        <v>15</v>
      </c>
      <c r="C126" s="64" t="s">
        <v>65</v>
      </c>
      <c r="D126" s="64" t="s">
        <v>65</v>
      </c>
      <c r="E126" s="64" t="s">
        <v>64</v>
      </c>
      <c r="F126" s="64" t="s">
        <v>64</v>
      </c>
      <c r="G126" s="64" t="s">
        <v>2</v>
      </c>
      <c r="H126" s="64" t="s">
        <v>2</v>
      </c>
      <c r="I126" s="64" t="s">
        <v>65</v>
      </c>
      <c r="J126" s="64" t="s">
        <v>65</v>
      </c>
      <c r="K126" s="64" t="s">
        <v>64</v>
      </c>
      <c r="L126" s="64" t="s">
        <v>64</v>
      </c>
      <c r="M126" s="64" t="s">
        <v>2</v>
      </c>
      <c r="N126" s="64" t="s">
        <v>2</v>
      </c>
    </row>
    <row r="127" spans="2:14" x14ac:dyDescent="0.35">
      <c r="B127" s="65" t="s">
        <v>15</v>
      </c>
      <c r="C127" s="17" t="s">
        <v>14</v>
      </c>
      <c r="D127" s="17" t="s">
        <v>13</v>
      </c>
      <c r="E127" s="17" t="s">
        <v>14</v>
      </c>
      <c r="F127" s="17" t="s">
        <v>13</v>
      </c>
      <c r="G127" s="17" t="s">
        <v>14</v>
      </c>
      <c r="H127" s="17" t="s">
        <v>13</v>
      </c>
      <c r="I127" s="17" t="s">
        <v>14</v>
      </c>
      <c r="J127" s="17" t="s">
        <v>13</v>
      </c>
      <c r="K127" s="17" t="s">
        <v>14</v>
      </c>
      <c r="L127" s="17" t="s">
        <v>13</v>
      </c>
      <c r="M127" s="17" t="s">
        <v>14</v>
      </c>
      <c r="N127" s="17" t="s">
        <v>13</v>
      </c>
    </row>
    <row r="128" spans="2:14" x14ac:dyDescent="0.35">
      <c r="B128" s="14" t="s">
        <v>12</v>
      </c>
      <c r="C128" s="16">
        <v>6460</v>
      </c>
      <c r="D128" s="21">
        <v>52.734693877551017</v>
      </c>
      <c r="E128" s="16">
        <v>5790</v>
      </c>
      <c r="F128" s="21">
        <v>47.265306122448983</v>
      </c>
      <c r="G128" s="16">
        <v>12250</v>
      </c>
      <c r="H128" s="21">
        <v>100</v>
      </c>
      <c r="I128" s="16">
        <v>5770</v>
      </c>
      <c r="J128" s="21">
        <v>72.991777356103725</v>
      </c>
      <c r="K128" s="16">
        <v>2135</v>
      </c>
      <c r="L128" s="21">
        <v>27.008222643896268</v>
      </c>
      <c r="M128" s="16">
        <v>7905</v>
      </c>
      <c r="N128" s="21">
        <v>100</v>
      </c>
    </row>
    <row r="129" spans="2:14" x14ac:dyDescent="0.35">
      <c r="B129" s="14" t="s">
        <v>11</v>
      </c>
      <c r="C129" s="16">
        <v>21420</v>
      </c>
      <c r="D129" s="21">
        <v>59.132067137809187</v>
      </c>
      <c r="E129" s="16">
        <v>14804</v>
      </c>
      <c r="F129" s="21">
        <v>40.867932862190813</v>
      </c>
      <c r="G129" s="16">
        <v>36224</v>
      </c>
      <c r="H129" s="21">
        <v>100</v>
      </c>
      <c r="I129" s="16">
        <v>17272</v>
      </c>
      <c r="J129" s="21">
        <v>66.800742574257427</v>
      </c>
      <c r="K129" s="16">
        <v>8584</v>
      </c>
      <c r="L129" s="21">
        <v>33.199257425742573</v>
      </c>
      <c r="M129" s="16">
        <v>25856</v>
      </c>
      <c r="N129" s="21">
        <v>100</v>
      </c>
    </row>
    <row r="130" spans="2:14" x14ac:dyDescent="0.35">
      <c r="B130" s="14" t="s">
        <v>10</v>
      </c>
      <c r="C130" s="16">
        <v>29367</v>
      </c>
      <c r="D130" s="21">
        <v>58.119099922816595</v>
      </c>
      <c r="E130" s="16">
        <v>21162</v>
      </c>
      <c r="F130" s="21">
        <v>41.880900077183398</v>
      </c>
      <c r="G130" s="16">
        <v>50529</v>
      </c>
      <c r="H130" s="21">
        <v>100</v>
      </c>
      <c r="I130" s="16">
        <v>25269</v>
      </c>
      <c r="J130" s="21">
        <v>73.383864784805724</v>
      </c>
      <c r="K130" s="16">
        <v>9165</v>
      </c>
      <c r="L130" s="21">
        <v>26.616135215194287</v>
      </c>
      <c r="M130" s="16">
        <v>34434</v>
      </c>
      <c r="N130" s="21">
        <v>100.00000000000001</v>
      </c>
    </row>
    <row r="131" spans="2:14" x14ac:dyDescent="0.35">
      <c r="B131" s="14" t="s">
        <v>9</v>
      </c>
      <c r="C131" s="16">
        <v>9442</v>
      </c>
      <c r="D131" s="21">
        <v>60.6929356559748</v>
      </c>
      <c r="E131" s="16">
        <v>6115</v>
      </c>
      <c r="F131" s="21">
        <v>39.3070643440252</v>
      </c>
      <c r="G131" s="16">
        <v>15557</v>
      </c>
      <c r="H131" s="21">
        <v>100</v>
      </c>
      <c r="I131" s="16">
        <v>7087</v>
      </c>
      <c r="J131" s="21">
        <v>69.705911281597324</v>
      </c>
      <c r="K131" s="16">
        <v>3080</v>
      </c>
      <c r="L131" s="21">
        <v>30.294088718402673</v>
      </c>
      <c r="M131" s="16">
        <v>10167</v>
      </c>
      <c r="N131" s="21">
        <v>100</v>
      </c>
    </row>
    <row r="132" spans="2:14" x14ac:dyDescent="0.35">
      <c r="B132" s="14" t="s">
        <v>8</v>
      </c>
      <c r="C132" s="16">
        <v>8306</v>
      </c>
      <c r="D132" s="21">
        <v>62.394831730769226</v>
      </c>
      <c r="E132" s="16">
        <v>5006</v>
      </c>
      <c r="F132" s="21">
        <v>37.605168269230774</v>
      </c>
      <c r="G132" s="16">
        <v>13312</v>
      </c>
      <c r="H132" s="21">
        <v>100</v>
      </c>
      <c r="I132" s="16">
        <v>5902</v>
      </c>
      <c r="J132" s="21">
        <v>69.747104703379819</v>
      </c>
      <c r="K132" s="16">
        <v>2560</v>
      </c>
      <c r="L132" s="21">
        <v>30.252895296620185</v>
      </c>
      <c r="M132" s="16">
        <v>8462</v>
      </c>
      <c r="N132" s="21">
        <v>100</v>
      </c>
    </row>
    <row r="133" spans="2:14" x14ac:dyDescent="0.35">
      <c r="B133" s="14" t="s">
        <v>7</v>
      </c>
      <c r="C133" s="16">
        <v>11531</v>
      </c>
      <c r="D133" s="21">
        <v>69.442938873833185</v>
      </c>
      <c r="E133" s="16">
        <v>5074</v>
      </c>
      <c r="F133" s="21">
        <v>30.557061126166818</v>
      </c>
      <c r="G133" s="16">
        <v>16605</v>
      </c>
      <c r="H133" s="21">
        <v>100</v>
      </c>
      <c r="I133" s="16">
        <v>8889</v>
      </c>
      <c r="J133" s="21">
        <v>76.451363206330086</v>
      </c>
      <c r="K133" s="16">
        <v>2738</v>
      </c>
      <c r="L133" s="21">
        <v>23.548636793669907</v>
      </c>
      <c r="M133" s="16">
        <v>11627</v>
      </c>
      <c r="N133" s="21">
        <v>100</v>
      </c>
    </row>
    <row r="134" spans="2:14" x14ac:dyDescent="0.35">
      <c r="B134" s="14" t="s">
        <v>6</v>
      </c>
      <c r="C134" s="16">
        <v>69352</v>
      </c>
      <c r="D134" s="21">
        <v>67.974163701765221</v>
      </c>
      <c r="E134" s="16">
        <v>32675</v>
      </c>
      <c r="F134" s="21">
        <v>32.025836298234786</v>
      </c>
      <c r="G134" s="16">
        <v>102027</v>
      </c>
      <c r="H134" s="21">
        <v>100</v>
      </c>
      <c r="I134" s="16">
        <v>53553</v>
      </c>
      <c r="J134" s="21">
        <v>73.657932741902215</v>
      </c>
      <c r="K134" s="16">
        <v>19152</v>
      </c>
      <c r="L134" s="21">
        <v>26.342067258097789</v>
      </c>
      <c r="M134" s="16">
        <v>72705</v>
      </c>
      <c r="N134" s="21">
        <v>100</v>
      </c>
    </row>
    <row r="135" spans="2:14" x14ac:dyDescent="0.35">
      <c r="B135" s="14" t="s">
        <v>5</v>
      </c>
      <c r="C135" s="16">
        <v>6878</v>
      </c>
      <c r="D135" s="21">
        <v>63.608619254600939</v>
      </c>
      <c r="E135" s="16">
        <v>3935</v>
      </c>
      <c r="F135" s="21">
        <v>36.391380745399054</v>
      </c>
      <c r="G135" s="16">
        <v>10813</v>
      </c>
      <c r="H135" s="21">
        <v>100</v>
      </c>
      <c r="I135" s="16">
        <v>4996</v>
      </c>
      <c r="J135" s="21">
        <v>65.349901896664491</v>
      </c>
      <c r="K135" s="16">
        <v>2649</v>
      </c>
      <c r="L135" s="21">
        <v>34.650098103335516</v>
      </c>
      <c r="M135" s="16">
        <v>7645</v>
      </c>
      <c r="N135" s="21">
        <v>100</v>
      </c>
    </row>
    <row r="136" spans="2:14" x14ac:dyDescent="0.35">
      <c r="B136" s="14" t="s">
        <v>4</v>
      </c>
      <c r="C136" s="16">
        <v>1375</v>
      </c>
      <c r="D136" s="21">
        <v>68.238213399503721</v>
      </c>
      <c r="E136" s="16">
        <v>640</v>
      </c>
      <c r="F136" s="21">
        <v>31.761786600496279</v>
      </c>
      <c r="G136" s="16">
        <v>2015</v>
      </c>
      <c r="H136" s="21">
        <v>100</v>
      </c>
      <c r="I136" s="16">
        <v>1033</v>
      </c>
      <c r="J136" s="21">
        <v>74.909354604786074</v>
      </c>
      <c r="K136" s="16">
        <v>346</v>
      </c>
      <c r="L136" s="21">
        <v>25.090645395213922</v>
      </c>
      <c r="M136" s="16">
        <v>1379</v>
      </c>
      <c r="N136" s="21">
        <v>100</v>
      </c>
    </row>
    <row r="137" spans="2:14" x14ac:dyDescent="0.35">
      <c r="B137" s="14" t="s">
        <v>3</v>
      </c>
      <c r="C137" s="16">
        <v>23306</v>
      </c>
      <c r="D137" s="21">
        <v>60.604327023091322</v>
      </c>
      <c r="E137" s="16">
        <v>15150</v>
      </c>
      <c r="F137" s="21">
        <v>39.395672976908678</v>
      </c>
      <c r="G137" s="16">
        <v>38456</v>
      </c>
      <c r="H137" s="21">
        <v>100</v>
      </c>
      <c r="I137" s="16">
        <v>20200</v>
      </c>
      <c r="J137" s="21">
        <v>69.187559939717772</v>
      </c>
      <c r="K137" s="16">
        <v>8996</v>
      </c>
      <c r="L137" s="21">
        <v>30.812440060282231</v>
      </c>
      <c r="M137" s="16">
        <v>29196</v>
      </c>
      <c r="N137" s="21">
        <v>100</v>
      </c>
    </row>
    <row r="138" spans="2:14" x14ac:dyDescent="0.35">
      <c r="B138" s="20" t="s">
        <v>2</v>
      </c>
      <c r="C138" s="13">
        <f>SUM(C128:C137)</f>
        <v>187437</v>
      </c>
      <c r="D138" s="12">
        <f>C138/G138*100</f>
        <v>62.943100460730449</v>
      </c>
      <c r="E138" s="13">
        <f>SUM(E128:E137)</f>
        <v>110351</v>
      </c>
      <c r="F138" s="12">
        <f>E138/G138*100</f>
        <v>37.056899539269551</v>
      </c>
      <c r="G138" s="13">
        <f>SUM(G128:G137)</f>
        <v>297788</v>
      </c>
      <c r="H138" s="12">
        <v>100</v>
      </c>
      <c r="I138" s="13">
        <f>SUM(I128:I137)</f>
        <v>149971</v>
      </c>
      <c r="J138" s="12">
        <f>I138/M138*100</f>
        <v>71.627598196545932</v>
      </c>
      <c r="K138" s="13">
        <f>SUM(K128:K137)</f>
        <v>59405</v>
      </c>
      <c r="L138" s="12">
        <f>K138/M138*100</f>
        <v>28.372401803454071</v>
      </c>
      <c r="M138" s="13">
        <f>SUM(M128:M137)</f>
        <v>209376</v>
      </c>
      <c r="N138" s="12">
        <v>100</v>
      </c>
    </row>
  </sheetData>
  <mergeCells count="79">
    <mergeCell ref="M22:N22"/>
    <mergeCell ref="B4:B5"/>
    <mergeCell ref="C4:D4"/>
    <mergeCell ref="E4:F4"/>
    <mergeCell ref="B13:B14"/>
    <mergeCell ref="C13:D13"/>
    <mergeCell ref="E13:F13"/>
    <mergeCell ref="K43:L43"/>
    <mergeCell ref="M43:N43"/>
    <mergeCell ref="B21:B23"/>
    <mergeCell ref="C21:H21"/>
    <mergeCell ref="I21:N21"/>
    <mergeCell ref="C22:D22"/>
    <mergeCell ref="E22:F22"/>
    <mergeCell ref="G22:H22"/>
    <mergeCell ref="I22:J22"/>
    <mergeCell ref="K22:L22"/>
    <mergeCell ref="B33:B34"/>
    <mergeCell ref="C33:D33"/>
    <mergeCell ref="E33:F33"/>
    <mergeCell ref="B42:B44"/>
    <mergeCell ref="C42:H42"/>
    <mergeCell ref="I42:N42"/>
    <mergeCell ref="C43:D43"/>
    <mergeCell ref="E43:F43"/>
    <mergeCell ref="G43:H43"/>
    <mergeCell ref="I43:J43"/>
    <mergeCell ref="B55:B56"/>
    <mergeCell ref="C55:D55"/>
    <mergeCell ref="F55:F56"/>
    <mergeCell ref="G55:H55"/>
    <mergeCell ref="B63:B65"/>
    <mergeCell ref="C63:H63"/>
    <mergeCell ref="K81:L81"/>
    <mergeCell ref="M81:N81"/>
    <mergeCell ref="J63:J65"/>
    <mergeCell ref="K63:P63"/>
    <mergeCell ref="C64:D64"/>
    <mergeCell ref="E64:F64"/>
    <mergeCell ref="G64:H64"/>
    <mergeCell ref="K64:L64"/>
    <mergeCell ref="M64:N64"/>
    <mergeCell ref="O64:P64"/>
    <mergeCell ref="B73:B74"/>
    <mergeCell ref="C73:D73"/>
    <mergeCell ref="E73:F73"/>
    <mergeCell ref="B80:B82"/>
    <mergeCell ref="C80:H80"/>
    <mergeCell ref="I80:N80"/>
    <mergeCell ref="C81:D81"/>
    <mergeCell ref="E81:F81"/>
    <mergeCell ref="G81:H81"/>
    <mergeCell ref="I81:J81"/>
    <mergeCell ref="B91:B92"/>
    <mergeCell ref="C91:D91"/>
    <mergeCell ref="F91:F92"/>
    <mergeCell ref="G91:H91"/>
    <mergeCell ref="B99:B101"/>
    <mergeCell ref="C99:H99"/>
    <mergeCell ref="I126:J126"/>
    <mergeCell ref="J99:J101"/>
    <mergeCell ref="K99:P99"/>
    <mergeCell ref="C100:D100"/>
    <mergeCell ref="E100:F100"/>
    <mergeCell ref="G100:H100"/>
    <mergeCell ref="K100:L100"/>
    <mergeCell ref="M100:N100"/>
    <mergeCell ref="O100:P100"/>
    <mergeCell ref="K126:L126"/>
    <mergeCell ref="M126:N126"/>
    <mergeCell ref="I125:N125"/>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39605-D5B0-46F4-BE78-88807138BBF5}">
  <dimension ref="B2:P137"/>
  <sheetViews>
    <sheetView workbookViewId="0"/>
  </sheetViews>
  <sheetFormatPr defaultColWidth="10.1796875" defaultRowHeight="14.5" x14ac:dyDescent="0.35"/>
  <cols>
    <col min="1" max="16384" width="10.1796875" style="19"/>
  </cols>
  <sheetData>
    <row r="2" spans="2:6" x14ac:dyDescent="0.35">
      <c r="B2" s="22" t="s">
        <v>176</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51036</v>
      </c>
      <c r="D6" s="15">
        <v>17.14</v>
      </c>
      <c r="E6" s="16">
        <v>26226</v>
      </c>
      <c r="F6" s="15">
        <v>12.53</v>
      </c>
    </row>
    <row r="7" spans="2:6" x14ac:dyDescent="0.35">
      <c r="B7" s="14" t="s">
        <v>64</v>
      </c>
      <c r="C7" s="16">
        <v>246752</v>
      </c>
      <c r="D7" s="15">
        <v>82.86</v>
      </c>
      <c r="E7" s="16">
        <v>183150</v>
      </c>
      <c r="F7" s="15">
        <v>87.47</v>
      </c>
    </row>
    <row r="8" spans="2:6" x14ac:dyDescent="0.35">
      <c r="B8" s="14" t="s">
        <v>2</v>
      </c>
      <c r="C8" s="13">
        <v>297788</v>
      </c>
      <c r="D8" s="12">
        <v>100</v>
      </c>
      <c r="E8" s="13">
        <v>209376</v>
      </c>
      <c r="F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14" x14ac:dyDescent="0.35">
      <c r="B17" s="14" t="s">
        <v>49</v>
      </c>
      <c r="C17" s="16">
        <v>46307</v>
      </c>
      <c r="D17" s="15">
        <v>15.55</v>
      </c>
      <c r="E17" s="16">
        <v>40741</v>
      </c>
      <c r="F17" s="15">
        <v>19.46</v>
      </c>
    </row>
    <row r="18" spans="2:14" x14ac:dyDescent="0.35">
      <c r="B18" s="14" t="s">
        <v>48</v>
      </c>
      <c r="C18" s="16">
        <v>10218</v>
      </c>
      <c r="D18" s="15">
        <v>3.43</v>
      </c>
      <c r="E18" s="16">
        <v>6316</v>
      </c>
      <c r="F18" s="15">
        <v>3.02</v>
      </c>
    </row>
    <row r="19" spans="2:14" x14ac:dyDescent="0.35">
      <c r="B19" s="14" t="s">
        <v>2</v>
      </c>
      <c r="C19" s="13">
        <v>297788</v>
      </c>
      <c r="D19" s="12">
        <v>100</v>
      </c>
      <c r="E19" s="13">
        <v>209376</v>
      </c>
      <c r="F19" s="12">
        <v>100</v>
      </c>
    </row>
    <row r="22" spans="2:14" x14ac:dyDescent="0.35">
      <c r="B22" s="65" t="s">
        <v>1</v>
      </c>
      <c r="C22" s="64" t="s">
        <v>22</v>
      </c>
      <c r="D22" s="64" t="s">
        <v>22</v>
      </c>
      <c r="E22" s="64" t="s">
        <v>22</v>
      </c>
      <c r="F22" s="64" t="s">
        <v>22</v>
      </c>
      <c r="G22" s="64" t="s">
        <v>22</v>
      </c>
      <c r="H22" s="64" t="s">
        <v>22</v>
      </c>
      <c r="I22" s="64" t="s">
        <v>21</v>
      </c>
      <c r="J22" s="64" t="s">
        <v>21</v>
      </c>
      <c r="K22" s="64" t="s">
        <v>21</v>
      </c>
      <c r="L22" s="64" t="s">
        <v>21</v>
      </c>
      <c r="M22" s="64" t="s">
        <v>21</v>
      </c>
      <c r="N22" s="64" t="s">
        <v>21</v>
      </c>
    </row>
    <row r="23" spans="2:14" x14ac:dyDescent="0.35">
      <c r="B23" s="65" t="s">
        <v>1</v>
      </c>
      <c r="C23" s="64" t="s">
        <v>65</v>
      </c>
      <c r="D23" s="64" t="s">
        <v>65</v>
      </c>
      <c r="E23" s="64" t="s">
        <v>64</v>
      </c>
      <c r="F23" s="64" t="s">
        <v>64</v>
      </c>
      <c r="G23" s="64" t="s">
        <v>2</v>
      </c>
      <c r="H23" s="64" t="s">
        <v>2</v>
      </c>
      <c r="I23" s="64" t="s">
        <v>65</v>
      </c>
      <c r="J23" s="64" t="s">
        <v>65</v>
      </c>
      <c r="K23" s="64" t="s">
        <v>64</v>
      </c>
      <c r="L23" s="64" t="s">
        <v>64</v>
      </c>
      <c r="M23" s="64" t="s">
        <v>2</v>
      </c>
      <c r="N23" s="64" t="s">
        <v>2</v>
      </c>
    </row>
    <row r="24" spans="2:14" x14ac:dyDescent="0.35">
      <c r="B24" s="65" t="s">
        <v>1</v>
      </c>
      <c r="C24" s="17" t="s">
        <v>14</v>
      </c>
      <c r="D24" s="17" t="s">
        <v>13</v>
      </c>
      <c r="E24" s="17" t="s">
        <v>14</v>
      </c>
      <c r="F24" s="17" t="s">
        <v>13</v>
      </c>
      <c r="G24" s="17" t="s">
        <v>14</v>
      </c>
      <c r="H24" s="17" t="s">
        <v>13</v>
      </c>
      <c r="I24" s="17" t="s">
        <v>14</v>
      </c>
      <c r="J24" s="17" t="s">
        <v>13</v>
      </c>
      <c r="K24" s="17" t="s">
        <v>14</v>
      </c>
      <c r="L24" s="17" t="s">
        <v>13</v>
      </c>
      <c r="M24" s="17" t="s">
        <v>14</v>
      </c>
      <c r="N24" s="17" t="s">
        <v>13</v>
      </c>
    </row>
    <row r="25" spans="2:14" x14ac:dyDescent="0.35">
      <c r="B25" s="14" t="s">
        <v>50</v>
      </c>
      <c r="C25" s="16">
        <v>41029</v>
      </c>
      <c r="D25" s="21">
        <v>17.005922996895503</v>
      </c>
      <c r="E25" s="16">
        <v>200234</v>
      </c>
      <c r="F25" s="21">
        <v>82.994077003104493</v>
      </c>
      <c r="G25" s="16">
        <v>241263</v>
      </c>
      <c r="H25" s="21">
        <v>100</v>
      </c>
      <c r="I25" s="16">
        <v>17502</v>
      </c>
      <c r="J25" s="21">
        <v>10.782471552929724</v>
      </c>
      <c r="K25" s="16">
        <v>144817</v>
      </c>
      <c r="L25" s="21">
        <v>89.217528447070265</v>
      </c>
      <c r="M25" s="16">
        <v>162319</v>
      </c>
      <c r="N25" s="21">
        <v>99.999999999999986</v>
      </c>
    </row>
    <row r="26" spans="2:14" x14ac:dyDescent="0.35">
      <c r="B26" s="14" t="s">
        <v>49</v>
      </c>
      <c r="C26" s="16">
        <v>6879</v>
      </c>
      <c r="D26" s="21">
        <v>14.855205476493834</v>
      </c>
      <c r="E26" s="16">
        <v>39428</v>
      </c>
      <c r="F26" s="21">
        <v>85.144794523506164</v>
      </c>
      <c r="G26" s="16">
        <v>46307</v>
      </c>
      <c r="H26" s="21">
        <v>100</v>
      </c>
      <c r="I26" s="16">
        <v>7457</v>
      </c>
      <c r="J26" s="21">
        <v>18.30342897817923</v>
      </c>
      <c r="K26" s="16">
        <v>33284</v>
      </c>
      <c r="L26" s="21">
        <v>81.696571021820773</v>
      </c>
      <c r="M26" s="16">
        <v>40741</v>
      </c>
      <c r="N26" s="21">
        <v>100</v>
      </c>
    </row>
    <row r="27" spans="2:14" x14ac:dyDescent="0.35">
      <c r="B27" s="14" t="s">
        <v>48</v>
      </c>
      <c r="C27" s="16">
        <v>3128</v>
      </c>
      <c r="D27" s="21">
        <v>30.612644353102368</v>
      </c>
      <c r="E27" s="16">
        <v>7090</v>
      </c>
      <c r="F27" s="21">
        <v>69.387355646897632</v>
      </c>
      <c r="G27" s="16">
        <v>10218</v>
      </c>
      <c r="H27" s="21">
        <v>100</v>
      </c>
      <c r="I27" s="16">
        <v>1267</v>
      </c>
      <c r="J27" s="21">
        <v>20.060164661177961</v>
      </c>
      <c r="K27" s="16">
        <v>5049</v>
      </c>
      <c r="L27" s="21">
        <v>79.939835338822036</v>
      </c>
      <c r="M27" s="16">
        <v>6316</v>
      </c>
      <c r="N27" s="21">
        <v>100</v>
      </c>
    </row>
    <row r="28" spans="2:14" x14ac:dyDescent="0.35">
      <c r="B28" s="20" t="s">
        <v>2</v>
      </c>
      <c r="C28" s="13">
        <f>SUM(C25:C27)</f>
        <v>51036</v>
      </c>
      <c r="D28" s="12">
        <f>C28/G28*100</f>
        <v>17.138366891882818</v>
      </c>
      <c r="E28" s="13">
        <f>SUM(E25:E27)</f>
        <v>246752</v>
      </c>
      <c r="F28" s="12">
        <f>E28/G28*100</f>
        <v>82.861633108117189</v>
      </c>
      <c r="G28" s="13">
        <f>SUM(G25:G27)</f>
        <v>297788</v>
      </c>
      <c r="H28" s="12">
        <f>SUM(H25:H27)/3</f>
        <v>100</v>
      </c>
      <c r="I28" s="13">
        <f>SUM(I25:I27)</f>
        <v>26226</v>
      </c>
      <c r="J28" s="12">
        <f>I28/M28*100</f>
        <v>12.525790921595597</v>
      </c>
      <c r="K28" s="13">
        <f>SUM(K25:K27)</f>
        <v>183150</v>
      </c>
      <c r="L28" s="12">
        <f>K28/M28*100</f>
        <v>87.4742090784044</v>
      </c>
      <c r="M28" s="13">
        <f>SUM(M25:M27)</f>
        <v>209376</v>
      </c>
      <c r="N28" s="12">
        <f>SUM(N25:N27)/3</f>
        <v>100</v>
      </c>
    </row>
    <row r="31" spans="2:14" x14ac:dyDescent="0.35">
      <c r="B31" s="22" t="s">
        <v>47</v>
      </c>
    </row>
    <row r="33" spans="2:14" x14ac:dyDescent="0.35">
      <c r="B33" s="63" t="s">
        <v>23</v>
      </c>
      <c r="C33" s="64" t="s">
        <v>22</v>
      </c>
      <c r="D33" s="64" t="s">
        <v>22</v>
      </c>
      <c r="E33" s="64" t="s">
        <v>21</v>
      </c>
      <c r="F33" s="64" t="s">
        <v>21</v>
      </c>
    </row>
    <row r="34" spans="2:14" x14ac:dyDescent="0.35">
      <c r="B34" s="63" t="s">
        <v>23</v>
      </c>
      <c r="C34" s="17" t="s">
        <v>14</v>
      </c>
      <c r="D34" s="17" t="s">
        <v>13</v>
      </c>
      <c r="E34" s="17" t="s">
        <v>14</v>
      </c>
      <c r="F34" s="17" t="s">
        <v>13</v>
      </c>
    </row>
    <row r="35" spans="2:14" x14ac:dyDescent="0.35">
      <c r="B35" s="14" t="s">
        <v>44</v>
      </c>
      <c r="C35" s="16">
        <v>55404</v>
      </c>
      <c r="D35" s="15">
        <v>18.61</v>
      </c>
      <c r="E35" s="16">
        <v>26446</v>
      </c>
      <c r="F35" s="15">
        <v>17.510000000000002</v>
      </c>
    </row>
    <row r="36" spans="2:14" x14ac:dyDescent="0.35">
      <c r="B36" s="14" t="s">
        <v>43</v>
      </c>
      <c r="C36" s="16">
        <v>120160</v>
      </c>
      <c r="D36" s="15">
        <v>40.35</v>
      </c>
      <c r="E36" s="16">
        <v>61548</v>
      </c>
      <c r="F36" s="15">
        <v>40.74</v>
      </c>
    </row>
    <row r="37" spans="2:14" x14ac:dyDescent="0.35">
      <c r="B37" s="14" t="s">
        <v>42</v>
      </c>
      <c r="C37" s="16">
        <v>80810</v>
      </c>
      <c r="D37" s="15">
        <v>27.14</v>
      </c>
      <c r="E37" s="16">
        <v>42281</v>
      </c>
      <c r="F37" s="15">
        <v>27.99</v>
      </c>
    </row>
    <row r="38" spans="2:14" x14ac:dyDescent="0.35">
      <c r="B38" s="14" t="s">
        <v>41</v>
      </c>
      <c r="C38" s="16">
        <v>41414</v>
      </c>
      <c r="D38" s="15">
        <v>13.91</v>
      </c>
      <c r="E38" s="16">
        <v>20801</v>
      </c>
      <c r="F38" s="15">
        <v>13.77</v>
      </c>
    </row>
    <row r="39" spans="2:14" x14ac:dyDescent="0.35">
      <c r="B39" s="14" t="s">
        <v>2</v>
      </c>
      <c r="C39" s="13">
        <v>297788</v>
      </c>
      <c r="D39" s="12">
        <v>100</v>
      </c>
      <c r="E39" s="13">
        <v>151076</v>
      </c>
      <c r="F39" s="12">
        <v>100</v>
      </c>
    </row>
    <row r="40" spans="2:14" x14ac:dyDescent="0.35">
      <c r="B40" s="23" t="s">
        <v>46</v>
      </c>
    </row>
    <row r="42" spans="2:14" x14ac:dyDescent="0.35">
      <c r="B42" s="65" t="s">
        <v>45</v>
      </c>
      <c r="C42" s="64" t="s">
        <v>22</v>
      </c>
      <c r="D42" s="64" t="s">
        <v>22</v>
      </c>
      <c r="E42" s="64" t="s">
        <v>22</v>
      </c>
      <c r="F42" s="64" t="s">
        <v>22</v>
      </c>
      <c r="G42" s="64" t="s">
        <v>22</v>
      </c>
      <c r="H42" s="64" t="s">
        <v>22</v>
      </c>
      <c r="I42" s="64" t="s">
        <v>21</v>
      </c>
      <c r="J42" s="64" t="s">
        <v>21</v>
      </c>
      <c r="K42" s="64" t="s">
        <v>21</v>
      </c>
      <c r="L42" s="64" t="s">
        <v>21</v>
      </c>
      <c r="M42" s="64" t="s">
        <v>21</v>
      </c>
      <c r="N42" s="64" t="s">
        <v>21</v>
      </c>
    </row>
    <row r="43" spans="2:14" x14ac:dyDescent="0.35">
      <c r="B43" s="65" t="s">
        <v>45</v>
      </c>
      <c r="C43" s="64" t="s">
        <v>65</v>
      </c>
      <c r="D43" s="64" t="s">
        <v>65</v>
      </c>
      <c r="E43" s="64" t="s">
        <v>64</v>
      </c>
      <c r="F43" s="64" t="s">
        <v>64</v>
      </c>
      <c r="G43" s="64" t="s">
        <v>2</v>
      </c>
      <c r="H43" s="64" t="s">
        <v>2</v>
      </c>
      <c r="I43" s="64" t="s">
        <v>65</v>
      </c>
      <c r="J43" s="64" t="s">
        <v>65</v>
      </c>
      <c r="K43" s="64" t="s">
        <v>64</v>
      </c>
      <c r="L43" s="64" t="s">
        <v>64</v>
      </c>
      <c r="M43" s="64" t="s">
        <v>2</v>
      </c>
      <c r="N43" s="64" t="s">
        <v>2</v>
      </c>
    </row>
    <row r="44" spans="2:14" x14ac:dyDescent="0.35">
      <c r="B44" s="65" t="s">
        <v>45</v>
      </c>
      <c r="C44" s="17" t="s">
        <v>14</v>
      </c>
      <c r="D44" s="17" t="s">
        <v>13</v>
      </c>
      <c r="E44" s="17" t="s">
        <v>14</v>
      </c>
      <c r="F44" s="17" t="s">
        <v>13</v>
      </c>
      <c r="G44" s="17" t="s">
        <v>14</v>
      </c>
      <c r="H44" s="17" t="s">
        <v>13</v>
      </c>
      <c r="I44" s="17" t="s">
        <v>14</v>
      </c>
      <c r="J44" s="17" t="s">
        <v>13</v>
      </c>
      <c r="K44" s="17" t="s">
        <v>14</v>
      </c>
      <c r="L44" s="17" t="s">
        <v>13</v>
      </c>
      <c r="M44" s="17" t="s">
        <v>14</v>
      </c>
      <c r="N44" s="17" t="s">
        <v>13</v>
      </c>
    </row>
    <row r="45" spans="2:14" x14ac:dyDescent="0.35">
      <c r="B45" s="14" t="s">
        <v>44</v>
      </c>
      <c r="C45" s="16">
        <v>9090</v>
      </c>
      <c r="D45" s="21">
        <v>16.406757634827809</v>
      </c>
      <c r="E45" s="16">
        <v>46314</v>
      </c>
      <c r="F45" s="21">
        <v>83.593242365172188</v>
      </c>
      <c r="G45" s="16">
        <v>55404</v>
      </c>
      <c r="H45" s="21">
        <v>100</v>
      </c>
      <c r="I45" s="16">
        <v>3917</v>
      </c>
      <c r="J45" s="21">
        <v>14.811313620207214</v>
      </c>
      <c r="K45" s="16">
        <v>22529</v>
      </c>
      <c r="L45" s="21">
        <v>85.188686379792784</v>
      </c>
      <c r="M45" s="16">
        <v>26446</v>
      </c>
      <c r="N45" s="21">
        <v>100</v>
      </c>
    </row>
    <row r="46" spans="2:14" x14ac:dyDescent="0.35">
      <c r="B46" s="14" t="s">
        <v>43</v>
      </c>
      <c r="C46" s="16">
        <v>18758</v>
      </c>
      <c r="D46" s="21">
        <v>15.610852197070574</v>
      </c>
      <c r="E46" s="16">
        <v>101402</v>
      </c>
      <c r="F46" s="21">
        <v>84.389147802929429</v>
      </c>
      <c r="G46" s="16">
        <v>120160</v>
      </c>
      <c r="H46" s="21">
        <v>100</v>
      </c>
      <c r="I46" s="16">
        <v>9811</v>
      </c>
      <c r="J46" s="21">
        <v>15.940404237343211</v>
      </c>
      <c r="K46" s="16">
        <v>51737</v>
      </c>
      <c r="L46" s="21">
        <v>84.059595762656798</v>
      </c>
      <c r="M46" s="16">
        <v>61548</v>
      </c>
      <c r="N46" s="21">
        <v>100.00000000000001</v>
      </c>
    </row>
    <row r="47" spans="2:14" x14ac:dyDescent="0.35">
      <c r="B47" s="14" t="s">
        <v>42</v>
      </c>
      <c r="C47" s="16">
        <v>17255</v>
      </c>
      <c r="D47" s="21">
        <v>21.3525553768098</v>
      </c>
      <c r="E47" s="16">
        <v>63555</v>
      </c>
      <c r="F47" s="21">
        <v>78.647444623190196</v>
      </c>
      <c r="G47" s="16">
        <v>80810</v>
      </c>
      <c r="H47" s="21">
        <v>100</v>
      </c>
      <c r="I47" s="16">
        <v>5899</v>
      </c>
      <c r="J47" s="21">
        <v>13.951893285400061</v>
      </c>
      <c r="K47" s="16">
        <v>36382</v>
      </c>
      <c r="L47" s="21">
        <v>86.048106714599939</v>
      </c>
      <c r="M47" s="16">
        <v>42281</v>
      </c>
      <c r="N47" s="21">
        <v>100</v>
      </c>
    </row>
    <row r="48" spans="2:14" x14ac:dyDescent="0.35">
      <c r="B48" s="14" t="s">
        <v>41</v>
      </c>
      <c r="C48" s="16">
        <v>5933</v>
      </c>
      <c r="D48" s="21">
        <v>14.326073308543005</v>
      </c>
      <c r="E48" s="16">
        <v>35481</v>
      </c>
      <c r="F48" s="21">
        <v>85.673926691456998</v>
      </c>
      <c r="G48" s="16">
        <v>41414</v>
      </c>
      <c r="H48" s="21">
        <v>100</v>
      </c>
      <c r="I48" s="16">
        <v>2594</v>
      </c>
      <c r="J48" s="21">
        <v>12.470554300274026</v>
      </c>
      <c r="K48" s="16">
        <v>18207</v>
      </c>
      <c r="L48" s="21">
        <v>87.529445699725969</v>
      </c>
      <c r="M48" s="16">
        <v>20801</v>
      </c>
      <c r="N48" s="21">
        <v>100</v>
      </c>
    </row>
    <row r="49" spans="2:16" x14ac:dyDescent="0.35">
      <c r="B49" s="20" t="s">
        <v>2</v>
      </c>
      <c r="C49" s="13">
        <f>SUM(C45:C48)</f>
        <v>51036</v>
      </c>
      <c r="D49" s="12">
        <f>C49/G49*100</f>
        <v>17.138366891882818</v>
      </c>
      <c r="E49" s="13">
        <f>SUM(E45:E48)</f>
        <v>246752</v>
      </c>
      <c r="F49" s="12">
        <f>E49/G49*100</f>
        <v>82.861633108117189</v>
      </c>
      <c r="G49" s="13">
        <f>SUM(G45:G48)</f>
        <v>297788</v>
      </c>
      <c r="H49" s="12">
        <v>100</v>
      </c>
      <c r="I49" s="13">
        <f>SUM(I45:I48)</f>
        <v>22221</v>
      </c>
      <c r="J49" s="12">
        <f>I49/M49*100</f>
        <v>14.708491090576928</v>
      </c>
      <c r="K49" s="13">
        <f>SUM(K45:K48)</f>
        <v>128855</v>
      </c>
      <c r="L49" s="12">
        <f>K49/M49*100</f>
        <v>85.291508909423072</v>
      </c>
      <c r="M49" s="13">
        <f>SUM(M45:M48)</f>
        <v>151076</v>
      </c>
      <c r="N49" s="12">
        <v>100</v>
      </c>
    </row>
    <row r="52" spans="2:16" x14ac:dyDescent="0.35">
      <c r="B52" s="22" t="s">
        <v>40</v>
      </c>
    </row>
    <row r="54" spans="2:16" x14ac:dyDescent="0.35">
      <c r="B54" s="63" t="s">
        <v>23</v>
      </c>
      <c r="C54" s="64" t="s">
        <v>22</v>
      </c>
      <c r="D54" s="64" t="s">
        <v>22</v>
      </c>
      <c r="F54" s="63" t="s">
        <v>23</v>
      </c>
      <c r="G54" s="64" t="s">
        <v>21</v>
      </c>
      <c r="H54" s="64" t="s">
        <v>21</v>
      </c>
    </row>
    <row r="55" spans="2:16" x14ac:dyDescent="0.35">
      <c r="B55" s="63" t="s">
        <v>23</v>
      </c>
      <c r="C55" s="17" t="s">
        <v>14</v>
      </c>
      <c r="D55" s="17" t="s">
        <v>13</v>
      </c>
      <c r="F55" s="63" t="s">
        <v>23</v>
      </c>
      <c r="G55" s="17" t="s">
        <v>14</v>
      </c>
      <c r="H55" s="17" t="s">
        <v>13</v>
      </c>
    </row>
    <row r="56" spans="2:16" x14ac:dyDescent="0.35">
      <c r="B56" s="14" t="s">
        <v>38</v>
      </c>
      <c r="C56" s="16">
        <v>91797</v>
      </c>
      <c r="D56" s="15">
        <v>30.83</v>
      </c>
      <c r="F56" s="14" t="s">
        <v>38</v>
      </c>
      <c r="G56" s="16">
        <v>118632</v>
      </c>
      <c r="H56" s="15">
        <v>56.66</v>
      </c>
    </row>
    <row r="57" spans="2:16" x14ac:dyDescent="0.35">
      <c r="B57" s="14" t="s">
        <v>37</v>
      </c>
      <c r="C57" s="16">
        <v>205991</v>
      </c>
      <c r="D57" s="15">
        <v>69.17</v>
      </c>
      <c r="F57" s="14" t="s">
        <v>37</v>
      </c>
      <c r="G57" s="16">
        <v>90514</v>
      </c>
      <c r="H57" s="15">
        <v>43.23</v>
      </c>
    </row>
    <row r="58" spans="2:16" x14ac:dyDescent="0.35">
      <c r="B58" s="14" t="s">
        <v>2</v>
      </c>
      <c r="C58" s="13">
        <v>297788</v>
      </c>
      <c r="D58" s="12">
        <v>100</v>
      </c>
      <c r="F58" s="14" t="s">
        <v>36</v>
      </c>
      <c r="G58" s="16">
        <v>230</v>
      </c>
      <c r="H58" s="15">
        <v>0.11</v>
      </c>
    </row>
    <row r="59" spans="2:16" x14ac:dyDescent="0.35">
      <c r="F59" s="14" t="s">
        <v>2</v>
      </c>
      <c r="G59" s="13">
        <v>209376</v>
      </c>
      <c r="H59" s="12">
        <v>100</v>
      </c>
    </row>
    <row r="62" spans="2:16" x14ac:dyDescent="0.35">
      <c r="B62" s="65" t="s">
        <v>39</v>
      </c>
      <c r="C62" s="64" t="s">
        <v>22</v>
      </c>
      <c r="D62" s="64" t="s">
        <v>22</v>
      </c>
      <c r="E62" s="64" t="s">
        <v>22</v>
      </c>
      <c r="F62" s="64" t="s">
        <v>22</v>
      </c>
      <c r="G62" s="64" t="s">
        <v>22</v>
      </c>
      <c r="H62" s="64" t="s">
        <v>22</v>
      </c>
      <c r="J62" s="65" t="s">
        <v>39</v>
      </c>
      <c r="K62" s="64" t="s">
        <v>21</v>
      </c>
      <c r="L62" s="64" t="s">
        <v>21</v>
      </c>
      <c r="M62" s="64" t="s">
        <v>21</v>
      </c>
      <c r="N62" s="64" t="s">
        <v>21</v>
      </c>
      <c r="O62" s="64" t="s">
        <v>21</v>
      </c>
      <c r="P62" s="64" t="s">
        <v>21</v>
      </c>
    </row>
    <row r="63" spans="2:16" x14ac:dyDescent="0.35">
      <c r="B63" s="65" t="s">
        <v>39</v>
      </c>
      <c r="C63" s="64" t="s">
        <v>65</v>
      </c>
      <c r="D63" s="64" t="s">
        <v>65</v>
      </c>
      <c r="E63" s="64" t="s">
        <v>64</v>
      </c>
      <c r="F63" s="64" t="s">
        <v>64</v>
      </c>
      <c r="G63" s="64" t="s">
        <v>2</v>
      </c>
      <c r="H63" s="64" t="s">
        <v>2</v>
      </c>
      <c r="J63" s="65" t="s">
        <v>39</v>
      </c>
      <c r="K63" s="64" t="s">
        <v>65</v>
      </c>
      <c r="L63" s="64" t="s">
        <v>65</v>
      </c>
      <c r="M63" s="64" t="s">
        <v>64</v>
      </c>
      <c r="N63" s="64" t="s">
        <v>64</v>
      </c>
      <c r="O63" s="64" t="s">
        <v>2</v>
      </c>
      <c r="P63" s="64" t="s">
        <v>2</v>
      </c>
    </row>
    <row r="64" spans="2:16" x14ac:dyDescent="0.35">
      <c r="B64" s="65" t="s">
        <v>39</v>
      </c>
      <c r="C64" s="17" t="s">
        <v>14</v>
      </c>
      <c r="D64" s="17" t="s">
        <v>13</v>
      </c>
      <c r="E64" s="17" t="s">
        <v>14</v>
      </c>
      <c r="F64" s="17" t="s">
        <v>13</v>
      </c>
      <c r="G64" s="17" t="s">
        <v>14</v>
      </c>
      <c r="H64" s="17" t="s">
        <v>13</v>
      </c>
      <c r="J64" s="65" t="s">
        <v>39</v>
      </c>
      <c r="K64" s="17" t="s">
        <v>14</v>
      </c>
      <c r="L64" s="17" t="s">
        <v>13</v>
      </c>
      <c r="M64" s="17" t="s">
        <v>14</v>
      </c>
      <c r="N64" s="17" t="s">
        <v>13</v>
      </c>
      <c r="O64" s="17" t="s">
        <v>14</v>
      </c>
      <c r="P64" s="17" t="s">
        <v>13</v>
      </c>
    </row>
    <row r="65" spans="2:16" x14ac:dyDescent="0.35">
      <c r="B65" s="14" t="s">
        <v>38</v>
      </c>
      <c r="C65" s="16">
        <v>16589</v>
      </c>
      <c r="D65" s="21">
        <v>18.071396668736451</v>
      </c>
      <c r="E65" s="16">
        <v>75208</v>
      </c>
      <c r="F65" s="21">
        <v>81.928603331263545</v>
      </c>
      <c r="G65" s="16">
        <v>91797</v>
      </c>
      <c r="H65" s="21">
        <v>100</v>
      </c>
      <c r="J65" s="14" t="s">
        <v>38</v>
      </c>
      <c r="K65" s="16">
        <v>13824</v>
      </c>
      <c r="L65" s="21">
        <v>11.652842403398745</v>
      </c>
      <c r="M65" s="16">
        <v>104808</v>
      </c>
      <c r="N65" s="21">
        <v>88.347157596601249</v>
      </c>
      <c r="O65" s="16">
        <v>118632</v>
      </c>
      <c r="P65" s="21">
        <v>100</v>
      </c>
    </row>
    <row r="66" spans="2:16" x14ac:dyDescent="0.35">
      <c r="B66" s="14" t="s">
        <v>37</v>
      </c>
      <c r="C66" s="16">
        <v>34447</v>
      </c>
      <c r="D66" s="21">
        <v>16.722575258142346</v>
      </c>
      <c r="E66" s="16">
        <v>171544</v>
      </c>
      <c r="F66" s="21">
        <v>83.277424741857658</v>
      </c>
      <c r="G66" s="16">
        <v>205991</v>
      </c>
      <c r="H66" s="21">
        <v>100</v>
      </c>
      <c r="J66" s="14" t="s">
        <v>37</v>
      </c>
      <c r="K66" s="16">
        <v>12402</v>
      </c>
      <c r="L66" s="21">
        <v>13.701747795921074</v>
      </c>
      <c r="M66" s="16">
        <v>78112</v>
      </c>
      <c r="N66" s="21">
        <v>86.298252204078935</v>
      </c>
      <c r="O66" s="16">
        <v>90514</v>
      </c>
      <c r="P66" s="21">
        <v>100.00000000000001</v>
      </c>
    </row>
    <row r="67" spans="2:16" x14ac:dyDescent="0.35">
      <c r="B67" s="20" t="s">
        <v>2</v>
      </c>
      <c r="C67" s="13">
        <f>SUM(C65:C66)</f>
        <v>51036</v>
      </c>
      <c r="D67" s="12">
        <f>C67/G67*100</f>
        <v>17.138366891882818</v>
      </c>
      <c r="E67" s="13">
        <f>SUM(E65:E66)</f>
        <v>246752</v>
      </c>
      <c r="F67" s="12">
        <f>E67/G67*100</f>
        <v>82.861633108117189</v>
      </c>
      <c r="G67" s="13">
        <f>SUM(G65:G66)</f>
        <v>297788</v>
      </c>
      <c r="H67" s="12">
        <f>SUM(H65:H66)/2</f>
        <v>100</v>
      </c>
      <c r="J67" s="14" t="s">
        <v>36</v>
      </c>
      <c r="K67" s="16">
        <v>0</v>
      </c>
      <c r="L67" s="21">
        <v>0</v>
      </c>
      <c r="M67" s="16">
        <v>230</v>
      </c>
      <c r="N67" s="21">
        <v>100</v>
      </c>
      <c r="O67" s="16">
        <v>230</v>
      </c>
      <c r="P67" s="21">
        <v>100</v>
      </c>
    </row>
    <row r="68" spans="2:16" x14ac:dyDescent="0.35">
      <c r="J68" s="20" t="s">
        <v>2</v>
      </c>
      <c r="K68" s="13">
        <f>SUM(K65:K67)</f>
        <v>26226</v>
      </c>
      <c r="L68" s="12">
        <f>K68/O68*100</f>
        <v>12.525790921595597</v>
      </c>
      <c r="M68" s="13">
        <f>SUM(M65:M67)</f>
        <v>183150</v>
      </c>
      <c r="N68" s="12">
        <f>M68/O68*100</f>
        <v>87.4742090784044</v>
      </c>
      <c r="O68" s="13">
        <f>SUM(O65:O67)</f>
        <v>209376</v>
      </c>
      <c r="P68" s="12">
        <f>SUM(P65:P67)/3</f>
        <v>100</v>
      </c>
    </row>
    <row r="70" spans="2:16" x14ac:dyDescent="0.35">
      <c r="B70" s="22" t="s">
        <v>35</v>
      </c>
    </row>
    <row r="72" spans="2:16" x14ac:dyDescent="0.35">
      <c r="B72" s="63" t="s">
        <v>23</v>
      </c>
      <c r="C72" s="64" t="s">
        <v>22</v>
      </c>
      <c r="D72" s="64" t="s">
        <v>22</v>
      </c>
      <c r="E72" s="64" t="s">
        <v>21</v>
      </c>
      <c r="F72" s="64" t="s">
        <v>21</v>
      </c>
    </row>
    <row r="73" spans="2:16" x14ac:dyDescent="0.35">
      <c r="B73" s="63" t="s">
        <v>23</v>
      </c>
      <c r="C73" s="17" t="s">
        <v>14</v>
      </c>
      <c r="D73" s="17" t="s">
        <v>13</v>
      </c>
      <c r="E73" s="17" t="s">
        <v>14</v>
      </c>
      <c r="F73" s="17" t="s">
        <v>13</v>
      </c>
    </row>
    <row r="74" spans="2:16" x14ac:dyDescent="0.35">
      <c r="B74" s="14" t="s">
        <v>33</v>
      </c>
      <c r="C74" s="16">
        <v>49051</v>
      </c>
      <c r="D74" s="15">
        <v>16.55</v>
      </c>
      <c r="E74" s="16">
        <v>24739</v>
      </c>
      <c r="F74" s="15">
        <v>11.86</v>
      </c>
    </row>
    <row r="75" spans="2:16" x14ac:dyDescent="0.35">
      <c r="B75" s="14" t="s">
        <v>32</v>
      </c>
      <c r="C75" s="16">
        <v>247378</v>
      </c>
      <c r="D75" s="15">
        <v>83.45</v>
      </c>
      <c r="E75" s="16">
        <v>183804</v>
      </c>
      <c r="F75" s="15">
        <v>88.14</v>
      </c>
    </row>
    <row r="76" spans="2:16" x14ac:dyDescent="0.35">
      <c r="B76" s="14" t="s">
        <v>2</v>
      </c>
      <c r="C76" s="13">
        <v>296429</v>
      </c>
      <c r="D76" s="12">
        <v>100</v>
      </c>
      <c r="E76" s="13">
        <v>208543</v>
      </c>
      <c r="F76" s="12">
        <v>100</v>
      </c>
    </row>
    <row r="79" spans="2:16" x14ac:dyDescent="0.35">
      <c r="B79" s="65" t="s">
        <v>34</v>
      </c>
      <c r="C79" s="64" t="s">
        <v>22</v>
      </c>
      <c r="D79" s="64" t="s">
        <v>22</v>
      </c>
      <c r="E79" s="64" t="s">
        <v>22</v>
      </c>
      <c r="F79" s="64" t="s">
        <v>22</v>
      </c>
      <c r="G79" s="64" t="s">
        <v>22</v>
      </c>
      <c r="H79" s="64" t="s">
        <v>22</v>
      </c>
      <c r="I79" s="64" t="s">
        <v>21</v>
      </c>
      <c r="J79" s="64" t="s">
        <v>21</v>
      </c>
      <c r="K79" s="64" t="s">
        <v>21</v>
      </c>
      <c r="L79" s="64" t="s">
        <v>21</v>
      </c>
      <c r="M79" s="64" t="s">
        <v>21</v>
      </c>
      <c r="N79" s="64" t="s">
        <v>21</v>
      </c>
    </row>
    <row r="80" spans="2:16" x14ac:dyDescent="0.35">
      <c r="B80" s="65" t="s">
        <v>34</v>
      </c>
      <c r="C80" s="64" t="s">
        <v>65</v>
      </c>
      <c r="D80" s="64" t="s">
        <v>65</v>
      </c>
      <c r="E80" s="64" t="s">
        <v>64</v>
      </c>
      <c r="F80" s="64" t="s">
        <v>64</v>
      </c>
      <c r="G80" s="64" t="s">
        <v>2</v>
      </c>
      <c r="H80" s="64" t="s">
        <v>2</v>
      </c>
      <c r="I80" s="64" t="s">
        <v>65</v>
      </c>
      <c r="J80" s="64" t="s">
        <v>65</v>
      </c>
      <c r="K80" s="64" t="s">
        <v>64</v>
      </c>
      <c r="L80" s="64" t="s">
        <v>64</v>
      </c>
      <c r="M80" s="64" t="s">
        <v>2</v>
      </c>
      <c r="N80" s="64" t="s">
        <v>2</v>
      </c>
    </row>
    <row r="81" spans="2:14" x14ac:dyDescent="0.35">
      <c r="B81" s="65" t="s">
        <v>34</v>
      </c>
      <c r="C81" s="17" t="s">
        <v>14</v>
      </c>
      <c r="D81" s="17" t="s">
        <v>13</v>
      </c>
      <c r="E81" s="17" t="s">
        <v>14</v>
      </c>
      <c r="F81" s="17" t="s">
        <v>13</v>
      </c>
      <c r="G81" s="17" t="s">
        <v>14</v>
      </c>
      <c r="H81" s="17" t="s">
        <v>13</v>
      </c>
      <c r="I81" s="17" t="s">
        <v>14</v>
      </c>
      <c r="J81" s="17" t="s">
        <v>13</v>
      </c>
      <c r="K81" s="17" t="s">
        <v>14</v>
      </c>
      <c r="L81" s="17" t="s">
        <v>13</v>
      </c>
      <c r="M81" s="17" t="s">
        <v>14</v>
      </c>
      <c r="N81" s="17" t="s">
        <v>13</v>
      </c>
    </row>
    <row r="82" spans="2:14" x14ac:dyDescent="0.35">
      <c r="B82" s="14" t="s">
        <v>33</v>
      </c>
      <c r="C82" s="16">
        <v>7230</v>
      </c>
      <c r="D82" s="21">
        <v>14.739760657275081</v>
      </c>
      <c r="E82" s="16">
        <v>41821</v>
      </c>
      <c r="F82" s="21">
        <v>85.260239342724915</v>
      </c>
      <c r="G82" s="16">
        <v>49051</v>
      </c>
      <c r="H82" s="21">
        <v>100</v>
      </c>
      <c r="I82" s="16">
        <v>3414</v>
      </c>
      <c r="J82" s="21">
        <v>13.800072759610332</v>
      </c>
      <c r="K82" s="16">
        <v>21325</v>
      </c>
      <c r="L82" s="21">
        <v>86.19992724038967</v>
      </c>
      <c r="M82" s="16">
        <v>24739</v>
      </c>
      <c r="N82" s="21">
        <v>100</v>
      </c>
    </row>
    <row r="83" spans="2:14" x14ac:dyDescent="0.35">
      <c r="B83" s="14" t="s">
        <v>32</v>
      </c>
      <c r="C83" s="16">
        <v>43703</v>
      </c>
      <c r="D83" s="21">
        <v>17.66648610628269</v>
      </c>
      <c r="E83" s="16">
        <v>203675</v>
      </c>
      <c r="F83" s="21">
        <v>82.33351389371731</v>
      </c>
      <c r="G83" s="16">
        <v>247378</v>
      </c>
      <c r="H83" s="21">
        <v>100</v>
      </c>
      <c r="I83" s="16">
        <v>22743</v>
      </c>
      <c r="J83" s="21">
        <v>12.373506561337075</v>
      </c>
      <c r="K83" s="16">
        <v>161061</v>
      </c>
      <c r="L83" s="21">
        <v>87.626493438662919</v>
      </c>
      <c r="M83" s="16">
        <v>183804</v>
      </c>
      <c r="N83" s="21">
        <v>100</v>
      </c>
    </row>
    <row r="84" spans="2:14" x14ac:dyDescent="0.35">
      <c r="B84" s="20" t="s">
        <v>2</v>
      </c>
      <c r="C84" s="13">
        <f>SUM(C82:C83)</f>
        <v>50933</v>
      </c>
      <c r="D84" s="12">
        <f>C84/G84*100</f>
        <v>17.182192025746467</v>
      </c>
      <c r="E84" s="13">
        <f>SUM(E82:E83)</f>
        <v>245496</v>
      </c>
      <c r="F84" s="12">
        <f>E84/G84*100</f>
        <v>82.817807974253526</v>
      </c>
      <c r="G84" s="13">
        <f>SUM(G82:G83)</f>
        <v>296429</v>
      </c>
      <c r="H84" s="12">
        <v>100</v>
      </c>
      <c r="I84" s="13">
        <f>SUM(I82:I83)</f>
        <v>26157</v>
      </c>
      <c r="J84" s="12">
        <f>I84/M84*100</f>
        <v>12.542736989493775</v>
      </c>
      <c r="K84" s="13">
        <f>SUM(K82:K83)</f>
        <v>182386</v>
      </c>
      <c r="L84" s="12">
        <f>K84/M84*100</f>
        <v>87.457263010506225</v>
      </c>
      <c r="M84" s="13">
        <f>SUM(M82:M83)</f>
        <v>208543</v>
      </c>
      <c r="N84" s="12">
        <v>100</v>
      </c>
    </row>
    <row r="88" spans="2:14" x14ac:dyDescent="0.35">
      <c r="B88" s="22" t="s">
        <v>31</v>
      </c>
    </row>
    <row r="90" spans="2:14" x14ac:dyDescent="0.35">
      <c r="B90" s="63" t="s">
        <v>23</v>
      </c>
      <c r="C90" s="64" t="s">
        <v>22</v>
      </c>
      <c r="D90" s="64" t="s">
        <v>22</v>
      </c>
      <c r="F90" s="63" t="s">
        <v>23</v>
      </c>
      <c r="G90" s="64" t="s">
        <v>21</v>
      </c>
      <c r="H90" s="64" t="s">
        <v>21</v>
      </c>
    </row>
    <row r="91" spans="2:14" x14ac:dyDescent="0.35">
      <c r="B91" s="63" t="s">
        <v>23</v>
      </c>
      <c r="C91" s="17" t="s">
        <v>14</v>
      </c>
      <c r="D91" s="17" t="s">
        <v>13</v>
      </c>
      <c r="F91" s="63" t="s">
        <v>23</v>
      </c>
      <c r="G91" s="17" t="s">
        <v>14</v>
      </c>
      <c r="H91" s="17" t="s">
        <v>13</v>
      </c>
    </row>
    <row r="92" spans="2:14" x14ac:dyDescent="0.35">
      <c r="B92" s="14" t="s">
        <v>27</v>
      </c>
      <c r="C92" s="16">
        <v>75726</v>
      </c>
      <c r="D92" s="15">
        <v>25.43</v>
      </c>
      <c r="F92" s="14" t="s">
        <v>27</v>
      </c>
      <c r="G92" s="16">
        <v>39285</v>
      </c>
      <c r="H92" s="15">
        <v>18.760000000000002</v>
      </c>
    </row>
    <row r="93" spans="2:14" x14ac:dyDescent="0.35">
      <c r="B93" s="14" t="s">
        <v>26</v>
      </c>
      <c r="C93" s="16">
        <v>36851</v>
      </c>
      <c r="D93" s="15">
        <v>12.37</v>
      </c>
      <c r="F93" s="14" t="s">
        <v>26</v>
      </c>
      <c r="G93" s="16">
        <v>18144</v>
      </c>
      <c r="H93" s="15">
        <v>8.67</v>
      </c>
    </row>
    <row r="94" spans="2:14" x14ac:dyDescent="0.35">
      <c r="B94" s="14" t="s">
        <v>25</v>
      </c>
      <c r="C94" s="16">
        <v>185211</v>
      </c>
      <c r="D94" s="15">
        <v>62.2</v>
      </c>
      <c r="F94" s="14" t="s">
        <v>25</v>
      </c>
      <c r="G94" s="16">
        <v>151947</v>
      </c>
      <c r="H94" s="15">
        <v>72.569999999999993</v>
      </c>
    </row>
    <row r="95" spans="2:14" x14ac:dyDescent="0.35">
      <c r="B95" s="14" t="s">
        <v>2</v>
      </c>
      <c r="C95" s="13">
        <v>297788</v>
      </c>
      <c r="D95" s="12">
        <v>100</v>
      </c>
      <c r="F95" s="14" t="s">
        <v>2</v>
      </c>
      <c r="G95" s="13">
        <v>209376</v>
      </c>
      <c r="H95" s="12">
        <v>100</v>
      </c>
    </row>
    <row r="96" spans="2:14" x14ac:dyDescent="0.35">
      <c r="B96" s="23" t="s">
        <v>30</v>
      </c>
    </row>
    <row r="98" spans="2:16" x14ac:dyDescent="0.35">
      <c r="B98" s="65" t="s">
        <v>29</v>
      </c>
      <c r="C98" s="64" t="s">
        <v>22</v>
      </c>
      <c r="D98" s="64" t="s">
        <v>22</v>
      </c>
      <c r="E98" s="64" t="s">
        <v>22</v>
      </c>
      <c r="F98" s="64" t="s">
        <v>22</v>
      </c>
      <c r="G98" s="64" t="s">
        <v>22</v>
      </c>
      <c r="H98" s="64" t="s">
        <v>22</v>
      </c>
      <c r="J98" s="65" t="s">
        <v>28</v>
      </c>
      <c r="K98" s="64" t="s">
        <v>21</v>
      </c>
      <c r="L98" s="64" t="s">
        <v>21</v>
      </c>
      <c r="M98" s="64" t="s">
        <v>21</v>
      </c>
      <c r="N98" s="64" t="s">
        <v>21</v>
      </c>
      <c r="O98" s="64" t="s">
        <v>21</v>
      </c>
      <c r="P98" s="64" t="s">
        <v>21</v>
      </c>
    </row>
    <row r="99" spans="2:16" x14ac:dyDescent="0.35">
      <c r="B99" s="65" t="s">
        <v>29</v>
      </c>
      <c r="C99" s="64" t="s">
        <v>65</v>
      </c>
      <c r="D99" s="64" t="s">
        <v>65</v>
      </c>
      <c r="E99" s="64" t="s">
        <v>64</v>
      </c>
      <c r="F99" s="64" t="s">
        <v>64</v>
      </c>
      <c r="G99" s="64" t="s">
        <v>2</v>
      </c>
      <c r="H99" s="64" t="s">
        <v>2</v>
      </c>
      <c r="J99" s="65" t="s">
        <v>28</v>
      </c>
      <c r="K99" s="64" t="s">
        <v>65</v>
      </c>
      <c r="L99" s="64" t="s">
        <v>65</v>
      </c>
      <c r="M99" s="64" t="s">
        <v>64</v>
      </c>
      <c r="N99" s="64" t="s">
        <v>64</v>
      </c>
      <c r="O99" s="64" t="s">
        <v>2</v>
      </c>
      <c r="P99" s="64" t="s">
        <v>2</v>
      </c>
    </row>
    <row r="100" spans="2:16" x14ac:dyDescent="0.35">
      <c r="B100" s="65" t="s">
        <v>29</v>
      </c>
      <c r="C100" s="17" t="s">
        <v>14</v>
      </c>
      <c r="D100" s="17" t="s">
        <v>13</v>
      </c>
      <c r="E100" s="17" t="s">
        <v>14</v>
      </c>
      <c r="F100" s="17" t="s">
        <v>13</v>
      </c>
      <c r="G100" s="17" t="s">
        <v>14</v>
      </c>
      <c r="H100" s="17" t="s">
        <v>13</v>
      </c>
      <c r="J100" s="65" t="s">
        <v>28</v>
      </c>
      <c r="K100" s="17" t="s">
        <v>14</v>
      </c>
      <c r="L100" s="17" t="s">
        <v>13</v>
      </c>
      <c r="M100" s="17" t="s">
        <v>14</v>
      </c>
      <c r="N100" s="17" t="s">
        <v>13</v>
      </c>
      <c r="O100" s="17" t="s">
        <v>14</v>
      </c>
      <c r="P100" s="17" t="s">
        <v>13</v>
      </c>
    </row>
    <row r="101" spans="2:16" x14ac:dyDescent="0.35">
      <c r="B101" s="14" t="s">
        <v>27</v>
      </c>
      <c r="C101" s="16">
        <v>13432</v>
      </c>
      <c r="D101" s="21">
        <v>17.737633045453343</v>
      </c>
      <c r="E101" s="16">
        <v>62294</v>
      </c>
      <c r="F101" s="21">
        <v>82.26236695454665</v>
      </c>
      <c r="G101" s="16">
        <v>75726</v>
      </c>
      <c r="H101" s="21">
        <v>100</v>
      </c>
      <c r="J101" s="14" t="s">
        <v>27</v>
      </c>
      <c r="K101" s="16">
        <v>6476</v>
      </c>
      <c r="L101" s="21">
        <v>16.48466335751559</v>
      </c>
      <c r="M101" s="16">
        <v>32809</v>
      </c>
      <c r="N101" s="21">
        <v>83.515336642484399</v>
      </c>
      <c r="O101" s="16">
        <v>39285</v>
      </c>
      <c r="P101" s="21">
        <v>99.999999999999986</v>
      </c>
    </row>
    <row r="102" spans="2:16" x14ac:dyDescent="0.35">
      <c r="B102" s="14" t="s">
        <v>26</v>
      </c>
      <c r="C102" s="16">
        <v>7405</v>
      </c>
      <c r="D102" s="21">
        <v>20.094434343708446</v>
      </c>
      <c r="E102" s="16">
        <v>29446</v>
      </c>
      <c r="F102" s="21">
        <v>79.905565656291557</v>
      </c>
      <c r="G102" s="16">
        <v>36851</v>
      </c>
      <c r="H102" s="21">
        <v>100</v>
      </c>
      <c r="J102" s="14" t="s">
        <v>26</v>
      </c>
      <c r="K102" s="16">
        <v>2975</v>
      </c>
      <c r="L102" s="21">
        <v>16.396604938271604</v>
      </c>
      <c r="M102" s="16">
        <v>15169</v>
      </c>
      <c r="N102" s="21">
        <v>83.603395061728392</v>
      </c>
      <c r="O102" s="16">
        <v>18144</v>
      </c>
      <c r="P102" s="21">
        <v>100</v>
      </c>
    </row>
    <row r="103" spans="2:16" x14ac:dyDescent="0.35">
      <c r="B103" s="14" t="s">
        <v>25</v>
      </c>
      <c r="C103" s="16">
        <v>30199</v>
      </c>
      <c r="D103" s="21">
        <v>16.305187056924265</v>
      </c>
      <c r="E103" s="16">
        <v>155012</v>
      </c>
      <c r="F103" s="21">
        <v>83.694812943075732</v>
      </c>
      <c r="G103" s="16">
        <v>185211</v>
      </c>
      <c r="H103" s="21">
        <v>100</v>
      </c>
      <c r="J103" s="14" t="s">
        <v>25</v>
      </c>
      <c r="K103" s="16">
        <v>16775</v>
      </c>
      <c r="L103" s="21">
        <v>11.040033695959774</v>
      </c>
      <c r="M103" s="16">
        <v>135172</v>
      </c>
      <c r="N103" s="21">
        <v>88.959966304040222</v>
      </c>
      <c r="O103" s="16">
        <v>151947</v>
      </c>
      <c r="P103" s="21">
        <v>100</v>
      </c>
    </row>
    <row r="104" spans="2:16" x14ac:dyDescent="0.35">
      <c r="B104" s="20" t="s">
        <v>2</v>
      </c>
      <c r="C104" s="13">
        <f>SUM(C101:C103)</f>
        <v>51036</v>
      </c>
      <c r="D104" s="12">
        <f>C104/G104*100</f>
        <v>17.138366891882818</v>
      </c>
      <c r="E104" s="13">
        <f>SUM(E101:E103)</f>
        <v>246752</v>
      </c>
      <c r="F104" s="12">
        <f>E104/G104*100</f>
        <v>82.861633108117189</v>
      </c>
      <c r="G104" s="13">
        <f>SUM(G101:G103)</f>
        <v>297788</v>
      </c>
      <c r="H104" s="12">
        <v>100</v>
      </c>
      <c r="J104" s="20" t="s">
        <v>2</v>
      </c>
      <c r="K104" s="13">
        <f>SUM(K101:K103)</f>
        <v>26226</v>
      </c>
      <c r="L104" s="12">
        <f>K104/O104*100</f>
        <v>12.525790921595597</v>
      </c>
      <c r="M104" s="13">
        <f>SUM(M101:M103)</f>
        <v>183150</v>
      </c>
      <c r="N104" s="12">
        <f>M104/O104*100</f>
        <v>87.4742090784044</v>
      </c>
      <c r="O104" s="13">
        <f>SUM(O101:O103)</f>
        <v>209376</v>
      </c>
      <c r="P104" s="12">
        <v>100</v>
      </c>
    </row>
    <row r="107" spans="2:16" x14ac:dyDescent="0.35">
      <c r="B107" s="22" t="s">
        <v>24</v>
      </c>
    </row>
    <row r="109" spans="2:16" x14ac:dyDescent="0.35">
      <c r="B109" s="63" t="s">
        <v>23</v>
      </c>
      <c r="C109" s="64" t="s">
        <v>22</v>
      </c>
      <c r="D109" s="64" t="s">
        <v>22</v>
      </c>
      <c r="E109" s="64" t="s">
        <v>21</v>
      </c>
      <c r="F109" s="64" t="s">
        <v>21</v>
      </c>
    </row>
    <row r="110" spans="2:16" x14ac:dyDescent="0.35">
      <c r="B110" s="63" t="s">
        <v>23</v>
      </c>
      <c r="C110" s="17" t="s">
        <v>14</v>
      </c>
      <c r="D110" s="17" t="s">
        <v>13</v>
      </c>
      <c r="E110" s="17" t="s">
        <v>14</v>
      </c>
      <c r="F110" s="17" t="s">
        <v>13</v>
      </c>
    </row>
    <row r="111" spans="2:16" x14ac:dyDescent="0.35">
      <c r="B111" s="14" t="s">
        <v>12</v>
      </c>
      <c r="C111" s="16">
        <v>12250</v>
      </c>
      <c r="D111" s="15">
        <v>4.1100000000000003</v>
      </c>
      <c r="E111" s="16">
        <v>7905</v>
      </c>
      <c r="F111" s="15">
        <v>3.78</v>
      </c>
    </row>
    <row r="112" spans="2:16" x14ac:dyDescent="0.35">
      <c r="B112" s="14" t="s">
        <v>11</v>
      </c>
      <c r="C112" s="16">
        <v>36224</v>
      </c>
      <c r="D112" s="15">
        <v>12.16</v>
      </c>
      <c r="E112" s="16">
        <v>25856</v>
      </c>
      <c r="F112" s="15">
        <v>12.35</v>
      </c>
    </row>
    <row r="113" spans="2:14" x14ac:dyDescent="0.35">
      <c r="B113" s="14" t="s">
        <v>10</v>
      </c>
      <c r="C113" s="16">
        <v>50529</v>
      </c>
      <c r="D113" s="15">
        <v>16.97</v>
      </c>
      <c r="E113" s="16">
        <v>34434</v>
      </c>
      <c r="F113" s="15">
        <v>16.45</v>
      </c>
    </row>
    <row r="114" spans="2:14" x14ac:dyDescent="0.35">
      <c r="B114" s="14" t="s">
        <v>9</v>
      </c>
      <c r="C114" s="16">
        <v>15557</v>
      </c>
      <c r="D114" s="15">
        <v>5.22</v>
      </c>
      <c r="E114" s="16">
        <v>10167</v>
      </c>
      <c r="F114" s="15">
        <v>4.8600000000000003</v>
      </c>
    </row>
    <row r="115" spans="2:14" x14ac:dyDescent="0.35">
      <c r="B115" s="14" t="s">
        <v>8</v>
      </c>
      <c r="C115" s="16">
        <v>13312</v>
      </c>
      <c r="D115" s="15">
        <v>4.47</v>
      </c>
      <c r="E115" s="16">
        <v>8462</v>
      </c>
      <c r="F115" s="15">
        <v>4.04</v>
      </c>
    </row>
    <row r="116" spans="2:14" x14ac:dyDescent="0.35">
      <c r="B116" s="14" t="s">
        <v>7</v>
      </c>
      <c r="C116" s="16">
        <v>16605</v>
      </c>
      <c r="D116" s="15">
        <v>5.58</v>
      </c>
      <c r="E116" s="16">
        <v>11627</v>
      </c>
      <c r="F116" s="15">
        <v>5.55</v>
      </c>
    </row>
    <row r="117" spans="2:14" x14ac:dyDescent="0.35">
      <c r="B117" s="14" t="s">
        <v>6</v>
      </c>
      <c r="C117" s="16">
        <v>102027</v>
      </c>
      <c r="D117" s="15">
        <v>34.26</v>
      </c>
      <c r="E117" s="16">
        <v>72705</v>
      </c>
      <c r="F117" s="15">
        <v>34.72</v>
      </c>
    </row>
    <row r="118" spans="2:14" x14ac:dyDescent="0.35">
      <c r="B118" s="14" t="s">
        <v>5</v>
      </c>
      <c r="C118" s="16">
        <v>10813</v>
      </c>
      <c r="D118" s="15">
        <v>3.63</v>
      </c>
      <c r="E118" s="16">
        <v>7645</v>
      </c>
      <c r="F118" s="15">
        <v>3.65</v>
      </c>
    </row>
    <row r="119" spans="2:14" x14ac:dyDescent="0.35">
      <c r="B119" s="14" t="s">
        <v>4</v>
      </c>
      <c r="C119" s="16">
        <v>2015</v>
      </c>
      <c r="D119" s="15">
        <v>0.68</v>
      </c>
      <c r="E119" s="16">
        <v>1379</v>
      </c>
      <c r="F119" s="15">
        <v>0.66</v>
      </c>
    </row>
    <row r="120" spans="2:14" x14ac:dyDescent="0.35">
      <c r="B120" s="14" t="s">
        <v>3</v>
      </c>
      <c r="C120" s="16">
        <v>38456</v>
      </c>
      <c r="D120" s="15">
        <v>12.91</v>
      </c>
      <c r="E120" s="16">
        <v>29196</v>
      </c>
      <c r="F120" s="15">
        <v>13.94</v>
      </c>
    </row>
    <row r="121" spans="2:14" x14ac:dyDescent="0.35">
      <c r="B121" s="14" t="s">
        <v>2</v>
      </c>
      <c r="C121" s="13">
        <v>297788</v>
      </c>
      <c r="D121" s="12">
        <v>100</v>
      </c>
      <c r="E121" s="13">
        <v>209376</v>
      </c>
      <c r="F121" s="12">
        <v>100</v>
      </c>
    </row>
    <row r="124" spans="2:14" x14ac:dyDescent="0.35">
      <c r="B124" s="65" t="s">
        <v>15</v>
      </c>
      <c r="C124" s="64" t="s">
        <v>22</v>
      </c>
      <c r="D124" s="64" t="s">
        <v>22</v>
      </c>
      <c r="E124" s="64" t="s">
        <v>22</v>
      </c>
      <c r="F124" s="64" t="s">
        <v>22</v>
      </c>
      <c r="G124" s="64" t="s">
        <v>22</v>
      </c>
      <c r="H124" s="64" t="s">
        <v>22</v>
      </c>
      <c r="I124" s="64" t="s">
        <v>21</v>
      </c>
      <c r="J124" s="64" t="s">
        <v>21</v>
      </c>
      <c r="K124" s="64" t="s">
        <v>21</v>
      </c>
      <c r="L124" s="64" t="s">
        <v>21</v>
      </c>
      <c r="M124" s="64" t="s">
        <v>21</v>
      </c>
      <c r="N124" s="64" t="s">
        <v>21</v>
      </c>
    </row>
    <row r="125" spans="2:14" x14ac:dyDescent="0.35">
      <c r="B125" s="65" t="s">
        <v>15</v>
      </c>
      <c r="C125" s="64" t="s">
        <v>65</v>
      </c>
      <c r="D125" s="64" t="s">
        <v>65</v>
      </c>
      <c r="E125" s="64" t="s">
        <v>64</v>
      </c>
      <c r="F125" s="64" t="s">
        <v>64</v>
      </c>
      <c r="G125" s="64" t="s">
        <v>2</v>
      </c>
      <c r="H125" s="64" t="s">
        <v>2</v>
      </c>
      <c r="I125" s="64" t="s">
        <v>65</v>
      </c>
      <c r="J125" s="64" t="s">
        <v>65</v>
      </c>
      <c r="K125" s="64" t="s">
        <v>64</v>
      </c>
      <c r="L125" s="64" t="s">
        <v>64</v>
      </c>
      <c r="M125" s="64" t="s">
        <v>2</v>
      </c>
      <c r="N125" s="64" t="s">
        <v>2</v>
      </c>
    </row>
    <row r="126" spans="2:14" x14ac:dyDescent="0.35">
      <c r="B126" s="65" t="s">
        <v>15</v>
      </c>
      <c r="C126" s="17" t="s">
        <v>14</v>
      </c>
      <c r="D126" s="17" t="s">
        <v>13</v>
      </c>
      <c r="E126" s="17" t="s">
        <v>14</v>
      </c>
      <c r="F126" s="17" t="s">
        <v>13</v>
      </c>
      <c r="G126" s="17" t="s">
        <v>14</v>
      </c>
      <c r="H126" s="17" t="s">
        <v>13</v>
      </c>
      <c r="I126" s="17" t="s">
        <v>14</v>
      </c>
      <c r="J126" s="17" t="s">
        <v>13</v>
      </c>
      <c r="K126" s="17" t="s">
        <v>14</v>
      </c>
      <c r="L126" s="17" t="s">
        <v>13</v>
      </c>
      <c r="M126" s="17" t="s">
        <v>14</v>
      </c>
      <c r="N126" s="17" t="s">
        <v>13</v>
      </c>
    </row>
    <row r="127" spans="2:14" x14ac:dyDescent="0.35">
      <c r="B127" s="14" t="s">
        <v>12</v>
      </c>
      <c r="C127" s="16">
        <v>1037</v>
      </c>
      <c r="D127" s="21">
        <v>8.465306122448979</v>
      </c>
      <c r="E127" s="16">
        <v>11213</v>
      </c>
      <c r="F127" s="21">
        <v>91.534693877551021</v>
      </c>
      <c r="G127" s="16">
        <v>12250</v>
      </c>
      <c r="H127" s="21">
        <v>100</v>
      </c>
      <c r="I127" s="16">
        <v>1122</v>
      </c>
      <c r="J127" s="21">
        <v>14.193548387096774</v>
      </c>
      <c r="K127" s="16">
        <v>6783</v>
      </c>
      <c r="L127" s="21">
        <v>85.806451612903217</v>
      </c>
      <c r="M127" s="16">
        <v>7905</v>
      </c>
      <c r="N127" s="21">
        <v>99.999999999999986</v>
      </c>
    </row>
    <row r="128" spans="2:14" x14ac:dyDescent="0.35">
      <c r="B128" s="14" t="s">
        <v>11</v>
      </c>
      <c r="C128" s="16">
        <v>8763</v>
      </c>
      <c r="D128" s="21">
        <v>24.191143992932862</v>
      </c>
      <c r="E128" s="16">
        <v>27461</v>
      </c>
      <c r="F128" s="21">
        <v>75.808856007067135</v>
      </c>
      <c r="G128" s="16">
        <v>36224</v>
      </c>
      <c r="H128" s="21">
        <v>100</v>
      </c>
      <c r="I128" s="16">
        <v>3630</v>
      </c>
      <c r="J128" s="21">
        <v>14.039294554455445</v>
      </c>
      <c r="K128" s="16">
        <v>22226</v>
      </c>
      <c r="L128" s="21">
        <v>85.960705445544548</v>
      </c>
      <c r="M128" s="16">
        <v>25856</v>
      </c>
      <c r="N128" s="21">
        <v>100</v>
      </c>
    </row>
    <row r="129" spans="2:14" x14ac:dyDescent="0.35">
      <c r="B129" s="14" t="s">
        <v>10</v>
      </c>
      <c r="C129" s="16">
        <v>6852</v>
      </c>
      <c r="D129" s="21">
        <v>13.560529596865168</v>
      </c>
      <c r="E129" s="16">
        <v>43677</v>
      </c>
      <c r="F129" s="21">
        <v>86.439470403134834</v>
      </c>
      <c r="G129" s="16">
        <v>50529</v>
      </c>
      <c r="H129" s="21">
        <v>100</v>
      </c>
      <c r="I129" s="16">
        <v>4428</v>
      </c>
      <c r="J129" s="21">
        <v>12.859383167799269</v>
      </c>
      <c r="K129" s="16">
        <v>30006</v>
      </c>
      <c r="L129" s="21">
        <v>87.140616832200735</v>
      </c>
      <c r="M129" s="16">
        <v>34434</v>
      </c>
      <c r="N129" s="21">
        <v>100</v>
      </c>
    </row>
    <row r="130" spans="2:14" x14ac:dyDescent="0.35">
      <c r="B130" s="14" t="s">
        <v>9</v>
      </c>
      <c r="C130" s="16">
        <v>2731</v>
      </c>
      <c r="D130" s="21">
        <v>17.554798482998006</v>
      </c>
      <c r="E130" s="16">
        <v>12826</v>
      </c>
      <c r="F130" s="21">
        <v>82.445201517002005</v>
      </c>
      <c r="G130" s="16">
        <v>15557</v>
      </c>
      <c r="H130" s="21">
        <v>100.00000000000001</v>
      </c>
      <c r="I130" s="16">
        <v>1622</v>
      </c>
      <c r="J130" s="21">
        <v>15.953575292613356</v>
      </c>
      <c r="K130" s="16">
        <v>8545</v>
      </c>
      <c r="L130" s="21">
        <v>84.046424707386649</v>
      </c>
      <c r="M130" s="16">
        <v>10167</v>
      </c>
      <c r="N130" s="21">
        <v>100</v>
      </c>
    </row>
    <row r="131" spans="2:14" x14ac:dyDescent="0.35">
      <c r="B131" s="14" t="s">
        <v>8</v>
      </c>
      <c r="C131" s="16">
        <v>1824</v>
      </c>
      <c r="D131" s="21">
        <v>13.701923076923078</v>
      </c>
      <c r="E131" s="16">
        <v>11488</v>
      </c>
      <c r="F131" s="21">
        <v>86.298076923076934</v>
      </c>
      <c r="G131" s="16">
        <v>13312</v>
      </c>
      <c r="H131" s="21">
        <v>100.00000000000001</v>
      </c>
      <c r="I131" s="16">
        <v>1332</v>
      </c>
      <c r="J131" s="21">
        <v>15.74095958402269</v>
      </c>
      <c r="K131" s="16">
        <v>7130</v>
      </c>
      <c r="L131" s="21">
        <v>84.25904041597731</v>
      </c>
      <c r="M131" s="16">
        <v>8462</v>
      </c>
      <c r="N131" s="21">
        <v>100</v>
      </c>
    </row>
    <row r="132" spans="2:14" x14ac:dyDescent="0.35">
      <c r="B132" s="14" t="s">
        <v>7</v>
      </c>
      <c r="C132" s="16">
        <v>2891</v>
      </c>
      <c r="D132" s="21">
        <v>17.410418548629931</v>
      </c>
      <c r="E132" s="16">
        <v>13714</v>
      </c>
      <c r="F132" s="21">
        <v>82.589581451370066</v>
      </c>
      <c r="G132" s="16">
        <v>16605</v>
      </c>
      <c r="H132" s="21">
        <v>100</v>
      </c>
      <c r="I132" s="16">
        <v>2074</v>
      </c>
      <c r="J132" s="21">
        <v>17.837791347725123</v>
      </c>
      <c r="K132" s="16">
        <v>9553</v>
      </c>
      <c r="L132" s="21">
        <v>82.162208652274884</v>
      </c>
      <c r="M132" s="16">
        <v>11627</v>
      </c>
      <c r="N132" s="21">
        <v>100</v>
      </c>
    </row>
    <row r="133" spans="2:14" x14ac:dyDescent="0.35">
      <c r="B133" s="14" t="s">
        <v>6</v>
      </c>
      <c r="C133" s="16">
        <v>17073</v>
      </c>
      <c r="D133" s="21">
        <v>16.733805757299539</v>
      </c>
      <c r="E133" s="16">
        <v>84954</v>
      </c>
      <c r="F133" s="21">
        <v>83.266194242700465</v>
      </c>
      <c r="G133" s="16">
        <v>102027</v>
      </c>
      <c r="H133" s="21">
        <v>100</v>
      </c>
      <c r="I133" s="16">
        <v>7269</v>
      </c>
      <c r="J133" s="21">
        <v>9.9979368681658762</v>
      </c>
      <c r="K133" s="16">
        <v>65436</v>
      </c>
      <c r="L133" s="21">
        <v>90.00206313183412</v>
      </c>
      <c r="M133" s="16">
        <v>72705</v>
      </c>
      <c r="N133" s="21">
        <v>100</v>
      </c>
    </row>
    <row r="134" spans="2:14" x14ac:dyDescent="0.35">
      <c r="B134" s="14" t="s">
        <v>5</v>
      </c>
      <c r="C134" s="16">
        <v>1085</v>
      </c>
      <c r="D134" s="21">
        <v>10.034218070840655</v>
      </c>
      <c r="E134" s="16">
        <v>9728</v>
      </c>
      <c r="F134" s="21">
        <v>89.965781929159348</v>
      </c>
      <c r="G134" s="16">
        <v>10813</v>
      </c>
      <c r="H134" s="21">
        <v>100</v>
      </c>
      <c r="I134" s="16">
        <v>1286</v>
      </c>
      <c r="J134" s="21">
        <v>16.821451929365601</v>
      </c>
      <c r="K134" s="16">
        <v>6359</v>
      </c>
      <c r="L134" s="21">
        <v>83.178548070634406</v>
      </c>
      <c r="M134" s="16">
        <v>7645</v>
      </c>
      <c r="N134" s="21">
        <v>100</v>
      </c>
    </row>
    <row r="135" spans="2:14" x14ac:dyDescent="0.35">
      <c r="B135" s="14" t="s">
        <v>4</v>
      </c>
      <c r="C135" s="16">
        <v>170</v>
      </c>
      <c r="D135" s="21">
        <v>8.4367245657568244</v>
      </c>
      <c r="E135" s="16">
        <v>1845</v>
      </c>
      <c r="F135" s="21">
        <v>91.563275434243181</v>
      </c>
      <c r="G135" s="16">
        <v>2015</v>
      </c>
      <c r="H135" s="21">
        <v>100</v>
      </c>
      <c r="I135" s="16">
        <v>76</v>
      </c>
      <c r="J135" s="21">
        <v>5.511240029006526</v>
      </c>
      <c r="K135" s="16">
        <v>1303</v>
      </c>
      <c r="L135" s="21">
        <v>94.48875997099347</v>
      </c>
      <c r="M135" s="16">
        <v>1379</v>
      </c>
      <c r="N135" s="21">
        <v>100</v>
      </c>
    </row>
    <row r="136" spans="2:14" x14ac:dyDescent="0.35">
      <c r="B136" s="14" t="s">
        <v>3</v>
      </c>
      <c r="C136" s="16">
        <v>8610</v>
      </c>
      <c r="D136" s="21">
        <v>22.38922404826295</v>
      </c>
      <c r="E136" s="16">
        <v>29846</v>
      </c>
      <c r="F136" s="21">
        <v>77.610775951737054</v>
      </c>
      <c r="G136" s="16">
        <v>38456</v>
      </c>
      <c r="H136" s="21">
        <v>100</v>
      </c>
      <c r="I136" s="16">
        <v>3387</v>
      </c>
      <c r="J136" s="21">
        <v>11.600904233456639</v>
      </c>
      <c r="K136" s="16">
        <v>25809</v>
      </c>
      <c r="L136" s="21">
        <v>88.399095766543368</v>
      </c>
      <c r="M136" s="16">
        <v>29196</v>
      </c>
      <c r="N136" s="21">
        <v>100</v>
      </c>
    </row>
    <row r="137" spans="2:14" x14ac:dyDescent="0.35">
      <c r="B137" s="20" t="s">
        <v>2</v>
      </c>
      <c r="C137" s="13">
        <f>SUM(C127:C136)</f>
        <v>51036</v>
      </c>
      <c r="D137" s="12">
        <f>C137/G137*100</f>
        <v>17.138366891882818</v>
      </c>
      <c r="E137" s="13">
        <f>SUM(E127:E136)</f>
        <v>246752</v>
      </c>
      <c r="F137" s="12">
        <f>E137/G137*100</f>
        <v>82.861633108117189</v>
      </c>
      <c r="G137" s="13">
        <f>SUM(G127:G136)</f>
        <v>297788</v>
      </c>
      <c r="H137" s="12">
        <v>100</v>
      </c>
      <c r="I137" s="13">
        <f>SUM(I127:I136)</f>
        <v>26226</v>
      </c>
      <c r="J137" s="12">
        <f>I137/M137*100</f>
        <v>12.525790921595597</v>
      </c>
      <c r="K137" s="13">
        <f>SUM(K127:K136)</f>
        <v>183150</v>
      </c>
      <c r="L137" s="12">
        <f>K137/M137*100</f>
        <v>87.4742090784044</v>
      </c>
      <c r="M137" s="13">
        <f>SUM(M127:M136)</f>
        <v>209376</v>
      </c>
      <c r="N137" s="12">
        <v>100</v>
      </c>
    </row>
  </sheetData>
  <mergeCells count="79">
    <mergeCell ref="M23:N23"/>
    <mergeCell ref="B4:B5"/>
    <mergeCell ref="C4:D4"/>
    <mergeCell ref="E4:F4"/>
    <mergeCell ref="B14:B15"/>
    <mergeCell ref="C14:D14"/>
    <mergeCell ref="E14:F14"/>
    <mergeCell ref="K43:L43"/>
    <mergeCell ref="M43:N43"/>
    <mergeCell ref="B22:B24"/>
    <mergeCell ref="C22:H22"/>
    <mergeCell ref="I22:N22"/>
    <mergeCell ref="C23:D23"/>
    <mergeCell ref="E23:F23"/>
    <mergeCell ref="G23:H23"/>
    <mergeCell ref="I23:J23"/>
    <mergeCell ref="K23:L23"/>
    <mergeCell ref="B33:B34"/>
    <mergeCell ref="C33:D33"/>
    <mergeCell ref="E33:F33"/>
    <mergeCell ref="B42:B44"/>
    <mergeCell ref="C42:H42"/>
    <mergeCell ref="I42:N42"/>
    <mergeCell ref="C43:D43"/>
    <mergeCell ref="E43:F43"/>
    <mergeCell ref="G43:H43"/>
    <mergeCell ref="I43:J43"/>
    <mergeCell ref="B54:B55"/>
    <mergeCell ref="C54:D54"/>
    <mergeCell ref="F54:F55"/>
    <mergeCell ref="G54:H54"/>
    <mergeCell ref="B62:B64"/>
    <mergeCell ref="C62:H62"/>
    <mergeCell ref="K80:L80"/>
    <mergeCell ref="M80:N80"/>
    <mergeCell ref="J62:J64"/>
    <mergeCell ref="K62:P62"/>
    <mergeCell ref="C63:D63"/>
    <mergeCell ref="E63:F63"/>
    <mergeCell ref="G63:H63"/>
    <mergeCell ref="K63:L63"/>
    <mergeCell ref="M63:N63"/>
    <mergeCell ref="O63:P63"/>
    <mergeCell ref="B72:B73"/>
    <mergeCell ref="C72:D72"/>
    <mergeCell ref="E72:F72"/>
    <mergeCell ref="B79:B81"/>
    <mergeCell ref="C79:H79"/>
    <mergeCell ref="I79:N79"/>
    <mergeCell ref="C80:D80"/>
    <mergeCell ref="E80:F80"/>
    <mergeCell ref="G80:H80"/>
    <mergeCell ref="I80:J80"/>
    <mergeCell ref="B90:B91"/>
    <mergeCell ref="C90:D90"/>
    <mergeCell ref="F90:F91"/>
    <mergeCell ref="G90:H90"/>
    <mergeCell ref="B98:B100"/>
    <mergeCell ref="C98:H98"/>
    <mergeCell ref="I125:J125"/>
    <mergeCell ref="J98:J100"/>
    <mergeCell ref="K98:P98"/>
    <mergeCell ref="C99:D99"/>
    <mergeCell ref="E99:F99"/>
    <mergeCell ref="G99:H99"/>
    <mergeCell ref="K99:L99"/>
    <mergeCell ref="M99:N99"/>
    <mergeCell ref="O99:P99"/>
    <mergeCell ref="K125:L125"/>
    <mergeCell ref="M125:N125"/>
    <mergeCell ref="I124:N124"/>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AA37-DEA6-4DBA-AF48-145B2E68975D}">
  <dimension ref="B2:P136"/>
  <sheetViews>
    <sheetView workbookViewId="0"/>
  </sheetViews>
  <sheetFormatPr defaultColWidth="10.1796875" defaultRowHeight="14.5" x14ac:dyDescent="0.35"/>
  <cols>
    <col min="1" max="16384" width="10.1796875" style="19"/>
  </cols>
  <sheetData>
    <row r="2" spans="2:6" x14ac:dyDescent="0.35">
      <c r="B2" s="22" t="s">
        <v>177</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18832</v>
      </c>
      <c r="D6" s="15">
        <v>6.32</v>
      </c>
      <c r="E6" s="16">
        <v>8771</v>
      </c>
      <c r="F6" s="15">
        <v>4.1900000000000004</v>
      </c>
    </row>
    <row r="7" spans="2:6" x14ac:dyDescent="0.35">
      <c r="B7" s="14" t="s">
        <v>64</v>
      </c>
      <c r="C7" s="16">
        <v>278956</v>
      </c>
      <c r="D7" s="15">
        <v>93.68</v>
      </c>
      <c r="E7" s="16">
        <v>200605</v>
      </c>
      <c r="F7" s="15">
        <v>95.81</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17089</v>
      </c>
      <c r="D24" s="21">
        <v>7.0831416338186957</v>
      </c>
      <c r="E24" s="16">
        <v>224174</v>
      </c>
      <c r="F24" s="21">
        <v>92.916858366181316</v>
      </c>
      <c r="G24" s="16">
        <v>241263</v>
      </c>
      <c r="H24" s="21">
        <v>100.00000000000001</v>
      </c>
      <c r="I24" s="16">
        <v>7623</v>
      </c>
      <c r="J24" s="21">
        <v>4.6963078875547533</v>
      </c>
      <c r="K24" s="16">
        <v>154696</v>
      </c>
      <c r="L24" s="21">
        <v>95.303692112445248</v>
      </c>
      <c r="M24" s="16">
        <v>162319</v>
      </c>
      <c r="N24" s="21">
        <v>100</v>
      </c>
    </row>
    <row r="25" spans="2:14" x14ac:dyDescent="0.35">
      <c r="B25" s="14" t="s">
        <v>49</v>
      </c>
      <c r="C25" s="16">
        <v>1382</v>
      </c>
      <c r="D25" s="21">
        <v>2.9844299997840498</v>
      </c>
      <c r="E25" s="16">
        <v>44925</v>
      </c>
      <c r="F25" s="21">
        <v>97.015570000215945</v>
      </c>
      <c r="G25" s="16">
        <v>46307</v>
      </c>
      <c r="H25" s="21">
        <v>100</v>
      </c>
      <c r="I25" s="16">
        <v>932</v>
      </c>
      <c r="J25" s="21">
        <v>2.2876218060430524</v>
      </c>
      <c r="K25" s="16">
        <v>39809</v>
      </c>
      <c r="L25" s="21">
        <v>97.712378193956951</v>
      </c>
      <c r="M25" s="16">
        <v>40741</v>
      </c>
      <c r="N25" s="21">
        <v>100</v>
      </c>
    </row>
    <row r="26" spans="2:14" x14ac:dyDescent="0.35">
      <c r="B26" s="14" t="s">
        <v>48</v>
      </c>
      <c r="C26" s="16">
        <v>361</v>
      </c>
      <c r="D26" s="21">
        <v>3.5329810138970443</v>
      </c>
      <c r="E26" s="16">
        <v>9857</v>
      </c>
      <c r="F26" s="21">
        <v>96.467018986102957</v>
      </c>
      <c r="G26" s="16">
        <v>10218</v>
      </c>
      <c r="H26" s="21">
        <v>100</v>
      </c>
      <c r="I26" s="16">
        <v>216</v>
      </c>
      <c r="J26" s="21">
        <v>3.4198860037998733</v>
      </c>
      <c r="K26" s="16">
        <v>6100</v>
      </c>
      <c r="L26" s="21">
        <v>96.580113996200126</v>
      </c>
      <c r="M26" s="16">
        <v>6316</v>
      </c>
      <c r="N26" s="21">
        <v>100</v>
      </c>
    </row>
    <row r="27" spans="2:14" x14ac:dyDescent="0.35">
      <c r="B27" s="20" t="s">
        <v>2</v>
      </c>
      <c r="C27" s="13">
        <f>SUM(C24:C26)</f>
        <v>18832</v>
      </c>
      <c r="D27" s="12">
        <f>C27/G27*100</f>
        <v>6.3239620132443219</v>
      </c>
      <c r="E27" s="13">
        <f>SUM(E24:E26)</f>
        <v>278956</v>
      </c>
      <c r="F27" s="12">
        <f>E27/G27*100</f>
        <v>93.676037986755674</v>
      </c>
      <c r="G27" s="13">
        <f>SUM(G24:G26)</f>
        <v>297788</v>
      </c>
      <c r="H27" s="12">
        <f>SUM(H24:H26)/3</f>
        <v>100</v>
      </c>
      <c r="I27" s="13">
        <f>SUM(I24:I26)</f>
        <v>8771</v>
      </c>
      <c r="J27" s="12">
        <f>I27/M27*100</f>
        <v>4.189114320648021</v>
      </c>
      <c r="K27" s="13">
        <f>SUM(K24:K26)</f>
        <v>200605</v>
      </c>
      <c r="L27" s="12">
        <f>K27/M27*100</f>
        <v>95.810885679351969</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2577</v>
      </c>
      <c r="D44" s="21">
        <v>4.6512887156162011</v>
      </c>
      <c r="E44" s="16">
        <v>52827</v>
      </c>
      <c r="F44" s="21">
        <v>95.348711284383796</v>
      </c>
      <c r="G44" s="16">
        <v>55404</v>
      </c>
      <c r="H44" s="21">
        <v>100</v>
      </c>
      <c r="I44" s="16">
        <v>1260</v>
      </c>
      <c r="J44" s="21">
        <v>4.7644256220222347</v>
      </c>
      <c r="K44" s="16">
        <v>25186</v>
      </c>
      <c r="L44" s="21">
        <v>95.235574377977755</v>
      </c>
      <c r="M44" s="16">
        <v>26446</v>
      </c>
      <c r="N44" s="21">
        <v>99.999999999999986</v>
      </c>
    </row>
    <row r="45" spans="2:14" x14ac:dyDescent="0.35">
      <c r="B45" s="14" t="s">
        <v>43</v>
      </c>
      <c r="C45" s="16">
        <v>7790</v>
      </c>
      <c r="D45" s="21">
        <v>6.4830226364846864</v>
      </c>
      <c r="E45" s="16">
        <v>112370</v>
      </c>
      <c r="F45" s="21">
        <v>93.516977363515309</v>
      </c>
      <c r="G45" s="16">
        <v>120160</v>
      </c>
      <c r="H45" s="21">
        <v>100</v>
      </c>
      <c r="I45" s="16">
        <v>3613</v>
      </c>
      <c r="J45" s="21">
        <v>5.8702151166569188</v>
      </c>
      <c r="K45" s="16">
        <v>57935</v>
      </c>
      <c r="L45" s="21">
        <v>94.129784883343078</v>
      </c>
      <c r="M45" s="16">
        <v>61548</v>
      </c>
      <c r="N45" s="21">
        <v>100</v>
      </c>
    </row>
    <row r="46" spans="2:14" x14ac:dyDescent="0.35">
      <c r="B46" s="14" t="s">
        <v>42</v>
      </c>
      <c r="C46" s="16">
        <v>5021</v>
      </c>
      <c r="D46" s="21">
        <v>6.2133399331765871</v>
      </c>
      <c r="E46" s="16">
        <v>75789</v>
      </c>
      <c r="F46" s="21">
        <v>93.786660066823416</v>
      </c>
      <c r="G46" s="16">
        <v>80810</v>
      </c>
      <c r="H46" s="21">
        <v>100</v>
      </c>
      <c r="I46" s="16">
        <v>1754</v>
      </c>
      <c r="J46" s="21">
        <v>4.1484354674676567</v>
      </c>
      <c r="K46" s="16">
        <v>40527</v>
      </c>
      <c r="L46" s="21">
        <v>95.851564532532336</v>
      </c>
      <c r="M46" s="16">
        <v>42281</v>
      </c>
      <c r="N46" s="21">
        <v>100</v>
      </c>
    </row>
    <row r="47" spans="2:14" x14ac:dyDescent="0.35">
      <c r="B47" s="14" t="s">
        <v>41</v>
      </c>
      <c r="C47" s="16">
        <v>3444</v>
      </c>
      <c r="D47" s="21">
        <v>8.3160283961945236</v>
      </c>
      <c r="E47" s="16">
        <v>37970</v>
      </c>
      <c r="F47" s="21">
        <v>91.683971603805475</v>
      </c>
      <c r="G47" s="16">
        <v>41414</v>
      </c>
      <c r="H47" s="21">
        <v>100</v>
      </c>
      <c r="I47" s="16">
        <v>932</v>
      </c>
      <c r="J47" s="21">
        <v>4.4805538195279073</v>
      </c>
      <c r="K47" s="16">
        <v>19869</v>
      </c>
      <c r="L47" s="21">
        <v>95.519446180472087</v>
      </c>
      <c r="M47" s="16">
        <v>20801</v>
      </c>
      <c r="N47" s="21">
        <v>100</v>
      </c>
    </row>
    <row r="48" spans="2:14" x14ac:dyDescent="0.35">
      <c r="B48" s="20" t="s">
        <v>2</v>
      </c>
      <c r="C48" s="13">
        <f>SUM(C44:C47)</f>
        <v>18832</v>
      </c>
      <c r="D48" s="12">
        <f>C48/G48*100</f>
        <v>6.3239620132443219</v>
      </c>
      <c r="E48" s="13">
        <f>SUM(E44:E47)</f>
        <v>278956</v>
      </c>
      <c r="F48" s="12">
        <f>E48/G48*100</f>
        <v>93.676037986755674</v>
      </c>
      <c r="G48" s="13">
        <f>SUM(G44:G47)</f>
        <v>297788</v>
      </c>
      <c r="H48" s="12">
        <v>100</v>
      </c>
      <c r="I48" s="13">
        <f>SUM(I44:I47)</f>
        <v>7559</v>
      </c>
      <c r="J48" s="12">
        <f>I48/M48*100</f>
        <v>5.0034419762238871</v>
      </c>
      <c r="K48" s="13">
        <f>SUM(K44:K47)</f>
        <v>143517</v>
      </c>
      <c r="L48" s="12">
        <f>K48/M48*100</f>
        <v>94.996558023776117</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6134</v>
      </c>
      <c r="D64" s="21">
        <v>6.6821355817728243</v>
      </c>
      <c r="E64" s="16">
        <v>85663</v>
      </c>
      <c r="F64" s="21">
        <v>93.317864418227174</v>
      </c>
      <c r="G64" s="16">
        <v>91797</v>
      </c>
      <c r="H64" s="21">
        <v>100</v>
      </c>
      <c r="J64" s="14" t="s">
        <v>38</v>
      </c>
      <c r="K64" s="16">
        <v>4308</v>
      </c>
      <c r="L64" s="21">
        <v>3.6313979364758242</v>
      </c>
      <c r="M64" s="16">
        <v>114324</v>
      </c>
      <c r="N64" s="21">
        <v>96.368602063524179</v>
      </c>
      <c r="O64" s="16">
        <v>118632</v>
      </c>
      <c r="P64" s="21">
        <v>100</v>
      </c>
    </row>
    <row r="65" spans="2:16" x14ac:dyDescent="0.35">
      <c r="B65" s="14" t="s">
        <v>37</v>
      </c>
      <c r="C65" s="16">
        <v>12698</v>
      </c>
      <c r="D65" s="21">
        <v>6.1643469860333706</v>
      </c>
      <c r="E65" s="16">
        <v>193293</v>
      </c>
      <c r="F65" s="21">
        <v>93.835653013966621</v>
      </c>
      <c r="G65" s="16">
        <v>205991</v>
      </c>
      <c r="H65" s="21">
        <v>99.999999999999986</v>
      </c>
      <c r="J65" s="14" t="s">
        <v>37</v>
      </c>
      <c r="K65" s="16">
        <v>4463</v>
      </c>
      <c r="L65" s="21">
        <v>4.930728948008043</v>
      </c>
      <c r="M65" s="16">
        <v>86051</v>
      </c>
      <c r="N65" s="21">
        <v>95.069271051991961</v>
      </c>
      <c r="O65" s="16">
        <v>90514</v>
      </c>
      <c r="P65" s="21">
        <v>100</v>
      </c>
    </row>
    <row r="66" spans="2:16" x14ac:dyDescent="0.35">
      <c r="B66" s="20" t="s">
        <v>2</v>
      </c>
      <c r="C66" s="13">
        <f>SUM(C64:C65)</f>
        <v>18832</v>
      </c>
      <c r="D66" s="12">
        <f>C66/G66*100</f>
        <v>6.3239620132443219</v>
      </c>
      <c r="E66" s="13">
        <f>SUM(E64:E65)</f>
        <v>278956</v>
      </c>
      <c r="F66" s="12">
        <f>E66/G66*100</f>
        <v>93.676037986755674</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8771</v>
      </c>
      <c r="L67" s="12">
        <f>K67/O67*100</f>
        <v>4.189114320648021</v>
      </c>
      <c r="M67" s="13">
        <f>SUM(M64:M66)</f>
        <v>200605</v>
      </c>
      <c r="N67" s="12">
        <f>M67/O67*100</f>
        <v>95.810885679351969</v>
      </c>
      <c r="O67" s="13">
        <f>SUM(O64:O66)</f>
        <v>209376</v>
      </c>
      <c r="P67" s="12">
        <f>SUM(P64:P66)/3</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3078</v>
      </c>
      <c r="D81" s="21">
        <v>6.2751014250473993</v>
      </c>
      <c r="E81" s="16">
        <v>45973</v>
      </c>
      <c r="F81" s="21">
        <v>93.724898574952604</v>
      </c>
      <c r="G81" s="16">
        <v>49051</v>
      </c>
      <c r="H81" s="21">
        <v>100</v>
      </c>
      <c r="I81" s="16">
        <v>748</v>
      </c>
      <c r="J81" s="21">
        <v>3.0235660293463762</v>
      </c>
      <c r="K81" s="16">
        <v>23991</v>
      </c>
      <c r="L81" s="21">
        <v>96.976433970653616</v>
      </c>
      <c r="M81" s="16">
        <v>24739</v>
      </c>
      <c r="N81" s="21">
        <v>99.999999999999986</v>
      </c>
    </row>
    <row r="82" spans="2:16" x14ac:dyDescent="0.35">
      <c r="B82" s="14" t="s">
        <v>32</v>
      </c>
      <c r="C82" s="16">
        <v>15609</v>
      </c>
      <c r="D82" s="21">
        <v>6.3097769405525153</v>
      </c>
      <c r="E82" s="16">
        <v>231769</v>
      </c>
      <c r="F82" s="21">
        <v>93.69022305944749</v>
      </c>
      <c r="G82" s="16">
        <v>247378</v>
      </c>
      <c r="H82" s="21">
        <v>100</v>
      </c>
      <c r="I82" s="16">
        <v>8010</v>
      </c>
      <c r="J82" s="21">
        <v>4.3579029836129788</v>
      </c>
      <c r="K82" s="16">
        <v>175794</v>
      </c>
      <c r="L82" s="21">
        <v>95.642097016387012</v>
      </c>
      <c r="M82" s="16">
        <v>183804</v>
      </c>
      <c r="N82" s="21">
        <v>99.999999999999986</v>
      </c>
    </row>
    <row r="83" spans="2:16" x14ac:dyDescent="0.35">
      <c r="B83" s="20" t="s">
        <v>2</v>
      </c>
      <c r="C83" s="13">
        <f>SUM(C81:C82)</f>
        <v>18687</v>
      </c>
      <c r="D83" s="12">
        <f>C83/G83*100</f>
        <v>6.3040390784977181</v>
      </c>
      <c r="E83" s="13">
        <f>SUM(E81:E82)</f>
        <v>277742</v>
      </c>
      <c r="F83" s="12">
        <f>E83/G83*100</f>
        <v>93.695960921502291</v>
      </c>
      <c r="G83" s="13">
        <f>SUM(G81:G82)</f>
        <v>296429</v>
      </c>
      <c r="H83" s="12">
        <v>100</v>
      </c>
      <c r="I83" s="13">
        <f>SUM(I81:I82)</f>
        <v>8758</v>
      </c>
      <c r="J83" s="12">
        <f>I83/M83*100</f>
        <v>4.1996135089645783</v>
      </c>
      <c r="K83" s="13">
        <f>SUM(K81:K82)</f>
        <v>199785</v>
      </c>
      <c r="L83" s="12">
        <f>K83/M83*100</f>
        <v>95.800386491035425</v>
      </c>
      <c r="M83" s="13">
        <f>SUM(M81:M82)</f>
        <v>208543</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3946</v>
      </c>
      <c r="D99" s="21">
        <v>5.2108918997438129</v>
      </c>
      <c r="E99" s="16">
        <v>71780</v>
      </c>
      <c r="F99" s="21">
        <v>94.789108100256186</v>
      </c>
      <c r="G99" s="16">
        <v>75726</v>
      </c>
      <c r="H99" s="21">
        <v>100</v>
      </c>
      <c r="J99" s="14" t="s">
        <v>27</v>
      </c>
      <c r="K99" s="16">
        <v>597</v>
      </c>
      <c r="L99" s="21">
        <v>1.5196639938907981</v>
      </c>
      <c r="M99" s="16">
        <v>38688</v>
      </c>
      <c r="N99" s="21">
        <v>98.480336006109198</v>
      </c>
      <c r="O99" s="16">
        <v>39285</v>
      </c>
      <c r="P99" s="21">
        <v>100</v>
      </c>
    </row>
    <row r="100" spans="2:16" x14ac:dyDescent="0.35">
      <c r="B100" s="14" t="s">
        <v>26</v>
      </c>
      <c r="C100" s="16">
        <v>2210</v>
      </c>
      <c r="D100" s="21">
        <v>5.9971235515996852</v>
      </c>
      <c r="E100" s="16">
        <v>34641</v>
      </c>
      <c r="F100" s="21">
        <v>94.002876448400315</v>
      </c>
      <c r="G100" s="16">
        <v>36851</v>
      </c>
      <c r="H100" s="21">
        <v>100</v>
      </c>
      <c r="J100" s="14" t="s">
        <v>26</v>
      </c>
      <c r="K100" s="16">
        <v>468</v>
      </c>
      <c r="L100" s="21">
        <v>2.5793650793650791</v>
      </c>
      <c r="M100" s="16">
        <v>17676</v>
      </c>
      <c r="N100" s="21">
        <v>97.420634920634924</v>
      </c>
      <c r="O100" s="16">
        <v>18144</v>
      </c>
      <c r="P100" s="21">
        <v>100</v>
      </c>
    </row>
    <row r="101" spans="2:16" x14ac:dyDescent="0.35">
      <c r="B101" s="14" t="s">
        <v>25</v>
      </c>
      <c r="C101" s="16">
        <v>12676</v>
      </c>
      <c r="D101" s="21">
        <v>6.8440859344207423</v>
      </c>
      <c r="E101" s="16">
        <v>172535</v>
      </c>
      <c r="F101" s="21">
        <v>93.155914065579253</v>
      </c>
      <c r="G101" s="16">
        <v>185211</v>
      </c>
      <c r="H101" s="21">
        <v>100</v>
      </c>
      <c r="J101" s="14" t="s">
        <v>25</v>
      </c>
      <c r="K101" s="16">
        <v>7706</v>
      </c>
      <c r="L101" s="21">
        <v>5.0715051958906718</v>
      </c>
      <c r="M101" s="16">
        <v>144241</v>
      </c>
      <c r="N101" s="21">
        <v>94.928494804109334</v>
      </c>
      <c r="O101" s="16">
        <v>151947</v>
      </c>
      <c r="P101" s="21">
        <v>100</v>
      </c>
    </row>
    <row r="102" spans="2:16" x14ac:dyDescent="0.35">
      <c r="B102" s="20" t="s">
        <v>2</v>
      </c>
      <c r="C102" s="13">
        <f>SUM(C99:C101)</f>
        <v>18832</v>
      </c>
      <c r="D102" s="12">
        <f>C102/G102*100</f>
        <v>6.3239620132443219</v>
      </c>
      <c r="E102" s="13">
        <f>SUM(E99:E101)</f>
        <v>278956</v>
      </c>
      <c r="F102" s="12">
        <f>E102/G102*100</f>
        <v>93.676037986755674</v>
      </c>
      <c r="G102" s="13">
        <f>SUM(G99:G101)</f>
        <v>297788</v>
      </c>
      <c r="H102" s="12">
        <v>100</v>
      </c>
      <c r="J102" s="20" t="s">
        <v>2</v>
      </c>
      <c r="K102" s="13">
        <f>SUM(K99:K101)</f>
        <v>8771</v>
      </c>
      <c r="L102" s="12">
        <f>K102/O102*100</f>
        <v>4.189114320648021</v>
      </c>
      <c r="M102" s="13">
        <f>SUM(M99:M101)</f>
        <v>200605</v>
      </c>
      <c r="N102" s="12">
        <f>M102/O102*100</f>
        <v>95.810885679351969</v>
      </c>
      <c r="O102" s="13">
        <f>SUM(O99:O101)</f>
        <v>209376</v>
      </c>
      <c r="P102" s="12">
        <v>100</v>
      </c>
    </row>
    <row r="106" spans="2:16" x14ac:dyDescent="0.35">
      <c r="B106" s="22" t="s">
        <v>24</v>
      </c>
    </row>
    <row r="108" spans="2:16" x14ac:dyDescent="0.35">
      <c r="B108" s="63" t="s">
        <v>23</v>
      </c>
      <c r="C108" s="64" t="s">
        <v>22</v>
      </c>
      <c r="D108" s="64" t="s">
        <v>22</v>
      </c>
      <c r="E108" s="64" t="s">
        <v>21</v>
      </c>
      <c r="F108" s="64" t="s">
        <v>21</v>
      </c>
    </row>
    <row r="109" spans="2:16" x14ac:dyDescent="0.35">
      <c r="B109" s="63" t="s">
        <v>23</v>
      </c>
      <c r="C109" s="17" t="s">
        <v>14</v>
      </c>
      <c r="D109" s="17" t="s">
        <v>13</v>
      </c>
      <c r="E109" s="17" t="s">
        <v>14</v>
      </c>
      <c r="F109" s="17" t="s">
        <v>13</v>
      </c>
    </row>
    <row r="110" spans="2:16" x14ac:dyDescent="0.35">
      <c r="B110" s="14" t="s">
        <v>12</v>
      </c>
      <c r="C110" s="16">
        <v>12250</v>
      </c>
      <c r="D110" s="15">
        <v>4.1100000000000003</v>
      </c>
      <c r="E110" s="16">
        <v>7905</v>
      </c>
      <c r="F110" s="15">
        <v>3.78</v>
      </c>
    </row>
    <row r="111" spans="2:16" x14ac:dyDescent="0.35">
      <c r="B111" s="14" t="s">
        <v>11</v>
      </c>
      <c r="C111" s="16">
        <v>36224</v>
      </c>
      <c r="D111" s="15">
        <v>12.16</v>
      </c>
      <c r="E111" s="16">
        <v>25856</v>
      </c>
      <c r="F111" s="15">
        <v>12.35</v>
      </c>
    </row>
    <row r="112" spans="2:16" x14ac:dyDescent="0.35">
      <c r="B112" s="14" t="s">
        <v>10</v>
      </c>
      <c r="C112" s="16">
        <v>50529</v>
      </c>
      <c r="D112" s="15">
        <v>16.97</v>
      </c>
      <c r="E112" s="16">
        <v>34434</v>
      </c>
      <c r="F112" s="15">
        <v>16.45</v>
      </c>
    </row>
    <row r="113" spans="2:14" x14ac:dyDescent="0.35">
      <c r="B113" s="14" t="s">
        <v>9</v>
      </c>
      <c r="C113" s="16">
        <v>15557</v>
      </c>
      <c r="D113" s="15">
        <v>5.22</v>
      </c>
      <c r="E113" s="16">
        <v>10167</v>
      </c>
      <c r="F113" s="15">
        <v>4.8600000000000003</v>
      </c>
    </row>
    <row r="114" spans="2:14" x14ac:dyDescent="0.35">
      <c r="B114" s="14" t="s">
        <v>8</v>
      </c>
      <c r="C114" s="16">
        <v>13312</v>
      </c>
      <c r="D114" s="15">
        <v>4.47</v>
      </c>
      <c r="E114" s="16">
        <v>8462</v>
      </c>
      <c r="F114" s="15">
        <v>4.04</v>
      </c>
    </row>
    <row r="115" spans="2:14" x14ac:dyDescent="0.35">
      <c r="B115" s="14" t="s">
        <v>7</v>
      </c>
      <c r="C115" s="16">
        <v>16605</v>
      </c>
      <c r="D115" s="15">
        <v>5.58</v>
      </c>
      <c r="E115" s="16">
        <v>11627</v>
      </c>
      <c r="F115" s="15">
        <v>5.55</v>
      </c>
    </row>
    <row r="116" spans="2:14" x14ac:dyDescent="0.35">
      <c r="B116" s="14" t="s">
        <v>6</v>
      </c>
      <c r="C116" s="16">
        <v>102027</v>
      </c>
      <c r="D116" s="15">
        <v>34.26</v>
      </c>
      <c r="E116" s="16">
        <v>72705</v>
      </c>
      <c r="F116" s="15">
        <v>34.72</v>
      </c>
    </row>
    <row r="117" spans="2:14" x14ac:dyDescent="0.35">
      <c r="B117" s="14" t="s">
        <v>5</v>
      </c>
      <c r="C117" s="16">
        <v>10813</v>
      </c>
      <c r="D117" s="15">
        <v>3.63</v>
      </c>
      <c r="E117" s="16">
        <v>7645</v>
      </c>
      <c r="F117" s="15">
        <v>3.65</v>
      </c>
    </row>
    <row r="118" spans="2:14" x14ac:dyDescent="0.35">
      <c r="B118" s="14" t="s">
        <v>4</v>
      </c>
      <c r="C118" s="16">
        <v>2015</v>
      </c>
      <c r="D118" s="15">
        <v>0.68</v>
      </c>
      <c r="E118" s="16">
        <v>1379</v>
      </c>
      <c r="F118" s="15">
        <v>0.66</v>
      </c>
    </row>
    <row r="119" spans="2:14" x14ac:dyDescent="0.35">
      <c r="B119" s="14" t="s">
        <v>3</v>
      </c>
      <c r="C119" s="16">
        <v>38456</v>
      </c>
      <c r="D119" s="15">
        <v>12.91</v>
      </c>
      <c r="E119" s="16">
        <v>29196</v>
      </c>
      <c r="F119" s="15">
        <v>13.94</v>
      </c>
    </row>
    <row r="120" spans="2:14" x14ac:dyDescent="0.35">
      <c r="B120" s="14" t="s">
        <v>2</v>
      </c>
      <c r="C120" s="13">
        <v>297788</v>
      </c>
      <c r="D120" s="12">
        <v>100</v>
      </c>
      <c r="E120" s="13">
        <v>209376</v>
      </c>
      <c r="F120" s="12">
        <v>100</v>
      </c>
    </row>
    <row r="123" spans="2:14" x14ac:dyDescent="0.35">
      <c r="B123" s="65" t="s">
        <v>15</v>
      </c>
      <c r="C123" s="64" t="s">
        <v>22</v>
      </c>
      <c r="D123" s="64" t="s">
        <v>22</v>
      </c>
      <c r="E123" s="64" t="s">
        <v>22</v>
      </c>
      <c r="F123" s="64" t="s">
        <v>22</v>
      </c>
      <c r="G123" s="64" t="s">
        <v>22</v>
      </c>
      <c r="H123" s="64" t="s">
        <v>22</v>
      </c>
      <c r="I123" s="64" t="s">
        <v>21</v>
      </c>
      <c r="J123" s="64" t="s">
        <v>21</v>
      </c>
      <c r="K123" s="64" t="s">
        <v>21</v>
      </c>
      <c r="L123" s="64" t="s">
        <v>21</v>
      </c>
      <c r="M123" s="64" t="s">
        <v>21</v>
      </c>
      <c r="N123" s="64" t="s">
        <v>21</v>
      </c>
    </row>
    <row r="124" spans="2:14" x14ac:dyDescent="0.35">
      <c r="B124" s="65" t="s">
        <v>15</v>
      </c>
      <c r="C124" s="64" t="s">
        <v>65</v>
      </c>
      <c r="D124" s="64" t="s">
        <v>65</v>
      </c>
      <c r="E124" s="64" t="s">
        <v>64</v>
      </c>
      <c r="F124" s="64" t="s">
        <v>64</v>
      </c>
      <c r="G124" s="64" t="s">
        <v>2</v>
      </c>
      <c r="H124" s="64" t="s">
        <v>2</v>
      </c>
      <c r="I124" s="64" t="s">
        <v>65</v>
      </c>
      <c r="J124" s="64" t="s">
        <v>65</v>
      </c>
      <c r="K124" s="64" t="s">
        <v>64</v>
      </c>
      <c r="L124" s="64" t="s">
        <v>64</v>
      </c>
      <c r="M124" s="64" t="s">
        <v>2</v>
      </c>
      <c r="N124" s="64" t="s">
        <v>2</v>
      </c>
    </row>
    <row r="125" spans="2:14" x14ac:dyDescent="0.35">
      <c r="B125" s="65" t="s">
        <v>15</v>
      </c>
      <c r="C125" s="17" t="s">
        <v>14</v>
      </c>
      <c r="D125" s="17" t="s">
        <v>13</v>
      </c>
      <c r="E125" s="17" t="s">
        <v>14</v>
      </c>
      <c r="F125" s="17" t="s">
        <v>13</v>
      </c>
      <c r="G125" s="17" t="s">
        <v>14</v>
      </c>
      <c r="H125" s="17" t="s">
        <v>13</v>
      </c>
      <c r="I125" s="17" t="s">
        <v>14</v>
      </c>
      <c r="J125" s="17" t="s">
        <v>13</v>
      </c>
      <c r="K125" s="17" t="s">
        <v>14</v>
      </c>
      <c r="L125" s="17" t="s">
        <v>13</v>
      </c>
      <c r="M125" s="17" t="s">
        <v>14</v>
      </c>
      <c r="N125" s="17" t="s">
        <v>13</v>
      </c>
    </row>
    <row r="126" spans="2:14" x14ac:dyDescent="0.35">
      <c r="B126" s="14" t="s">
        <v>12</v>
      </c>
      <c r="C126" s="16">
        <v>458</v>
      </c>
      <c r="D126" s="21">
        <v>3.7387755102040816</v>
      </c>
      <c r="E126" s="16">
        <v>11792</v>
      </c>
      <c r="F126" s="21">
        <v>96.261224489795921</v>
      </c>
      <c r="G126" s="16">
        <v>12250</v>
      </c>
      <c r="H126" s="21">
        <v>100</v>
      </c>
      <c r="I126" s="16">
        <v>376</v>
      </c>
      <c r="J126" s="21">
        <v>4.7564832384566724</v>
      </c>
      <c r="K126" s="16">
        <v>7529</v>
      </c>
      <c r="L126" s="21">
        <v>95.243516761543319</v>
      </c>
      <c r="M126" s="16">
        <v>7905</v>
      </c>
      <c r="N126" s="21">
        <v>99.999999999999986</v>
      </c>
    </row>
    <row r="127" spans="2:14" x14ac:dyDescent="0.35">
      <c r="B127" s="14" t="s">
        <v>11</v>
      </c>
      <c r="C127" s="16">
        <v>4871</v>
      </c>
      <c r="D127" s="21">
        <v>13.446886042402827</v>
      </c>
      <c r="E127" s="16">
        <v>31353</v>
      </c>
      <c r="F127" s="21">
        <v>86.553113957597176</v>
      </c>
      <c r="G127" s="16">
        <v>36224</v>
      </c>
      <c r="H127" s="21">
        <v>100</v>
      </c>
      <c r="I127" s="16">
        <v>1396</v>
      </c>
      <c r="J127" s="21">
        <v>5.3991336633663369</v>
      </c>
      <c r="K127" s="16">
        <v>24460</v>
      </c>
      <c r="L127" s="21">
        <v>94.600866336633658</v>
      </c>
      <c r="M127" s="16">
        <v>25856</v>
      </c>
      <c r="N127" s="21">
        <v>100</v>
      </c>
    </row>
    <row r="128" spans="2:14" x14ac:dyDescent="0.35">
      <c r="B128" s="14" t="s">
        <v>10</v>
      </c>
      <c r="C128" s="16">
        <v>3357</v>
      </c>
      <c r="D128" s="21">
        <v>6.6437095529300008</v>
      </c>
      <c r="E128" s="16">
        <v>47172</v>
      </c>
      <c r="F128" s="21">
        <v>93.356290447069995</v>
      </c>
      <c r="G128" s="16">
        <v>50529</v>
      </c>
      <c r="H128" s="21">
        <v>100</v>
      </c>
      <c r="I128" s="16">
        <v>1851</v>
      </c>
      <c r="J128" s="21">
        <v>5.3755009583551141</v>
      </c>
      <c r="K128" s="16">
        <v>32583</v>
      </c>
      <c r="L128" s="21">
        <v>94.624499041644881</v>
      </c>
      <c r="M128" s="16">
        <v>34434</v>
      </c>
      <c r="N128" s="21">
        <v>100</v>
      </c>
    </row>
    <row r="129" spans="2:14" x14ac:dyDescent="0.35">
      <c r="B129" s="14" t="s">
        <v>9</v>
      </c>
      <c r="C129" s="16">
        <v>372</v>
      </c>
      <c r="D129" s="21">
        <v>2.3912065308221377</v>
      </c>
      <c r="E129" s="16">
        <v>15185</v>
      </c>
      <c r="F129" s="21">
        <v>97.608793469177854</v>
      </c>
      <c r="G129" s="16">
        <v>15557</v>
      </c>
      <c r="H129" s="21">
        <v>99.999999999999986</v>
      </c>
      <c r="I129" s="16">
        <v>635</v>
      </c>
      <c r="J129" s="21">
        <v>6.2456968623979545</v>
      </c>
      <c r="K129" s="16">
        <v>9532</v>
      </c>
      <c r="L129" s="21">
        <v>93.754303137602051</v>
      </c>
      <c r="M129" s="16">
        <v>10167</v>
      </c>
      <c r="N129" s="21">
        <v>100</v>
      </c>
    </row>
    <row r="130" spans="2:14" x14ac:dyDescent="0.35">
      <c r="B130" s="14" t="s">
        <v>8</v>
      </c>
      <c r="C130" s="16">
        <v>132</v>
      </c>
      <c r="D130" s="21">
        <v>0.99158653846153844</v>
      </c>
      <c r="E130" s="16">
        <v>13180</v>
      </c>
      <c r="F130" s="21">
        <v>99.008413461538453</v>
      </c>
      <c r="G130" s="16">
        <v>13312</v>
      </c>
      <c r="H130" s="21">
        <v>99.999999999999986</v>
      </c>
      <c r="I130" s="16">
        <v>132</v>
      </c>
      <c r="J130" s="21">
        <v>1.5599149137319781</v>
      </c>
      <c r="K130" s="16">
        <v>8330</v>
      </c>
      <c r="L130" s="21">
        <v>98.440085086268027</v>
      </c>
      <c r="M130" s="16">
        <v>8462</v>
      </c>
      <c r="N130" s="21">
        <v>100</v>
      </c>
    </row>
    <row r="131" spans="2:14" x14ac:dyDescent="0.35">
      <c r="B131" s="14" t="s">
        <v>7</v>
      </c>
      <c r="C131" s="16">
        <v>778</v>
      </c>
      <c r="D131" s="21">
        <v>4.6853357422463109</v>
      </c>
      <c r="E131" s="16">
        <v>15827</v>
      </c>
      <c r="F131" s="21">
        <v>95.314664257753691</v>
      </c>
      <c r="G131" s="16">
        <v>16605</v>
      </c>
      <c r="H131" s="21">
        <v>100</v>
      </c>
      <c r="I131" s="16">
        <v>415</v>
      </c>
      <c r="J131" s="21">
        <v>3.5692784037154897</v>
      </c>
      <c r="K131" s="16">
        <v>11212</v>
      </c>
      <c r="L131" s="21">
        <v>96.430721596284513</v>
      </c>
      <c r="M131" s="16">
        <v>11627</v>
      </c>
      <c r="N131" s="21">
        <v>100</v>
      </c>
    </row>
    <row r="132" spans="2:14" x14ac:dyDescent="0.35">
      <c r="B132" s="14" t="s">
        <v>6</v>
      </c>
      <c r="C132" s="16">
        <v>4611</v>
      </c>
      <c r="D132" s="21">
        <v>4.519391925666735</v>
      </c>
      <c r="E132" s="16">
        <v>97416</v>
      </c>
      <c r="F132" s="21">
        <v>95.480608074333261</v>
      </c>
      <c r="G132" s="16">
        <v>102027</v>
      </c>
      <c r="H132" s="21">
        <v>100</v>
      </c>
      <c r="I132" s="16">
        <v>2248</v>
      </c>
      <c r="J132" s="21">
        <v>3.0919469087408018</v>
      </c>
      <c r="K132" s="16">
        <v>70457</v>
      </c>
      <c r="L132" s="21">
        <v>96.908053091259191</v>
      </c>
      <c r="M132" s="16">
        <v>72705</v>
      </c>
      <c r="N132" s="21">
        <v>100</v>
      </c>
    </row>
    <row r="133" spans="2:14" x14ac:dyDescent="0.35">
      <c r="B133" s="14" t="s">
        <v>5</v>
      </c>
      <c r="C133" s="16">
        <v>562</v>
      </c>
      <c r="D133" s="21">
        <v>5.1974475168778325</v>
      </c>
      <c r="E133" s="16">
        <v>10251</v>
      </c>
      <c r="F133" s="21">
        <v>94.80255248312217</v>
      </c>
      <c r="G133" s="16">
        <v>10813</v>
      </c>
      <c r="H133" s="21">
        <v>100</v>
      </c>
      <c r="I133" s="16">
        <v>420</v>
      </c>
      <c r="J133" s="21">
        <v>5.4937867887508176</v>
      </c>
      <c r="K133" s="16">
        <v>7225</v>
      </c>
      <c r="L133" s="21">
        <v>94.506213211249175</v>
      </c>
      <c r="M133" s="16">
        <v>7645</v>
      </c>
      <c r="N133" s="21">
        <v>100</v>
      </c>
    </row>
    <row r="134" spans="2:14" x14ac:dyDescent="0.35">
      <c r="B134" s="14" t="s">
        <v>4</v>
      </c>
      <c r="C134" s="16">
        <v>57</v>
      </c>
      <c r="D134" s="21">
        <v>2.8287841191066998</v>
      </c>
      <c r="E134" s="16">
        <v>1958</v>
      </c>
      <c r="F134" s="21">
        <v>97.1712158808933</v>
      </c>
      <c r="G134" s="16">
        <v>2015</v>
      </c>
      <c r="H134" s="21">
        <v>100</v>
      </c>
      <c r="I134" s="16">
        <v>38</v>
      </c>
      <c r="J134" s="21">
        <v>2.755620014503263</v>
      </c>
      <c r="K134" s="16">
        <v>1341</v>
      </c>
      <c r="L134" s="21">
        <v>97.244379985496735</v>
      </c>
      <c r="M134" s="16">
        <v>1379</v>
      </c>
      <c r="N134" s="21">
        <v>100</v>
      </c>
    </row>
    <row r="135" spans="2:14" x14ac:dyDescent="0.35">
      <c r="B135" s="14" t="s">
        <v>3</v>
      </c>
      <c r="C135" s="16">
        <v>3634</v>
      </c>
      <c r="D135" s="21">
        <v>9.4497607655502378</v>
      </c>
      <c r="E135" s="16">
        <v>34822</v>
      </c>
      <c r="F135" s="21">
        <v>90.550239234449762</v>
      </c>
      <c r="G135" s="16">
        <v>38456</v>
      </c>
      <c r="H135" s="21">
        <v>100</v>
      </c>
      <c r="I135" s="16">
        <v>1260</v>
      </c>
      <c r="J135" s="21">
        <v>4.3156596794081379</v>
      </c>
      <c r="K135" s="16">
        <v>27936</v>
      </c>
      <c r="L135" s="21">
        <v>95.684340320591872</v>
      </c>
      <c r="M135" s="16">
        <v>29196</v>
      </c>
      <c r="N135" s="21">
        <v>100.00000000000001</v>
      </c>
    </row>
    <row r="136" spans="2:14" x14ac:dyDescent="0.35">
      <c r="B136" s="20" t="s">
        <v>2</v>
      </c>
      <c r="C136" s="13">
        <f>SUM(C126:C135)</f>
        <v>18832</v>
      </c>
      <c r="D136" s="12">
        <f>C136/G136*100</f>
        <v>6.3239620132443219</v>
      </c>
      <c r="E136" s="13">
        <f>SUM(E126:E135)</f>
        <v>278956</v>
      </c>
      <c r="F136" s="12">
        <f>E136/G136*100</f>
        <v>93.676037986755674</v>
      </c>
      <c r="G136" s="13">
        <f>SUM(G126:G135)</f>
        <v>297788</v>
      </c>
      <c r="H136" s="12">
        <v>100</v>
      </c>
      <c r="I136" s="13">
        <f>SUM(I126:I135)</f>
        <v>8771</v>
      </c>
      <c r="J136" s="12">
        <f>I136/M136*100</f>
        <v>4.189114320648021</v>
      </c>
      <c r="K136" s="13">
        <f>SUM(K126:K135)</f>
        <v>200605</v>
      </c>
      <c r="L136" s="12">
        <f>K136/M136*100</f>
        <v>95.810885679351969</v>
      </c>
      <c r="M136" s="13">
        <f>SUM(M126:M135)</f>
        <v>209376</v>
      </c>
      <c r="N136"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4:J124"/>
    <mergeCell ref="J96:J98"/>
    <mergeCell ref="K96:P96"/>
    <mergeCell ref="C97:D97"/>
    <mergeCell ref="E97:F97"/>
    <mergeCell ref="G97:H97"/>
    <mergeCell ref="K97:L97"/>
    <mergeCell ref="M97:N97"/>
    <mergeCell ref="O97:P97"/>
    <mergeCell ref="K124:L124"/>
    <mergeCell ref="M124:N124"/>
    <mergeCell ref="I123:N123"/>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3BD47-1C66-419F-B404-0AEF4CFFBB92}">
  <dimension ref="B2:P135"/>
  <sheetViews>
    <sheetView workbookViewId="0"/>
  </sheetViews>
  <sheetFormatPr defaultColWidth="10.1796875" defaultRowHeight="14.5" x14ac:dyDescent="0.35"/>
  <cols>
    <col min="1" max="16384" width="10.1796875" style="19"/>
  </cols>
  <sheetData>
    <row r="2" spans="2:6" x14ac:dyDescent="0.35">
      <c r="B2" s="22" t="s">
        <v>178</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78550</v>
      </c>
      <c r="D6" s="15">
        <v>26.38</v>
      </c>
      <c r="E6" s="16">
        <v>25692</v>
      </c>
      <c r="F6" s="15">
        <v>12.27</v>
      </c>
    </row>
    <row r="7" spans="2:6" x14ac:dyDescent="0.35">
      <c r="B7" s="14" t="s">
        <v>64</v>
      </c>
      <c r="C7" s="16">
        <v>219238</v>
      </c>
      <c r="D7" s="15">
        <v>73.62</v>
      </c>
      <c r="E7" s="16">
        <v>183684</v>
      </c>
      <c r="F7" s="15">
        <v>87.73</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68547</v>
      </c>
      <c r="D24" s="21">
        <v>28.411733253752132</v>
      </c>
      <c r="E24" s="16">
        <v>172716</v>
      </c>
      <c r="F24" s="21">
        <v>71.588266746247882</v>
      </c>
      <c r="G24" s="16">
        <v>241263</v>
      </c>
      <c r="H24" s="21">
        <v>100.00000000000001</v>
      </c>
      <c r="I24" s="16">
        <v>20554</v>
      </c>
      <c r="J24" s="21">
        <v>12.66271970625743</v>
      </c>
      <c r="K24" s="16">
        <v>141765</v>
      </c>
      <c r="L24" s="21">
        <v>87.337280293742566</v>
      </c>
      <c r="M24" s="16">
        <v>162319</v>
      </c>
      <c r="N24" s="21">
        <v>100</v>
      </c>
    </row>
    <row r="25" spans="2:14" x14ac:dyDescent="0.35">
      <c r="B25" s="14" t="s">
        <v>49</v>
      </c>
      <c r="C25" s="16">
        <v>7897</v>
      </c>
      <c r="D25" s="21">
        <v>17.053577212948369</v>
      </c>
      <c r="E25" s="16">
        <v>38410</v>
      </c>
      <c r="F25" s="21">
        <v>82.946422787051631</v>
      </c>
      <c r="G25" s="16">
        <v>46307</v>
      </c>
      <c r="H25" s="21">
        <v>100</v>
      </c>
      <c r="I25" s="16">
        <v>4360</v>
      </c>
      <c r="J25" s="21">
        <v>10.70175007977222</v>
      </c>
      <c r="K25" s="16">
        <v>36381</v>
      </c>
      <c r="L25" s="21">
        <v>89.298249920227775</v>
      </c>
      <c r="M25" s="16">
        <v>40741</v>
      </c>
      <c r="N25" s="21">
        <v>100</v>
      </c>
    </row>
    <row r="26" spans="2:14" x14ac:dyDescent="0.35">
      <c r="B26" s="14" t="s">
        <v>48</v>
      </c>
      <c r="C26" s="16">
        <v>2106</v>
      </c>
      <c r="D26" s="21">
        <v>20.610687022900763</v>
      </c>
      <c r="E26" s="16">
        <v>8112</v>
      </c>
      <c r="F26" s="21">
        <v>79.389312977099237</v>
      </c>
      <c r="G26" s="16">
        <v>10218</v>
      </c>
      <c r="H26" s="21">
        <v>100</v>
      </c>
      <c r="I26" s="16">
        <v>778</v>
      </c>
      <c r="J26" s="21">
        <v>12.317922735908802</v>
      </c>
      <c r="K26" s="16">
        <v>5538</v>
      </c>
      <c r="L26" s="21">
        <v>87.682077264091191</v>
      </c>
      <c r="M26" s="16">
        <v>6316</v>
      </c>
      <c r="N26" s="21">
        <v>100</v>
      </c>
    </row>
    <row r="27" spans="2:14" x14ac:dyDescent="0.35">
      <c r="B27" s="20" t="s">
        <v>2</v>
      </c>
      <c r="C27" s="13">
        <f>SUM(C24:C26)</f>
        <v>78550</v>
      </c>
      <c r="D27" s="12">
        <f>C27/G27*100</f>
        <v>26.377825835829515</v>
      </c>
      <c r="E27" s="13">
        <f>SUM(E24:E26)</f>
        <v>219238</v>
      </c>
      <c r="F27" s="12">
        <f>E27/G27*100</f>
        <v>73.622174164170488</v>
      </c>
      <c r="G27" s="13">
        <f>SUM(G24:G26)</f>
        <v>297788</v>
      </c>
      <c r="H27" s="12">
        <f>SUM(H24:H26)/3</f>
        <v>100</v>
      </c>
      <c r="I27" s="13">
        <f>SUM(I24:I26)</f>
        <v>25692</v>
      </c>
      <c r="J27" s="12">
        <f>I27/M27*100</f>
        <v>12.27074736359468</v>
      </c>
      <c r="K27" s="13">
        <f>SUM(K24:K26)</f>
        <v>183684</v>
      </c>
      <c r="L27" s="12">
        <f>K27/M27*100</f>
        <v>87.72925263640532</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9935</v>
      </c>
      <c r="D44" s="21">
        <v>17.931918273048879</v>
      </c>
      <c r="E44" s="16">
        <v>45469</v>
      </c>
      <c r="F44" s="21">
        <v>82.068081726951121</v>
      </c>
      <c r="G44" s="16">
        <v>55404</v>
      </c>
      <c r="H44" s="21">
        <v>100</v>
      </c>
      <c r="I44" s="16">
        <v>3075</v>
      </c>
      <c r="J44" s="21">
        <v>11.627467291839976</v>
      </c>
      <c r="K44" s="16">
        <v>23371</v>
      </c>
      <c r="L44" s="21">
        <v>88.372532708160023</v>
      </c>
      <c r="M44" s="16">
        <v>26446</v>
      </c>
      <c r="N44" s="21">
        <v>100</v>
      </c>
    </row>
    <row r="45" spans="2:14" x14ac:dyDescent="0.35">
      <c r="B45" s="14" t="s">
        <v>43</v>
      </c>
      <c r="C45" s="16">
        <v>29257</v>
      </c>
      <c r="D45" s="21">
        <v>24.348368841544605</v>
      </c>
      <c r="E45" s="16">
        <v>90903</v>
      </c>
      <c r="F45" s="21">
        <v>75.651631158455388</v>
      </c>
      <c r="G45" s="16">
        <v>120160</v>
      </c>
      <c r="H45" s="21">
        <v>100</v>
      </c>
      <c r="I45" s="16">
        <v>8374</v>
      </c>
      <c r="J45" s="21">
        <v>13.605641125625528</v>
      </c>
      <c r="K45" s="16">
        <v>53174</v>
      </c>
      <c r="L45" s="21">
        <v>86.394358874374475</v>
      </c>
      <c r="M45" s="16">
        <v>61548</v>
      </c>
      <c r="N45" s="21">
        <v>100</v>
      </c>
    </row>
    <row r="46" spans="2:14" x14ac:dyDescent="0.35">
      <c r="B46" s="14" t="s">
        <v>42</v>
      </c>
      <c r="C46" s="16">
        <v>24045</v>
      </c>
      <c r="D46" s="21">
        <v>29.754980819205546</v>
      </c>
      <c r="E46" s="16">
        <v>56765</v>
      </c>
      <c r="F46" s="21">
        <v>70.245019180794458</v>
      </c>
      <c r="G46" s="16">
        <v>80810</v>
      </c>
      <c r="H46" s="21">
        <v>100</v>
      </c>
      <c r="I46" s="16">
        <v>6731</v>
      </c>
      <c r="J46" s="21">
        <v>15.919680234620751</v>
      </c>
      <c r="K46" s="16">
        <v>35550</v>
      </c>
      <c r="L46" s="21">
        <v>84.080319765379258</v>
      </c>
      <c r="M46" s="16">
        <v>42281</v>
      </c>
      <c r="N46" s="21">
        <v>100.00000000000001</v>
      </c>
    </row>
    <row r="47" spans="2:14" x14ac:dyDescent="0.35">
      <c r="B47" s="14" t="s">
        <v>41</v>
      </c>
      <c r="C47" s="16">
        <v>15313</v>
      </c>
      <c r="D47" s="21">
        <v>36.975418940454915</v>
      </c>
      <c r="E47" s="16">
        <v>26101</v>
      </c>
      <c r="F47" s="21">
        <v>63.024581059545085</v>
      </c>
      <c r="G47" s="16">
        <v>41414</v>
      </c>
      <c r="H47" s="21">
        <v>100</v>
      </c>
      <c r="I47" s="16">
        <v>4922</v>
      </c>
      <c r="J47" s="21">
        <v>23.662323926734292</v>
      </c>
      <c r="K47" s="16">
        <v>15879</v>
      </c>
      <c r="L47" s="21">
        <v>76.337676073265698</v>
      </c>
      <c r="M47" s="16">
        <v>20801</v>
      </c>
      <c r="N47" s="21">
        <v>99.999999999999986</v>
      </c>
    </row>
    <row r="48" spans="2:14" x14ac:dyDescent="0.35">
      <c r="B48" s="20" t="s">
        <v>2</v>
      </c>
      <c r="C48" s="13">
        <f>SUM(C44:C47)</f>
        <v>78550</v>
      </c>
      <c r="D48" s="12">
        <f>C48/G48*100</f>
        <v>26.377825835829515</v>
      </c>
      <c r="E48" s="13">
        <f>SUM(E44:E47)</f>
        <v>219238</v>
      </c>
      <c r="F48" s="12">
        <f>E48/G48*100</f>
        <v>73.622174164170488</v>
      </c>
      <c r="G48" s="13">
        <f>SUM(G44:G47)</f>
        <v>297788</v>
      </c>
      <c r="H48" s="12">
        <v>100</v>
      </c>
      <c r="I48" s="13">
        <f>SUM(I44:I47)</f>
        <v>23102</v>
      </c>
      <c r="J48" s="12">
        <f>I48/M48*100</f>
        <v>15.291641293123989</v>
      </c>
      <c r="K48" s="13">
        <f>SUM(K44:K47)</f>
        <v>127974</v>
      </c>
      <c r="L48" s="12">
        <f>K48/M48*100</f>
        <v>84.708358706876012</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24789</v>
      </c>
      <c r="D64" s="21">
        <v>27.004150462433412</v>
      </c>
      <c r="E64" s="16">
        <v>67008</v>
      </c>
      <c r="F64" s="21">
        <v>72.995849537566585</v>
      </c>
      <c r="G64" s="16">
        <v>91797</v>
      </c>
      <c r="H64" s="21">
        <v>100</v>
      </c>
      <c r="J64" s="14" t="s">
        <v>38</v>
      </c>
      <c r="K64" s="16">
        <v>13604</v>
      </c>
      <c r="L64" s="21">
        <v>11.46739496931688</v>
      </c>
      <c r="M64" s="16">
        <v>105028</v>
      </c>
      <c r="N64" s="21">
        <v>88.532605030683115</v>
      </c>
      <c r="O64" s="16">
        <v>118632</v>
      </c>
      <c r="P64" s="21">
        <v>100</v>
      </c>
    </row>
    <row r="65" spans="2:16" x14ac:dyDescent="0.35">
      <c r="B65" s="14" t="s">
        <v>37</v>
      </c>
      <c r="C65" s="16">
        <v>53761</v>
      </c>
      <c r="D65" s="21">
        <v>26.098713050570172</v>
      </c>
      <c r="E65" s="16">
        <v>152230</v>
      </c>
      <c r="F65" s="21">
        <v>73.901286949429831</v>
      </c>
      <c r="G65" s="16">
        <v>205991</v>
      </c>
      <c r="H65" s="21">
        <v>100</v>
      </c>
      <c r="J65" s="14" t="s">
        <v>37</v>
      </c>
      <c r="K65" s="16">
        <v>12088</v>
      </c>
      <c r="L65" s="21">
        <v>13.3548401352277</v>
      </c>
      <c r="M65" s="16">
        <v>78426</v>
      </c>
      <c r="N65" s="21">
        <v>86.645159864772296</v>
      </c>
      <c r="O65" s="16">
        <v>90514</v>
      </c>
      <c r="P65" s="21">
        <v>100</v>
      </c>
    </row>
    <row r="66" spans="2:16" x14ac:dyDescent="0.35">
      <c r="B66" s="20" t="s">
        <v>2</v>
      </c>
      <c r="C66" s="13">
        <f>SUM(C64:C65)</f>
        <v>78550</v>
      </c>
      <c r="D66" s="12">
        <f>C66/G66*100</f>
        <v>26.377825835829515</v>
      </c>
      <c r="E66" s="13">
        <f>SUM(E64:E65)</f>
        <v>219238</v>
      </c>
      <c r="F66" s="12">
        <f>E66/G66*100</f>
        <v>73.622174164170488</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25692</v>
      </c>
      <c r="L67" s="12">
        <f>K67/O67*100</f>
        <v>12.27074736359468</v>
      </c>
      <c r="M67" s="13">
        <f>SUM(M64:M66)</f>
        <v>183684</v>
      </c>
      <c r="N67" s="12">
        <f>M67/O67*100</f>
        <v>87.72925263640532</v>
      </c>
      <c r="O67" s="13">
        <f>SUM(O64:O66)</f>
        <v>209376</v>
      </c>
      <c r="P67" s="12">
        <f>SUM(P64:P66)/3</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10218</v>
      </c>
      <c r="D81" s="21">
        <v>20.831379584514075</v>
      </c>
      <c r="E81" s="16">
        <v>38833</v>
      </c>
      <c r="F81" s="21">
        <v>79.168620415485918</v>
      </c>
      <c r="G81" s="16">
        <v>49051</v>
      </c>
      <c r="H81" s="21">
        <v>100</v>
      </c>
      <c r="I81" s="16">
        <v>3297</v>
      </c>
      <c r="J81" s="21">
        <v>13.327135292453212</v>
      </c>
      <c r="K81" s="16">
        <v>21442</v>
      </c>
      <c r="L81" s="21">
        <v>86.672864707546793</v>
      </c>
      <c r="M81" s="16">
        <v>24739</v>
      </c>
      <c r="N81" s="21">
        <v>100</v>
      </c>
    </row>
    <row r="82" spans="2:16" x14ac:dyDescent="0.35">
      <c r="B82" s="14" t="s">
        <v>32</v>
      </c>
      <c r="C82" s="16">
        <v>68042</v>
      </c>
      <c r="D82" s="21">
        <v>27.505275327636248</v>
      </c>
      <c r="E82" s="16">
        <v>179336</v>
      </c>
      <c r="F82" s="21">
        <v>72.494724672363759</v>
      </c>
      <c r="G82" s="16">
        <v>247378</v>
      </c>
      <c r="H82" s="21">
        <v>100</v>
      </c>
      <c r="I82" s="16">
        <v>22316</v>
      </c>
      <c r="J82" s="21">
        <v>12.141193880437857</v>
      </c>
      <c r="K82" s="16">
        <v>161488</v>
      </c>
      <c r="L82" s="21">
        <v>87.858806119562132</v>
      </c>
      <c r="M82" s="16">
        <v>183804</v>
      </c>
      <c r="N82" s="21">
        <v>99.999999999999986</v>
      </c>
    </row>
    <row r="83" spans="2:16" x14ac:dyDescent="0.35">
      <c r="B83" s="20" t="s">
        <v>2</v>
      </c>
      <c r="C83" s="13">
        <f>SUM(C81:C82)</f>
        <v>78260</v>
      </c>
      <c r="D83" s="12">
        <f>C83/G83*100</f>
        <v>26.400925685408648</v>
      </c>
      <c r="E83" s="13">
        <f>SUM(E81:E82)</f>
        <v>218169</v>
      </c>
      <c r="F83" s="12">
        <f>E83/G83*100</f>
        <v>73.599074314591348</v>
      </c>
      <c r="G83" s="13">
        <f>SUM(G81:G82)</f>
        <v>296429</v>
      </c>
      <c r="H83" s="12">
        <v>100</v>
      </c>
      <c r="I83" s="13">
        <f>SUM(I81:I82)</f>
        <v>25613</v>
      </c>
      <c r="J83" s="12">
        <f>I83/M83*100</f>
        <v>12.281879516454639</v>
      </c>
      <c r="K83" s="13">
        <f>SUM(K81:K82)</f>
        <v>182930</v>
      </c>
      <c r="L83" s="12">
        <f>K83/M83*100</f>
        <v>87.718120483545363</v>
      </c>
      <c r="M83" s="13">
        <f>SUM(M81:M82)</f>
        <v>208543</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16553</v>
      </c>
      <c r="D99" s="21">
        <v>21.859070860734757</v>
      </c>
      <c r="E99" s="16">
        <v>59173</v>
      </c>
      <c r="F99" s="21">
        <v>78.140929139265253</v>
      </c>
      <c r="G99" s="16">
        <v>75726</v>
      </c>
      <c r="H99" s="21">
        <v>100.00000000000001</v>
      </c>
      <c r="J99" s="14" t="s">
        <v>27</v>
      </c>
      <c r="K99" s="16">
        <v>2684</v>
      </c>
      <c r="L99" s="21">
        <v>6.832124220440372</v>
      </c>
      <c r="M99" s="16">
        <v>36601</v>
      </c>
      <c r="N99" s="21">
        <v>93.167875779559623</v>
      </c>
      <c r="O99" s="16">
        <v>39285</v>
      </c>
      <c r="P99" s="21">
        <v>100</v>
      </c>
    </row>
    <row r="100" spans="2:16" x14ac:dyDescent="0.35">
      <c r="B100" s="14" t="s">
        <v>26</v>
      </c>
      <c r="C100" s="16">
        <v>8263</v>
      </c>
      <c r="D100" s="21">
        <v>22.422729369623621</v>
      </c>
      <c r="E100" s="16">
        <v>28588</v>
      </c>
      <c r="F100" s="21">
        <v>77.577270630376375</v>
      </c>
      <c r="G100" s="16">
        <v>36851</v>
      </c>
      <c r="H100" s="21">
        <v>100</v>
      </c>
      <c r="J100" s="14" t="s">
        <v>26</v>
      </c>
      <c r="K100" s="16">
        <v>1389</v>
      </c>
      <c r="L100" s="21">
        <v>7.6554232804232809</v>
      </c>
      <c r="M100" s="16">
        <v>16755</v>
      </c>
      <c r="N100" s="21">
        <v>92.344576719576722</v>
      </c>
      <c r="O100" s="16">
        <v>18144</v>
      </c>
      <c r="P100" s="21">
        <v>100</v>
      </c>
    </row>
    <row r="101" spans="2:16" x14ac:dyDescent="0.35">
      <c r="B101" s="14" t="s">
        <v>25</v>
      </c>
      <c r="C101" s="16">
        <v>53734</v>
      </c>
      <c r="D101" s="21">
        <v>29.012315683193762</v>
      </c>
      <c r="E101" s="16">
        <v>131477</v>
      </c>
      <c r="F101" s="21">
        <v>70.987684316806238</v>
      </c>
      <c r="G101" s="16">
        <v>185211</v>
      </c>
      <c r="H101" s="21">
        <v>100</v>
      </c>
      <c r="J101" s="14" t="s">
        <v>25</v>
      </c>
      <c r="K101" s="16">
        <v>21619</v>
      </c>
      <c r="L101" s="21">
        <v>14.227987390340052</v>
      </c>
      <c r="M101" s="16">
        <v>130328</v>
      </c>
      <c r="N101" s="21">
        <v>85.772012609659939</v>
      </c>
      <c r="O101" s="16">
        <v>151947</v>
      </c>
      <c r="P101" s="21">
        <v>99.999999999999986</v>
      </c>
    </row>
    <row r="102" spans="2:16" x14ac:dyDescent="0.35">
      <c r="B102" s="20" t="s">
        <v>2</v>
      </c>
      <c r="C102" s="13">
        <f>SUM(C99:C101)</f>
        <v>78550</v>
      </c>
      <c r="D102" s="12">
        <f>C102/G102*100</f>
        <v>26.377825835829515</v>
      </c>
      <c r="E102" s="13">
        <f>SUM(E99:E101)</f>
        <v>219238</v>
      </c>
      <c r="F102" s="12">
        <f>E102/G102*100</f>
        <v>73.622174164170488</v>
      </c>
      <c r="G102" s="13">
        <f>SUM(G99:G101)</f>
        <v>297788</v>
      </c>
      <c r="H102" s="12">
        <v>100</v>
      </c>
      <c r="J102" s="20" t="s">
        <v>2</v>
      </c>
      <c r="K102" s="13">
        <f>SUM(K99:K101)</f>
        <v>25692</v>
      </c>
      <c r="L102" s="12">
        <f>K102/O102*100</f>
        <v>12.27074736359468</v>
      </c>
      <c r="M102" s="13">
        <f>SUM(M99:M101)</f>
        <v>183684</v>
      </c>
      <c r="N102" s="12">
        <f>M102/O102*100</f>
        <v>87.72925263640532</v>
      </c>
      <c r="O102" s="13">
        <f>SUM(O99:O101)</f>
        <v>209376</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3732</v>
      </c>
      <c r="D125" s="21">
        <v>30.465306122448983</v>
      </c>
      <c r="E125" s="16">
        <v>8518</v>
      </c>
      <c r="F125" s="21">
        <v>69.534693877551021</v>
      </c>
      <c r="G125" s="16">
        <v>12250</v>
      </c>
      <c r="H125" s="21">
        <v>100</v>
      </c>
      <c r="I125" s="16">
        <v>1356</v>
      </c>
      <c r="J125" s="21">
        <v>17.153700189753319</v>
      </c>
      <c r="K125" s="16">
        <v>6549</v>
      </c>
      <c r="L125" s="21">
        <v>82.846299810246677</v>
      </c>
      <c r="M125" s="16">
        <v>7905</v>
      </c>
      <c r="N125" s="21">
        <v>100</v>
      </c>
    </row>
    <row r="126" spans="2:14" x14ac:dyDescent="0.35">
      <c r="B126" s="14" t="s">
        <v>11</v>
      </c>
      <c r="C126" s="16">
        <v>10666</v>
      </c>
      <c r="D126" s="21">
        <v>29.444567137809187</v>
      </c>
      <c r="E126" s="16">
        <v>25558</v>
      </c>
      <c r="F126" s="21">
        <v>70.555432862190813</v>
      </c>
      <c r="G126" s="16">
        <v>36224</v>
      </c>
      <c r="H126" s="21">
        <v>100</v>
      </c>
      <c r="I126" s="16">
        <v>3213</v>
      </c>
      <c r="J126" s="21">
        <v>12.42651608910891</v>
      </c>
      <c r="K126" s="16">
        <v>22643</v>
      </c>
      <c r="L126" s="21">
        <v>87.573483910891099</v>
      </c>
      <c r="M126" s="16">
        <v>25856</v>
      </c>
      <c r="N126" s="21">
        <v>100.00000000000001</v>
      </c>
    </row>
    <row r="127" spans="2:14" x14ac:dyDescent="0.35">
      <c r="B127" s="14" t="s">
        <v>10</v>
      </c>
      <c r="C127" s="16">
        <v>16143</v>
      </c>
      <c r="D127" s="21">
        <v>31.947990263017278</v>
      </c>
      <c r="E127" s="16">
        <v>34386</v>
      </c>
      <c r="F127" s="21">
        <v>68.052009736982725</v>
      </c>
      <c r="G127" s="16">
        <v>50529</v>
      </c>
      <c r="H127" s="21">
        <v>100</v>
      </c>
      <c r="I127" s="16">
        <v>4071</v>
      </c>
      <c r="J127" s="21">
        <v>11.8226171806935</v>
      </c>
      <c r="K127" s="16">
        <v>30363</v>
      </c>
      <c r="L127" s="21">
        <v>88.177382819306501</v>
      </c>
      <c r="M127" s="16">
        <v>34434</v>
      </c>
      <c r="N127" s="21">
        <v>100</v>
      </c>
    </row>
    <row r="128" spans="2:14" x14ac:dyDescent="0.35">
      <c r="B128" s="14" t="s">
        <v>9</v>
      </c>
      <c r="C128" s="16">
        <v>4908</v>
      </c>
      <c r="D128" s="21">
        <v>31.548499067943691</v>
      </c>
      <c r="E128" s="16">
        <v>10649</v>
      </c>
      <c r="F128" s="21">
        <v>68.451500932056305</v>
      </c>
      <c r="G128" s="16">
        <v>15557</v>
      </c>
      <c r="H128" s="21">
        <v>100</v>
      </c>
      <c r="I128" s="16">
        <v>1450</v>
      </c>
      <c r="J128" s="21">
        <v>14.261827481066195</v>
      </c>
      <c r="K128" s="16">
        <v>8717</v>
      </c>
      <c r="L128" s="21">
        <v>85.738172518933808</v>
      </c>
      <c r="M128" s="16">
        <v>10167</v>
      </c>
      <c r="N128" s="21">
        <v>100</v>
      </c>
    </row>
    <row r="129" spans="2:14" x14ac:dyDescent="0.35">
      <c r="B129" s="14" t="s">
        <v>8</v>
      </c>
      <c r="C129" s="16">
        <v>4570</v>
      </c>
      <c r="D129" s="21">
        <v>34.329927884615387</v>
      </c>
      <c r="E129" s="16">
        <v>8742</v>
      </c>
      <c r="F129" s="21">
        <v>65.670072115384613</v>
      </c>
      <c r="G129" s="16">
        <v>13312</v>
      </c>
      <c r="H129" s="21">
        <v>100</v>
      </c>
      <c r="I129" s="16">
        <v>2190</v>
      </c>
      <c r="J129" s="21">
        <v>25.880406523280548</v>
      </c>
      <c r="K129" s="16">
        <v>6272</v>
      </c>
      <c r="L129" s="21">
        <v>74.119593476719444</v>
      </c>
      <c r="M129" s="16">
        <v>8462</v>
      </c>
      <c r="N129" s="21">
        <v>100</v>
      </c>
    </row>
    <row r="130" spans="2:14" x14ac:dyDescent="0.35">
      <c r="B130" s="14" t="s">
        <v>7</v>
      </c>
      <c r="C130" s="16">
        <v>3674</v>
      </c>
      <c r="D130" s="21">
        <v>22.125865703101475</v>
      </c>
      <c r="E130" s="16">
        <v>12931</v>
      </c>
      <c r="F130" s="21">
        <v>77.874134296898518</v>
      </c>
      <c r="G130" s="16">
        <v>16605</v>
      </c>
      <c r="H130" s="21">
        <v>100</v>
      </c>
      <c r="I130" s="16">
        <v>1605</v>
      </c>
      <c r="J130" s="21">
        <v>13.804076717984003</v>
      </c>
      <c r="K130" s="16">
        <v>10022</v>
      </c>
      <c r="L130" s="21">
        <v>86.195923282015997</v>
      </c>
      <c r="M130" s="16">
        <v>11627</v>
      </c>
      <c r="N130" s="21">
        <v>100</v>
      </c>
    </row>
    <row r="131" spans="2:14" x14ac:dyDescent="0.35">
      <c r="B131" s="14" t="s">
        <v>6</v>
      </c>
      <c r="C131" s="16">
        <v>17565</v>
      </c>
      <c r="D131" s="21">
        <v>17.216031050604251</v>
      </c>
      <c r="E131" s="16">
        <v>84462</v>
      </c>
      <c r="F131" s="21">
        <v>82.783968949395742</v>
      </c>
      <c r="G131" s="16">
        <v>102027</v>
      </c>
      <c r="H131" s="21">
        <v>100</v>
      </c>
      <c r="I131" s="16">
        <v>5845</v>
      </c>
      <c r="J131" s="21">
        <v>8.0393370469706351</v>
      </c>
      <c r="K131" s="16">
        <v>66860</v>
      </c>
      <c r="L131" s="21">
        <v>91.96066295302937</v>
      </c>
      <c r="M131" s="16">
        <v>72705</v>
      </c>
      <c r="N131" s="21">
        <v>100</v>
      </c>
    </row>
    <row r="132" spans="2:14" x14ac:dyDescent="0.35">
      <c r="B132" s="14" t="s">
        <v>5</v>
      </c>
      <c r="C132" s="16">
        <v>2756</v>
      </c>
      <c r="D132" s="21">
        <v>25.487838712660686</v>
      </c>
      <c r="E132" s="16">
        <v>8057</v>
      </c>
      <c r="F132" s="21">
        <v>74.512161287339325</v>
      </c>
      <c r="G132" s="16">
        <v>10813</v>
      </c>
      <c r="H132" s="21">
        <v>100.00000000000001</v>
      </c>
      <c r="I132" s="16">
        <v>1225</v>
      </c>
      <c r="J132" s="21">
        <v>16.023544800523219</v>
      </c>
      <c r="K132" s="16">
        <v>6420</v>
      </c>
      <c r="L132" s="21">
        <v>83.976455199476788</v>
      </c>
      <c r="M132" s="16">
        <v>7645</v>
      </c>
      <c r="N132" s="21">
        <v>100</v>
      </c>
    </row>
    <row r="133" spans="2:14" x14ac:dyDescent="0.35">
      <c r="B133" s="14" t="s">
        <v>4</v>
      </c>
      <c r="C133" s="16">
        <v>498</v>
      </c>
      <c r="D133" s="21">
        <v>24.714640198511166</v>
      </c>
      <c r="E133" s="16">
        <v>1517</v>
      </c>
      <c r="F133" s="21">
        <v>75.285359801488838</v>
      </c>
      <c r="G133" s="16">
        <v>2015</v>
      </c>
      <c r="H133" s="21">
        <v>100</v>
      </c>
      <c r="I133" s="16">
        <v>218</v>
      </c>
      <c r="J133" s="21">
        <v>15.808556925308196</v>
      </c>
      <c r="K133" s="16">
        <v>1161</v>
      </c>
      <c r="L133" s="21">
        <v>84.191443074691804</v>
      </c>
      <c r="M133" s="16">
        <v>1379</v>
      </c>
      <c r="N133" s="21">
        <v>100</v>
      </c>
    </row>
    <row r="134" spans="2:14" x14ac:dyDescent="0.35">
      <c r="B134" s="14" t="s">
        <v>3</v>
      </c>
      <c r="C134" s="16">
        <v>14038</v>
      </c>
      <c r="D134" s="21">
        <v>36.504056584148117</v>
      </c>
      <c r="E134" s="16">
        <v>24418</v>
      </c>
      <c r="F134" s="21">
        <v>63.495943415851883</v>
      </c>
      <c r="G134" s="16">
        <v>38456</v>
      </c>
      <c r="H134" s="21">
        <v>100</v>
      </c>
      <c r="I134" s="16">
        <v>4519</v>
      </c>
      <c r="J134" s="21">
        <v>15.478147691464583</v>
      </c>
      <c r="K134" s="16">
        <v>24677</v>
      </c>
      <c r="L134" s="21">
        <v>84.521852308535415</v>
      </c>
      <c r="M134" s="16">
        <v>29196</v>
      </c>
      <c r="N134" s="21">
        <v>100</v>
      </c>
    </row>
    <row r="135" spans="2:14" x14ac:dyDescent="0.35">
      <c r="B135" s="20" t="s">
        <v>2</v>
      </c>
      <c r="C135" s="13">
        <f>SUM(C125:C134)</f>
        <v>78550</v>
      </c>
      <c r="D135" s="12">
        <f>C135/G135*100</f>
        <v>26.377825835829515</v>
      </c>
      <c r="E135" s="13">
        <f>SUM(E125:E134)</f>
        <v>219238</v>
      </c>
      <c r="F135" s="12">
        <f>E135/G135*100</f>
        <v>73.622174164170488</v>
      </c>
      <c r="G135" s="13">
        <f>SUM(G125:G134)</f>
        <v>297788</v>
      </c>
      <c r="H135" s="12">
        <v>100</v>
      </c>
      <c r="I135" s="13">
        <f>SUM(I125:I134)</f>
        <v>25692</v>
      </c>
      <c r="J135" s="12">
        <f>I135/M135*100</f>
        <v>12.27074736359468</v>
      </c>
      <c r="K135" s="13">
        <f>SUM(K125:K134)</f>
        <v>183684</v>
      </c>
      <c r="L135" s="12">
        <f>K135/M135*100</f>
        <v>87.72925263640532</v>
      </c>
      <c r="M135" s="13">
        <f>SUM(M125:M134)</f>
        <v>209376</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D5F1-140B-49F9-8F92-D761A0C48085}">
  <dimension ref="B2:P135"/>
  <sheetViews>
    <sheetView workbookViewId="0"/>
  </sheetViews>
  <sheetFormatPr defaultColWidth="10.1796875" defaultRowHeight="14.5" x14ac:dyDescent="0.35"/>
  <cols>
    <col min="1" max="16384" width="10.1796875" style="19"/>
  </cols>
  <sheetData>
    <row r="2" spans="2:6" x14ac:dyDescent="0.35">
      <c r="B2" s="22" t="s">
        <v>179</v>
      </c>
    </row>
    <row r="4" spans="2:6" x14ac:dyDescent="0.35">
      <c r="B4" s="63" t="s">
        <v>23</v>
      </c>
      <c r="C4" s="64" t="s">
        <v>22</v>
      </c>
      <c r="D4" s="64" t="s">
        <v>22</v>
      </c>
      <c r="E4" s="64" t="s">
        <v>21</v>
      </c>
      <c r="F4" s="64" t="s">
        <v>21</v>
      </c>
    </row>
    <row r="5" spans="2:6" x14ac:dyDescent="0.35">
      <c r="B5" s="63" t="s">
        <v>23</v>
      </c>
      <c r="C5" s="17" t="s">
        <v>14</v>
      </c>
      <c r="D5" s="17" t="s">
        <v>13</v>
      </c>
      <c r="E5" s="17" t="s">
        <v>14</v>
      </c>
      <c r="F5" s="17" t="s">
        <v>13</v>
      </c>
    </row>
    <row r="6" spans="2:6" x14ac:dyDescent="0.35">
      <c r="B6" s="14" t="s">
        <v>65</v>
      </c>
      <c r="C6" s="16">
        <v>14458</v>
      </c>
      <c r="D6" s="15">
        <v>4.8600000000000003</v>
      </c>
      <c r="E6" s="16">
        <v>9856</v>
      </c>
      <c r="F6" s="15">
        <v>4.71</v>
      </c>
    </row>
    <row r="7" spans="2:6" x14ac:dyDescent="0.35">
      <c r="B7" s="14" t="s">
        <v>64</v>
      </c>
      <c r="C7" s="16">
        <v>283330</v>
      </c>
      <c r="D7" s="15">
        <v>95.14</v>
      </c>
      <c r="E7" s="16">
        <v>199520</v>
      </c>
      <c r="F7" s="15">
        <v>95.29</v>
      </c>
    </row>
    <row r="8" spans="2:6" x14ac:dyDescent="0.35">
      <c r="B8" s="14" t="s">
        <v>2</v>
      </c>
      <c r="C8" s="13">
        <v>297788</v>
      </c>
      <c r="D8" s="12">
        <v>100</v>
      </c>
      <c r="E8" s="13">
        <v>209376</v>
      </c>
      <c r="F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14" x14ac:dyDescent="0.35">
      <c r="B17" s="14" t="s">
        <v>48</v>
      </c>
      <c r="C17" s="16">
        <v>10218</v>
      </c>
      <c r="D17" s="15">
        <v>3.43</v>
      </c>
      <c r="E17" s="16">
        <v>6316</v>
      </c>
      <c r="F17" s="15">
        <v>3.02</v>
      </c>
    </row>
    <row r="18" spans="2:14" x14ac:dyDescent="0.35">
      <c r="B18" s="14" t="s">
        <v>2</v>
      </c>
      <c r="C18" s="13">
        <v>297788</v>
      </c>
      <c r="D18" s="12">
        <v>100</v>
      </c>
      <c r="E18" s="13">
        <v>209376</v>
      </c>
      <c r="F18" s="12">
        <v>100</v>
      </c>
    </row>
    <row r="21" spans="2:14" x14ac:dyDescent="0.35">
      <c r="B21" s="65" t="s">
        <v>1</v>
      </c>
      <c r="C21" s="64" t="s">
        <v>22</v>
      </c>
      <c r="D21" s="64" t="s">
        <v>22</v>
      </c>
      <c r="E21" s="64" t="s">
        <v>22</v>
      </c>
      <c r="F21" s="64" t="s">
        <v>22</v>
      </c>
      <c r="G21" s="64" t="s">
        <v>22</v>
      </c>
      <c r="H21" s="64" t="s">
        <v>22</v>
      </c>
      <c r="I21" s="64" t="s">
        <v>21</v>
      </c>
      <c r="J21" s="64" t="s">
        <v>21</v>
      </c>
      <c r="K21" s="64" t="s">
        <v>21</v>
      </c>
      <c r="L21" s="64" t="s">
        <v>21</v>
      </c>
      <c r="M21" s="64" t="s">
        <v>21</v>
      </c>
      <c r="N21" s="64" t="s">
        <v>21</v>
      </c>
    </row>
    <row r="22" spans="2:14" x14ac:dyDescent="0.35">
      <c r="B22" s="65" t="s">
        <v>1</v>
      </c>
      <c r="C22" s="64" t="s">
        <v>65</v>
      </c>
      <c r="D22" s="64" t="s">
        <v>65</v>
      </c>
      <c r="E22" s="64" t="s">
        <v>64</v>
      </c>
      <c r="F22" s="64" t="s">
        <v>64</v>
      </c>
      <c r="G22" s="64" t="s">
        <v>2</v>
      </c>
      <c r="H22" s="64" t="s">
        <v>2</v>
      </c>
      <c r="I22" s="64" t="s">
        <v>65</v>
      </c>
      <c r="J22" s="64" t="s">
        <v>65</v>
      </c>
      <c r="K22" s="64" t="s">
        <v>64</v>
      </c>
      <c r="L22" s="64" t="s">
        <v>64</v>
      </c>
      <c r="M22" s="64" t="s">
        <v>2</v>
      </c>
      <c r="N22" s="64" t="s">
        <v>2</v>
      </c>
    </row>
    <row r="23" spans="2:14" x14ac:dyDescent="0.35">
      <c r="B23" s="65" t="s">
        <v>1</v>
      </c>
      <c r="C23" s="17" t="s">
        <v>14</v>
      </c>
      <c r="D23" s="17" t="s">
        <v>13</v>
      </c>
      <c r="E23" s="17" t="s">
        <v>14</v>
      </c>
      <c r="F23" s="17" t="s">
        <v>13</v>
      </c>
      <c r="G23" s="17" t="s">
        <v>14</v>
      </c>
      <c r="H23" s="17" t="s">
        <v>13</v>
      </c>
      <c r="I23" s="17" t="s">
        <v>14</v>
      </c>
      <c r="J23" s="17" t="s">
        <v>13</v>
      </c>
      <c r="K23" s="17" t="s">
        <v>14</v>
      </c>
      <c r="L23" s="17" t="s">
        <v>13</v>
      </c>
      <c r="M23" s="17" t="s">
        <v>14</v>
      </c>
      <c r="N23" s="17" t="s">
        <v>13</v>
      </c>
    </row>
    <row r="24" spans="2:14" x14ac:dyDescent="0.35">
      <c r="B24" s="14" t="s">
        <v>50</v>
      </c>
      <c r="C24" s="16">
        <v>11080</v>
      </c>
      <c r="D24" s="21">
        <v>4.5924986425601935</v>
      </c>
      <c r="E24" s="16">
        <v>230183</v>
      </c>
      <c r="F24" s="21">
        <v>95.407501357439799</v>
      </c>
      <c r="G24" s="16">
        <v>241263</v>
      </c>
      <c r="H24" s="21">
        <v>99.999999999999986</v>
      </c>
      <c r="I24" s="16">
        <v>7501</v>
      </c>
      <c r="J24" s="21">
        <v>4.6211472470875252</v>
      </c>
      <c r="K24" s="16">
        <v>154818</v>
      </c>
      <c r="L24" s="21">
        <v>95.378852752912479</v>
      </c>
      <c r="M24" s="16">
        <v>162319</v>
      </c>
      <c r="N24" s="21">
        <v>100</v>
      </c>
    </row>
    <row r="25" spans="2:14" x14ac:dyDescent="0.35">
      <c r="B25" s="14" t="s">
        <v>49</v>
      </c>
      <c r="C25" s="16">
        <v>3042</v>
      </c>
      <c r="D25" s="21">
        <v>6.5692012006824019</v>
      </c>
      <c r="E25" s="16">
        <v>43265</v>
      </c>
      <c r="F25" s="21">
        <v>93.4307987993176</v>
      </c>
      <c r="G25" s="16">
        <v>46307</v>
      </c>
      <c r="H25" s="21">
        <v>100</v>
      </c>
      <c r="I25" s="16">
        <v>2106</v>
      </c>
      <c r="J25" s="21">
        <v>5.1692398321101587</v>
      </c>
      <c r="K25" s="16">
        <v>38635</v>
      </c>
      <c r="L25" s="21">
        <v>94.830760167889835</v>
      </c>
      <c r="M25" s="16">
        <v>40741</v>
      </c>
      <c r="N25" s="21">
        <v>100</v>
      </c>
    </row>
    <row r="26" spans="2:14" x14ac:dyDescent="0.35">
      <c r="B26" s="14" t="s">
        <v>48</v>
      </c>
      <c r="C26" s="16">
        <v>336</v>
      </c>
      <c r="D26" s="21">
        <v>3.2883147386964175</v>
      </c>
      <c r="E26" s="16">
        <v>9882</v>
      </c>
      <c r="F26" s="21">
        <v>96.711685261303586</v>
      </c>
      <c r="G26" s="16">
        <v>10218</v>
      </c>
      <c r="H26" s="21">
        <v>100</v>
      </c>
      <c r="I26" s="16">
        <v>249</v>
      </c>
      <c r="J26" s="21">
        <v>3.9423685877137431</v>
      </c>
      <c r="K26" s="16">
        <v>6067</v>
      </c>
      <c r="L26" s="21">
        <v>96.057631412286256</v>
      </c>
      <c r="M26" s="16">
        <v>6316</v>
      </c>
      <c r="N26" s="21">
        <v>100</v>
      </c>
    </row>
    <row r="27" spans="2:14" x14ac:dyDescent="0.35">
      <c r="B27" s="20" t="s">
        <v>2</v>
      </c>
      <c r="C27" s="13">
        <f>SUM(C24:C26)</f>
        <v>14458</v>
      </c>
      <c r="D27" s="12">
        <f>C27/G27*100</f>
        <v>4.8551318387577735</v>
      </c>
      <c r="E27" s="13">
        <f>SUM(E24:E26)</f>
        <v>283330</v>
      </c>
      <c r="F27" s="12">
        <f>E27/G27*100</f>
        <v>95.144868161242229</v>
      </c>
      <c r="G27" s="13">
        <f>SUM(G24:G26)</f>
        <v>297788</v>
      </c>
      <c r="H27" s="12">
        <f>SUM(H24:H26)/3</f>
        <v>100</v>
      </c>
      <c r="I27" s="13">
        <f>SUM(I24:I26)</f>
        <v>9856</v>
      </c>
      <c r="J27" s="12">
        <f>I27/M27*100</f>
        <v>4.707320800855876</v>
      </c>
      <c r="K27" s="13">
        <f>SUM(K24:K26)</f>
        <v>199520</v>
      </c>
      <c r="L27" s="12">
        <f>K27/M27*100</f>
        <v>95.292679199144132</v>
      </c>
      <c r="M27" s="13">
        <f>SUM(M24:M26)</f>
        <v>209376</v>
      </c>
      <c r="N27" s="12">
        <f>SUM(N24:N26)/3</f>
        <v>100</v>
      </c>
    </row>
    <row r="30" spans="2:14" x14ac:dyDescent="0.35">
      <c r="B30" s="22" t="s">
        <v>47</v>
      </c>
    </row>
    <row r="32" spans="2:14" x14ac:dyDescent="0.35">
      <c r="B32" s="63" t="s">
        <v>23</v>
      </c>
      <c r="C32" s="64" t="s">
        <v>22</v>
      </c>
      <c r="D32" s="64" t="s">
        <v>22</v>
      </c>
      <c r="E32" s="64" t="s">
        <v>21</v>
      </c>
      <c r="F32" s="64" t="s">
        <v>21</v>
      </c>
    </row>
    <row r="33" spans="2:14" x14ac:dyDescent="0.35">
      <c r="B33" s="63" t="s">
        <v>23</v>
      </c>
      <c r="C33" s="17" t="s">
        <v>14</v>
      </c>
      <c r="D33" s="17" t="s">
        <v>13</v>
      </c>
      <c r="E33" s="17" t="s">
        <v>14</v>
      </c>
      <c r="F33" s="17" t="s">
        <v>13</v>
      </c>
    </row>
    <row r="34" spans="2:14" x14ac:dyDescent="0.35">
      <c r="B34" s="14" t="s">
        <v>44</v>
      </c>
      <c r="C34" s="16">
        <v>55404</v>
      </c>
      <c r="D34" s="15">
        <v>18.61</v>
      </c>
      <c r="E34" s="16">
        <v>26446</v>
      </c>
      <c r="F34" s="15">
        <v>17.510000000000002</v>
      </c>
    </row>
    <row r="35" spans="2:14" x14ac:dyDescent="0.35">
      <c r="B35" s="14" t="s">
        <v>43</v>
      </c>
      <c r="C35" s="16">
        <v>120160</v>
      </c>
      <c r="D35" s="15">
        <v>40.35</v>
      </c>
      <c r="E35" s="16">
        <v>61548</v>
      </c>
      <c r="F35" s="15">
        <v>40.74</v>
      </c>
    </row>
    <row r="36" spans="2:14" x14ac:dyDescent="0.35">
      <c r="B36" s="14" t="s">
        <v>42</v>
      </c>
      <c r="C36" s="16">
        <v>80810</v>
      </c>
      <c r="D36" s="15">
        <v>27.14</v>
      </c>
      <c r="E36" s="16">
        <v>42281</v>
      </c>
      <c r="F36" s="15">
        <v>27.99</v>
      </c>
    </row>
    <row r="37" spans="2:14" x14ac:dyDescent="0.35">
      <c r="B37" s="14" t="s">
        <v>41</v>
      </c>
      <c r="C37" s="16">
        <v>41414</v>
      </c>
      <c r="D37" s="15">
        <v>13.91</v>
      </c>
      <c r="E37" s="16">
        <v>20801</v>
      </c>
      <c r="F37" s="15">
        <v>13.77</v>
      </c>
    </row>
    <row r="38" spans="2:14" x14ac:dyDescent="0.35">
      <c r="B38" s="14" t="s">
        <v>2</v>
      </c>
      <c r="C38" s="13">
        <v>297788</v>
      </c>
      <c r="D38" s="12">
        <v>100</v>
      </c>
      <c r="E38" s="13">
        <v>151076</v>
      </c>
      <c r="F38" s="12">
        <v>100</v>
      </c>
    </row>
    <row r="39" spans="2:14" x14ac:dyDescent="0.35">
      <c r="B39" s="23" t="s">
        <v>46</v>
      </c>
    </row>
    <row r="41" spans="2:14" x14ac:dyDescent="0.35">
      <c r="B41" s="65" t="s">
        <v>45</v>
      </c>
      <c r="C41" s="64" t="s">
        <v>22</v>
      </c>
      <c r="D41" s="64" t="s">
        <v>22</v>
      </c>
      <c r="E41" s="64" t="s">
        <v>22</v>
      </c>
      <c r="F41" s="64" t="s">
        <v>22</v>
      </c>
      <c r="G41" s="64" t="s">
        <v>22</v>
      </c>
      <c r="H41" s="64" t="s">
        <v>22</v>
      </c>
      <c r="I41" s="64" t="s">
        <v>21</v>
      </c>
      <c r="J41" s="64" t="s">
        <v>21</v>
      </c>
      <c r="K41" s="64" t="s">
        <v>21</v>
      </c>
      <c r="L41" s="64" t="s">
        <v>21</v>
      </c>
      <c r="M41" s="64" t="s">
        <v>21</v>
      </c>
      <c r="N41" s="64" t="s">
        <v>21</v>
      </c>
    </row>
    <row r="42" spans="2:14" x14ac:dyDescent="0.35">
      <c r="B42" s="65" t="s">
        <v>45</v>
      </c>
      <c r="C42" s="64" t="s">
        <v>65</v>
      </c>
      <c r="D42" s="64" t="s">
        <v>65</v>
      </c>
      <c r="E42" s="64" t="s">
        <v>64</v>
      </c>
      <c r="F42" s="64" t="s">
        <v>64</v>
      </c>
      <c r="G42" s="64" t="s">
        <v>2</v>
      </c>
      <c r="H42" s="64" t="s">
        <v>2</v>
      </c>
      <c r="I42" s="64" t="s">
        <v>65</v>
      </c>
      <c r="J42" s="64" t="s">
        <v>65</v>
      </c>
      <c r="K42" s="64" t="s">
        <v>64</v>
      </c>
      <c r="L42" s="64" t="s">
        <v>64</v>
      </c>
      <c r="M42" s="64" t="s">
        <v>2</v>
      </c>
      <c r="N42" s="64" t="s">
        <v>2</v>
      </c>
    </row>
    <row r="43" spans="2:14" x14ac:dyDescent="0.35">
      <c r="B43" s="65" t="s">
        <v>45</v>
      </c>
      <c r="C43" s="17" t="s">
        <v>14</v>
      </c>
      <c r="D43" s="17" t="s">
        <v>13</v>
      </c>
      <c r="E43" s="17" t="s">
        <v>14</v>
      </c>
      <c r="F43" s="17" t="s">
        <v>13</v>
      </c>
      <c r="G43" s="17" t="s">
        <v>14</v>
      </c>
      <c r="H43" s="17" t="s">
        <v>13</v>
      </c>
      <c r="I43" s="17" t="s">
        <v>14</v>
      </c>
      <c r="J43" s="17" t="s">
        <v>13</v>
      </c>
      <c r="K43" s="17" t="s">
        <v>14</v>
      </c>
      <c r="L43" s="17" t="s">
        <v>13</v>
      </c>
      <c r="M43" s="17" t="s">
        <v>14</v>
      </c>
      <c r="N43" s="17" t="s">
        <v>13</v>
      </c>
    </row>
    <row r="44" spans="2:14" x14ac:dyDescent="0.35">
      <c r="B44" s="14" t="s">
        <v>44</v>
      </c>
      <c r="C44" s="16">
        <v>2657</v>
      </c>
      <c r="D44" s="21">
        <v>4.7956826221933433</v>
      </c>
      <c r="E44" s="16">
        <v>52747</v>
      </c>
      <c r="F44" s="21">
        <v>95.20431737780666</v>
      </c>
      <c r="G44" s="16">
        <v>55404</v>
      </c>
      <c r="H44" s="21">
        <v>100</v>
      </c>
      <c r="I44" s="16">
        <v>1108</v>
      </c>
      <c r="J44" s="21">
        <v>4.1896695152385997</v>
      </c>
      <c r="K44" s="16">
        <v>25338</v>
      </c>
      <c r="L44" s="21">
        <v>95.810330484761394</v>
      </c>
      <c r="M44" s="16">
        <v>26446</v>
      </c>
      <c r="N44" s="21">
        <v>100</v>
      </c>
    </row>
    <row r="45" spans="2:14" x14ac:dyDescent="0.35">
      <c r="B45" s="14" t="s">
        <v>43</v>
      </c>
      <c r="C45" s="16">
        <v>5755</v>
      </c>
      <c r="D45" s="21">
        <v>4.7894474034620504</v>
      </c>
      <c r="E45" s="16">
        <v>114405</v>
      </c>
      <c r="F45" s="21">
        <v>95.210552596537951</v>
      </c>
      <c r="G45" s="16">
        <v>120160</v>
      </c>
      <c r="H45" s="21">
        <v>100</v>
      </c>
      <c r="I45" s="16">
        <v>3158</v>
      </c>
      <c r="J45" s="21">
        <v>5.1309547020211861</v>
      </c>
      <c r="K45" s="16">
        <v>58390</v>
      </c>
      <c r="L45" s="21">
        <v>94.869045297978815</v>
      </c>
      <c r="M45" s="16">
        <v>61548</v>
      </c>
      <c r="N45" s="21">
        <v>100</v>
      </c>
    </row>
    <row r="46" spans="2:14" x14ac:dyDescent="0.35">
      <c r="B46" s="14" t="s">
        <v>42</v>
      </c>
      <c r="C46" s="16">
        <v>3622</v>
      </c>
      <c r="D46" s="21">
        <v>4.4821185496844445</v>
      </c>
      <c r="E46" s="16">
        <v>77188</v>
      </c>
      <c r="F46" s="21">
        <v>95.517881450315556</v>
      </c>
      <c r="G46" s="16">
        <v>80810</v>
      </c>
      <c r="H46" s="21">
        <v>100</v>
      </c>
      <c r="I46" s="16">
        <v>1645</v>
      </c>
      <c r="J46" s="21">
        <v>3.8906364560913884</v>
      </c>
      <c r="K46" s="16">
        <v>40636</v>
      </c>
      <c r="L46" s="21">
        <v>96.109363543908614</v>
      </c>
      <c r="M46" s="16">
        <v>42281</v>
      </c>
      <c r="N46" s="21">
        <v>100</v>
      </c>
    </row>
    <row r="47" spans="2:14" x14ac:dyDescent="0.35">
      <c r="B47" s="14" t="s">
        <v>41</v>
      </c>
      <c r="C47" s="16">
        <v>2424</v>
      </c>
      <c r="D47" s="21">
        <v>5.853093156903463</v>
      </c>
      <c r="E47" s="16">
        <v>38990</v>
      </c>
      <c r="F47" s="21">
        <v>94.146906843096531</v>
      </c>
      <c r="G47" s="16">
        <v>41414</v>
      </c>
      <c r="H47" s="21">
        <v>100</v>
      </c>
      <c r="I47" s="16">
        <v>1766</v>
      </c>
      <c r="J47" s="21">
        <v>8.4899764434402201</v>
      </c>
      <c r="K47" s="16">
        <v>19035</v>
      </c>
      <c r="L47" s="21">
        <v>91.510023556559787</v>
      </c>
      <c r="M47" s="16">
        <v>20801</v>
      </c>
      <c r="N47" s="21">
        <v>100</v>
      </c>
    </row>
    <row r="48" spans="2:14" x14ac:dyDescent="0.35">
      <c r="B48" s="20" t="s">
        <v>2</v>
      </c>
      <c r="C48" s="13">
        <f>SUM(C44:C47)</f>
        <v>14458</v>
      </c>
      <c r="D48" s="12">
        <f>C48/G48*100</f>
        <v>4.8551318387577735</v>
      </c>
      <c r="E48" s="13">
        <f>SUM(E44:E47)</f>
        <v>283330</v>
      </c>
      <c r="F48" s="12">
        <f>E48/G48*100</f>
        <v>95.144868161242229</v>
      </c>
      <c r="G48" s="13">
        <f>SUM(G44:G47)</f>
        <v>297788</v>
      </c>
      <c r="H48" s="12">
        <v>100</v>
      </c>
      <c r="I48" s="13">
        <f>SUM(I44:I47)</f>
        <v>7677</v>
      </c>
      <c r="J48" s="12">
        <f>I48/M48*100</f>
        <v>5.0815483597659457</v>
      </c>
      <c r="K48" s="13">
        <f>SUM(K44:K47)</f>
        <v>143399</v>
      </c>
      <c r="L48" s="12">
        <f>K48/M48*100</f>
        <v>94.918451640234053</v>
      </c>
      <c r="M48" s="13">
        <f>SUM(M44:M47)</f>
        <v>151076</v>
      </c>
      <c r="N48" s="12">
        <v>100</v>
      </c>
    </row>
    <row r="51" spans="2:16" x14ac:dyDescent="0.35">
      <c r="B51" s="22" t="s">
        <v>40</v>
      </c>
    </row>
    <row r="53" spans="2:16" x14ac:dyDescent="0.35">
      <c r="B53" s="63" t="s">
        <v>23</v>
      </c>
      <c r="C53" s="64" t="s">
        <v>22</v>
      </c>
      <c r="D53" s="64" t="s">
        <v>22</v>
      </c>
      <c r="F53" s="63" t="s">
        <v>23</v>
      </c>
      <c r="G53" s="64" t="s">
        <v>21</v>
      </c>
      <c r="H53" s="64" t="s">
        <v>21</v>
      </c>
    </row>
    <row r="54" spans="2:16" x14ac:dyDescent="0.35">
      <c r="B54" s="63" t="s">
        <v>23</v>
      </c>
      <c r="C54" s="17" t="s">
        <v>14</v>
      </c>
      <c r="D54" s="17" t="s">
        <v>13</v>
      </c>
      <c r="F54" s="63" t="s">
        <v>23</v>
      </c>
      <c r="G54" s="17" t="s">
        <v>14</v>
      </c>
      <c r="H54" s="17" t="s">
        <v>13</v>
      </c>
    </row>
    <row r="55" spans="2:16" x14ac:dyDescent="0.35">
      <c r="B55" s="14" t="s">
        <v>38</v>
      </c>
      <c r="C55" s="16">
        <v>91797</v>
      </c>
      <c r="D55" s="15">
        <v>30.83</v>
      </c>
      <c r="F55" s="14" t="s">
        <v>38</v>
      </c>
      <c r="G55" s="16">
        <v>118632</v>
      </c>
      <c r="H55" s="15">
        <v>56.66</v>
      </c>
    </row>
    <row r="56" spans="2:16" x14ac:dyDescent="0.35">
      <c r="B56" s="14" t="s">
        <v>37</v>
      </c>
      <c r="C56" s="16">
        <v>205991</v>
      </c>
      <c r="D56" s="15">
        <v>69.17</v>
      </c>
      <c r="F56" s="14" t="s">
        <v>37</v>
      </c>
      <c r="G56" s="16">
        <v>90514</v>
      </c>
      <c r="H56" s="15">
        <v>43.23</v>
      </c>
    </row>
    <row r="57" spans="2:16" x14ac:dyDescent="0.35">
      <c r="B57" s="14" t="s">
        <v>2</v>
      </c>
      <c r="C57" s="13">
        <v>297788</v>
      </c>
      <c r="D57" s="12">
        <v>100</v>
      </c>
      <c r="F57" s="14" t="s">
        <v>36</v>
      </c>
      <c r="G57" s="16">
        <v>230</v>
      </c>
      <c r="H57" s="15">
        <v>0.11</v>
      </c>
    </row>
    <row r="58" spans="2:16" x14ac:dyDescent="0.35">
      <c r="F58" s="14" t="s">
        <v>2</v>
      </c>
      <c r="G58" s="13">
        <v>209376</v>
      </c>
      <c r="H58" s="12">
        <v>100</v>
      </c>
    </row>
    <row r="61" spans="2:16" x14ac:dyDescent="0.35">
      <c r="B61" s="65" t="s">
        <v>39</v>
      </c>
      <c r="C61" s="64" t="s">
        <v>22</v>
      </c>
      <c r="D61" s="64" t="s">
        <v>22</v>
      </c>
      <c r="E61" s="64" t="s">
        <v>22</v>
      </c>
      <c r="F61" s="64" t="s">
        <v>22</v>
      </c>
      <c r="G61" s="64" t="s">
        <v>22</v>
      </c>
      <c r="H61" s="64" t="s">
        <v>22</v>
      </c>
      <c r="J61" s="65" t="s">
        <v>39</v>
      </c>
      <c r="K61" s="64" t="s">
        <v>21</v>
      </c>
      <c r="L61" s="64" t="s">
        <v>21</v>
      </c>
      <c r="M61" s="64" t="s">
        <v>21</v>
      </c>
      <c r="N61" s="64" t="s">
        <v>21</v>
      </c>
      <c r="O61" s="64" t="s">
        <v>21</v>
      </c>
      <c r="P61" s="64" t="s">
        <v>21</v>
      </c>
    </row>
    <row r="62" spans="2:16" x14ac:dyDescent="0.35">
      <c r="B62" s="65" t="s">
        <v>39</v>
      </c>
      <c r="C62" s="64" t="s">
        <v>65</v>
      </c>
      <c r="D62" s="64" t="s">
        <v>65</v>
      </c>
      <c r="E62" s="64" t="s">
        <v>64</v>
      </c>
      <c r="F62" s="64" t="s">
        <v>64</v>
      </c>
      <c r="G62" s="64" t="s">
        <v>2</v>
      </c>
      <c r="H62" s="64" t="s">
        <v>2</v>
      </c>
      <c r="J62" s="65" t="s">
        <v>39</v>
      </c>
      <c r="K62" s="64" t="s">
        <v>65</v>
      </c>
      <c r="L62" s="64" t="s">
        <v>65</v>
      </c>
      <c r="M62" s="64" t="s">
        <v>64</v>
      </c>
      <c r="N62" s="64" t="s">
        <v>64</v>
      </c>
      <c r="O62" s="64" t="s">
        <v>2</v>
      </c>
      <c r="P62" s="64" t="s">
        <v>2</v>
      </c>
    </row>
    <row r="63" spans="2:16" x14ac:dyDescent="0.35">
      <c r="B63" s="65" t="s">
        <v>39</v>
      </c>
      <c r="C63" s="17" t="s">
        <v>14</v>
      </c>
      <c r="D63" s="17" t="s">
        <v>13</v>
      </c>
      <c r="E63" s="17" t="s">
        <v>14</v>
      </c>
      <c r="F63" s="17" t="s">
        <v>13</v>
      </c>
      <c r="G63" s="17" t="s">
        <v>14</v>
      </c>
      <c r="H63" s="17" t="s">
        <v>13</v>
      </c>
      <c r="J63" s="65" t="s">
        <v>39</v>
      </c>
      <c r="K63" s="17" t="s">
        <v>14</v>
      </c>
      <c r="L63" s="17" t="s">
        <v>13</v>
      </c>
      <c r="M63" s="17" t="s">
        <v>14</v>
      </c>
      <c r="N63" s="17" t="s">
        <v>13</v>
      </c>
      <c r="O63" s="17" t="s">
        <v>14</v>
      </c>
      <c r="P63" s="17" t="s">
        <v>13</v>
      </c>
    </row>
    <row r="64" spans="2:16" x14ac:dyDescent="0.35">
      <c r="B64" s="14" t="s">
        <v>38</v>
      </c>
      <c r="C64" s="16">
        <v>3785</v>
      </c>
      <c r="D64" s="21">
        <v>4.1232284279442686</v>
      </c>
      <c r="E64" s="16">
        <v>88012</v>
      </c>
      <c r="F64" s="21">
        <v>95.876771572055731</v>
      </c>
      <c r="G64" s="16">
        <v>91797</v>
      </c>
      <c r="H64" s="21">
        <v>100</v>
      </c>
      <c r="J64" s="14" t="s">
        <v>38</v>
      </c>
      <c r="K64" s="16">
        <v>5580</v>
      </c>
      <c r="L64" s="21">
        <v>4.7036212826218895</v>
      </c>
      <c r="M64" s="16">
        <v>113052</v>
      </c>
      <c r="N64" s="21">
        <v>95.296378717378104</v>
      </c>
      <c r="O64" s="16">
        <v>118632</v>
      </c>
      <c r="P64" s="21">
        <v>100</v>
      </c>
    </row>
    <row r="65" spans="2:16" x14ac:dyDescent="0.35">
      <c r="B65" s="14" t="s">
        <v>37</v>
      </c>
      <c r="C65" s="16">
        <v>10673</v>
      </c>
      <c r="D65" s="21">
        <v>5.1812943283929878</v>
      </c>
      <c r="E65" s="16">
        <v>195318</v>
      </c>
      <c r="F65" s="21">
        <v>94.818705671607006</v>
      </c>
      <c r="G65" s="16">
        <v>205991</v>
      </c>
      <c r="H65" s="21">
        <v>100</v>
      </c>
      <c r="J65" s="14" t="s">
        <v>37</v>
      </c>
      <c r="K65" s="16">
        <v>4276</v>
      </c>
      <c r="L65" s="21">
        <v>4.724131073646066</v>
      </c>
      <c r="M65" s="16">
        <v>86238</v>
      </c>
      <c r="N65" s="21">
        <v>95.275868926353937</v>
      </c>
      <c r="O65" s="16">
        <v>90514</v>
      </c>
      <c r="P65" s="21">
        <v>100</v>
      </c>
    </row>
    <row r="66" spans="2:16" x14ac:dyDescent="0.35">
      <c r="B66" s="20" t="s">
        <v>2</v>
      </c>
      <c r="C66" s="13">
        <f>SUM(C64:C65)</f>
        <v>14458</v>
      </c>
      <c r="D66" s="12">
        <f>C66/G66*100</f>
        <v>4.8551318387577735</v>
      </c>
      <c r="E66" s="13">
        <f>SUM(E64:E65)</f>
        <v>283330</v>
      </c>
      <c r="F66" s="12">
        <f>E66/G66*100</f>
        <v>95.144868161242229</v>
      </c>
      <c r="G66" s="13">
        <f>SUM(G64:G65)</f>
        <v>297788</v>
      </c>
      <c r="H66" s="12">
        <f>SUM(H64:H65)/2</f>
        <v>100</v>
      </c>
      <c r="J66" s="14" t="s">
        <v>36</v>
      </c>
      <c r="K66" s="16">
        <v>0</v>
      </c>
      <c r="L66" s="21">
        <v>0</v>
      </c>
      <c r="M66" s="16">
        <v>230</v>
      </c>
      <c r="N66" s="21">
        <v>100</v>
      </c>
      <c r="O66" s="16">
        <v>230</v>
      </c>
      <c r="P66" s="21">
        <v>100</v>
      </c>
    </row>
    <row r="67" spans="2:16" x14ac:dyDescent="0.35">
      <c r="J67" s="20" t="s">
        <v>2</v>
      </c>
      <c r="K67" s="13">
        <f>SUM(K64:K66)</f>
        <v>9856</v>
      </c>
      <c r="L67" s="12">
        <f>K67/O67*100</f>
        <v>4.707320800855876</v>
      </c>
      <c r="M67" s="13">
        <f>SUM(M64:M66)</f>
        <v>199520</v>
      </c>
      <c r="N67" s="12">
        <f>M67/O67*100</f>
        <v>95.292679199144132</v>
      </c>
      <c r="O67" s="13">
        <f>SUM(O64:O66)</f>
        <v>209376</v>
      </c>
      <c r="P67" s="12">
        <f>SUM(P64:P66)/3</f>
        <v>100</v>
      </c>
    </row>
    <row r="69" spans="2:16" x14ac:dyDescent="0.35">
      <c r="B69" s="22" t="s">
        <v>35</v>
      </c>
    </row>
    <row r="71" spans="2:16" x14ac:dyDescent="0.35">
      <c r="B71" s="63" t="s">
        <v>23</v>
      </c>
      <c r="C71" s="64" t="s">
        <v>22</v>
      </c>
      <c r="D71" s="64" t="s">
        <v>22</v>
      </c>
      <c r="E71" s="64" t="s">
        <v>21</v>
      </c>
      <c r="F71" s="64" t="s">
        <v>21</v>
      </c>
    </row>
    <row r="72" spans="2:16" x14ac:dyDescent="0.35">
      <c r="B72" s="63" t="s">
        <v>23</v>
      </c>
      <c r="C72" s="17" t="s">
        <v>14</v>
      </c>
      <c r="D72" s="17" t="s">
        <v>13</v>
      </c>
      <c r="E72" s="17" t="s">
        <v>14</v>
      </c>
      <c r="F72" s="17" t="s">
        <v>13</v>
      </c>
    </row>
    <row r="73" spans="2:16" x14ac:dyDescent="0.35">
      <c r="B73" s="14" t="s">
        <v>33</v>
      </c>
      <c r="C73" s="16">
        <v>49051</v>
      </c>
      <c r="D73" s="15">
        <v>16.55</v>
      </c>
      <c r="E73" s="16">
        <v>24739</v>
      </c>
      <c r="F73" s="15">
        <v>11.86</v>
      </c>
    </row>
    <row r="74" spans="2:16" x14ac:dyDescent="0.35">
      <c r="B74" s="14" t="s">
        <v>32</v>
      </c>
      <c r="C74" s="16">
        <v>247378</v>
      </c>
      <c r="D74" s="15">
        <v>83.45</v>
      </c>
      <c r="E74" s="16">
        <v>183804</v>
      </c>
      <c r="F74" s="15">
        <v>88.14</v>
      </c>
    </row>
    <row r="75" spans="2:16" x14ac:dyDescent="0.35">
      <c r="B75" s="14" t="s">
        <v>2</v>
      </c>
      <c r="C75" s="13">
        <v>296429</v>
      </c>
      <c r="D75" s="12">
        <v>100</v>
      </c>
      <c r="E75" s="13">
        <v>208543</v>
      </c>
      <c r="F75" s="12">
        <v>100</v>
      </c>
    </row>
    <row r="78" spans="2:16" x14ac:dyDescent="0.35">
      <c r="B78" s="65" t="s">
        <v>34</v>
      </c>
      <c r="C78" s="64" t="s">
        <v>22</v>
      </c>
      <c r="D78" s="64" t="s">
        <v>22</v>
      </c>
      <c r="E78" s="64" t="s">
        <v>22</v>
      </c>
      <c r="F78" s="64" t="s">
        <v>22</v>
      </c>
      <c r="G78" s="64" t="s">
        <v>22</v>
      </c>
      <c r="H78" s="64" t="s">
        <v>22</v>
      </c>
      <c r="I78" s="64" t="s">
        <v>21</v>
      </c>
      <c r="J78" s="64" t="s">
        <v>21</v>
      </c>
      <c r="K78" s="64" t="s">
        <v>21</v>
      </c>
      <c r="L78" s="64" t="s">
        <v>21</v>
      </c>
      <c r="M78" s="64" t="s">
        <v>21</v>
      </c>
      <c r="N78" s="64" t="s">
        <v>21</v>
      </c>
    </row>
    <row r="79" spans="2:16" x14ac:dyDescent="0.35">
      <c r="B79" s="65" t="s">
        <v>34</v>
      </c>
      <c r="C79" s="64" t="s">
        <v>65</v>
      </c>
      <c r="D79" s="64" t="s">
        <v>65</v>
      </c>
      <c r="E79" s="64" t="s">
        <v>64</v>
      </c>
      <c r="F79" s="64" t="s">
        <v>64</v>
      </c>
      <c r="G79" s="64" t="s">
        <v>2</v>
      </c>
      <c r="H79" s="64" t="s">
        <v>2</v>
      </c>
      <c r="I79" s="64" t="s">
        <v>65</v>
      </c>
      <c r="J79" s="64" t="s">
        <v>65</v>
      </c>
      <c r="K79" s="64" t="s">
        <v>64</v>
      </c>
      <c r="L79" s="64" t="s">
        <v>64</v>
      </c>
      <c r="M79" s="64" t="s">
        <v>2</v>
      </c>
      <c r="N79" s="64" t="s">
        <v>2</v>
      </c>
    </row>
    <row r="80" spans="2:16" x14ac:dyDescent="0.35">
      <c r="B80" s="65" t="s">
        <v>34</v>
      </c>
      <c r="C80" s="17" t="s">
        <v>14</v>
      </c>
      <c r="D80" s="17" t="s">
        <v>13</v>
      </c>
      <c r="E80" s="17" t="s">
        <v>14</v>
      </c>
      <c r="F80" s="17" t="s">
        <v>13</v>
      </c>
      <c r="G80" s="17" t="s">
        <v>14</v>
      </c>
      <c r="H80" s="17" t="s">
        <v>13</v>
      </c>
      <c r="I80" s="17" t="s">
        <v>14</v>
      </c>
      <c r="J80" s="17" t="s">
        <v>13</v>
      </c>
      <c r="K80" s="17" t="s">
        <v>14</v>
      </c>
      <c r="L80" s="17" t="s">
        <v>13</v>
      </c>
      <c r="M80" s="17" t="s">
        <v>14</v>
      </c>
      <c r="N80" s="17" t="s">
        <v>13</v>
      </c>
    </row>
    <row r="81" spans="2:16" x14ac:dyDescent="0.35">
      <c r="B81" s="14" t="s">
        <v>33</v>
      </c>
      <c r="C81" s="16">
        <v>2693</v>
      </c>
      <c r="D81" s="21">
        <v>5.4902040733114514</v>
      </c>
      <c r="E81" s="16">
        <v>46358</v>
      </c>
      <c r="F81" s="21">
        <v>94.50979592668854</v>
      </c>
      <c r="G81" s="16">
        <v>49051</v>
      </c>
      <c r="H81" s="21">
        <v>99.999999999999986</v>
      </c>
      <c r="I81" s="16">
        <v>1246</v>
      </c>
      <c r="J81" s="21">
        <v>5.0365819151946321</v>
      </c>
      <c r="K81" s="16">
        <v>23493</v>
      </c>
      <c r="L81" s="21">
        <v>94.963418084805369</v>
      </c>
      <c r="M81" s="16">
        <v>24739</v>
      </c>
      <c r="N81" s="21">
        <v>100</v>
      </c>
    </row>
    <row r="82" spans="2:16" x14ac:dyDescent="0.35">
      <c r="B82" s="14" t="s">
        <v>32</v>
      </c>
      <c r="C82" s="16">
        <v>11765</v>
      </c>
      <c r="D82" s="21">
        <v>4.75587966593634</v>
      </c>
      <c r="E82" s="16">
        <v>235613</v>
      </c>
      <c r="F82" s="21">
        <v>95.244120334063666</v>
      </c>
      <c r="G82" s="16">
        <v>247378</v>
      </c>
      <c r="H82" s="21">
        <v>100</v>
      </c>
      <c r="I82" s="16">
        <v>8610</v>
      </c>
      <c r="J82" s="21">
        <v>4.6843376640334267</v>
      </c>
      <c r="K82" s="16">
        <v>175194</v>
      </c>
      <c r="L82" s="21">
        <v>95.315662335966579</v>
      </c>
      <c r="M82" s="16">
        <v>183804</v>
      </c>
      <c r="N82" s="21">
        <v>100</v>
      </c>
    </row>
    <row r="83" spans="2:16" x14ac:dyDescent="0.35">
      <c r="B83" s="20" t="s">
        <v>2</v>
      </c>
      <c r="C83" s="13">
        <f>SUM(C81:C82)</f>
        <v>14458</v>
      </c>
      <c r="D83" s="12">
        <f>C83/G83*100</f>
        <v>4.8773905387124739</v>
      </c>
      <c r="E83" s="13">
        <f>SUM(E81:E82)</f>
        <v>281971</v>
      </c>
      <c r="F83" s="12">
        <f>E83/G83*100</f>
        <v>95.122609461287524</v>
      </c>
      <c r="G83" s="13">
        <f>SUM(G81:G82)</f>
        <v>296429</v>
      </c>
      <c r="H83" s="12">
        <v>100</v>
      </c>
      <c r="I83" s="13">
        <f>SUM(I81:I82)</f>
        <v>9856</v>
      </c>
      <c r="J83" s="12">
        <f>I83/M83*100</f>
        <v>4.7261236291795941</v>
      </c>
      <c r="K83" s="13">
        <f>SUM(K81:K82)</f>
        <v>198687</v>
      </c>
      <c r="L83" s="12">
        <f>K83/M83*100</f>
        <v>95.273876370820403</v>
      </c>
      <c r="M83" s="13">
        <f>SUM(M81:M82)</f>
        <v>208543</v>
      </c>
      <c r="N83" s="12">
        <v>100</v>
      </c>
    </row>
    <row r="86" spans="2:16" x14ac:dyDescent="0.35">
      <c r="B86" s="22" t="s">
        <v>31</v>
      </c>
    </row>
    <row r="88" spans="2:16" x14ac:dyDescent="0.35">
      <c r="B88" s="63" t="s">
        <v>23</v>
      </c>
      <c r="C88" s="64" t="s">
        <v>22</v>
      </c>
      <c r="D88" s="64" t="s">
        <v>22</v>
      </c>
      <c r="F88" s="63" t="s">
        <v>23</v>
      </c>
      <c r="G88" s="64" t="s">
        <v>21</v>
      </c>
      <c r="H88" s="64" t="s">
        <v>21</v>
      </c>
    </row>
    <row r="89" spans="2:16" x14ac:dyDescent="0.35">
      <c r="B89" s="63" t="s">
        <v>23</v>
      </c>
      <c r="C89" s="17" t="s">
        <v>14</v>
      </c>
      <c r="D89" s="17" t="s">
        <v>13</v>
      </c>
      <c r="F89" s="63" t="s">
        <v>23</v>
      </c>
      <c r="G89" s="17" t="s">
        <v>14</v>
      </c>
      <c r="H89" s="17" t="s">
        <v>13</v>
      </c>
    </row>
    <row r="90" spans="2:16" x14ac:dyDescent="0.35">
      <c r="B90" s="14" t="s">
        <v>27</v>
      </c>
      <c r="C90" s="16">
        <v>75726</v>
      </c>
      <c r="D90" s="15">
        <v>25.43</v>
      </c>
      <c r="F90" s="14" t="s">
        <v>27</v>
      </c>
      <c r="G90" s="16">
        <v>39285</v>
      </c>
      <c r="H90" s="15">
        <v>18.760000000000002</v>
      </c>
    </row>
    <row r="91" spans="2:16" x14ac:dyDescent="0.35">
      <c r="B91" s="14" t="s">
        <v>26</v>
      </c>
      <c r="C91" s="16">
        <v>36851</v>
      </c>
      <c r="D91" s="15">
        <v>12.37</v>
      </c>
      <c r="F91" s="14" t="s">
        <v>26</v>
      </c>
      <c r="G91" s="16">
        <v>18144</v>
      </c>
      <c r="H91" s="15">
        <v>8.67</v>
      </c>
    </row>
    <row r="92" spans="2:16" x14ac:dyDescent="0.35">
      <c r="B92" s="14" t="s">
        <v>25</v>
      </c>
      <c r="C92" s="16">
        <v>185211</v>
      </c>
      <c r="D92" s="15">
        <v>62.2</v>
      </c>
      <c r="F92" s="14" t="s">
        <v>25</v>
      </c>
      <c r="G92" s="16">
        <v>151947</v>
      </c>
      <c r="H92" s="15">
        <v>72.569999999999993</v>
      </c>
    </row>
    <row r="93" spans="2:16" x14ac:dyDescent="0.35">
      <c r="B93" s="14" t="s">
        <v>2</v>
      </c>
      <c r="C93" s="13">
        <v>297788</v>
      </c>
      <c r="D93" s="12">
        <v>100</v>
      </c>
      <c r="F93" s="14" t="s">
        <v>2</v>
      </c>
      <c r="G93" s="13">
        <v>209376</v>
      </c>
      <c r="H93" s="12">
        <v>100</v>
      </c>
    </row>
    <row r="94" spans="2:16" x14ac:dyDescent="0.35">
      <c r="B94" s="23" t="s">
        <v>30</v>
      </c>
    </row>
    <row r="96" spans="2:16" x14ac:dyDescent="0.35">
      <c r="B96" s="65" t="s">
        <v>29</v>
      </c>
      <c r="C96" s="64" t="s">
        <v>22</v>
      </c>
      <c r="D96" s="64" t="s">
        <v>22</v>
      </c>
      <c r="E96" s="64" t="s">
        <v>22</v>
      </c>
      <c r="F96" s="64" t="s">
        <v>22</v>
      </c>
      <c r="G96" s="64" t="s">
        <v>22</v>
      </c>
      <c r="H96" s="64" t="s">
        <v>22</v>
      </c>
      <c r="J96" s="65" t="s">
        <v>28</v>
      </c>
      <c r="K96" s="64" t="s">
        <v>21</v>
      </c>
      <c r="L96" s="64" t="s">
        <v>21</v>
      </c>
      <c r="M96" s="64" t="s">
        <v>21</v>
      </c>
      <c r="N96" s="64" t="s">
        <v>21</v>
      </c>
      <c r="O96" s="64" t="s">
        <v>21</v>
      </c>
      <c r="P96" s="64" t="s">
        <v>21</v>
      </c>
    </row>
    <row r="97" spans="2:16" x14ac:dyDescent="0.35">
      <c r="B97" s="65" t="s">
        <v>29</v>
      </c>
      <c r="C97" s="64" t="s">
        <v>65</v>
      </c>
      <c r="D97" s="64" t="s">
        <v>65</v>
      </c>
      <c r="E97" s="64" t="s">
        <v>64</v>
      </c>
      <c r="F97" s="64" t="s">
        <v>64</v>
      </c>
      <c r="G97" s="64" t="s">
        <v>2</v>
      </c>
      <c r="H97" s="64" t="s">
        <v>2</v>
      </c>
      <c r="J97" s="65" t="s">
        <v>28</v>
      </c>
      <c r="K97" s="64" t="s">
        <v>65</v>
      </c>
      <c r="L97" s="64" t="s">
        <v>65</v>
      </c>
      <c r="M97" s="64" t="s">
        <v>64</v>
      </c>
      <c r="N97" s="64" t="s">
        <v>64</v>
      </c>
      <c r="O97" s="64" t="s">
        <v>2</v>
      </c>
      <c r="P97" s="64" t="s">
        <v>2</v>
      </c>
    </row>
    <row r="98" spans="2:16" x14ac:dyDescent="0.35">
      <c r="B98" s="65" t="s">
        <v>29</v>
      </c>
      <c r="C98" s="17" t="s">
        <v>14</v>
      </c>
      <c r="D98" s="17" t="s">
        <v>13</v>
      </c>
      <c r="E98" s="17" t="s">
        <v>14</v>
      </c>
      <c r="F98" s="17" t="s">
        <v>13</v>
      </c>
      <c r="G98" s="17" t="s">
        <v>14</v>
      </c>
      <c r="H98" s="17" t="s">
        <v>13</v>
      </c>
      <c r="J98" s="65" t="s">
        <v>28</v>
      </c>
      <c r="K98" s="17" t="s">
        <v>14</v>
      </c>
      <c r="L98" s="17" t="s">
        <v>13</v>
      </c>
      <c r="M98" s="17" t="s">
        <v>14</v>
      </c>
      <c r="N98" s="17" t="s">
        <v>13</v>
      </c>
      <c r="O98" s="17" t="s">
        <v>14</v>
      </c>
      <c r="P98" s="17" t="s">
        <v>13</v>
      </c>
    </row>
    <row r="99" spans="2:16" x14ac:dyDescent="0.35">
      <c r="B99" s="14" t="s">
        <v>27</v>
      </c>
      <c r="C99" s="16">
        <v>4659</v>
      </c>
      <c r="D99" s="21">
        <v>6.1524443388004117</v>
      </c>
      <c r="E99" s="16">
        <v>71067</v>
      </c>
      <c r="F99" s="21">
        <v>93.847555661199593</v>
      </c>
      <c r="G99" s="16">
        <v>75726</v>
      </c>
      <c r="H99" s="21">
        <v>100</v>
      </c>
      <c r="J99" s="14" t="s">
        <v>27</v>
      </c>
      <c r="K99" s="16">
        <v>1611</v>
      </c>
      <c r="L99" s="21">
        <v>4.1008018327605953</v>
      </c>
      <c r="M99" s="16">
        <v>37674</v>
      </c>
      <c r="N99" s="21">
        <v>95.899198167239405</v>
      </c>
      <c r="O99" s="16">
        <v>39285</v>
      </c>
      <c r="P99" s="21">
        <v>100</v>
      </c>
    </row>
    <row r="100" spans="2:16" x14ac:dyDescent="0.35">
      <c r="B100" s="14" t="s">
        <v>26</v>
      </c>
      <c r="C100" s="16">
        <v>1869</v>
      </c>
      <c r="D100" s="21">
        <v>5.0717755284795532</v>
      </c>
      <c r="E100" s="16">
        <v>34982</v>
      </c>
      <c r="F100" s="21">
        <v>94.928224471520451</v>
      </c>
      <c r="G100" s="16">
        <v>36851</v>
      </c>
      <c r="H100" s="21">
        <v>100</v>
      </c>
      <c r="J100" s="14" t="s">
        <v>26</v>
      </c>
      <c r="K100" s="16">
        <v>560</v>
      </c>
      <c r="L100" s="21">
        <v>3.0864197530864197</v>
      </c>
      <c r="M100" s="16">
        <v>17584</v>
      </c>
      <c r="N100" s="21">
        <v>96.913580246913583</v>
      </c>
      <c r="O100" s="16">
        <v>18144</v>
      </c>
      <c r="P100" s="21">
        <v>100</v>
      </c>
    </row>
    <row r="101" spans="2:16" x14ac:dyDescent="0.35">
      <c r="B101" s="14" t="s">
        <v>25</v>
      </c>
      <c r="C101" s="16">
        <v>7930</v>
      </c>
      <c r="D101" s="21">
        <v>4.2816031445216538</v>
      </c>
      <c r="E101" s="16">
        <v>177281</v>
      </c>
      <c r="F101" s="21">
        <v>95.718396855478346</v>
      </c>
      <c r="G101" s="16">
        <v>185211</v>
      </c>
      <c r="H101" s="21">
        <v>100</v>
      </c>
      <c r="J101" s="14" t="s">
        <v>25</v>
      </c>
      <c r="K101" s="16">
        <v>7685</v>
      </c>
      <c r="L101" s="21">
        <v>5.0576845873890237</v>
      </c>
      <c r="M101" s="16">
        <v>144262</v>
      </c>
      <c r="N101" s="21">
        <v>94.942315412610981</v>
      </c>
      <c r="O101" s="16">
        <v>151947</v>
      </c>
      <c r="P101" s="21">
        <v>100</v>
      </c>
    </row>
    <row r="102" spans="2:16" x14ac:dyDescent="0.35">
      <c r="B102" s="20" t="s">
        <v>2</v>
      </c>
      <c r="C102" s="13">
        <f>SUM(C99:C101)</f>
        <v>14458</v>
      </c>
      <c r="D102" s="12">
        <f>C102/G102*100</f>
        <v>4.8551318387577735</v>
      </c>
      <c r="E102" s="13">
        <f>SUM(E99:E101)</f>
        <v>283330</v>
      </c>
      <c r="F102" s="12">
        <f>E102/G102*100</f>
        <v>95.144868161242229</v>
      </c>
      <c r="G102" s="13">
        <f>SUM(G99:G101)</f>
        <v>297788</v>
      </c>
      <c r="H102" s="12">
        <v>100</v>
      </c>
      <c r="J102" s="20" t="s">
        <v>2</v>
      </c>
      <c r="K102" s="13">
        <f>SUM(K99:K101)</f>
        <v>9856</v>
      </c>
      <c r="L102" s="12">
        <f>K102/O102*100</f>
        <v>4.707320800855876</v>
      </c>
      <c r="M102" s="13">
        <f>SUM(M99:M101)</f>
        <v>199520</v>
      </c>
      <c r="N102" s="12">
        <f>M102/O102*100</f>
        <v>95.292679199144132</v>
      </c>
      <c r="O102" s="13">
        <f>SUM(O99:O101)</f>
        <v>209376</v>
      </c>
      <c r="P102" s="12">
        <v>100</v>
      </c>
    </row>
    <row r="105" spans="2:16" x14ac:dyDescent="0.35">
      <c r="B105" s="22" t="s">
        <v>24</v>
      </c>
    </row>
    <row r="107" spans="2:16" x14ac:dyDescent="0.35">
      <c r="B107" s="63" t="s">
        <v>23</v>
      </c>
      <c r="C107" s="64" t="s">
        <v>22</v>
      </c>
      <c r="D107" s="64" t="s">
        <v>22</v>
      </c>
      <c r="E107" s="64" t="s">
        <v>21</v>
      </c>
      <c r="F107" s="64" t="s">
        <v>21</v>
      </c>
    </row>
    <row r="108" spans="2:16" x14ac:dyDescent="0.35">
      <c r="B108" s="63" t="s">
        <v>23</v>
      </c>
      <c r="C108" s="17" t="s">
        <v>14</v>
      </c>
      <c r="D108" s="17" t="s">
        <v>13</v>
      </c>
      <c r="E108" s="17" t="s">
        <v>14</v>
      </c>
      <c r="F108" s="17" t="s">
        <v>13</v>
      </c>
    </row>
    <row r="109" spans="2:16" x14ac:dyDescent="0.35">
      <c r="B109" s="14" t="s">
        <v>12</v>
      </c>
      <c r="C109" s="16">
        <v>12250</v>
      </c>
      <c r="D109" s="15">
        <v>4.1100000000000003</v>
      </c>
      <c r="E109" s="16">
        <v>7905</v>
      </c>
      <c r="F109" s="15">
        <v>3.78</v>
      </c>
    </row>
    <row r="110" spans="2:16" x14ac:dyDescent="0.35">
      <c r="B110" s="14" t="s">
        <v>11</v>
      </c>
      <c r="C110" s="16">
        <v>36224</v>
      </c>
      <c r="D110" s="15">
        <v>12.16</v>
      </c>
      <c r="E110" s="16">
        <v>25856</v>
      </c>
      <c r="F110" s="15">
        <v>12.35</v>
      </c>
    </row>
    <row r="111" spans="2:16" x14ac:dyDescent="0.35">
      <c r="B111" s="14" t="s">
        <v>10</v>
      </c>
      <c r="C111" s="16">
        <v>50529</v>
      </c>
      <c r="D111" s="15">
        <v>16.97</v>
      </c>
      <c r="E111" s="16">
        <v>34434</v>
      </c>
      <c r="F111" s="15">
        <v>16.45</v>
      </c>
    </row>
    <row r="112" spans="2:16" x14ac:dyDescent="0.35">
      <c r="B112" s="14" t="s">
        <v>9</v>
      </c>
      <c r="C112" s="16">
        <v>15557</v>
      </c>
      <c r="D112" s="15">
        <v>5.22</v>
      </c>
      <c r="E112" s="16">
        <v>10167</v>
      </c>
      <c r="F112" s="15">
        <v>4.8600000000000003</v>
      </c>
    </row>
    <row r="113" spans="2:14" x14ac:dyDescent="0.35">
      <c r="B113" s="14" t="s">
        <v>8</v>
      </c>
      <c r="C113" s="16">
        <v>13312</v>
      </c>
      <c r="D113" s="15">
        <v>4.47</v>
      </c>
      <c r="E113" s="16">
        <v>8462</v>
      </c>
      <c r="F113" s="15">
        <v>4.04</v>
      </c>
    </row>
    <row r="114" spans="2:14" x14ac:dyDescent="0.35">
      <c r="B114" s="14" t="s">
        <v>7</v>
      </c>
      <c r="C114" s="16">
        <v>16605</v>
      </c>
      <c r="D114" s="15">
        <v>5.58</v>
      </c>
      <c r="E114" s="16">
        <v>11627</v>
      </c>
      <c r="F114" s="15">
        <v>5.55</v>
      </c>
    </row>
    <row r="115" spans="2:14" x14ac:dyDescent="0.35">
      <c r="B115" s="14" t="s">
        <v>6</v>
      </c>
      <c r="C115" s="16">
        <v>102027</v>
      </c>
      <c r="D115" s="15">
        <v>34.26</v>
      </c>
      <c r="E115" s="16">
        <v>72705</v>
      </c>
      <c r="F115" s="15">
        <v>34.72</v>
      </c>
    </row>
    <row r="116" spans="2:14" x14ac:dyDescent="0.35">
      <c r="B116" s="14" t="s">
        <v>5</v>
      </c>
      <c r="C116" s="16">
        <v>10813</v>
      </c>
      <c r="D116" s="15">
        <v>3.63</v>
      </c>
      <c r="E116" s="16">
        <v>7645</v>
      </c>
      <c r="F116" s="15">
        <v>3.65</v>
      </c>
    </row>
    <row r="117" spans="2:14" x14ac:dyDescent="0.35">
      <c r="B117" s="14" t="s">
        <v>4</v>
      </c>
      <c r="C117" s="16">
        <v>2015</v>
      </c>
      <c r="D117" s="15">
        <v>0.68</v>
      </c>
      <c r="E117" s="16">
        <v>1379</v>
      </c>
      <c r="F117" s="15">
        <v>0.66</v>
      </c>
    </row>
    <row r="118" spans="2:14" x14ac:dyDescent="0.35">
      <c r="B118" s="14" t="s">
        <v>3</v>
      </c>
      <c r="C118" s="16">
        <v>38456</v>
      </c>
      <c r="D118" s="15">
        <v>12.91</v>
      </c>
      <c r="E118" s="16">
        <v>29196</v>
      </c>
      <c r="F118" s="15">
        <v>13.94</v>
      </c>
    </row>
    <row r="119" spans="2:14" x14ac:dyDescent="0.35">
      <c r="B119" s="14" t="s">
        <v>2</v>
      </c>
      <c r="C119" s="13">
        <v>297788</v>
      </c>
      <c r="D119" s="12">
        <v>100</v>
      </c>
      <c r="E119" s="13">
        <v>209376</v>
      </c>
      <c r="F119" s="12">
        <v>100</v>
      </c>
    </row>
    <row r="122" spans="2:14" x14ac:dyDescent="0.35">
      <c r="B122" s="65" t="s">
        <v>15</v>
      </c>
      <c r="C122" s="64" t="s">
        <v>22</v>
      </c>
      <c r="D122" s="64" t="s">
        <v>22</v>
      </c>
      <c r="E122" s="64" t="s">
        <v>22</v>
      </c>
      <c r="F122" s="64" t="s">
        <v>22</v>
      </c>
      <c r="G122" s="64" t="s">
        <v>22</v>
      </c>
      <c r="H122" s="64" t="s">
        <v>22</v>
      </c>
      <c r="I122" s="64" t="s">
        <v>21</v>
      </c>
      <c r="J122" s="64" t="s">
        <v>21</v>
      </c>
      <c r="K122" s="64" t="s">
        <v>21</v>
      </c>
      <c r="L122" s="64" t="s">
        <v>21</v>
      </c>
      <c r="M122" s="64" t="s">
        <v>21</v>
      </c>
      <c r="N122" s="64" t="s">
        <v>21</v>
      </c>
    </row>
    <row r="123" spans="2:14" x14ac:dyDescent="0.35">
      <c r="B123" s="65" t="s">
        <v>15</v>
      </c>
      <c r="C123" s="64" t="s">
        <v>65</v>
      </c>
      <c r="D123" s="64" t="s">
        <v>65</v>
      </c>
      <c r="E123" s="64" t="s">
        <v>64</v>
      </c>
      <c r="F123" s="64" t="s">
        <v>64</v>
      </c>
      <c r="G123" s="64" t="s">
        <v>2</v>
      </c>
      <c r="H123" s="64" t="s">
        <v>2</v>
      </c>
      <c r="I123" s="64" t="s">
        <v>65</v>
      </c>
      <c r="J123" s="64" t="s">
        <v>65</v>
      </c>
      <c r="K123" s="64" t="s">
        <v>64</v>
      </c>
      <c r="L123" s="64" t="s">
        <v>64</v>
      </c>
      <c r="M123" s="64" t="s">
        <v>2</v>
      </c>
      <c r="N123" s="64" t="s">
        <v>2</v>
      </c>
    </row>
    <row r="124" spans="2:14" x14ac:dyDescent="0.35">
      <c r="B124" s="65" t="s">
        <v>15</v>
      </c>
      <c r="C124" s="17" t="s">
        <v>14</v>
      </c>
      <c r="D124" s="17" t="s">
        <v>13</v>
      </c>
      <c r="E124" s="17" t="s">
        <v>14</v>
      </c>
      <c r="F124" s="17" t="s">
        <v>13</v>
      </c>
      <c r="G124" s="17" t="s">
        <v>14</v>
      </c>
      <c r="H124" s="17" t="s">
        <v>13</v>
      </c>
      <c r="I124" s="17" t="s">
        <v>14</v>
      </c>
      <c r="J124" s="17" t="s">
        <v>13</v>
      </c>
      <c r="K124" s="17" t="s">
        <v>14</v>
      </c>
      <c r="L124" s="17" t="s">
        <v>13</v>
      </c>
      <c r="M124" s="17" t="s">
        <v>14</v>
      </c>
      <c r="N124" s="17" t="s">
        <v>13</v>
      </c>
    </row>
    <row r="125" spans="2:14" x14ac:dyDescent="0.35">
      <c r="B125" s="14" t="s">
        <v>12</v>
      </c>
      <c r="C125" s="16">
        <v>377</v>
      </c>
      <c r="D125" s="21">
        <v>3.0775510204081633</v>
      </c>
      <c r="E125" s="16">
        <v>11873</v>
      </c>
      <c r="F125" s="21">
        <v>96.922448979591834</v>
      </c>
      <c r="G125" s="16">
        <v>12250</v>
      </c>
      <c r="H125" s="21">
        <v>100</v>
      </c>
      <c r="I125" s="16">
        <v>133</v>
      </c>
      <c r="J125" s="21">
        <v>1.6824794433902595</v>
      </c>
      <c r="K125" s="16">
        <v>7772</v>
      </c>
      <c r="L125" s="21">
        <v>98.317520556609736</v>
      </c>
      <c r="M125" s="16">
        <v>7905</v>
      </c>
      <c r="N125" s="21">
        <v>100</v>
      </c>
    </row>
    <row r="126" spans="2:14" x14ac:dyDescent="0.35">
      <c r="B126" s="14" t="s">
        <v>11</v>
      </c>
      <c r="C126" s="16">
        <v>364</v>
      </c>
      <c r="D126" s="21">
        <v>1.0048586572438163</v>
      </c>
      <c r="E126" s="16">
        <v>35860</v>
      </c>
      <c r="F126" s="21">
        <v>98.995141342756185</v>
      </c>
      <c r="G126" s="16">
        <v>36224</v>
      </c>
      <c r="H126" s="21">
        <v>100</v>
      </c>
      <c r="I126" s="16">
        <v>1419</v>
      </c>
      <c r="J126" s="21">
        <v>5.4880878712871279</v>
      </c>
      <c r="K126" s="16">
        <v>24437</v>
      </c>
      <c r="L126" s="21">
        <v>94.511912128712865</v>
      </c>
      <c r="M126" s="16">
        <v>25856</v>
      </c>
      <c r="N126" s="21">
        <v>100</v>
      </c>
    </row>
    <row r="127" spans="2:14" x14ac:dyDescent="0.35">
      <c r="B127" s="14" t="s">
        <v>10</v>
      </c>
      <c r="C127" s="16">
        <v>1983</v>
      </c>
      <c r="D127" s="21">
        <v>3.9244790120524851</v>
      </c>
      <c r="E127" s="16">
        <v>48546</v>
      </c>
      <c r="F127" s="21">
        <v>96.075520987947513</v>
      </c>
      <c r="G127" s="16">
        <v>50529</v>
      </c>
      <c r="H127" s="21">
        <v>100</v>
      </c>
      <c r="I127" s="16">
        <v>1065</v>
      </c>
      <c r="J127" s="21">
        <v>3.0928733228785505</v>
      </c>
      <c r="K127" s="16">
        <v>33369</v>
      </c>
      <c r="L127" s="21">
        <v>96.907126677121454</v>
      </c>
      <c r="M127" s="16">
        <v>34434</v>
      </c>
      <c r="N127" s="21">
        <v>100</v>
      </c>
    </row>
    <row r="128" spans="2:14" x14ac:dyDescent="0.35">
      <c r="B128" s="14" t="s">
        <v>9</v>
      </c>
      <c r="C128" s="16">
        <v>895</v>
      </c>
      <c r="D128" s="21">
        <v>5.7530372179726168</v>
      </c>
      <c r="E128" s="16">
        <v>14662</v>
      </c>
      <c r="F128" s="21">
        <v>94.246962782027381</v>
      </c>
      <c r="G128" s="16">
        <v>15557</v>
      </c>
      <c r="H128" s="21">
        <v>100</v>
      </c>
      <c r="I128" s="16">
        <v>387</v>
      </c>
      <c r="J128" s="21">
        <v>3.8064325759811153</v>
      </c>
      <c r="K128" s="16">
        <v>9780</v>
      </c>
      <c r="L128" s="21">
        <v>96.193567424018894</v>
      </c>
      <c r="M128" s="16">
        <v>10167</v>
      </c>
      <c r="N128" s="21">
        <v>100.00000000000001</v>
      </c>
    </row>
    <row r="129" spans="2:14" x14ac:dyDescent="0.35">
      <c r="B129" s="14" t="s">
        <v>8</v>
      </c>
      <c r="C129" s="16">
        <v>218</v>
      </c>
      <c r="D129" s="21">
        <v>1.6376201923076923</v>
      </c>
      <c r="E129" s="16">
        <v>13094</v>
      </c>
      <c r="F129" s="21">
        <v>98.362379807692307</v>
      </c>
      <c r="G129" s="16">
        <v>13312</v>
      </c>
      <c r="H129" s="21">
        <v>100</v>
      </c>
      <c r="I129" s="16">
        <v>66</v>
      </c>
      <c r="J129" s="21">
        <v>0.77995745686598905</v>
      </c>
      <c r="K129" s="16">
        <v>8396</v>
      </c>
      <c r="L129" s="21">
        <v>99.220042543134014</v>
      </c>
      <c r="M129" s="16">
        <v>8462</v>
      </c>
      <c r="N129" s="21">
        <v>100</v>
      </c>
    </row>
    <row r="130" spans="2:14" x14ac:dyDescent="0.35">
      <c r="B130" s="14" t="s">
        <v>7</v>
      </c>
      <c r="C130" s="16">
        <v>1291</v>
      </c>
      <c r="D130" s="21">
        <v>7.7747666365552544</v>
      </c>
      <c r="E130" s="16">
        <v>15314</v>
      </c>
      <c r="F130" s="21">
        <v>92.225233363444744</v>
      </c>
      <c r="G130" s="16">
        <v>16605</v>
      </c>
      <c r="H130" s="21">
        <v>100</v>
      </c>
      <c r="I130" s="16">
        <v>713</v>
      </c>
      <c r="J130" s="21">
        <v>6.1322783177087814</v>
      </c>
      <c r="K130" s="16">
        <v>10914</v>
      </c>
      <c r="L130" s="21">
        <v>93.867721682291219</v>
      </c>
      <c r="M130" s="16">
        <v>11627</v>
      </c>
      <c r="N130" s="21">
        <v>100</v>
      </c>
    </row>
    <row r="131" spans="2:14" x14ac:dyDescent="0.35">
      <c r="B131" s="14" t="s">
        <v>6</v>
      </c>
      <c r="C131" s="16">
        <v>8535</v>
      </c>
      <c r="D131" s="21">
        <v>8.3654326795848153</v>
      </c>
      <c r="E131" s="16">
        <v>93492</v>
      </c>
      <c r="F131" s="21">
        <v>91.634567320415186</v>
      </c>
      <c r="G131" s="16">
        <v>102027</v>
      </c>
      <c r="H131" s="21">
        <v>100</v>
      </c>
      <c r="I131" s="16">
        <v>4654</v>
      </c>
      <c r="J131" s="21">
        <v>6.4012103706760195</v>
      </c>
      <c r="K131" s="16">
        <v>68051</v>
      </c>
      <c r="L131" s="21">
        <v>93.598789629323974</v>
      </c>
      <c r="M131" s="16">
        <v>72705</v>
      </c>
      <c r="N131" s="21">
        <v>100</v>
      </c>
    </row>
    <row r="132" spans="2:14" x14ac:dyDescent="0.35">
      <c r="B132" s="14" t="s">
        <v>5</v>
      </c>
      <c r="C132" s="16">
        <v>420</v>
      </c>
      <c r="D132" s="21">
        <v>3.8842134467770273</v>
      </c>
      <c r="E132" s="16">
        <v>10393</v>
      </c>
      <c r="F132" s="21">
        <v>96.115786553222975</v>
      </c>
      <c r="G132" s="16">
        <v>10813</v>
      </c>
      <c r="H132" s="21">
        <v>100</v>
      </c>
      <c r="I132" s="16">
        <v>280</v>
      </c>
      <c r="J132" s="21">
        <v>3.6625245258338781</v>
      </c>
      <c r="K132" s="16">
        <v>7365</v>
      </c>
      <c r="L132" s="21">
        <v>96.337475474166126</v>
      </c>
      <c r="M132" s="16">
        <v>7645</v>
      </c>
      <c r="N132" s="21">
        <v>100</v>
      </c>
    </row>
    <row r="133" spans="2:14" x14ac:dyDescent="0.35">
      <c r="B133" s="14" t="s">
        <v>4</v>
      </c>
      <c r="C133" s="16">
        <v>66</v>
      </c>
      <c r="D133" s="21">
        <v>3.2754342431761785</v>
      </c>
      <c r="E133" s="16">
        <v>1949</v>
      </c>
      <c r="F133" s="21">
        <v>96.724565756823822</v>
      </c>
      <c r="G133" s="16">
        <v>2015</v>
      </c>
      <c r="H133" s="21">
        <v>100</v>
      </c>
      <c r="I133" s="16">
        <v>85</v>
      </c>
      <c r="J133" s="21">
        <v>6.1638868745467725</v>
      </c>
      <c r="K133" s="16">
        <v>1294</v>
      </c>
      <c r="L133" s="21">
        <v>93.836113125453224</v>
      </c>
      <c r="M133" s="16">
        <v>1379</v>
      </c>
      <c r="N133" s="21">
        <v>100</v>
      </c>
    </row>
    <row r="134" spans="2:14" x14ac:dyDescent="0.35">
      <c r="B134" s="14" t="s">
        <v>3</v>
      </c>
      <c r="C134" s="16">
        <v>309</v>
      </c>
      <c r="D134" s="21">
        <v>0.80351570626170166</v>
      </c>
      <c r="E134" s="16">
        <v>38147</v>
      </c>
      <c r="F134" s="21">
        <v>99.196484293738294</v>
      </c>
      <c r="G134" s="16">
        <v>38456</v>
      </c>
      <c r="H134" s="21">
        <v>100</v>
      </c>
      <c r="I134" s="16">
        <v>1054</v>
      </c>
      <c r="J134" s="21">
        <v>3.6100835730922043</v>
      </c>
      <c r="K134" s="16">
        <v>28142</v>
      </c>
      <c r="L134" s="21">
        <v>96.389916426907803</v>
      </c>
      <c r="M134" s="16">
        <v>29196</v>
      </c>
      <c r="N134" s="21">
        <v>100</v>
      </c>
    </row>
    <row r="135" spans="2:14" x14ac:dyDescent="0.35">
      <c r="B135" s="20" t="s">
        <v>2</v>
      </c>
      <c r="C135" s="13">
        <f>SUM(C125:C134)</f>
        <v>14458</v>
      </c>
      <c r="D135" s="12">
        <f>C135/G135*100</f>
        <v>4.8551318387577735</v>
      </c>
      <c r="E135" s="13">
        <f>SUM(E125:E134)</f>
        <v>283330</v>
      </c>
      <c r="F135" s="12">
        <f>E135/G135*100</f>
        <v>95.144868161242229</v>
      </c>
      <c r="G135" s="13">
        <f>SUM(G125:G134)</f>
        <v>297788</v>
      </c>
      <c r="H135" s="12">
        <v>100</v>
      </c>
      <c r="I135" s="13">
        <f>SUM(I125:I134)</f>
        <v>9856</v>
      </c>
      <c r="J135" s="12">
        <f>I135/M135*100</f>
        <v>4.707320800855876</v>
      </c>
      <c r="K135" s="13">
        <f>SUM(K125:K134)</f>
        <v>199520</v>
      </c>
      <c r="L135" s="12">
        <f>K135/M135*100</f>
        <v>95.292679199144132</v>
      </c>
      <c r="M135" s="13">
        <f>SUM(M125:M134)</f>
        <v>209376</v>
      </c>
      <c r="N135" s="12">
        <v>100</v>
      </c>
    </row>
  </sheetData>
  <mergeCells count="79">
    <mergeCell ref="M22:N22"/>
    <mergeCell ref="B4:B5"/>
    <mergeCell ref="C4:D4"/>
    <mergeCell ref="E4:F4"/>
    <mergeCell ref="B13:B14"/>
    <mergeCell ref="C13:D13"/>
    <mergeCell ref="E13:F13"/>
    <mergeCell ref="K42:L42"/>
    <mergeCell ref="M42:N42"/>
    <mergeCell ref="B21:B23"/>
    <mergeCell ref="C21:H21"/>
    <mergeCell ref="I21:N21"/>
    <mergeCell ref="C22:D22"/>
    <mergeCell ref="E22:F22"/>
    <mergeCell ref="G22:H22"/>
    <mergeCell ref="I22:J22"/>
    <mergeCell ref="K22:L22"/>
    <mergeCell ref="B32:B33"/>
    <mergeCell ref="C32:D32"/>
    <mergeCell ref="E32:F32"/>
    <mergeCell ref="B41:B43"/>
    <mergeCell ref="C41:H41"/>
    <mergeCell ref="I41:N41"/>
    <mergeCell ref="C42:D42"/>
    <mergeCell ref="E42:F42"/>
    <mergeCell ref="G42:H42"/>
    <mergeCell ref="I42:J42"/>
    <mergeCell ref="B53:B54"/>
    <mergeCell ref="C53:D53"/>
    <mergeCell ref="F53:F54"/>
    <mergeCell ref="G53:H53"/>
    <mergeCell ref="B61:B63"/>
    <mergeCell ref="C61:H61"/>
    <mergeCell ref="K79:L79"/>
    <mergeCell ref="M79:N79"/>
    <mergeCell ref="J61:J63"/>
    <mergeCell ref="K61:P61"/>
    <mergeCell ref="C62:D62"/>
    <mergeCell ref="E62:F62"/>
    <mergeCell ref="G62:H62"/>
    <mergeCell ref="K62:L62"/>
    <mergeCell ref="M62:N62"/>
    <mergeCell ref="O62:P62"/>
    <mergeCell ref="B71:B72"/>
    <mergeCell ref="C71:D71"/>
    <mergeCell ref="E71:F71"/>
    <mergeCell ref="B78:B80"/>
    <mergeCell ref="C78:H78"/>
    <mergeCell ref="I78:N78"/>
    <mergeCell ref="C79:D79"/>
    <mergeCell ref="E79:F79"/>
    <mergeCell ref="G79:H79"/>
    <mergeCell ref="I79:J79"/>
    <mergeCell ref="B88:B89"/>
    <mergeCell ref="C88:D88"/>
    <mergeCell ref="F88:F89"/>
    <mergeCell ref="G88:H88"/>
    <mergeCell ref="B96:B98"/>
    <mergeCell ref="C96:H96"/>
    <mergeCell ref="I123:J123"/>
    <mergeCell ref="J96:J98"/>
    <mergeCell ref="K96:P96"/>
    <mergeCell ref="C97:D97"/>
    <mergeCell ref="E97:F97"/>
    <mergeCell ref="G97:H97"/>
    <mergeCell ref="K97:L97"/>
    <mergeCell ref="M97:N97"/>
    <mergeCell ref="O97:P97"/>
    <mergeCell ref="K123:L123"/>
    <mergeCell ref="M123:N123"/>
    <mergeCell ref="I122:N122"/>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8E1E-27A6-40C0-906C-E446D5F31097}">
  <dimension ref="B2:R139"/>
  <sheetViews>
    <sheetView workbookViewId="0"/>
  </sheetViews>
  <sheetFormatPr defaultColWidth="10.1796875" defaultRowHeight="14.5" x14ac:dyDescent="0.35"/>
  <cols>
    <col min="1" max="16384" width="10.1796875" style="19"/>
  </cols>
  <sheetData>
    <row r="2" spans="2:4" x14ac:dyDescent="0.35">
      <c r="B2" s="22" t="s">
        <v>187</v>
      </c>
    </row>
    <row r="4" spans="2:4" x14ac:dyDescent="0.35">
      <c r="B4" s="63" t="s">
        <v>23</v>
      </c>
      <c r="C4" s="64" t="s">
        <v>21</v>
      </c>
      <c r="D4" s="64" t="s">
        <v>21</v>
      </c>
    </row>
    <row r="5" spans="2:4" x14ac:dyDescent="0.35">
      <c r="B5" s="63" t="s">
        <v>23</v>
      </c>
      <c r="C5" s="17" t="s">
        <v>14</v>
      </c>
      <c r="D5" s="17" t="s">
        <v>13</v>
      </c>
    </row>
    <row r="6" spans="2:4" x14ac:dyDescent="0.35">
      <c r="B6" s="14" t="s">
        <v>186</v>
      </c>
      <c r="C6" s="16">
        <v>1883</v>
      </c>
      <c r="D6" s="15">
        <v>29.81</v>
      </c>
    </row>
    <row r="7" spans="2:4" x14ac:dyDescent="0.35">
      <c r="B7" s="14" t="s">
        <v>185</v>
      </c>
      <c r="C7" s="16">
        <v>1329</v>
      </c>
      <c r="D7" s="15">
        <v>21.04</v>
      </c>
    </row>
    <row r="8" spans="2:4" x14ac:dyDescent="0.35">
      <c r="B8" s="14" t="s">
        <v>184</v>
      </c>
      <c r="C8" s="16">
        <v>848</v>
      </c>
      <c r="D8" s="15">
        <v>13.43</v>
      </c>
    </row>
    <row r="9" spans="2:4" x14ac:dyDescent="0.35">
      <c r="B9" s="14" t="s">
        <v>183</v>
      </c>
      <c r="C9" s="16">
        <v>539</v>
      </c>
      <c r="D9" s="15">
        <v>8.5299999999999994</v>
      </c>
    </row>
    <row r="10" spans="2:4" x14ac:dyDescent="0.35">
      <c r="B10" s="14" t="s">
        <v>182</v>
      </c>
      <c r="C10" s="16">
        <v>640</v>
      </c>
      <c r="D10" s="15">
        <v>10.130000000000001</v>
      </c>
    </row>
    <row r="11" spans="2:4" x14ac:dyDescent="0.35">
      <c r="B11" s="14" t="s">
        <v>181</v>
      </c>
      <c r="C11" s="16">
        <v>382</v>
      </c>
      <c r="D11" s="15">
        <v>6.05</v>
      </c>
    </row>
    <row r="12" spans="2:4" x14ac:dyDescent="0.35">
      <c r="B12" s="14" t="s">
        <v>180</v>
      </c>
      <c r="C12" s="16">
        <v>695</v>
      </c>
      <c r="D12" s="15">
        <v>11</v>
      </c>
    </row>
    <row r="13" spans="2:4" x14ac:dyDescent="0.35">
      <c r="B13" s="14" t="s">
        <v>2</v>
      </c>
      <c r="C13" s="13">
        <v>6316</v>
      </c>
      <c r="D13" s="12">
        <v>100</v>
      </c>
    </row>
    <row r="16" spans="2:4" x14ac:dyDescent="0.35">
      <c r="B16" s="22" t="s">
        <v>51</v>
      </c>
    </row>
    <row r="18" spans="2:18" x14ac:dyDescent="0.35">
      <c r="B18" s="63" t="s">
        <v>23</v>
      </c>
      <c r="C18" s="64" t="s">
        <v>22</v>
      </c>
      <c r="D18" s="64" t="s">
        <v>22</v>
      </c>
      <c r="E18" s="64" t="s">
        <v>21</v>
      </c>
      <c r="F18" s="64" t="s">
        <v>21</v>
      </c>
    </row>
    <row r="19" spans="2:18" x14ac:dyDescent="0.35">
      <c r="B19" s="63" t="s">
        <v>23</v>
      </c>
      <c r="C19" s="17" t="s">
        <v>14</v>
      </c>
      <c r="D19" s="17" t="s">
        <v>13</v>
      </c>
      <c r="E19" s="17" t="s">
        <v>14</v>
      </c>
      <c r="F19" s="17" t="s">
        <v>13</v>
      </c>
    </row>
    <row r="20" spans="2:18" x14ac:dyDescent="0.35">
      <c r="B20" s="14" t="s">
        <v>50</v>
      </c>
      <c r="C20" s="16">
        <v>241263</v>
      </c>
      <c r="D20" s="15">
        <v>81.02</v>
      </c>
      <c r="E20" s="16">
        <v>162319</v>
      </c>
      <c r="F20" s="15">
        <v>77.53</v>
      </c>
    </row>
    <row r="21" spans="2:18" x14ac:dyDescent="0.35">
      <c r="B21" s="14" t="s">
        <v>49</v>
      </c>
      <c r="C21" s="16">
        <v>46307</v>
      </c>
      <c r="D21" s="15">
        <v>15.55</v>
      </c>
      <c r="E21" s="16">
        <v>40741</v>
      </c>
      <c r="F21" s="15">
        <v>19.46</v>
      </c>
    </row>
    <row r="22" spans="2:18" x14ac:dyDescent="0.35">
      <c r="B22" s="14" t="s">
        <v>48</v>
      </c>
      <c r="C22" s="16">
        <v>10218</v>
      </c>
      <c r="D22" s="15">
        <v>3.43</v>
      </c>
      <c r="E22" s="16">
        <v>6316</v>
      </c>
      <c r="F22" s="15">
        <v>3.02</v>
      </c>
    </row>
    <row r="23" spans="2:18" x14ac:dyDescent="0.35">
      <c r="B23" s="14" t="s">
        <v>2</v>
      </c>
      <c r="C23" s="13">
        <v>297788</v>
      </c>
      <c r="D23" s="12">
        <v>100</v>
      </c>
      <c r="E23" s="13">
        <v>209376</v>
      </c>
      <c r="F23" s="12">
        <v>100</v>
      </c>
    </row>
    <row r="26" spans="2:18" x14ac:dyDescent="0.35">
      <c r="B26" s="65" t="s">
        <v>1</v>
      </c>
      <c r="C26" s="64" t="s">
        <v>21</v>
      </c>
      <c r="D26" s="64" t="s">
        <v>21</v>
      </c>
      <c r="E26" s="64" t="s">
        <v>21</v>
      </c>
      <c r="F26" s="64" t="s">
        <v>21</v>
      </c>
      <c r="G26" s="64" t="s">
        <v>21</v>
      </c>
      <c r="H26" s="64" t="s">
        <v>21</v>
      </c>
      <c r="I26" s="64" t="s">
        <v>21</v>
      </c>
      <c r="J26" s="64" t="s">
        <v>21</v>
      </c>
      <c r="K26" s="64" t="s">
        <v>21</v>
      </c>
      <c r="L26" s="64" t="s">
        <v>21</v>
      </c>
      <c r="M26" s="64" t="s">
        <v>21</v>
      </c>
      <c r="N26" s="64" t="s">
        <v>21</v>
      </c>
      <c r="O26" s="64" t="s">
        <v>21</v>
      </c>
      <c r="P26" s="64" t="s">
        <v>21</v>
      </c>
      <c r="Q26" s="64" t="s">
        <v>21</v>
      </c>
      <c r="R26" s="64" t="s">
        <v>21</v>
      </c>
    </row>
    <row r="27" spans="2:18" x14ac:dyDescent="0.35">
      <c r="B27" s="65" t="s">
        <v>1</v>
      </c>
      <c r="C27" s="64" t="s">
        <v>186</v>
      </c>
      <c r="D27" s="64" t="s">
        <v>186</v>
      </c>
      <c r="E27" s="64" t="s">
        <v>185</v>
      </c>
      <c r="F27" s="64" t="s">
        <v>185</v>
      </c>
      <c r="G27" s="64" t="s">
        <v>184</v>
      </c>
      <c r="H27" s="64" t="s">
        <v>184</v>
      </c>
      <c r="I27" s="64" t="s">
        <v>183</v>
      </c>
      <c r="J27" s="64" t="s">
        <v>183</v>
      </c>
      <c r="K27" s="64" t="s">
        <v>182</v>
      </c>
      <c r="L27" s="64" t="s">
        <v>182</v>
      </c>
      <c r="M27" s="64" t="s">
        <v>181</v>
      </c>
      <c r="N27" s="64" t="s">
        <v>181</v>
      </c>
      <c r="O27" s="64" t="s">
        <v>180</v>
      </c>
      <c r="P27" s="64" t="s">
        <v>180</v>
      </c>
      <c r="Q27" s="64" t="s">
        <v>2</v>
      </c>
      <c r="R27" s="64" t="s">
        <v>2</v>
      </c>
    </row>
    <row r="28" spans="2:18" x14ac:dyDescent="0.35">
      <c r="B28" s="65" t="s">
        <v>1</v>
      </c>
      <c r="C28" s="17" t="s">
        <v>14</v>
      </c>
      <c r="D28" s="17" t="s">
        <v>13</v>
      </c>
      <c r="E28" s="17" t="s">
        <v>14</v>
      </c>
      <c r="F28" s="17" t="s">
        <v>13</v>
      </c>
      <c r="G28" s="17" t="s">
        <v>14</v>
      </c>
      <c r="H28" s="17" t="s">
        <v>13</v>
      </c>
      <c r="I28" s="17" t="s">
        <v>14</v>
      </c>
      <c r="J28" s="17" t="s">
        <v>13</v>
      </c>
      <c r="K28" s="17" t="s">
        <v>14</v>
      </c>
      <c r="L28" s="17" t="s">
        <v>13</v>
      </c>
      <c r="M28" s="17" t="s">
        <v>14</v>
      </c>
      <c r="N28" s="17" t="s">
        <v>13</v>
      </c>
      <c r="O28" s="17" t="s">
        <v>14</v>
      </c>
      <c r="P28" s="17" t="s">
        <v>13</v>
      </c>
      <c r="Q28" s="17" t="s">
        <v>14</v>
      </c>
      <c r="R28" s="17" t="s">
        <v>13</v>
      </c>
    </row>
    <row r="29" spans="2:18" x14ac:dyDescent="0.35">
      <c r="B29" s="14" t="s">
        <v>48</v>
      </c>
      <c r="C29" s="16">
        <v>1883</v>
      </c>
      <c r="D29" s="21">
        <v>29.81317289423686</v>
      </c>
      <c r="E29" s="16">
        <v>1329</v>
      </c>
      <c r="F29" s="21">
        <v>21.041798606713112</v>
      </c>
      <c r="G29" s="16">
        <v>848</v>
      </c>
      <c r="H29" s="21">
        <v>13.426219126029132</v>
      </c>
      <c r="I29" s="16">
        <v>539</v>
      </c>
      <c r="J29" s="21">
        <v>8.5338822039265363</v>
      </c>
      <c r="K29" s="16">
        <v>640</v>
      </c>
      <c r="L29" s="21">
        <v>10.13299556681444</v>
      </c>
      <c r="M29" s="16">
        <v>382</v>
      </c>
      <c r="N29" s="21">
        <v>6.0481317289423684</v>
      </c>
      <c r="O29" s="16">
        <v>695</v>
      </c>
      <c r="P29" s="21">
        <v>11.003799873337556</v>
      </c>
      <c r="Q29" s="16">
        <v>6316</v>
      </c>
      <c r="R29" s="21">
        <v>100.00000000000001</v>
      </c>
    </row>
    <row r="30" spans="2:18" x14ac:dyDescent="0.35">
      <c r="B30" s="20" t="s">
        <v>2</v>
      </c>
      <c r="C30" s="13">
        <f>SUM(C29:C29)</f>
        <v>1883</v>
      </c>
      <c r="D30" s="12">
        <f>C30/Q30*100</f>
        <v>29.81317289423686</v>
      </c>
      <c r="E30" s="13">
        <f>SUM(E29:E29)</f>
        <v>1329</v>
      </c>
      <c r="F30" s="12">
        <f>E30/Q30*100</f>
        <v>21.041798606713112</v>
      </c>
      <c r="G30" s="13">
        <f>SUM(G29:G29)</f>
        <v>848</v>
      </c>
      <c r="H30" s="12">
        <f>G30/Q30*100</f>
        <v>13.426219126029132</v>
      </c>
      <c r="I30" s="13">
        <f>SUM(I29:I29)</f>
        <v>539</v>
      </c>
      <c r="J30" s="12">
        <f>I30/Q30*100</f>
        <v>8.5338822039265363</v>
      </c>
      <c r="K30" s="13">
        <f>SUM(K29:K29)</f>
        <v>640</v>
      </c>
      <c r="L30" s="12">
        <f>K30/Q30*100</f>
        <v>10.13299556681444</v>
      </c>
      <c r="M30" s="13">
        <f>SUM(M29:M29)</f>
        <v>382</v>
      </c>
      <c r="N30" s="12">
        <f>M30/Q30*100</f>
        <v>6.0481317289423684</v>
      </c>
      <c r="O30" s="13">
        <f>SUM(O29:O29)</f>
        <v>695</v>
      </c>
      <c r="P30" s="12">
        <f>O30/Q30*100</f>
        <v>11.003799873337556</v>
      </c>
      <c r="Q30" s="13">
        <f>SUM(Q29:Q29)</f>
        <v>6316</v>
      </c>
      <c r="R30" s="12">
        <v>100</v>
      </c>
    </row>
    <row r="33" spans="2:18" x14ac:dyDescent="0.35">
      <c r="B33" s="22" t="s">
        <v>47</v>
      </c>
    </row>
    <row r="35" spans="2:18" x14ac:dyDescent="0.35">
      <c r="B35" s="63" t="s">
        <v>23</v>
      </c>
      <c r="C35" s="64" t="s">
        <v>22</v>
      </c>
      <c r="D35" s="64" t="s">
        <v>22</v>
      </c>
      <c r="E35" s="64" t="s">
        <v>21</v>
      </c>
      <c r="F35" s="64" t="s">
        <v>21</v>
      </c>
    </row>
    <row r="36" spans="2:18" x14ac:dyDescent="0.35">
      <c r="B36" s="63" t="s">
        <v>23</v>
      </c>
      <c r="C36" s="17" t="s">
        <v>14</v>
      </c>
      <c r="D36" s="17" t="s">
        <v>13</v>
      </c>
      <c r="E36" s="17" t="s">
        <v>14</v>
      </c>
      <c r="F36" s="17" t="s">
        <v>13</v>
      </c>
    </row>
    <row r="37" spans="2:18" x14ac:dyDescent="0.35">
      <c r="B37" s="14" t="s">
        <v>44</v>
      </c>
      <c r="C37" s="16">
        <v>55404</v>
      </c>
      <c r="D37" s="15">
        <v>18.61</v>
      </c>
      <c r="E37" s="16">
        <v>26446</v>
      </c>
      <c r="F37" s="15">
        <v>17.510000000000002</v>
      </c>
    </row>
    <row r="38" spans="2:18" x14ac:dyDescent="0.35">
      <c r="B38" s="14" t="s">
        <v>43</v>
      </c>
      <c r="C38" s="16">
        <v>120160</v>
      </c>
      <c r="D38" s="15">
        <v>40.35</v>
      </c>
      <c r="E38" s="16">
        <v>61548</v>
      </c>
      <c r="F38" s="15">
        <v>40.74</v>
      </c>
    </row>
    <row r="39" spans="2:18" x14ac:dyDescent="0.35">
      <c r="B39" s="14" t="s">
        <v>42</v>
      </c>
      <c r="C39" s="16">
        <v>80810</v>
      </c>
      <c r="D39" s="15">
        <v>27.14</v>
      </c>
      <c r="E39" s="16">
        <v>42281</v>
      </c>
      <c r="F39" s="15">
        <v>27.99</v>
      </c>
    </row>
    <row r="40" spans="2:18" x14ac:dyDescent="0.35">
      <c r="B40" s="14" t="s">
        <v>41</v>
      </c>
      <c r="C40" s="16">
        <v>41414</v>
      </c>
      <c r="D40" s="15">
        <v>13.91</v>
      </c>
      <c r="E40" s="16">
        <v>20801</v>
      </c>
      <c r="F40" s="15">
        <v>13.77</v>
      </c>
    </row>
    <row r="41" spans="2:18" x14ac:dyDescent="0.35">
      <c r="B41" s="14" t="s">
        <v>2</v>
      </c>
      <c r="C41" s="13">
        <v>297788</v>
      </c>
      <c r="D41" s="12">
        <v>100</v>
      </c>
      <c r="E41" s="13">
        <v>151076</v>
      </c>
      <c r="F41" s="12">
        <v>100</v>
      </c>
    </row>
    <row r="42" spans="2:18" x14ac:dyDescent="0.35">
      <c r="B42" s="23" t="s">
        <v>46</v>
      </c>
    </row>
    <row r="44" spans="2:18" x14ac:dyDescent="0.35">
      <c r="B44" s="65" t="s">
        <v>45</v>
      </c>
      <c r="C44" s="64" t="s">
        <v>21</v>
      </c>
      <c r="D44" s="64" t="s">
        <v>21</v>
      </c>
      <c r="E44" s="64" t="s">
        <v>21</v>
      </c>
      <c r="F44" s="64" t="s">
        <v>21</v>
      </c>
      <c r="G44" s="64" t="s">
        <v>21</v>
      </c>
      <c r="H44" s="64" t="s">
        <v>21</v>
      </c>
      <c r="I44" s="64" t="s">
        <v>21</v>
      </c>
      <c r="J44" s="64" t="s">
        <v>21</v>
      </c>
      <c r="K44" s="64" t="s">
        <v>21</v>
      </c>
      <c r="L44" s="64" t="s">
        <v>21</v>
      </c>
      <c r="M44" s="64" t="s">
        <v>21</v>
      </c>
      <c r="N44" s="64" t="s">
        <v>21</v>
      </c>
      <c r="O44" s="64" t="s">
        <v>21</v>
      </c>
      <c r="P44" s="64" t="s">
        <v>21</v>
      </c>
      <c r="Q44" s="64" t="s">
        <v>21</v>
      </c>
      <c r="R44" s="64" t="s">
        <v>21</v>
      </c>
    </row>
    <row r="45" spans="2:18" x14ac:dyDescent="0.35">
      <c r="B45" s="65" t="s">
        <v>45</v>
      </c>
      <c r="C45" s="64" t="s">
        <v>186</v>
      </c>
      <c r="D45" s="64" t="s">
        <v>186</v>
      </c>
      <c r="E45" s="64" t="s">
        <v>185</v>
      </c>
      <c r="F45" s="64" t="s">
        <v>185</v>
      </c>
      <c r="G45" s="64" t="s">
        <v>184</v>
      </c>
      <c r="H45" s="64" t="s">
        <v>184</v>
      </c>
      <c r="I45" s="64" t="s">
        <v>183</v>
      </c>
      <c r="J45" s="64" t="s">
        <v>183</v>
      </c>
      <c r="K45" s="64" t="s">
        <v>182</v>
      </c>
      <c r="L45" s="64" t="s">
        <v>182</v>
      </c>
      <c r="M45" s="64" t="s">
        <v>181</v>
      </c>
      <c r="N45" s="64" t="s">
        <v>181</v>
      </c>
      <c r="O45" s="64" t="s">
        <v>180</v>
      </c>
      <c r="P45" s="64" t="s">
        <v>180</v>
      </c>
      <c r="Q45" s="64" t="s">
        <v>2</v>
      </c>
      <c r="R45" s="64" t="s">
        <v>2</v>
      </c>
    </row>
    <row r="46" spans="2:18" x14ac:dyDescent="0.35">
      <c r="B46" s="65" t="s">
        <v>45</v>
      </c>
      <c r="C46" s="17" t="s">
        <v>14</v>
      </c>
      <c r="D46" s="17" t="s">
        <v>13</v>
      </c>
      <c r="E46" s="17" t="s">
        <v>14</v>
      </c>
      <c r="F46" s="17" t="s">
        <v>13</v>
      </c>
      <c r="G46" s="17" t="s">
        <v>14</v>
      </c>
      <c r="H46" s="17" t="s">
        <v>13</v>
      </c>
      <c r="I46" s="17" t="s">
        <v>14</v>
      </c>
      <c r="J46" s="17" t="s">
        <v>13</v>
      </c>
      <c r="K46" s="17" t="s">
        <v>14</v>
      </c>
      <c r="L46" s="17" t="s">
        <v>13</v>
      </c>
      <c r="M46" s="17" t="s">
        <v>14</v>
      </c>
      <c r="N46" s="17" t="s">
        <v>13</v>
      </c>
      <c r="O46" s="17" t="s">
        <v>14</v>
      </c>
      <c r="P46" s="17" t="s">
        <v>13</v>
      </c>
      <c r="Q46" s="17" t="s">
        <v>14</v>
      </c>
      <c r="R46" s="17" t="s">
        <v>13</v>
      </c>
    </row>
    <row r="47" spans="2:18" x14ac:dyDescent="0.35">
      <c r="B47" s="14" t="s">
        <v>44</v>
      </c>
      <c r="C47" s="16">
        <v>378</v>
      </c>
      <c r="D47" s="21">
        <v>25.696804894629505</v>
      </c>
      <c r="E47" s="16">
        <v>358</v>
      </c>
      <c r="F47" s="21">
        <v>24.33718558803535</v>
      </c>
      <c r="G47" s="16">
        <v>186</v>
      </c>
      <c r="H47" s="21">
        <v>12.64445955132563</v>
      </c>
      <c r="I47" s="16">
        <v>93</v>
      </c>
      <c r="J47" s="21">
        <v>6.322229775662815</v>
      </c>
      <c r="K47" s="16">
        <v>221</v>
      </c>
      <c r="L47" s="21">
        <v>15.023793337865399</v>
      </c>
      <c r="M47" s="16">
        <v>86</v>
      </c>
      <c r="N47" s="21">
        <v>5.8463630183548609</v>
      </c>
      <c r="O47" s="16">
        <v>149</v>
      </c>
      <c r="P47" s="21">
        <v>10.129163834126444</v>
      </c>
      <c r="Q47" s="16">
        <v>1471</v>
      </c>
      <c r="R47" s="21">
        <v>100.00000000000001</v>
      </c>
    </row>
    <row r="48" spans="2:18" x14ac:dyDescent="0.35">
      <c r="B48" s="14" t="s">
        <v>43</v>
      </c>
      <c r="C48" s="16">
        <v>626</v>
      </c>
      <c r="D48" s="21">
        <v>27.871772039180765</v>
      </c>
      <c r="E48" s="16">
        <v>492</v>
      </c>
      <c r="F48" s="21">
        <v>21.905609973285841</v>
      </c>
      <c r="G48" s="16">
        <v>231</v>
      </c>
      <c r="H48" s="21">
        <v>10.284951024042744</v>
      </c>
      <c r="I48" s="16">
        <v>255</v>
      </c>
      <c r="J48" s="21">
        <v>11.353517364203029</v>
      </c>
      <c r="K48" s="16">
        <v>198</v>
      </c>
      <c r="L48" s="21">
        <v>8.8156723063223499</v>
      </c>
      <c r="M48" s="16">
        <v>145</v>
      </c>
      <c r="N48" s="21">
        <v>6.4559216384683884</v>
      </c>
      <c r="O48" s="16">
        <v>299</v>
      </c>
      <c r="P48" s="21">
        <v>13.312555654496883</v>
      </c>
      <c r="Q48" s="16">
        <v>2246</v>
      </c>
      <c r="R48" s="21">
        <v>100</v>
      </c>
    </row>
    <row r="49" spans="2:18" x14ac:dyDescent="0.35">
      <c r="B49" s="14" t="s">
        <v>42</v>
      </c>
      <c r="C49" s="16">
        <v>92</v>
      </c>
      <c r="D49" s="21">
        <v>25.48476454293629</v>
      </c>
      <c r="E49" s="16">
        <v>43</v>
      </c>
      <c r="F49" s="21">
        <v>11.911357340720222</v>
      </c>
      <c r="G49" s="16">
        <v>55</v>
      </c>
      <c r="H49" s="21">
        <v>15.235457063711911</v>
      </c>
      <c r="I49" s="16">
        <v>38</v>
      </c>
      <c r="J49" s="21">
        <v>10.526315789473683</v>
      </c>
      <c r="K49" s="16">
        <v>75</v>
      </c>
      <c r="L49" s="21">
        <v>20.775623268698059</v>
      </c>
      <c r="M49" s="16">
        <v>31</v>
      </c>
      <c r="N49" s="21">
        <v>8.5872576177285325</v>
      </c>
      <c r="O49" s="16">
        <v>27</v>
      </c>
      <c r="P49" s="21">
        <v>7.4792243767313016</v>
      </c>
      <c r="Q49" s="16">
        <v>361</v>
      </c>
      <c r="R49" s="21">
        <v>99.999999999999986</v>
      </c>
    </row>
    <row r="50" spans="2:18" x14ac:dyDescent="0.35">
      <c r="B50" s="14" t="s">
        <v>41</v>
      </c>
      <c r="C50" s="16">
        <v>576</v>
      </c>
      <c r="D50" s="21">
        <v>32.560768795929903</v>
      </c>
      <c r="E50" s="16">
        <v>345</v>
      </c>
      <c r="F50" s="21">
        <v>19.502543810062182</v>
      </c>
      <c r="G50" s="16">
        <v>333</v>
      </c>
      <c r="H50" s="21">
        <v>18.824194460146977</v>
      </c>
      <c r="I50" s="16">
        <v>123</v>
      </c>
      <c r="J50" s="21">
        <v>6.953080836630865</v>
      </c>
      <c r="K50" s="16">
        <v>128</v>
      </c>
      <c r="L50" s="21">
        <v>7.2357263990955341</v>
      </c>
      <c r="M50" s="16">
        <v>103</v>
      </c>
      <c r="N50" s="21">
        <v>5.8224985867721877</v>
      </c>
      <c r="O50" s="16">
        <v>161</v>
      </c>
      <c r="P50" s="21">
        <v>9.1011871113623517</v>
      </c>
      <c r="Q50" s="16">
        <v>1769</v>
      </c>
      <c r="R50" s="21">
        <v>99.999999999999986</v>
      </c>
    </row>
    <row r="51" spans="2:18" x14ac:dyDescent="0.35">
      <c r="B51" s="20" t="s">
        <v>2</v>
      </c>
      <c r="C51" s="13">
        <f>SUM(C47:C50)</f>
        <v>1672</v>
      </c>
      <c r="D51" s="12">
        <f>C51/Q51*100</f>
        <v>28.595861125363438</v>
      </c>
      <c r="E51" s="13">
        <f>SUM(E47:E50)</f>
        <v>1238</v>
      </c>
      <c r="F51" s="12">
        <f>E51/Q51*100</f>
        <v>21.173251239952112</v>
      </c>
      <c r="G51" s="13">
        <f>SUM(G47:G50)</f>
        <v>805</v>
      </c>
      <c r="H51" s="12">
        <f>G51/Q51*100</f>
        <v>13.767744142295193</v>
      </c>
      <c r="I51" s="13">
        <f>SUM(I47:I50)</f>
        <v>509</v>
      </c>
      <c r="J51" s="12">
        <f>I51/Q51*100</f>
        <v>8.7053189669916193</v>
      </c>
      <c r="K51" s="13">
        <f>SUM(K47:K50)</f>
        <v>622</v>
      </c>
      <c r="L51" s="12">
        <f>K51/Q51*100</f>
        <v>10.637933983239268</v>
      </c>
      <c r="M51" s="13">
        <f>SUM(M47:M50)</f>
        <v>365</v>
      </c>
      <c r="N51" s="12">
        <f>M51/Q51*100</f>
        <v>6.2425175303574481</v>
      </c>
      <c r="O51" s="13">
        <f>SUM(O47:O50)</f>
        <v>636</v>
      </c>
      <c r="P51" s="12">
        <f>O51/Q51*100</f>
        <v>10.877373011800923</v>
      </c>
      <c r="Q51" s="13">
        <f>SUM(Q47:Q50)</f>
        <v>5847</v>
      </c>
      <c r="R51" s="12">
        <v>100</v>
      </c>
    </row>
    <row r="54" spans="2:18" x14ac:dyDescent="0.35">
      <c r="B54" s="22" t="s">
        <v>40</v>
      </c>
    </row>
    <row r="56" spans="2:18" x14ac:dyDescent="0.35">
      <c r="B56" s="63" t="s">
        <v>23</v>
      </c>
      <c r="C56" s="64" t="s">
        <v>22</v>
      </c>
      <c r="D56" s="64" t="s">
        <v>22</v>
      </c>
      <c r="F56" s="63" t="s">
        <v>23</v>
      </c>
      <c r="G56" s="64" t="s">
        <v>21</v>
      </c>
      <c r="H56" s="64" t="s">
        <v>21</v>
      </c>
    </row>
    <row r="57" spans="2:18" x14ac:dyDescent="0.35">
      <c r="B57" s="63" t="s">
        <v>23</v>
      </c>
      <c r="C57" s="17" t="s">
        <v>14</v>
      </c>
      <c r="D57" s="17" t="s">
        <v>13</v>
      </c>
      <c r="F57" s="63" t="s">
        <v>23</v>
      </c>
      <c r="G57" s="17" t="s">
        <v>14</v>
      </c>
      <c r="H57" s="17" t="s">
        <v>13</v>
      </c>
    </row>
    <row r="58" spans="2:18" x14ac:dyDescent="0.35">
      <c r="B58" s="14" t="s">
        <v>38</v>
      </c>
      <c r="C58" s="16">
        <v>91797</v>
      </c>
      <c r="D58" s="15">
        <v>30.83</v>
      </c>
      <c r="F58" s="14" t="s">
        <v>38</v>
      </c>
      <c r="G58" s="16">
        <v>118632</v>
      </c>
      <c r="H58" s="15">
        <v>56.66</v>
      </c>
    </row>
    <row r="59" spans="2:18" x14ac:dyDescent="0.35">
      <c r="B59" s="14" t="s">
        <v>37</v>
      </c>
      <c r="C59" s="16">
        <v>205991</v>
      </c>
      <c r="D59" s="15">
        <v>69.17</v>
      </c>
      <c r="F59" s="14" t="s">
        <v>37</v>
      </c>
      <c r="G59" s="16">
        <v>90514</v>
      </c>
      <c r="H59" s="15">
        <v>43.23</v>
      </c>
    </row>
    <row r="60" spans="2:18" x14ac:dyDescent="0.35">
      <c r="B60" s="14" t="s">
        <v>2</v>
      </c>
      <c r="C60" s="13">
        <v>297788</v>
      </c>
      <c r="D60" s="12">
        <v>100</v>
      </c>
      <c r="F60" s="14" t="s">
        <v>36</v>
      </c>
      <c r="G60" s="16">
        <v>230</v>
      </c>
      <c r="H60" s="15">
        <v>0.11</v>
      </c>
    </row>
    <row r="61" spans="2:18" x14ac:dyDescent="0.35">
      <c r="F61" s="14" t="s">
        <v>2</v>
      </c>
      <c r="G61" s="13">
        <v>209376</v>
      </c>
      <c r="H61" s="12">
        <v>100</v>
      </c>
    </row>
    <row r="64" spans="2:18" x14ac:dyDescent="0.35">
      <c r="B64" s="65" t="s">
        <v>39</v>
      </c>
      <c r="C64" s="64" t="s">
        <v>21</v>
      </c>
      <c r="D64" s="64" t="s">
        <v>21</v>
      </c>
      <c r="E64" s="64" t="s">
        <v>21</v>
      </c>
      <c r="F64" s="64" t="s">
        <v>21</v>
      </c>
      <c r="G64" s="64" t="s">
        <v>21</v>
      </c>
      <c r="H64" s="64" t="s">
        <v>21</v>
      </c>
      <c r="I64" s="64" t="s">
        <v>21</v>
      </c>
      <c r="J64" s="64" t="s">
        <v>21</v>
      </c>
      <c r="K64" s="64" t="s">
        <v>21</v>
      </c>
      <c r="L64" s="64" t="s">
        <v>21</v>
      </c>
      <c r="M64" s="64" t="s">
        <v>21</v>
      </c>
      <c r="N64" s="64" t="s">
        <v>21</v>
      </c>
      <c r="O64" s="64" t="s">
        <v>21</v>
      </c>
      <c r="P64" s="64" t="s">
        <v>21</v>
      </c>
      <c r="Q64" s="64" t="s">
        <v>21</v>
      </c>
      <c r="R64" s="64" t="s">
        <v>21</v>
      </c>
    </row>
    <row r="65" spans="2:18" x14ac:dyDescent="0.35">
      <c r="B65" s="65" t="s">
        <v>39</v>
      </c>
      <c r="C65" s="64" t="s">
        <v>186</v>
      </c>
      <c r="D65" s="64" t="s">
        <v>186</v>
      </c>
      <c r="E65" s="64" t="s">
        <v>185</v>
      </c>
      <c r="F65" s="64" t="s">
        <v>185</v>
      </c>
      <c r="G65" s="64" t="s">
        <v>184</v>
      </c>
      <c r="H65" s="64" t="s">
        <v>184</v>
      </c>
      <c r="I65" s="64" t="s">
        <v>183</v>
      </c>
      <c r="J65" s="64" t="s">
        <v>183</v>
      </c>
      <c r="K65" s="64" t="s">
        <v>182</v>
      </c>
      <c r="L65" s="64" t="s">
        <v>182</v>
      </c>
      <c r="M65" s="64" t="s">
        <v>181</v>
      </c>
      <c r="N65" s="64" t="s">
        <v>181</v>
      </c>
      <c r="O65" s="64" t="s">
        <v>180</v>
      </c>
      <c r="P65" s="64" t="s">
        <v>180</v>
      </c>
      <c r="Q65" s="64" t="s">
        <v>2</v>
      </c>
      <c r="R65" s="64" t="s">
        <v>2</v>
      </c>
    </row>
    <row r="66" spans="2:18" x14ac:dyDescent="0.35">
      <c r="B66" s="65" t="s">
        <v>39</v>
      </c>
      <c r="C66" s="17" t="s">
        <v>14</v>
      </c>
      <c r="D66" s="17" t="s">
        <v>13</v>
      </c>
      <c r="E66" s="17" t="s">
        <v>14</v>
      </c>
      <c r="F66" s="17" t="s">
        <v>13</v>
      </c>
      <c r="G66" s="17" t="s">
        <v>14</v>
      </c>
      <c r="H66" s="17" t="s">
        <v>13</v>
      </c>
      <c r="I66" s="17" t="s">
        <v>14</v>
      </c>
      <c r="J66" s="17" t="s">
        <v>13</v>
      </c>
      <c r="K66" s="17" t="s">
        <v>14</v>
      </c>
      <c r="L66" s="17" t="s">
        <v>13</v>
      </c>
      <c r="M66" s="17" t="s">
        <v>14</v>
      </c>
      <c r="N66" s="17" t="s">
        <v>13</v>
      </c>
      <c r="O66" s="17" t="s">
        <v>14</v>
      </c>
      <c r="P66" s="17" t="s">
        <v>13</v>
      </c>
      <c r="Q66" s="17" t="s">
        <v>14</v>
      </c>
      <c r="R66" s="17" t="s">
        <v>13</v>
      </c>
    </row>
    <row r="67" spans="2:18" x14ac:dyDescent="0.35">
      <c r="B67" s="14" t="s">
        <v>38</v>
      </c>
      <c r="C67" s="16">
        <v>1197</v>
      </c>
      <c r="D67" s="21">
        <v>33.213096559378471</v>
      </c>
      <c r="E67" s="16">
        <v>667</v>
      </c>
      <c r="F67" s="21">
        <v>18.507214206437293</v>
      </c>
      <c r="G67" s="16">
        <v>449</v>
      </c>
      <c r="H67" s="21">
        <v>12.458379578246392</v>
      </c>
      <c r="I67" s="16">
        <v>272</v>
      </c>
      <c r="J67" s="21">
        <v>7.5471698113207548</v>
      </c>
      <c r="K67" s="16">
        <v>412</v>
      </c>
      <c r="L67" s="21">
        <v>11.431742508324085</v>
      </c>
      <c r="M67" s="16">
        <v>261</v>
      </c>
      <c r="N67" s="21">
        <v>7.2419533851276361</v>
      </c>
      <c r="O67" s="16">
        <v>346</v>
      </c>
      <c r="P67" s="21">
        <v>9.6004439511653707</v>
      </c>
      <c r="Q67" s="16">
        <v>3604</v>
      </c>
      <c r="R67" s="21">
        <v>100</v>
      </c>
    </row>
    <row r="68" spans="2:18" x14ac:dyDescent="0.35">
      <c r="B68" s="14" t="s">
        <v>37</v>
      </c>
      <c r="C68" s="16">
        <v>686</v>
      </c>
      <c r="D68" s="21">
        <v>25.294985250737462</v>
      </c>
      <c r="E68" s="16">
        <v>662</v>
      </c>
      <c r="F68" s="21">
        <v>24.410029498525073</v>
      </c>
      <c r="G68" s="16">
        <v>399</v>
      </c>
      <c r="H68" s="21">
        <v>14.712389380530974</v>
      </c>
      <c r="I68" s="16">
        <v>267</v>
      </c>
      <c r="J68" s="21">
        <v>9.8451327433628322</v>
      </c>
      <c r="K68" s="16">
        <v>228</v>
      </c>
      <c r="L68" s="21">
        <v>8.4070796460176993</v>
      </c>
      <c r="M68" s="16">
        <v>121</v>
      </c>
      <c r="N68" s="21">
        <v>4.4616519174041294</v>
      </c>
      <c r="O68" s="16">
        <v>349</v>
      </c>
      <c r="P68" s="21">
        <v>12.868731563421829</v>
      </c>
      <c r="Q68" s="16">
        <v>2712</v>
      </c>
      <c r="R68" s="21">
        <v>100</v>
      </c>
    </row>
    <row r="69" spans="2:18" x14ac:dyDescent="0.35">
      <c r="B69" s="20" t="s">
        <v>2</v>
      </c>
      <c r="C69" s="13">
        <f>SUM(C67:C68)</f>
        <v>1883</v>
      </c>
      <c r="D69" s="12">
        <f>C69/Q69*100</f>
        <v>29.81317289423686</v>
      </c>
      <c r="E69" s="13">
        <f>SUM(E67:E68)</f>
        <v>1329</v>
      </c>
      <c r="F69" s="12">
        <f>E69/Q69*100</f>
        <v>21.041798606713112</v>
      </c>
      <c r="G69" s="13">
        <f>SUM(G67:G68)</f>
        <v>848</v>
      </c>
      <c r="H69" s="12">
        <f>G69/Q69*100</f>
        <v>13.426219126029132</v>
      </c>
      <c r="I69" s="13">
        <f>SUM(I67:I68)</f>
        <v>539</v>
      </c>
      <c r="J69" s="12">
        <f>I69/Q69*100</f>
        <v>8.5338822039265363</v>
      </c>
      <c r="K69" s="13">
        <f>SUM(K67:K68)</f>
        <v>640</v>
      </c>
      <c r="L69" s="12">
        <f>K69/Q69*100</f>
        <v>10.13299556681444</v>
      </c>
      <c r="M69" s="13">
        <f>SUM(M67:M68)</f>
        <v>382</v>
      </c>
      <c r="N69" s="12">
        <f>M69/Q69*100</f>
        <v>6.0481317289423684</v>
      </c>
      <c r="O69" s="13">
        <f>SUM(O67:O68)</f>
        <v>695</v>
      </c>
      <c r="P69" s="12">
        <f>O69/Q69*100</f>
        <v>11.003799873337556</v>
      </c>
      <c r="Q69" s="13">
        <f>SUM(Q67:Q68)</f>
        <v>6316</v>
      </c>
      <c r="R69" s="12">
        <v>100</v>
      </c>
    </row>
    <row r="72" spans="2:18" x14ac:dyDescent="0.35">
      <c r="B72" s="22" t="s">
        <v>35</v>
      </c>
    </row>
    <row r="74" spans="2:18" x14ac:dyDescent="0.35">
      <c r="B74" s="63" t="s">
        <v>23</v>
      </c>
      <c r="C74" s="64" t="s">
        <v>21</v>
      </c>
      <c r="D74" s="64" t="s">
        <v>21</v>
      </c>
      <c r="E74" s="64" t="s">
        <v>21</v>
      </c>
      <c r="F74" s="64" t="s">
        <v>21</v>
      </c>
    </row>
    <row r="75" spans="2:18" x14ac:dyDescent="0.35">
      <c r="B75" s="63" t="s">
        <v>23</v>
      </c>
      <c r="C75" s="17" t="s">
        <v>14</v>
      </c>
      <c r="D75" s="17" t="s">
        <v>13</v>
      </c>
      <c r="E75" s="17" t="s">
        <v>14</v>
      </c>
      <c r="F75" s="17" t="s">
        <v>13</v>
      </c>
    </row>
    <row r="76" spans="2:18" x14ac:dyDescent="0.35">
      <c r="B76" s="14" t="s">
        <v>33</v>
      </c>
      <c r="C76" s="16">
        <v>49051</v>
      </c>
      <c r="D76" s="15">
        <v>16.55</v>
      </c>
      <c r="E76" s="16">
        <v>24739</v>
      </c>
      <c r="F76" s="15">
        <v>11.86</v>
      </c>
    </row>
    <row r="77" spans="2:18" x14ac:dyDescent="0.35">
      <c r="B77" s="14" t="s">
        <v>32</v>
      </c>
      <c r="C77" s="16">
        <v>247378</v>
      </c>
      <c r="D77" s="15">
        <v>83.45</v>
      </c>
      <c r="E77" s="16">
        <v>183804</v>
      </c>
      <c r="F77" s="15">
        <v>88.14</v>
      </c>
    </row>
    <row r="78" spans="2:18" x14ac:dyDescent="0.35">
      <c r="B78" s="14" t="s">
        <v>2</v>
      </c>
      <c r="C78" s="13">
        <v>296429</v>
      </c>
      <c r="D78" s="12">
        <v>100</v>
      </c>
      <c r="E78" s="13">
        <v>208543</v>
      </c>
      <c r="F78" s="12">
        <v>100</v>
      </c>
    </row>
    <row r="81" spans="2:18" x14ac:dyDescent="0.35">
      <c r="B81" s="65" t="s">
        <v>34</v>
      </c>
      <c r="C81" s="64" t="s">
        <v>21</v>
      </c>
      <c r="D81" s="64" t="s">
        <v>21</v>
      </c>
      <c r="E81" s="64" t="s">
        <v>21</v>
      </c>
      <c r="F81" s="64" t="s">
        <v>21</v>
      </c>
      <c r="G81" s="64" t="s">
        <v>21</v>
      </c>
      <c r="H81" s="64" t="s">
        <v>21</v>
      </c>
      <c r="I81" s="64" t="s">
        <v>21</v>
      </c>
      <c r="J81" s="64" t="s">
        <v>21</v>
      </c>
      <c r="K81" s="64" t="s">
        <v>21</v>
      </c>
      <c r="L81" s="64" t="s">
        <v>21</v>
      </c>
      <c r="M81" s="64" t="s">
        <v>21</v>
      </c>
      <c r="N81" s="64" t="s">
        <v>21</v>
      </c>
      <c r="O81" s="64" t="s">
        <v>21</v>
      </c>
      <c r="P81" s="64" t="s">
        <v>21</v>
      </c>
      <c r="Q81" s="64" t="s">
        <v>21</v>
      </c>
      <c r="R81" s="64" t="s">
        <v>21</v>
      </c>
    </row>
    <row r="82" spans="2:18" x14ac:dyDescent="0.35">
      <c r="B82" s="65" t="s">
        <v>34</v>
      </c>
      <c r="C82" s="64" t="s">
        <v>186</v>
      </c>
      <c r="D82" s="64" t="s">
        <v>186</v>
      </c>
      <c r="E82" s="64" t="s">
        <v>185</v>
      </c>
      <c r="F82" s="64" t="s">
        <v>185</v>
      </c>
      <c r="G82" s="64" t="s">
        <v>184</v>
      </c>
      <c r="H82" s="64" t="s">
        <v>184</v>
      </c>
      <c r="I82" s="64" t="s">
        <v>183</v>
      </c>
      <c r="J82" s="64" t="s">
        <v>183</v>
      </c>
      <c r="K82" s="64" t="s">
        <v>182</v>
      </c>
      <c r="L82" s="64" t="s">
        <v>182</v>
      </c>
      <c r="M82" s="64" t="s">
        <v>181</v>
      </c>
      <c r="N82" s="64" t="s">
        <v>181</v>
      </c>
      <c r="O82" s="64" t="s">
        <v>180</v>
      </c>
      <c r="P82" s="64" t="s">
        <v>180</v>
      </c>
      <c r="Q82" s="64" t="s">
        <v>2</v>
      </c>
      <c r="R82" s="64" t="s">
        <v>2</v>
      </c>
    </row>
    <row r="83" spans="2:18" x14ac:dyDescent="0.35">
      <c r="B83" s="65" t="s">
        <v>34</v>
      </c>
      <c r="C83" s="17" t="s">
        <v>14</v>
      </c>
      <c r="D83" s="17" t="s">
        <v>13</v>
      </c>
      <c r="E83" s="17" t="s">
        <v>14</v>
      </c>
      <c r="F83" s="17" t="s">
        <v>13</v>
      </c>
      <c r="G83" s="17" t="s">
        <v>14</v>
      </c>
      <c r="H83" s="17" t="s">
        <v>13</v>
      </c>
      <c r="I83" s="17" t="s">
        <v>14</v>
      </c>
      <c r="J83" s="17" t="s">
        <v>13</v>
      </c>
      <c r="K83" s="17" t="s">
        <v>14</v>
      </c>
      <c r="L83" s="17" t="s">
        <v>13</v>
      </c>
      <c r="M83" s="17" t="s">
        <v>14</v>
      </c>
      <c r="N83" s="17" t="s">
        <v>13</v>
      </c>
      <c r="O83" s="17" t="s">
        <v>14</v>
      </c>
      <c r="P83" s="17" t="s">
        <v>13</v>
      </c>
      <c r="Q83" s="17" t="s">
        <v>14</v>
      </c>
      <c r="R83" s="17" t="s">
        <v>13</v>
      </c>
    </row>
    <row r="84" spans="2:18" x14ac:dyDescent="0.35">
      <c r="B84" s="14" t="s">
        <v>33</v>
      </c>
      <c r="C84" s="16">
        <v>177</v>
      </c>
      <c r="D84" s="21">
        <v>24.313186813186814</v>
      </c>
      <c r="E84" s="16">
        <v>190</v>
      </c>
      <c r="F84" s="21">
        <v>26.098901098901102</v>
      </c>
      <c r="G84" s="16">
        <v>84</v>
      </c>
      <c r="H84" s="21">
        <v>11.538461538461538</v>
      </c>
      <c r="I84" s="16">
        <v>43</v>
      </c>
      <c r="J84" s="21">
        <v>5.906593406593406</v>
      </c>
      <c r="K84" s="16">
        <v>85</v>
      </c>
      <c r="L84" s="21">
        <v>11.675824175824175</v>
      </c>
      <c r="M84" s="16">
        <v>26</v>
      </c>
      <c r="N84" s="21">
        <v>3.5714285714285712</v>
      </c>
      <c r="O84" s="16">
        <v>123</v>
      </c>
      <c r="P84" s="21">
        <v>16.895604395604398</v>
      </c>
      <c r="Q84" s="16">
        <v>728</v>
      </c>
      <c r="R84" s="21">
        <v>100</v>
      </c>
    </row>
    <row r="85" spans="2:18" x14ac:dyDescent="0.35">
      <c r="B85" s="14" t="s">
        <v>32</v>
      </c>
      <c r="C85" s="16">
        <v>1688</v>
      </c>
      <c r="D85" s="21">
        <v>30.663033605812895</v>
      </c>
      <c r="E85" s="16">
        <v>1108</v>
      </c>
      <c r="F85" s="21">
        <v>20.127157129881926</v>
      </c>
      <c r="G85" s="16">
        <v>756</v>
      </c>
      <c r="H85" s="21">
        <v>13.732970027247957</v>
      </c>
      <c r="I85" s="16">
        <v>496</v>
      </c>
      <c r="J85" s="21">
        <v>9.0099909173478654</v>
      </c>
      <c r="K85" s="16">
        <v>538</v>
      </c>
      <c r="L85" s="21">
        <v>9.7729336966394182</v>
      </c>
      <c r="M85" s="16">
        <v>356</v>
      </c>
      <c r="N85" s="21">
        <v>6.4668483197093547</v>
      </c>
      <c r="O85" s="16">
        <v>563</v>
      </c>
      <c r="P85" s="21">
        <v>10.227066303360582</v>
      </c>
      <c r="Q85" s="16">
        <v>5505</v>
      </c>
      <c r="R85" s="21">
        <v>100</v>
      </c>
    </row>
    <row r="86" spans="2:18" x14ac:dyDescent="0.35">
      <c r="B86" s="20" t="s">
        <v>2</v>
      </c>
      <c r="C86" s="13">
        <f>SUM(C84:C85)</f>
        <v>1865</v>
      </c>
      <c r="D86" s="12">
        <f>C86/Q86*100</f>
        <v>29.921386170383439</v>
      </c>
      <c r="E86" s="13">
        <f>SUM(E84:E85)</f>
        <v>1298</v>
      </c>
      <c r="F86" s="12">
        <f>E86/Q86*100</f>
        <v>20.824643029038985</v>
      </c>
      <c r="G86" s="13">
        <f>SUM(G84:G85)</f>
        <v>840</v>
      </c>
      <c r="H86" s="12">
        <f>G86/Q86*100</f>
        <v>13.476656505695491</v>
      </c>
      <c r="I86" s="13">
        <f>SUM(I84:I85)</f>
        <v>539</v>
      </c>
      <c r="J86" s="12">
        <f>I86/Q86*100</f>
        <v>8.647521257821273</v>
      </c>
      <c r="K86" s="13">
        <f>SUM(K84:K85)</f>
        <v>623</v>
      </c>
      <c r="L86" s="12">
        <f>K86/Q86*100</f>
        <v>9.9951869083908225</v>
      </c>
      <c r="M86" s="13">
        <f>SUM(M84:M85)</f>
        <v>382</v>
      </c>
      <c r="N86" s="12">
        <f>M86/Q86*100</f>
        <v>6.1286699823519974</v>
      </c>
      <c r="O86" s="13">
        <f>SUM(O84:O85)</f>
        <v>686</v>
      </c>
      <c r="P86" s="12">
        <f>O86/Q86*100</f>
        <v>11.005936146317985</v>
      </c>
      <c r="Q86" s="13">
        <f>SUM(Q84:Q85)</f>
        <v>6233</v>
      </c>
      <c r="R86" s="12">
        <v>100</v>
      </c>
    </row>
    <row r="90" spans="2:18" x14ac:dyDescent="0.35">
      <c r="B90" s="22" t="s">
        <v>31</v>
      </c>
    </row>
    <row r="92" spans="2:18" x14ac:dyDescent="0.35">
      <c r="B92" s="63" t="s">
        <v>23</v>
      </c>
      <c r="C92" s="64" t="s">
        <v>22</v>
      </c>
      <c r="D92" s="64" t="s">
        <v>22</v>
      </c>
      <c r="F92" s="63" t="s">
        <v>23</v>
      </c>
      <c r="G92" s="64" t="s">
        <v>21</v>
      </c>
      <c r="H92" s="64" t="s">
        <v>21</v>
      </c>
    </row>
    <row r="93" spans="2:18" x14ac:dyDescent="0.35">
      <c r="B93" s="63" t="s">
        <v>23</v>
      </c>
      <c r="C93" s="17" t="s">
        <v>14</v>
      </c>
      <c r="D93" s="17" t="s">
        <v>13</v>
      </c>
      <c r="F93" s="63" t="s">
        <v>23</v>
      </c>
      <c r="G93" s="17" t="s">
        <v>14</v>
      </c>
      <c r="H93" s="17" t="s">
        <v>13</v>
      </c>
    </row>
    <row r="94" spans="2:18" x14ac:dyDescent="0.35">
      <c r="B94" s="14" t="s">
        <v>27</v>
      </c>
      <c r="C94" s="16">
        <v>75726</v>
      </c>
      <c r="D94" s="15">
        <v>25.43</v>
      </c>
      <c r="F94" s="14" t="s">
        <v>27</v>
      </c>
      <c r="G94" s="16">
        <v>39285</v>
      </c>
      <c r="H94" s="15">
        <v>18.760000000000002</v>
      </c>
    </row>
    <row r="95" spans="2:18" x14ac:dyDescent="0.35">
      <c r="B95" s="14" t="s">
        <v>26</v>
      </c>
      <c r="C95" s="16">
        <v>36851</v>
      </c>
      <c r="D95" s="15">
        <v>12.37</v>
      </c>
      <c r="F95" s="14" t="s">
        <v>26</v>
      </c>
      <c r="G95" s="16">
        <v>18144</v>
      </c>
      <c r="H95" s="15">
        <v>8.67</v>
      </c>
    </row>
    <row r="96" spans="2:18" x14ac:dyDescent="0.35">
      <c r="B96" s="14" t="s">
        <v>25</v>
      </c>
      <c r="C96" s="16">
        <v>185211</v>
      </c>
      <c r="D96" s="15">
        <v>62.2</v>
      </c>
      <c r="F96" s="14" t="s">
        <v>25</v>
      </c>
      <c r="G96" s="16">
        <v>151947</v>
      </c>
      <c r="H96" s="15">
        <v>72.569999999999993</v>
      </c>
    </row>
    <row r="97" spans="2:18" x14ac:dyDescent="0.35">
      <c r="B97" s="14" t="s">
        <v>2</v>
      </c>
      <c r="C97" s="13">
        <v>297788</v>
      </c>
      <c r="D97" s="12">
        <v>100</v>
      </c>
      <c r="F97" s="14" t="s">
        <v>2</v>
      </c>
      <c r="G97" s="13">
        <v>209376</v>
      </c>
      <c r="H97" s="12">
        <v>100</v>
      </c>
    </row>
    <row r="98" spans="2:18" x14ac:dyDescent="0.35">
      <c r="B98" s="23" t="s">
        <v>30</v>
      </c>
    </row>
    <row r="100" spans="2:18" x14ac:dyDescent="0.35">
      <c r="B100" s="65" t="s">
        <v>29</v>
      </c>
      <c r="C100" s="64" t="s">
        <v>21</v>
      </c>
      <c r="D100" s="64" t="s">
        <v>21</v>
      </c>
      <c r="E100" s="64" t="s">
        <v>21</v>
      </c>
      <c r="F100" s="64" t="s">
        <v>21</v>
      </c>
      <c r="G100" s="64" t="s">
        <v>21</v>
      </c>
      <c r="H100" s="64" t="s">
        <v>21</v>
      </c>
      <c r="I100" s="64" t="s">
        <v>21</v>
      </c>
      <c r="J100" s="64" t="s">
        <v>21</v>
      </c>
      <c r="K100" s="64" t="s">
        <v>21</v>
      </c>
      <c r="L100" s="64" t="s">
        <v>21</v>
      </c>
      <c r="M100" s="64" t="s">
        <v>21</v>
      </c>
      <c r="N100" s="64" t="s">
        <v>21</v>
      </c>
      <c r="O100" s="64" t="s">
        <v>21</v>
      </c>
      <c r="P100" s="64" t="s">
        <v>21</v>
      </c>
      <c r="Q100" s="64" t="s">
        <v>21</v>
      </c>
      <c r="R100" s="64" t="s">
        <v>21</v>
      </c>
    </row>
    <row r="101" spans="2:18" x14ac:dyDescent="0.35">
      <c r="B101" s="65" t="s">
        <v>29</v>
      </c>
      <c r="C101" s="64" t="s">
        <v>186</v>
      </c>
      <c r="D101" s="64" t="s">
        <v>186</v>
      </c>
      <c r="E101" s="64" t="s">
        <v>185</v>
      </c>
      <c r="F101" s="64" t="s">
        <v>185</v>
      </c>
      <c r="G101" s="64" t="s">
        <v>184</v>
      </c>
      <c r="H101" s="64" t="s">
        <v>184</v>
      </c>
      <c r="I101" s="64" t="s">
        <v>183</v>
      </c>
      <c r="J101" s="64" t="s">
        <v>183</v>
      </c>
      <c r="K101" s="64" t="s">
        <v>182</v>
      </c>
      <c r="L101" s="64" t="s">
        <v>182</v>
      </c>
      <c r="M101" s="64" t="s">
        <v>181</v>
      </c>
      <c r="N101" s="64" t="s">
        <v>181</v>
      </c>
      <c r="O101" s="64" t="s">
        <v>180</v>
      </c>
      <c r="P101" s="64" t="s">
        <v>180</v>
      </c>
      <c r="Q101" s="64" t="s">
        <v>2</v>
      </c>
      <c r="R101" s="64" t="s">
        <v>2</v>
      </c>
    </row>
    <row r="102" spans="2:18" x14ac:dyDescent="0.35">
      <c r="B102" s="65" t="s">
        <v>29</v>
      </c>
      <c r="C102" s="17" t="s">
        <v>14</v>
      </c>
      <c r="D102" s="17" t="s">
        <v>13</v>
      </c>
      <c r="E102" s="17" t="s">
        <v>14</v>
      </c>
      <c r="F102" s="17" t="s">
        <v>13</v>
      </c>
      <c r="G102" s="17" t="s">
        <v>14</v>
      </c>
      <c r="H102" s="17" t="s">
        <v>13</v>
      </c>
      <c r="I102" s="17" t="s">
        <v>14</v>
      </c>
      <c r="J102" s="17" t="s">
        <v>13</v>
      </c>
      <c r="K102" s="17" t="s">
        <v>14</v>
      </c>
      <c r="L102" s="17" t="s">
        <v>13</v>
      </c>
      <c r="M102" s="17" t="s">
        <v>14</v>
      </c>
      <c r="N102" s="17" t="s">
        <v>13</v>
      </c>
      <c r="O102" s="17" t="s">
        <v>14</v>
      </c>
      <c r="P102" s="17" t="s">
        <v>13</v>
      </c>
      <c r="Q102" s="17" t="s">
        <v>14</v>
      </c>
      <c r="R102" s="17" t="s">
        <v>13</v>
      </c>
    </row>
    <row r="103" spans="2:18" x14ac:dyDescent="0.35">
      <c r="B103" s="14" t="s">
        <v>27</v>
      </c>
      <c r="C103" s="16">
        <v>758</v>
      </c>
      <c r="D103" s="21">
        <v>30.825538836925581</v>
      </c>
      <c r="E103" s="16">
        <v>652</v>
      </c>
      <c r="F103" s="21">
        <v>26.514843432289549</v>
      </c>
      <c r="G103" s="16">
        <v>225</v>
      </c>
      <c r="H103" s="21">
        <v>9.1500610004066694</v>
      </c>
      <c r="I103" s="16">
        <v>59</v>
      </c>
      <c r="J103" s="21">
        <v>2.3993493289955268</v>
      </c>
      <c r="K103" s="16">
        <v>172</v>
      </c>
      <c r="L103" s="21">
        <v>6.9947132980886533</v>
      </c>
      <c r="M103" s="16">
        <v>185</v>
      </c>
      <c r="N103" s="21">
        <v>7.5233834892232618</v>
      </c>
      <c r="O103" s="16">
        <v>408</v>
      </c>
      <c r="P103" s="21">
        <v>16.592110614070759</v>
      </c>
      <c r="Q103" s="16">
        <v>2459</v>
      </c>
      <c r="R103" s="21">
        <v>100</v>
      </c>
    </row>
    <row r="104" spans="2:18" x14ac:dyDescent="0.35">
      <c r="B104" s="14" t="s">
        <v>26</v>
      </c>
      <c r="C104" s="16">
        <v>385</v>
      </c>
      <c r="D104" s="21">
        <v>29.638183217859893</v>
      </c>
      <c r="E104" s="16">
        <v>183</v>
      </c>
      <c r="F104" s="21">
        <v>14.087759815242496</v>
      </c>
      <c r="G104" s="16">
        <v>204</v>
      </c>
      <c r="H104" s="21">
        <v>15.704387990762125</v>
      </c>
      <c r="I104" s="16">
        <v>185</v>
      </c>
      <c r="J104" s="21">
        <v>14.24172440338722</v>
      </c>
      <c r="K104" s="16">
        <v>180</v>
      </c>
      <c r="L104" s="21">
        <v>13.856812933025402</v>
      </c>
      <c r="M104" s="16">
        <v>75</v>
      </c>
      <c r="N104" s="21">
        <v>5.7736720554272516</v>
      </c>
      <c r="O104" s="16">
        <v>87</v>
      </c>
      <c r="P104" s="21">
        <v>6.6974595842956122</v>
      </c>
      <c r="Q104" s="16">
        <v>1299</v>
      </c>
      <c r="R104" s="21">
        <v>100</v>
      </c>
    </row>
    <row r="105" spans="2:18" x14ac:dyDescent="0.35">
      <c r="B105" s="14" t="s">
        <v>25</v>
      </c>
      <c r="C105" s="16">
        <v>740</v>
      </c>
      <c r="D105" s="21">
        <v>28.928850664581706</v>
      </c>
      <c r="E105" s="16">
        <v>494</v>
      </c>
      <c r="F105" s="21">
        <v>19.311962470680218</v>
      </c>
      <c r="G105" s="16">
        <v>419</v>
      </c>
      <c r="H105" s="21">
        <v>16.379984362783425</v>
      </c>
      <c r="I105" s="16">
        <v>295</v>
      </c>
      <c r="J105" s="21">
        <v>11.532447224394057</v>
      </c>
      <c r="K105" s="16">
        <v>288</v>
      </c>
      <c r="L105" s="21">
        <v>11.25879593432369</v>
      </c>
      <c r="M105" s="16">
        <v>122</v>
      </c>
      <c r="N105" s="21">
        <v>4.7693510555121188</v>
      </c>
      <c r="O105" s="16">
        <v>200</v>
      </c>
      <c r="P105" s="21">
        <v>7.8186082877247847</v>
      </c>
      <c r="Q105" s="16">
        <v>2558</v>
      </c>
      <c r="R105" s="21">
        <v>100</v>
      </c>
    </row>
    <row r="106" spans="2:18" x14ac:dyDescent="0.35">
      <c r="B106" s="20" t="s">
        <v>2</v>
      </c>
      <c r="C106" s="13">
        <f>SUM(C103:C105)</f>
        <v>1883</v>
      </c>
      <c r="D106" s="12">
        <f>C106/Q106*100</f>
        <v>29.81317289423686</v>
      </c>
      <c r="E106" s="13">
        <f>SUM(E103:E105)</f>
        <v>1329</v>
      </c>
      <c r="F106" s="12">
        <f>E106/Q106*100</f>
        <v>21.041798606713112</v>
      </c>
      <c r="G106" s="13">
        <f>SUM(G103:G105)</f>
        <v>848</v>
      </c>
      <c r="H106" s="12">
        <f>G106/Q106*100</f>
        <v>13.426219126029132</v>
      </c>
      <c r="I106" s="13">
        <f>SUM(I103:I105)</f>
        <v>539</v>
      </c>
      <c r="J106" s="12">
        <f>I106/Q106*100</f>
        <v>8.5338822039265363</v>
      </c>
      <c r="K106" s="13">
        <f>SUM(K103:K105)</f>
        <v>640</v>
      </c>
      <c r="L106" s="12">
        <f>K106/Q106*100</f>
        <v>10.13299556681444</v>
      </c>
      <c r="M106" s="13">
        <f>SUM(M103:M105)</f>
        <v>382</v>
      </c>
      <c r="N106" s="12">
        <f>M106/Q106*100</f>
        <v>6.0481317289423684</v>
      </c>
      <c r="O106" s="13">
        <f>SUM(O103:O105)</f>
        <v>695</v>
      </c>
      <c r="P106" s="12">
        <f>O106/Q106*100</f>
        <v>11.003799873337556</v>
      </c>
      <c r="Q106" s="13">
        <f>SUM(Q103:Q105)</f>
        <v>6316</v>
      </c>
      <c r="R106" s="12">
        <f>SUM(R103:R105)/3</f>
        <v>100</v>
      </c>
    </row>
    <row r="109" spans="2:18" x14ac:dyDescent="0.35">
      <c r="B109" s="22" t="s">
        <v>24</v>
      </c>
    </row>
    <row r="111" spans="2:18" x14ac:dyDescent="0.35">
      <c r="B111" s="63" t="s">
        <v>23</v>
      </c>
      <c r="C111" s="64" t="s">
        <v>22</v>
      </c>
      <c r="D111" s="64" t="s">
        <v>22</v>
      </c>
      <c r="E111" s="64" t="s">
        <v>21</v>
      </c>
      <c r="F111" s="64" t="s">
        <v>21</v>
      </c>
    </row>
    <row r="112" spans="2:18" x14ac:dyDescent="0.35">
      <c r="B112" s="63" t="s">
        <v>23</v>
      </c>
      <c r="C112" s="17" t="s">
        <v>14</v>
      </c>
      <c r="D112" s="17" t="s">
        <v>13</v>
      </c>
      <c r="E112" s="17" t="s">
        <v>14</v>
      </c>
      <c r="F112" s="17" t="s">
        <v>13</v>
      </c>
    </row>
    <row r="113" spans="2:18" x14ac:dyDescent="0.35">
      <c r="B113" s="14" t="s">
        <v>12</v>
      </c>
      <c r="C113" s="16">
        <v>12250</v>
      </c>
      <c r="D113" s="21">
        <f t="shared" ref="D113:D122" si="0">C113/$C$123*100</f>
        <v>4.1136647547919996</v>
      </c>
      <c r="E113" s="16">
        <v>7905</v>
      </c>
      <c r="F113" s="15">
        <v>3.78</v>
      </c>
    </row>
    <row r="114" spans="2:18" x14ac:dyDescent="0.35">
      <c r="B114" s="14" t="s">
        <v>11</v>
      </c>
      <c r="C114" s="16">
        <v>36224</v>
      </c>
      <c r="D114" s="21">
        <f t="shared" si="0"/>
        <v>12.164358536945747</v>
      </c>
      <c r="E114" s="16">
        <v>25856</v>
      </c>
      <c r="F114" s="15">
        <v>12.35</v>
      </c>
    </row>
    <row r="115" spans="2:18" x14ac:dyDescent="0.35">
      <c r="B115" s="14" t="s">
        <v>10</v>
      </c>
      <c r="C115" s="16">
        <v>50529</v>
      </c>
      <c r="D115" s="21">
        <f t="shared" si="0"/>
        <v>16.968111542439587</v>
      </c>
      <c r="E115" s="16">
        <v>34434</v>
      </c>
      <c r="F115" s="15">
        <v>16.45</v>
      </c>
    </row>
    <row r="116" spans="2:18" x14ac:dyDescent="0.35">
      <c r="B116" s="14" t="s">
        <v>9</v>
      </c>
      <c r="C116" s="16">
        <v>15557</v>
      </c>
      <c r="D116" s="21">
        <f t="shared" si="0"/>
        <v>5.2241863339019705</v>
      </c>
      <c r="E116" s="16">
        <v>10167</v>
      </c>
      <c r="F116" s="15">
        <v>4.8600000000000003</v>
      </c>
    </row>
    <row r="117" spans="2:18" x14ac:dyDescent="0.35">
      <c r="B117" s="14" t="s">
        <v>8</v>
      </c>
      <c r="C117" s="16">
        <v>13312</v>
      </c>
      <c r="D117" s="21">
        <f t="shared" si="0"/>
        <v>4.4702943033298856</v>
      </c>
      <c r="E117" s="16">
        <v>8462</v>
      </c>
      <c r="F117" s="15">
        <v>4.04</v>
      </c>
    </row>
    <row r="118" spans="2:18" x14ac:dyDescent="0.35">
      <c r="B118" s="14" t="s">
        <v>7</v>
      </c>
      <c r="C118" s="16">
        <v>16605</v>
      </c>
      <c r="D118" s="21">
        <f t="shared" si="0"/>
        <v>5.5761145512915231</v>
      </c>
      <c r="E118" s="16">
        <v>11627</v>
      </c>
      <c r="F118" s="15">
        <v>5.55</v>
      </c>
    </row>
    <row r="119" spans="2:18" x14ac:dyDescent="0.35">
      <c r="B119" s="14" t="s">
        <v>6</v>
      </c>
      <c r="C119" s="16">
        <v>102027</v>
      </c>
      <c r="D119" s="21">
        <f t="shared" si="0"/>
        <v>34.261622362217416</v>
      </c>
      <c r="E119" s="16">
        <v>72705</v>
      </c>
      <c r="F119" s="15">
        <v>34.72</v>
      </c>
    </row>
    <row r="120" spans="2:18" x14ac:dyDescent="0.35">
      <c r="B120" s="14" t="s">
        <v>5</v>
      </c>
      <c r="C120" s="16">
        <v>10813</v>
      </c>
      <c r="D120" s="21">
        <f t="shared" si="0"/>
        <v>3.6311066933523177</v>
      </c>
      <c r="E120" s="16">
        <v>7645</v>
      </c>
      <c r="F120" s="15">
        <v>3.65</v>
      </c>
    </row>
    <row r="121" spans="2:18" x14ac:dyDescent="0.35">
      <c r="B121" s="14" t="s">
        <v>4</v>
      </c>
      <c r="C121" s="16">
        <v>2015</v>
      </c>
      <c r="D121" s="21">
        <f t="shared" si="0"/>
        <v>0.67665587599231669</v>
      </c>
      <c r="E121" s="16">
        <v>1379</v>
      </c>
      <c r="F121" s="15">
        <v>0.66</v>
      </c>
    </row>
    <row r="122" spans="2:18" x14ac:dyDescent="0.35">
      <c r="B122" s="14" t="s">
        <v>3</v>
      </c>
      <c r="C122" s="16">
        <v>38456</v>
      </c>
      <c r="D122" s="21">
        <f t="shared" si="0"/>
        <v>12.913885045737237</v>
      </c>
      <c r="E122" s="16">
        <v>29196</v>
      </c>
      <c r="F122" s="15">
        <v>13.94</v>
      </c>
    </row>
    <row r="123" spans="2:18" x14ac:dyDescent="0.35">
      <c r="B123" s="14" t="s">
        <v>2</v>
      </c>
      <c r="C123" s="13">
        <v>297788</v>
      </c>
      <c r="D123" s="12">
        <v>100</v>
      </c>
      <c r="E123" s="13">
        <v>209376</v>
      </c>
      <c r="F123" s="12">
        <v>100</v>
      </c>
    </row>
    <row r="126" spans="2:18" x14ac:dyDescent="0.35">
      <c r="B126" s="65" t="s">
        <v>15</v>
      </c>
      <c r="C126" s="64" t="s">
        <v>21</v>
      </c>
      <c r="D126" s="64" t="s">
        <v>21</v>
      </c>
      <c r="E126" s="64" t="s">
        <v>21</v>
      </c>
      <c r="F126" s="64" t="s">
        <v>21</v>
      </c>
      <c r="G126" s="64" t="s">
        <v>21</v>
      </c>
      <c r="H126" s="64" t="s">
        <v>21</v>
      </c>
      <c r="I126" s="64" t="s">
        <v>21</v>
      </c>
      <c r="J126" s="64" t="s">
        <v>21</v>
      </c>
      <c r="K126" s="64" t="s">
        <v>21</v>
      </c>
      <c r="L126" s="64" t="s">
        <v>21</v>
      </c>
      <c r="M126" s="64" t="s">
        <v>21</v>
      </c>
      <c r="N126" s="64" t="s">
        <v>21</v>
      </c>
      <c r="O126" s="64" t="s">
        <v>21</v>
      </c>
      <c r="P126" s="64" t="s">
        <v>21</v>
      </c>
      <c r="Q126" s="64" t="s">
        <v>21</v>
      </c>
      <c r="R126" s="64" t="s">
        <v>21</v>
      </c>
    </row>
    <row r="127" spans="2:18" x14ac:dyDescent="0.35">
      <c r="B127" s="65" t="s">
        <v>15</v>
      </c>
      <c r="C127" s="64" t="s">
        <v>186</v>
      </c>
      <c r="D127" s="64" t="s">
        <v>186</v>
      </c>
      <c r="E127" s="64" t="s">
        <v>185</v>
      </c>
      <c r="F127" s="64" t="s">
        <v>185</v>
      </c>
      <c r="G127" s="64" t="s">
        <v>184</v>
      </c>
      <c r="H127" s="64" t="s">
        <v>184</v>
      </c>
      <c r="I127" s="64" t="s">
        <v>183</v>
      </c>
      <c r="J127" s="64" t="s">
        <v>183</v>
      </c>
      <c r="K127" s="64" t="s">
        <v>182</v>
      </c>
      <c r="L127" s="64" t="s">
        <v>182</v>
      </c>
      <c r="M127" s="64" t="s">
        <v>181</v>
      </c>
      <c r="N127" s="64" t="s">
        <v>181</v>
      </c>
      <c r="O127" s="64" t="s">
        <v>180</v>
      </c>
      <c r="P127" s="64" t="s">
        <v>180</v>
      </c>
      <c r="Q127" s="64" t="s">
        <v>2</v>
      </c>
      <c r="R127" s="64" t="s">
        <v>2</v>
      </c>
    </row>
    <row r="128" spans="2:18"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c r="O128" s="17" t="s">
        <v>14</v>
      </c>
      <c r="P128" s="17" t="s">
        <v>13</v>
      </c>
      <c r="Q128" s="17" t="s">
        <v>14</v>
      </c>
      <c r="R128" s="17" t="s">
        <v>13</v>
      </c>
    </row>
    <row r="129" spans="2:18" x14ac:dyDescent="0.35">
      <c r="B129" s="14" t="s">
        <v>12</v>
      </c>
      <c r="C129" s="16">
        <v>65</v>
      </c>
      <c r="D129" s="21">
        <v>27.777777777777779</v>
      </c>
      <c r="E129" s="16">
        <v>52</v>
      </c>
      <c r="F129" s="21">
        <v>22.222222222222221</v>
      </c>
      <c r="G129" s="16">
        <v>52</v>
      </c>
      <c r="H129" s="21">
        <v>22.222222222222221</v>
      </c>
      <c r="I129" s="16">
        <v>26</v>
      </c>
      <c r="J129" s="21">
        <v>11.111111111111111</v>
      </c>
      <c r="K129" s="16">
        <v>13</v>
      </c>
      <c r="L129" s="21">
        <v>5.5555555555555554</v>
      </c>
      <c r="M129" s="16">
        <v>13</v>
      </c>
      <c r="N129" s="21">
        <v>5.5555555555555554</v>
      </c>
      <c r="O129" s="16">
        <v>13</v>
      </c>
      <c r="P129" s="21">
        <v>5.5555555555555554</v>
      </c>
      <c r="Q129" s="16">
        <v>234</v>
      </c>
      <c r="R129" s="21">
        <v>100.00000000000001</v>
      </c>
    </row>
    <row r="130" spans="2:18" x14ac:dyDescent="0.35">
      <c r="B130" s="14" t="s">
        <v>11</v>
      </c>
      <c r="C130" s="16">
        <v>320</v>
      </c>
      <c r="D130" s="21">
        <v>28.571428571428569</v>
      </c>
      <c r="E130" s="16">
        <v>168</v>
      </c>
      <c r="F130" s="21">
        <v>15</v>
      </c>
      <c r="G130" s="16">
        <v>160</v>
      </c>
      <c r="H130" s="21">
        <v>14.285714285714285</v>
      </c>
      <c r="I130" s="16">
        <v>144</v>
      </c>
      <c r="J130" s="21">
        <v>12.857142857142856</v>
      </c>
      <c r="K130" s="16">
        <v>88</v>
      </c>
      <c r="L130" s="21">
        <v>7.8571428571428568</v>
      </c>
      <c r="M130" s="16">
        <v>48</v>
      </c>
      <c r="N130" s="21">
        <v>4.2857142857142856</v>
      </c>
      <c r="O130" s="16">
        <v>192</v>
      </c>
      <c r="P130" s="21">
        <v>17.142857142857142</v>
      </c>
      <c r="Q130" s="16">
        <v>1120</v>
      </c>
      <c r="R130" s="21">
        <v>100</v>
      </c>
    </row>
    <row r="131" spans="2:18" x14ac:dyDescent="0.35">
      <c r="B131" s="14" t="s">
        <v>10</v>
      </c>
      <c r="C131" s="16">
        <v>306</v>
      </c>
      <c r="D131" s="21">
        <v>26.984126984126984</v>
      </c>
      <c r="E131" s="16">
        <v>288</v>
      </c>
      <c r="F131" s="21">
        <v>25.396825396825395</v>
      </c>
      <c r="G131" s="16">
        <v>135</v>
      </c>
      <c r="H131" s="21">
        <v>11.904761904761903</v>
      </c>
      <c r="I131" s="16">
        <v>63</v>
      </c>
      <c r="J131" s="21">
        <v>5.5555555555555554</v>
      </c>
      <c r="K131" s="16">
        <v>162</v>
      </c>
      <c r="L131" s="21">
        <v>14.285714285714285</v>
      </c>
      <c r="M131" s="16">
        <v>72</v>
      </c>
      <c r="N131" s="21">
        <v>6.3492063492063489</v>
      </c>
      <c r="O131" s="16">
        <v>108</v>
      </c>
      <c r="P131" s="21">
        <v>9.5238095238095237</v>
      </c>
      <c r="Q131" s="16">
        <v>1134</v>
      </c>
      <c r="R131" s="21">
        <v>100</v>
      </c>
    </row>
    <row r="132" spans="2:18" x14ac:dyDescent="0.35">
      <c r="B132" s="14" t="s">
        <v>9</v>
      </c>
      <c r="C132" s="16">
        <v>132</v>
      </c>
      <c r="D132" s="21">
        <v>50</v>
      </c>
      <c r="E132" s="16">
        <v>36</v>
      </c>
      <c r="F132" s="21">
        <v>13.636363636363635</v>
      </c>
      <c r="G132" s="16">
        <v>36</v>
      </c>
      <c r="H132" s="21">
        <v>13.636363636363635</v>
      </c>
      <c r="I132" s="16">
        <v>12</v>
      </c>
      <c r="J132" s="21">
        <v>4.5454545454545459</v>
      </c>
      <c r="K132" s="16">
        <v>36</v>
      </c>
      <c r="L132" s="21">
        <v>13.636363636363635</v>
      </c>
      <c r="M132" s="16">
        <v>0</v>
      </c>
      <c r="N132" s="21">
        <v>0</v>
      </c>
      <c r="O132" s="16">
        <v>12</v>
      </c>
      <c r="P132" s="21">
        <v>4.5454545454545459</v>
      </c>
      <c r="Q132" s="16">
        <v>264</v>
      </c>
      <c r="R132" s="21">
        <v>100</v>
      </c>
    </row>
    <row r="133" spans="2:18" x14ac:dyDescent="0.35">
      <c r="B133" s="14" t="s">
        <v>8</v>
      </c>
      <c r="C133" s="16">
        <v>80</v>
      </c>
      <c r="D133" s="21">
        <v>40</v>
      </c>
      <c r="E133" s="16">
        <v>70</v>
      </c>
      <c r="F133" s="21">
        <v>35</v>
      </c>
      <c r="G133" s="16">
        <v>0</v>
      </c>
      <c r="H133" s="21">
        <v>0</v>
      </c>
      <c r="I133" s="16">
        <v>10</v>
      </c>
      <c r="J133" s="21">
        <v>5</v>
      </c>
      <c r="K133" s="16">
        <v>20</v>
      </c>
      <c r="L133" s="21">
        <v>10</v>
      </c>
      <c r="M133" s="16">
        <v>0</v>
      </c>
      <c r="N133" s="21">
        <v>0</v>
      </c>
      <c r="O133" s="16">
        <v>20</v>
      </c>
      <c r="P133" s="21">
        <v>10</v>
      </c>
      <c r="Q133" s="16">
        <v>200</v>
      </c>
      <c r="R133" s="21">
        <v>100</v>
      </c>
    </row>
    <row r="134" spans="2:18" x14ac:dyDescent="0.35">
      <c r="B134" s="14" t="s">
        <v>7</v>
      </c>
      <c r="C134" s="16">
        <v>104</v>
      </c>
      <c r="D134" s="21">
        <v>34.782608695652172</v>
      </c>
      <c r="E134" s="16">
        <v>52</v>
      </c>
      <c r="F134" s="21">
        <v>17.391304347826086</v>
      </c>
      <c r="G134" s="16">
        <v>78</v>
      </c>
      <c r="H134" s="21">
        <v>26.086956521739129</v>
      </c>
      <c r="I134" s="16">
        <v>26</v>
      </c>
      <c r="J134" s="21">
        <v>8.695652173913043</v>
      </c>
      <c r="K134" s="16">
        <v>13</v>
      </c>
      <c r="L134" s="21">
        <v>4.3478260869565215</v>
      </c>
      <c r="M134" s="16">
        <v>13</v>
      </c>
      <c r="N134" s="21">
        <v>4.3478260869565215</v>
      </c>
      <c r="O134" s="16">
        <v>13</v>
      </c>
      <c r="P134" s="21">
        <v>4.3478260869565215</v>
      </c>
      <c r="Q134" s="16">
        <v>299</v>
      </c>
      <c r="R134" s="21">
        <v>99.999999999999986</v>
      </c>
    </row>
    <row r="135" spans="2:18" x14ac:dyDescent="0.35">
      <c r="B135" s="14" t="s">
        <v>6</v>
      </c>
      <c r="C135" s="16">
        <v>684</v>
      </c>
      <c r="D135" s="21">
        <v>29.230769230769234</v>
      </c>
      <c r="E135" s="16">
        <v>504</v>
      </c>
      <c r="F135" s="21">
        <v>21.53846153846154</v>
      </c>
      <c r="G135" s="16">
        <v>288</v>
      </c>
      <c r="H135" s="21">
        <v>12.307692307692308</v>
      </c>
      <c r="I135" s="16">
        <v>207</v>
      </c>
      <c r="J135" s="21">
        <v>8.8461538461538467</v>
      </c>
      <c r="K135" s="16">
        <v>198</v>
      </c>
      <c r="L135" s="21">
        <v>8.4615384615384617</v>
      </c>
      <c r="M135" s="16">
        <v>171</v>
      </c>
      <c r="N135" s="21">
        <v>7.3076923076923084</v>
      </c>
      <c r="O135" s="16">
        <v>288</v>
      </c>
      <c r="P135" s="21">
        <v>12.307692307692308</v>
      </c>
      <c r="Q135" s="16">
        <v>2340</v>
      </c>
      <c r="R135" s="21">
        <v>100.00000000000001</v>
      </c>
    </row>
    <row r="136" spans="2:18" x14ac:dyDescent="0.35">
      <c r="B136" s="14" t="s">
        <v>5</v>
      </c>
      <c r="C136" s="16">
        <v>44</v>
      </c>
      <c r="D136" s="21">
        <v>30.76923076923077</v>
      </c>
      <c r="E136" s="16">
        <v>33</v>
      </c>
      <c r="F136" s="21">
        <v>23.076923076923077</v>
      </c>
      <c r="G136" s="16">
        <v>11</v>
      </c>
      <c r="H136" s="21">
        <v>7.6923076923076925</v>
      </c>
      <c r="I136" s="16">
        <v>11</v>
      </c>
      <c r="J136" s="21">
        <v>7.6923076923076925</v>
      </c>
      <c r="K136" s="16">
        <v>22</v>
      </c>
      <c r="L136" s="21">
        <v>15.384615384615385</v>
      </c>
      <c r="M136" s="16">
        <v>11</v>
      </c>
      <c r="N136" s="21">
        <v>7.6923076923076925</v>
      </c>
      <c r="O136" s="16">
        <v>11</v>
      </c>
      <c r="P136" s="21">
        <v>7.6923076923076925</v>
      </c>
      <c r="Q136" s="16">
        <v>143</v>
      </c>
      <c r="R136" s="21">
        <v>100</v>
      </c>
    </row>
    <row r="137" spans="2:18" x14ac:dyDescent="0.35">
      <c r="B137" s="14" t="s">
        <v>4</v>
      </c>
      <c r="C137" s="16">
        <v>28</v>
      </c>
      <c r="D137" s="21">
        <v>40</v>
      </c>
      <c r="E137" s="16">
        <v>14</v>
      </c>
      <c r="F137" s="21">
        <v>20</v>
      </c>
      <c r="G137" s="16">
        <v>0</v>
      </c>
      <c r="H137" s="21">
        <v>0</v>
      </c>
      <c r="I137" s="16">
        <v>0</v>
      </c>
      <c r="J137" s="21">
        <v>0</v>
      </c>
      <c r="K137" s="16">
        <v>0</v>
      </c>
      <c r="L137" s="21">
        <v>0</v>
      </c>
      <c r="M137" s="16">
        <v>14</v>
      </c>
      <c r="N137" s="21">
        <v>20</v>
      </c>
      <c r="O137" s="16">
        <v>14</v>
      </c>
      <c r="P137" s="21">
        <v>20</v>
      </c>
      <c r="Q137" s="16">
        <v>70</v>
      </c>
      <c r="R137" s="21">
        <v>100</v>
      </c>
    </row>
    <row r="138" spans="2:18" x14ac:dyDescent="0.35">
      <c r="B138" s="14" t="s">
        <v>3</v>
      </c>
      <c r="C138" s="16">
        <v>120</v>
      </c>
      <c r="D138" s="21">
        <v>23.4375</v>
      </c>
      <c r="E138" s="16">
        <v>112</v>
      </c>
      <c r="F138" s="21">
        <v>21.875</v>
      </c>
      <c r="G138" s="16">
        <v>88</v>
      </c>
      <c r="H138" s="21">
        <v>17.1875</v>
      </c>
      <c r="I138" s="16">
        <v>40</v>
      </c>
      <c r="J138" s="21">
        <v>7.8125</v>
      </c>
      <c r="K138" s="16">
        <v>88</v>
      </c>
      <c r="L138" s="21">
        <v>17.1875</v>
      </c>
      <c r="M138" s="16">
        <v>40</v>
      </c>
      <c r="N138" s="21">
        <v>7.8125</v>
      </c>
      <c r="O138" s="16">
        <v>24</v>
      </c>
      <c r="P138" s="21">
        <v>4.6875</v>
      </c>
      <c r="Q138" s="16">
        <v>512</v>
      </c>
      <c r="R138" s="21">
        <v>100</v>
      </c>
    </row>
    <row r="139" spans="2:18" x14ac:dyDescent="0.35">
      <c r="B139" s="20" t="s">
        <v>2</v>
      </c>
      <c r="C139" s="13">
        <f>SUM(C129:C138)</f>
        <v>1883</v>
      </c>
      <c r="D139" s="12">
        <f>C139/Q139*100</f>
        <v>29.81317289423686</v>
      </c>
      <c r="E139" s="13">
        <f>SUM(E129:E138)</f>
        <v>1329</v>
      </c>
      <c r="F139" s="12">
        <f>E139/Q139*100</f>
        <v>21.041798606713112</v>
      </c>
      <c r="G139" s="13">
        <f>SUM(G129:G138)</f>
        <v>848</v>
      </c>
      <c r="H139" s="12">
        <f>G139/Q139*100</f>
        <v>13.426219126029132</v>
      </c>
      <c r="I139" s="13">
        <f>SUM(I129:I138)</f>
        <v>539</v>
      </c>
      <c r="J139" s="12">
        <f>I139/Q139*100</f>
        <v>8.5338822039265363</v>
      </c>
      <c r="K139" s="13">
        <f>SUM(K129:K138)</f>
        <v>640</v>
      </c>
      <c r="L139" s="12">
        <f>K139/Q139*100</f>
        <v>10.13299556681444</v>
      </c>
      <c r="M139" s="13">
        <f>SUM(M129:M138)</f>
        <v>382</v>
      </c>
      <c r="N139" s="12">
        <f>M139/Q139*100</f>
        <v>6.0481317289423684</v>
      </c>
      <c r="O139" s="13">
        <f>SUM(O129:O138)</f>
        <v>695</v>
      </c>
      <c r="P139" s="12">
        <f>O139/Q139*100</f>
        <v>11.003799873337556</v>
      </c>
      <c r="Q139" s="13">
        <f>SUM(Q129:Q138)</f>
        <v>6316</v>
      </c>
      <c r="R139" s="12">
        <f>SUM(R129:R138)/10</f>
        <v>100</v>
      </c>
    </row>
  </sheetData>
  <mergeCells count="82">
    <mergeCell ref="Q27:R27"/>
    <mergeCell ref="B35:B36"/>
    <mergeCell ref="Q45:R45"/>
    <mergeCell ref="B4:B5"/>
    <mergeCell ref="C4:D4"/>
    <mergeCell ref="B18:B19"/>
    <mergeCell ref="C18:D18"/>
    <mergeCell ref="E18:F18"/>
    <mergeCell ref="C26:R26"/>
    <mergeCell ref="C27:D27"/>
    <mergeCell ref="E27:F27"/>
    <mergeCell ref="G27:H27"/>
    <mergeCell ref="B26:B28"/>
    <mergeCell ref="I27:J27"/>
    <mergeCell ref="K27:L27"/>
    <mergeCell ref="M27:N27"/>
    <mergeCell ref="O27:P27"/>
    <mergeCell ref="G56:H56"/>
    <mergeCell ref="B56:B57"/>
    <mergeCell ref="C56:D56"/>
    <mergeCell ref="F56:F57"/>
    <mergeCell ref="B44:B46"/>
    <mergeCell ref="C44:R44"/>
    <mergeCell ref="C45:D45"/>
    <mergeCell ref="E45:F45"/>
    <mergeCell ref="G45:H45"/>
    <mergeCell ref="I45:J45"/>
    <mergeCell ref="C35:D35"/>
    <mergeCell ref="E35:F35"/>
    <mergeCell ref="K45:L45"/>
    <mergeCell ref="M45:N45"/>
    <mergeCell ref="O45:P45"/>
    <mergeCell ref="B64:B66"/>
    <mergeCell ref="C64:R64"/>
    <mergeCell ref="C65:D65"/>
    <mergeCell ref="E65:F65"/>
    <mergeCell ref="G65:H65"/>
    <mergeCell ref="I65:J65"/>
    <mergeCell ref="K65:L65"/>
    <mergeCell ref="M65:N65"/>
    <mergeCell ref="O65:P65"/>
    <mergeCell ref="Q65:R65"/>
    <mergeCell ref="O101:P101"/>
    <mergeCell ref="K82:L82"/>
    <mergeCell ref="M82:N82"/>
    <mergeCell ref="O82:P82"/>
    <mergeCell ref="Q82:R82"/>
    <mergeCell ref="E101:F101"/>
    <mergeCell ref="G101:H101"/>
    <mergeCell ref="I101:J101"/>
    <mergeCell ref="K101:L101"/>
    <mergeCell ref="M101:N101"/>
    <mergeCell ref="B74:B75"/>
    <mergeCell ref="C74:D74"/>
    <mergeCell ref="E74:F74"/>
    <mergeCell ref="B81:B83"/>
    <mergeCell ref="C81:R81"/>
    <mergeCell ref="C82:D82"/>
    <mergeCell ref="E82:F82"/>
    <mergeCell ref="G82:H82"/>
    <mergeCell ref="I82:J82"/>
    <mergeCell ref="O127:P127"/>
    <mergeCell ref="Q127:R127"/>
    <mergeCell ref="B92:B93"/>
    <mergeCell ref="C92:D92"/>
    <mergeCell ref="F92:F93"/>
    <mergeCell ref="G92:H92"/>
    <mergeCell ref="B100:B102"/>
    <mergeCell ref="C100:R100"/>
    <mergeCell ref="C101:D101"/>
    <mergeCell ref="B111:B112"/>
    <mergeCell ref="C111:D111"/>
    <mergeCell ref="E111:F111"/>
    <mergeCell ref="B126:B128"/>
    <mergeCell ref="C126:R126"/>
    <mergeCell ref="C127:D127"/>
    <mergeCell ref="Q101:R101"/>
    <mergeCell ref="E127:F127"/>
    <mergeCell ref="G127:H127"/>
    <mergeCell ref="I127:J127"/>
    <mergeCell ref="K127:L127"/>
    <mergeCell ref="M127:N127"/>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FD0E-B9B8-44BD-AA29-885F776F3349}">
  <dimension ref="B2:H138"/>
  <sheetViews>
    <sheetView workbookViewId="0"/>
  </sheetViews>
  <sheetFormatPr defaultColWidth="8.81640625" defaultRowHeight="14.5" x14ac:dyDescent="0.35"/>
  <cols>
    <col min="1" max="16384" width="8.81640625" style="19"/>
  </cols>
  <sheetData>
    <row r="2" spans="2:6" x14ac:dyDescent="0.35">
      <c r="B2" s="22" t="s">
        <v>67</v>
      </c>
    </row>
    <row r="4" spans="2:6" x14ac:dyDescent="0.35">
      <c r="B4" s="63" t="s">
        <v>23</v>
      </c>
      <c r="C4" s="64" t="s">
        <v>21</v>
      </c>
      <c r="D4" s="64" t="s">
        <v>21</v>
      </c>
    </row>
    <row r="5" spans="2:6" x14ac:dyDescent="0.35">
      <c r="B5" s="63" t="s">
        <v>23</v>
      </c>
      <c r="C5" s="17" t="s">
        <v>14</v>
      </c>
      <c r="D5" s="17" t="s">
        <v>13</v>
      </c>
    </row>
    <row r="6" spans="2:6" x14ac:dyDescent="0.35">
      <c r="B6" s="14" t="s">
        <v>65</v>
      </c>
      <c r="C6" s="16">
        <v>114652</v>
      </c>
      <c r="D6" s="15">
        <v>61.03</v>
      </c>
    </row>
    <row r="7" spans="2:6" x14ac:dyDescent="0.35">
      <c r="B7" s="14" t="s">
        <v>64</v>
      </c>
      <c r="C7" s="16">
        <v>73200</v>
      </c>
      <c r="D7" s="15">
        <v>38.97</v>
      </c>
    </row>
    <row r="8" spans="2:6" x14ac:dyDescent="0.35">
      <c r="B8" s="14" t="s">
        <v>2</v>
      </c>
      <c r="C8" s="13">
        <v>187852</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91844</v>
      </c>
      <c r="D24" s="21">
        <v>62.595159718388572</v>
      </c>
      <c r="E24" s="16">
        <v>54883</v>
      </c>
      <c r="F24" s="21">
        <v>37.404840281611428</v>
      </c>
      <c r="G24" s="16">
        <v>146727</v>
      </c>
      <c r="H24" s="21">
        <v>100</v>
      </c>
    </row>
    <row r="25" spans="2:8" x14ac:dyDescent="0.35">
      <c r="B25" s="14" t="s">
        <v>49</v>
      </c>
      <c r="C25" s="16">
        <v>19532</v>
      </c>
      <c r="D25" s="21">
        <v>54.991835125851686</v>
      </c>
      <c r="E25" s="16">
        <v>15986</v>
      </c>
      <c r="F25" s="21">
        <v>45.008164874148321</v>
      </c>
      <c r="G25" s="16">
        <v>35518</v>
      </c>
      <c r="H25" s="21">
        <v>100</v>
      </c>
    </row>
    <row r="26" spans="2:8" x14ac:dyDescent="0.35">
      <c r="B26" s="14" t="s">
        <v>48</v>
      </c>
      <c r="C26" s="16">
        <v>3276</v>
      </c>
      <c r="D26" s="21">
        <v>58.426966292134829</v>
      </c>
      <c r="E26" s="16">
        <v>2331</v>
      </c>
      <c r="F26" s="21">
        <v>41.573033707865171</v>
      </c>
      <c r="G26" s="16">
        <v>5607</v>
      </c>
      <c r="H26" s="21">
        <v>100</v>
      </c>
    </row>
    <row r="27" spans="2:8" x14ac:dyDescent="0.35">
      <c r="B27" s="20" t="s">
        <v>2</v>
      </c>
      <c r="C27" s="13">
        <f>SUM(C24:C26)</f>
        <v>114652</v>
      </c>
      <c r="D27" s="12">
        <f>C27/G27*100</f>
        <v>61.033153759342461</v>
      </c>
      <c r="E27" s="13">
        <f>SUM(E24:E26)</f>
        <v>73200</v>
      </c>
      <c r="F27" s="12">
        <f>E27/G27*100</f>
        <v>38.966846240657539</v>
      </c>
      <c r="G27" s="13">
        <f>SUM(G24:G26)</f>
        <v>187852</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14267</v>
      </c>
      <c r="D44" s="21">
        <v>58.656415738190191</v>
      </c>
      <c r="E44" s="16">
        <v>10056</v>
      </c>
      <c r="F44" s="21">
        <v>41.343584261809809</v>
      </c>
      <c r="G44" s="16">
        <v>24323</v>
      </c>
      <c r="H44" s="21">
        <v>100</v>
      </c>
    </row>
    <row r="45" spans="2:8" x14ac:dyDescent="0.35">
      <c r="B45" s="14" t="s">
        <v>43</v>
      </c>
      <c r="C45" s="16">
        <v>31491</v>
      </c>
      <c r="D45" s="21">
        <v>56.089697919635228</v>
      </c>
      <c r="E45" s="16">
        <v>24653</v>
      </c>
      <c r="F45" s="21">
        <v>43.910302080364779</v>
      </c>
      <c r="G45" s="16">
        <v>56144</v>
      </c>
      <c r="H45" s="21">
        <v>100</v>
      </c>
    </row>
    <row r="46" spans="2:8" x14ac:dyDescent="0.35">
      <c r="B46" s="14" t="s">
        <v>42</v>
      </c>
      <c r="C46" s="16">
        <v>24973</v>
      </c>
      <c r="D46" s="21">
        <v>63.179598755281198</v>
      </c>
      <c r="E46" s="16">
        <v>14554</v>
      </c>
      <c r="F46" s="21">
        <v>36.820401244718795</v>
      </c>
      <c r="G46" s="16">
        <v>39527</v>
      </c>
      <c r="H46" s="21">
        <v>100</v>
      </c>
    </row>
    <row r="47" spans="2:8" x14ac:dyDescent="0.35">
      <c r="B47" s="14" t="s">
        <v>41</v>
      </c>
      <c r="C47" s="16">
        <v>9661</v>
      </c>
      <c r="D47" s="21">
        <v>48.355773562240351</v>
      </c>
      <c r="E47" s="16">
        <v>10318</v>
      </c>
      <c r="F47" s="21">
        <v>51.644226437759642</v>
      </c>
      <c r="G47" s="16">
        <v>19979</v>
      </c>
      <c r="H47" s="21">
        <v>100</v>
      </c>
    </row>
    <row r="48" spans="2:8" x14ac:dyDescent="0.35">
      <c r="B48" s="20" t="s">
        <v>2</v>
      </c>
      <c r="C48" s="13">
        <f>SUM(C44:C47)</f>
        <v>80392</v>
      </c>
      <c r="D48" s="12">
        <f>C48/G48*100</f>
        <v>57.433933687211102</v>
      </c>
      <c r="E48" s="13">
        <f>SUM(E44:E47)</f>
        <v>59581</v>
      </c>
      <c r="F48" s="12">
        <f>E48/G48*100</f>
        <v>42.566066312788898</v>
      </c>
      <c r="G48" s="13">
        <f>SUM(G44:G47)</f>
        <v>139973</v>
      </c>
      <c r="H48"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3" spans="2:8" x14ac:dyDescent="0.35">
      <c r="B63" s="65" t="s">
        <v>39</v>
      </c>
      <c r="C63" s="64" t="s">
        <v>21</v>
      </c>
      <c r="D63" s="64" t="s">
        <v>21</v>
      </c>
      <c r="E63" s="64" t="s">
        <v>21</v>
      </c>
      <c r="F63" s="64" t="s">
        <v>21</v>
      </c>
      <c r="G63" s="64" t="s">
        <v>21</v>
      </c>
      <c r="H63" s="64" t="s">
        <v>21</v>
      </c>
    </row>
    <row r="64" spans="2:8" x14ac:dyDescent="0.35">
      <c r="B64" s="65" t="s">
        <v>39</v>
      </c>
      <c r="C64" s="64" t="s">
        <v>65</v>
      </c>
      <c r="D64" s="64" t="s">
        <v>65</v>
      </c>
      <c r="E64" s="64" t="s">
        <v>64</v>
      </c>
      <c r="F64" s="64" t="s">
        <v>64</v>
      </c>
      <c r="G64" s="64" t="s">
        <v>2</v>
      </c>
      <c r="H64" s="64" t="s">
        <v>2</v>
      </c>
    </row>
    <row r="65" spans="2:8" x14ac:dyDescent="0.35">
      <c r="B65" s="65" t="s">
        <v>39</v>
      </c>
      <c r="C65" s="17" t="s">
        <v>14</v>
      </c>
      <c r="D65" s="17" t="s">
        <v>13</v>
      </c>
      <c r="E65" s="17" t="s">
        <v>14</v>
      </c>
      <c r="F65" s="17" t="s">
        <v>13</v>
      </c>
      <c r="G65" s="17" t="s">
        <v>14</v>
      </c>
      <c r="H65" s="17" t="s">
        <v>13</v>
      </c>
    </row>
    <row r="66" spans="2:8" x14ac:dyDescent="0.35">
      <c r="B66" s="14" t="s">
        <v>38</v>
      </c>
      <c r="C66" s="16">
        <v>72376</v>
      </c>
      <c r="D66" s="21">
        <v>68.059656579714513</v>
      </c>
      <c r="E66" s="16">
        <v>33966</v>
      </c>
      <c r="F66" s="21">
        <v>31.940343420285494</v>
      </c>
      <c r="G66" s="16">
        <v>106342</v>
      </c>
      <c r="H66" s="21">
        <v>100</v>
      </c>
    </row>
    <row r="67" spans="2:8" x14ac:dyDescent="0.35">
      <c r="B67" s="14" t="s">
        <v>37</v>
      </c>
      <c r="C67" s="16">
        <v>42161</v>
      </c>
      <c r="D67" s="21">
        <v>51.798021991522823</v>
      </c>
      <c r="E67" s="16">
        <v>39234</v>
      </c>
      <c r="F67" s="21">
        <v>48.201978008477184</v>
      </c>
      <c r="G67" s="16">
        <v>81395</v>
      </c>
      <c r="H67" s="21">
        <v>100</v>
      </c>
    </row>
    <row r="68" spans="2:8" x14ac:dyDescent="0.35">
      <c r="B68" s="14" t="s">
        <v>36</v>
      </c>
      <c r="C68" s="16">
        <v>115</v>
      </c>
      <c r="D68" s="21">
        <v>100</v>
      </c>
      <c r="E68" s="16">
        <v>0</v>
      </c>
      <c r="F68" s="21">
        <v>0</v>
      </c>
      <c r="G68" s="16">
        <v>115</v>
      </c>
      <c r="H68" s="21">
        <v>100</v>
      </c>
    </row>
    <row r="69" spans="2:8" x14ac:dyDescent="0.35">
      <c r="B69" s="20" t="s">
        <v>2</v>
      </c>
      <c r="C69" s="13">
        <f>SUM(C66:C68)</f>
        <v>114652</v>
      </c>
      <c r="D69" s="12">
        <f>C69/G69*100</f>
        <v>61.033153759342461</v>
      </c>
      <c r="E69" s="13">
        <f>SUM(E66:E68)</f>
        <v>73200</v>
      </c>
      <c r="F69" s="12">
        <f>E69/G69*100</f>
        <v>38.966846240657539</v>
      </c>
      <c r="G69" s="13">
        <f>SUM(G66:G68)</f>
        <v>187852</v>
      </c>
      <c r="H69" s="12">
        <v>100</v>
      </c>
    </row>
    <row r="72" spans="2:8" x14ac:dyDescent="0.35">
      <c r="B72" s="22" t="s">
        <v>35</v>
      </c>
    </row>
    <row r="74" spans="2:8" x14ac:dyDescent="0.35">
      <c r="B74" s="63" t="s">
        <v>23</v>
      </c>
      <c r="C74" s="64" t="s">
        <v>21</v>
      </c>
      <c r="D74" s="64" t="s">
        <v>21</v>
      </c>
      <c r="E74" s="64" t="s">
        <v>21</v>
      </c>
      <c r="F74" s="64" t="s">
        <v>21</v>
      </c>
    </row>
    <row r="75" spans="2:8" x14ac:dyDescent="0.35">
      <c r="B75" s="63" t="s">
        <v>23</v>
      </c>
      <c r="C75" s="17" t="s">
        <v>14</v>
      </c>
      <c r="D75" s="17" t="s">
        <v>13</v>
      </c>
      <c r="E75" s="17" t="s">
        <v>14</v>
      </c>
      <c r="F75" s="17" t="s">
        <v>13</v>
      </c>
    </row>
    <row r="76" spans="2:8" x14ac:dyDescent="0.35">
      <c r="B76" s="14" t="s">
        <v>33</v>
      </c>
      <c r="C76" s="16">
        <v>49051</v>
      </c>
      <c r="D76" s="15">
        <v>16.55</v>
      </c>
      <c r="E76" s="16">
        <v>24739</v>
      </c>
      <c r="F76" s="15">
        <v>11.86</v>
      </c>
    </row>
    <row r="77" spans="2:8" x14ac:dyDescent="0.35">
      <c r="B77" s="14" t="s">
        <v>32</v>
      </c>
      <c r="C77" s="16">
        <v>247378</v>
      </c>
      <c r="D77" s="15">
        <v>83.45</v>
      </c>
      <c r="E77" s="16">
        <v>183804</v>
      </c>
      <c r="F77" s="15">
        <v>88.14</v>
      </c>
    </row>
    <row r="78" spans="2:8" x14ac:dyDescent="0.35">
      <c r="B78" s="14" t="s">
        <v>2</v>
      </c>
      <c r="C78" s="13">
        <v>296429</v>
      </c>
      <c r="D78" s="12">
        <v>100</v>
      </c>
      <c r="E78" s="13">
        <v>208543</v>
      </c>
      <c r="F78" s="12">
        <v>100</v>
      </c>
    </row>
    <row r="81" spans="2:8" x14ac:dyDescent="0.35">
      <c r="B81" s="65" t="s">
        <v>34</v>
      </c>
      <c r="C81" s="64" t="s">
        <v>21</v>
      </c>
      <c r="D81" s="64" t="s">
        <v>21</v>
      </c>
      <c r="E81" s="64" t="s">
        <v>21</v>
      </c>
      <c r="F81" s="64" t="s">
        <v>21</v>
      </c>
      <c r="G81" s="64" t="s">
        <v>21</v>
      </c>
      <c r="H81" s="64" t="s">
        <v>21</v>
      </c>
    </row>
    <row r="82" spans="2:8" x14ac:dyDescent="0.35">
      <c r="B82" s="65" t="s">
        <v>34</v>
      </c>
      <c r="C82" s="64" t="s">
        <v>65</v>
      </c>
      <c r="D82" s="64" t="s">
        <v>65</v>
      </c>
      <c r="E82" s="64" t="s">
        <v>64</v>
      </c>
      <c r="F82" s="64" t="s">
        <v>64</v>
      </c>
      <c r="G82" s="64" t="s">
        <v>2</v>
      </c>
      <c r="H82" s="64" t="s">
        <v>2</v>
      </c>
    </row>
    <row r="83" spans="2:8" x14ac:dyDescent="0.35">
      <c r="B83" s="65" t="s">
        <v>34</v>
      </c>
      <c r="C83" s="17" t="s">
        <v>14</v>
      </c>
      <c r="D83" s="17" t="s">
        <v>13</v>
      </c>
      <c r="E83" s="17" t="s">
        <v>14</v>
      </c>
      <c r="F83" s="17" t="s">
        <v>13</v>
      </c>
      <c r="G83" s="17" t="s">
        <v>14</v>
      </c>
      <c r="H83" s="17" t="s">
        <v>13</v>
      </c>
    </row>
    <row r="84" spans="2:8" x14ac:dyDescent="0.35">
      <c r="B84" s="14" t="s">
        <v>33</v>
      </c>
      <c r="C84" s="16">
        <v>13671</v>
      </c>
      <c r="D84" s="21">
        <v>66.496424923391217</v>
      </c>
      <c r="E84" s="16">
        <v>6888</v>
      </c>
      <c r="F84" s="21">
        <v>33.503575076608783</v>
      </c>
      <c r="G84" s="16">
        <v>20559</v>
      </c>
      <c r="H84" s="21">
        <v>100</v>
      </c>
    </row>
    <row r="85" spans="2:8" x14ac:dyDescent="0.35">
      <c r="B85" s="14" t="s">
        <v>32</v>
      </c>
      <c r="C85" s="16">
        <v>100492</v>
      </c>
      <c r="D85" s="21">
        <v>60.335624868662009</v>
      </c>
      <c r="E85" s="16">
        <v>66063</v>
      </c>
      <c r="F85" s="21">
        <v>39.664375131337998</v>
      </c>
      <c r="G85" s="16">
        <v>166555</v>
      </c>
      <c r="H85" s="21">
        <v>100</v>
      </c>
    </row>
    <row r="86" spans="2:8" x14ac:dyDescent="0.35">
      <c r="B86" s="20" t="s">
        <v>2</v>
      </c>
      <c r="C86" s="13">
        <f>SUM(C84:C85)</f>
        <v>114163</v>
      </c>
      <c r="D86" s="12">
        <f>C86/G86*100</f>
        <v>61.012537811173942</v>
      </c>
      <c r="E86" s="13">
        <f>SUM(E84:E85)</f>
        <v>72951</v>
      </c>
      <c r="F86" s="12">
        <f>E86/G86*100</f>
        <v>38.987462188826058</v>
      </c>
      <c r="G86" s="13">
        <f>SUM(G84:G85)</f>
        <v>187114</v>
      </c>
      <c r="H86" s="12">
        <v>100</v>
      </c>
    </row>
    <row r="89" spans="2:8" x14ac:dyDescent="0.35">
      <c r="B89" s="22" t="s">
        <v>31</v>
      </c>
    </row>
    <row r="91" spans="2:8" x14ac:dyDescent="0.35">
      <c r="B91" s="63" t="s">
        <v>23</v>
      </c>
      <c r="C91" s="64" t="s">
        <v>22</v>
      </c>
      <c r="D91" s="64" t="s">
        <v>22</v>
      </c>
      <c r="F91" s="63" t="s">
        <v>23</v>
      </c>
      <c r="G91" s="64" t="s">
        <v>21</v>
      </c>
      <c r="H91" s="64" t="s">
        <v>21</v>
      </c>
    </row>
    <row r="92" spans="2:8" x14ac:dyDescent="0.35">
      <c r="B92" s="63" t="s">
        <v>23</v>
      </c>
      <c r="C92" s="17" t="s">
        <v>14</v>
      </c>
      <c r="D92" s="17" t="s">
        <v>13</v>
      </c>
      <c r="F92" s="63" t="s">
        <v>23</v>
      </c>
      <c r="G92" s="17" t="s">
        <v>14</v>
      </c>
      <c r="H92" s="17" t="s">
        <v>13</v>
      </c>
    </row>
    <row r="93" spans="2:8" x14ac:dyDescent="0.35">
      <c r="B93" s="14" t="s">
        <v>27</v>
      </c>
      <c r="C93" s="16">
        <v>75726</v>
      </c>
      <c r="D93" s="15">
        <v>25.43</v>
      </c>
      <c r="F93" s="14" t="s">
        <v>27</v>
      </c>
      <c r="G93" s="16">
        <v>39285</v>
      </c>
      <c r="H93" s="15">
        <v>18.760000000000002</v>
      </c>
    </row>
    <row r="94" spans="2:8" x14ac:dyDescent="0.35">
      <c r="B94" s="14" t="s">
        <v>26</v>
      </c>
      <c r="C94" s="16">
        <v>36851</v>
      </c>
      <c r="D94" s="15">
        <v>12.37</v>
      </c>
      <c r="F94" s="14" t="s">
        <v>26</v>
      </c>
      <c r="G94" s="16">
        <v>18144</v>
      </c>
      <c r="H94" s="15">
        <v>8.67</v>
      </c>
    </row>
    <row r="95" spans="2:8" x14ac:dyDescent="0.35">
      <c r="B95" s="14" t="s">
        <v>25</v>
      </c>
      <c r="C95" s="16">
        <v>185211</v>
      </c>
      <c r="D95" s="15">
        <v>62.2</v>
      </c>
      <c r="F95" s="14" t="s">
        <v>25</v>
      </c>
      <c r="G95" s="16">
        <v>151947</v>
      </c>
      <c r="H95" s="15">
        <v>72.569999999999993</v>
      </c>
    </row>
    <row r="96" spans="2:8" x14ac:dyDescent="0.35">
      <c r="B96" s="14" t="s">
        <v>2</v>
      </c>
      <c r="C96" s="13">
        <v>297788</v>
      </c>
      <c r="D96" s="12">
        <v>100</v>
      </c>
      <c r="F96" s="14" t="s">
        <v>2</v>
      </c>
      <c r="G96" s="13">
        <v>209376</v>
      </c>
      <c r="H96" s="12">
        <v>100</v>
      </c>
    </row>
    <row r="97" spans="2:8" x14ac:dyDescent="0.35">
      <c r="B97" s="23" t="s">
        <v>30</v>
      </c>
    </row>
    <row r="99" spans="2:8" x14ac:dyDescent="0.35">
      <c r="B99" s="65" t="s">
        <v>29</v>
      </c>
      <c r="C99" s="64" t="s">
        <v>21</v>
      </c>
      <c r="D99" s="64" t="s">
        <v>21</v>
      </c>
      <c r="E99" s="64" t="s">
        <v>21</v>
      </c>
      <c r="F99" s="64" t="s">
        <v>21</v>
      </c>
      <c r="G99" s="64" t="s">
        <v>21</v>
      </c>
      <c r="H99" s="64" t="s">
        <v>21</v>
      </c>
    </row>
    <row r="100" spans="2:8" x14ac:dyDescent="0.35">
      <c r="B100" s="65" t="s">
        <v>29</v>
      </c>
      <c r="C100" s="64" t="s">
        <v>65</v>
      </c>
      <c r="D100" s="64" t="s">
        <v>65</v>
      </c>
      <c r="E100" s="64" t="s">
        <v>64</v>
      </c>
      <c r="F100" s="64" t="s">
        <v>64</v>
      </c>
      <c r="G100" s="64" t="s">
        <v>2</v>
      </c>
      <c r="H100" s="64" t="s">
        <v>2</v>
      </c>
    </row>
    <row r="101" spans="2:8" x14ac:dyDescent="0.35">
      <c r="B101" s="65" t="s">
        <v>29</v>
      </c>
      <c r="C101" s="17" t="s">
        <v>14</v>
      </c>
      <c r="D101" s="17" t="s">
        <v>13</v>
      </c>
      <c r="E101" s="17" t="s">
        <v>14</v>
      </c>
      <c r="F101" s="17" t="s">
        <v>13</v>
      </c>
      <c r="G101" s="17" t="s">
        <v>14</v>
      </c>
      <c r="H101" s="17" t="s">
        <v>13</v>
      </c>
    </row>
    <row r="102" spans="2:8" x14ac:dyDescent="0.35">
      <c r="B102" s="14" t="s">
        <v>27</v>
      </c>
      <c r="C102" s="16">
        <v>19940</v>
      </c>
      <c r="D102" s="21">
        <v>64.771804450219264</v>
      </c>
      <c r="E102" s="16">
        <v>10845</v>
      </c>
      <c r="F102" s="21">
        <v>35.228195549780736</v>
      </c>
      <c r="G102" s="16">
        <v>30785</v>
      </c>
      <c r="H102" s="21">
        <v>100</v>
      </c>
    </row>
    <row r="103" spans="2:8" x14ac:dyDescent="0.35">
      <c r="B103" s="14" t="s">
        <v>26</v>
      </c>
      <c r="C103" s="16">
        <v>9944</v>
      </c>
      <c r="D103" s="21">
        <v>63.491252713574255</v>
      </c>
      <c r="E103" s="16">
        <v>5718</v>
      </c>
      <c r="F103" s="21">
        <v>36.508747286425738</v>
      </c>
      <c r="G103" s="16">
        <v>15662</v>
      </c>
      <c r="H103" s="21">
        <v>100</v>
      </c>
    </row>
    <row r="104" spans="2:8" x14ac:dyDescent="0.35">
      <c r="B104" s="14" t="s">
        <v>25</v>
      </c>
      <c r="C104" s="16">
        <v>84768</v>
      </c>
      <c r="D104" s="21">
        <v>59.946960857112551</v>
      </c>
      <c r="E104" s="16">
        <v>56637</v>
      </c>
      <c r="F104" s="21">
        <v>40.053039142887457</v>
      </c>
      <c r="G104" s="16">
        <v>141405</v>
      </c>
      <c r="H104" s="21">
        <v>100</v>
      </c>
    </row>
    <row r="105" spans="2:8" x14ac:dyDescent="0.35">
      <c r="B105" s="20" t="s">
        <v>2</v>
      </c>
      <c r="C105" s="13">
        <f>SUM(C102:C104)</f>
        <v>114652</v>
      </c>
      <c r="D105" s="12">
        <f>C105/G105*100</f>
        <v>61.033153759342461</v>
      </c>
      <c r="E105" s="13">
        <f>SUM(E102:E104)</f>
        <v>73200</v>
      </c>
      <c r="F105" s="12">
        <f>E105/G105*100</f>
        <v>38.966846240657539</v>
      </c>
      <c r="G105" s="13">
        <f>SUM(G102:G104)</f>
        <v>187852</v>
      </c>
      <c r="H105" s="12">
        <v>100</v>
      </c>
    </row>
    <row r="108" spans="2:8" x14ac:dyDescent="0.35">
      <c r="B108" s="22" t="s">
        <v>24</v>
      </c>
    </row>
    <row r="110" spans="2:8" x14ac:dyDescent="0.35">
      <c r="B110" s="63" t="s">
        <v>23</v>
      </c>
      <c r="C110" s="64" t="s">
        <v>22</v>
      </c>
      <c r="D110" s="64" t="s">
        <v>22</v>
      </c>
      <c r="E110" s="64" t="s">
        <v>21</v>
      </c>
      <c r="F110" s="64" t="s">
        <v>21</v>
      </c>
    </row>
    <row r="111" spans="2:8" x14ac:dyDescent="0.35">
      <c r="B111" s="63" t="s">
        <v>23</v>
      </c>
      <c r="C111" s="17" t="s">
        <v>14</v>
      </c>
      <c r="D111" s="17" t="s">
        <v>13</v>
      </c>
      <c r="E111" s="17" t="s">
        <v>14</v>
      </c>
      <c r="F111" s="17" t="s">
        <v>13</v>
      </c>
    </row>
    <row r="112" spans="2:8" x14ac:dyDescent="0.35">
      <c r="B112" s="14" t="s">
        <v>12</v>
      </c>
      <c r="C112" s="16">
        <v>12250</v>
      </c>
      <c r="D112" s="15">
        <v>4.1100000000000003</v>
      </c>
      <c r="E112" s="16">
        <v>7905</v>
      </c>
      <c r="F112" s="15">
        <v>3.78</v>
      </c>
    </row>
    <row r="113" spans="2:8" x14ac:dyDescent="0.35">
      <c r="B113" s="14" t="s">
        <v>11</v>
      </c>
      <c r="C113" s="16">
        <v>36224</v>
      </c>
      <c r="D113" s="15">
        <v>12.16</v>
      </c>
      <c r="E113" s="16">
        <v>25856</v>
      </c>
      <c r="F113" s="15">
        <v>12.35</v>
      </c>
    </row>
    <row r="114" spans="2:8" x14ac:dyDescent="0.35">
      <c r="B114" s="14" t="s">
        <v>10</v>
      </c>
      <c r="C114" s="16">
        <v>50529</v>
      </c>
      <c r="D114" s="15">
        <v>16.97</v>
      </c>
      <c r="E114" s="16">
        <v>34434</v>
      </c>
      <c r="F114" s="15">
        <v>16.45</v>
      </c>
    </row>
    <row r="115" spans="2:8" x14ac:dyDescent="0.35">
      <c r="B115" s="14" t="s">
        <v>9</v>
      </c>
      <c r="C115" s="16">
        <v>15557</v>
      </c>
      <c r="D115" s="15">
        <v>5.22</v>
      </c>
      <c r="E115" s="16">
        <v>10167</v>
      </c>
      <c r="F115" s="15">
        <v>4.8600000000000003</v>
      </c>
    </row>
    <row r="116" spans="2:8" x14ac:dyDescent="0.35">
      <c r="B116" s="14" t="s">
        <v>8</v>
      </c>
      <c r="C116" s="16">
        <v>13312</v>
      </c>
      <c r="D116" s="15">
        <v>4.47</v>
      </c>
      <c r="E116" s="16">
        <v>8462</v>
      </c>
      <c r="F116" s="15">
        <v>4.04</v>
      </c>
    </row>
    <row r="117" spans="2:8" x14ac:dyDescent="0.35">
      <c r="B117" s="14" t="s">
        <v>7</v>
      </c>
      <c r="C117" s="16">
        <v>16605</v>
      </c>
      <c r="D117" s="15">
        <v>5.58</v>
      </c>
      <c r="E117" s="16">
        <v>11627</v>
      </c>
      <c r="F117" s="15">
        <v>5.55</v>
      </c>
    </row>
    <row r="118" spans="2:8" x14ac:dyDescent="0.35">
      <c r="B118" s="14" t="s">
        <v>6</v>
      </c>
      <c r="C118" s="16">
        <v>102027</v>
      </c>
      <c r="D118" s="15">
        <v>34.26</v>
      </c>
      <c r="E118" s="16">
        <v>72705</v>
      </c>
      <c r="F118" s="15">
        <v>34.72</v>
      </c>
    </row>
    <row r="119" spans="2:8" x14ac:dyDescent="0.35">
      <c r="B119" s="14" t="s">
        <v>5</v>
      </c>
      <c r="C119" s="16">
        <v>10813</v>
      </c>
      <c r="D119" s="15">
        <v>3.63</v>
      </c>
      <c r="E119" s="16">
        <v>7645</v>
      </c>
      <c r="F119" s="15">
        <v>3.65</v>
      </c>
    </row>
    <row r="120" spans="2:8" x14ac:dyDescent="0.35">
      <c r="B120" s="14" t="s">
        <v>4</v>
      </c>
      <c r="C120" s="16">
        <v>2015</v>
      </c>
      <c r="D120" s="15">
        <v>0.68</v>
      </c>
      <c r="E120" s="16">
        <v>1379</v>
      </c>
      <c r="F120" s="15">
        <v>0.66</v>
      </c>
    </row>
    <row r="121" spans="2:8" x14ac:dyDescent="0.35">
      <c r="B121" s="14" t="s">
        <v>3</v>
      </c>
      <c r="C121" s="16">
        <v>38456</v>
      </c>
      <c r="D121" s="15">
        <v>12.91</v>
      </c>
      <c r="E121" s="16">
        <v>29196</v>
      </c>
      <c r="F121" s="15">
        <v>13.94</v>
      </c>
    </row>
    <row r="122" spans="2:8" x14ac:dyDescent="0.35">
      <c r="B122" s="14" t="s">
        <v>2</v>
      </c>
      <c r="C122" s="13">
        <v>297788</v>
      </c>
      <c r="D122" s="12">
        <v>100</v>
      </c>
      <c r="E122" s="13">
        <v>209376</v>
      </c>
      <c r="F122" s="12">
        <v>100</v>
      </c>
    </row>
    <row r="125" spans="2:8" x14ac:dyDescent="0.35">
      <c r="B125" s="65" t="s">
        <v>15</v>
      </c>
      <c r="C125" s="64" t="s">
        <v>21</v>
      </c>
      <c r="D125" s="64" t="s">
        <v>21</v>
      </c>
      <c r="E125" s="64" t="s">
        <v>21</v>
      </c>
      <c r="F125" s="64" t="s">
        <v>21</v>
      </c>
      <c r="G125" s="64" t="s">
        <v>21</v>
      </c>
      <c r="H125" s="64" t="s">
        <v>21</v>
      </c>
    </row>
    <row r="126" spans="2:8" x14ac:dyDescent="0.35">
      <c r="B126" s="65" t="s">
        <v>15</v>
      </c>
      <c r="C126" s="64" t="s">
        <v>65</v>
      </c>
      <c r="D126" s="64" t="s">
        <v>65</v>
      </c>
      <c r="E126" s="64" t="s">
        <v>64</v>
      </c>
      <c r="F126" s="64" t="s">
        <v>64</v>
      </c>
      <c r="G126" s="64" t="s">
        <v>2</v>
      </c>
      <c r="H126" s="64" t="s">
        <v>2</v>
      </c>
    </row>
    <row r="127" spans="2:8" x14ac:dyDescent="0.35">
      <c r="B127" s="65" t="s">
        <v>15</v>
      </c>
      <c r="C127" s="17" t="s">
        <v>14</v>
      </c>
      <c r="D127" s="17" t="s">
        <v>13</v>
      </c>
      <c r="E127" s="17" t="s">
        <v>14</v>
      </c>
      <c r="F127" s="17" t="s">
        <v>13</v>
      </c>
      <c r="G127" s="17" t="s">
        <v>14</v>
      </c>
      <c r="H127" s="17" t="s">
        <v>13</v>
      </c>
    </row>
    <row r="128" spans="2:8" x14ac:dyDescent="0.35">
      <c r="B128" s="14" t="s">
        <v>12</v>
      </c>
      <c r="C128" s="16">
        <v>4396</v>
      </c>
      <c r="D128" s="21">
        <v>63.553563683677893</v>
      </c>
      <c r="E128" s="16">
        <v>2521</v>
      </c>
      <c r="F128" s="21">
        <v>36.446436316322107</v>
      </c>
      <c r="G128" s="16">
        <v>6917</v>
      </c>
      <c r="H128" s="21">
        <v>100</v>
      </c>
    </row>
    <row r="129" spans="2:8" x14ac:dyDescent="0.35">
      <c r="B129" s="14" t="s">
        <v>11</v>
      </c>
      <c r="C129" s="16">
        <v>15144</v>
      </c>
      <c r="D129" s="21">
        <v>63.371971377160307</v>
      </c>
      <c r="E129" s="16">
        <v>8753</v>
      </c>
      <c r="F129" s="21">
        <v>36.628028622839686</v>
      </c>
      <c r="G129" s="16">
        <v>23897</v>
      </c>
      <c r="H129" s="21">
        <v>100</v>
      </c>
    </row>
    <row r="130" spans="2:8" x14ac:dyDescent="0.35">
      <c r="B130" s="14" t="s">
        <v>10</v>
      </c>
      <c r="C130" s="16">
        <v>19641</v>
      </c>
      <c r="D130" s="21">
        <v>64.661728395061729</v>
      </c>
      <c r="E130" s="16">
        <v>10734</v>
      </c>
      <c r="F130" s="21">
        <v>35.338271604938271</v>
      </c>
      <c r="G130" s="16">
        <v>30375</v>
      </c>
      <c r="H130" s="21">
        <v>100</v>
      </c>
    </row>
    <row r="131" spans="2:8" x14ac:dyDescent="0.35">
      <c r="B131" s="14" t="s">
        <v>9</v>
      </c>
      <c r="C131" s="16">
        <v>6536</v>
      </c>
      <c r="D131" s="21">
        <v>67.077175697865357</v>
      </c>
      <c r="E131" s="16">
        <v>3208</v>
      </c>
      <c r="F131" s="21">
        <v>32.922824302134643</v>
      </c>
      <c r="G131" s="16">
        <v>9744</v>
      </c>
      <c r="H131" s="21">
        <v>100</v>
      </c>
    </row>
    <row r="132" spans="2:8" x14ac:dyDescent="0.35">
      <c r="B132" s="14" t="s">
        <v>8</v>
      </c>
      <c r="C132" s="16">
        <v>2645</v>
      </c>
      <c r="D132" s="21">
        <v>32.796032238065713</v>
      </c>
      <c r="E132" s="16">
        <v>5420</v>
      </c>
      <c r="F132" s="21">
        <v>67.20396776193428</v>
      </c>
      <c r="G132" s="16">
        <v>8065</v>
      </c>
      <c r="H132" s="21">
        <v>100</v>
      </c>
    </row>
    <row r="133" spans="2:8" x14ac:dyDescent="0.35">
      <c r="B133" s="14" t="s">
        <v>7</v>
      </c>
      <c r="C133" s="16">
        <v>2621</v>
      </c>
      <c r="D133" s="21">
        <v>25.414525356346356</v>
      </c>
      <c r="E133" s="16">
        <v>7692</v>
      </c>
      <c r="F133" s="21">
        <v>74.58547464365364</v>
      </c>
      <c r="G133" s="16">
        <v>10313</v>
      </c>
      <c r="H133" s="21">
        <v>100</v>
      </c>
    </row>
    <row r="134" spans="2:8" x14ac:dyDescent="0.35">
      <c r="B134" s="14" t="s">
        <v>6</v>
      </c>
      <c r="C134" s="16">
        <v>40174</v>
      </c>
      <c r="D134" s="21">
        <v>63.154750675973084</v>
      </c>
      <c r="E134" s="16">
        <v>23438</v>
      </c>
      <c r="F134" s="21">
        <v>36.845249324026916</v>
      </c>
      <c r="G134" s="16">
        <v>63612</v>
      </c>
      <c r="H134" s="21">
        <v>100</v>
      </c>
    </row>
    <row r="135" spans="2:8" x14ac:dyDescent="0.35">
      <c r="B135" s="14" t="s">
        <v>5</v>
      </c>
      <c r="C135" s="16">
        <v>2927</v>
      </c>
      <c r="D135" s="21">
        <v>40.919893750873761</v>
      </c>
      <c r="E135" s="16">
        <v>4226</v>
      </c>
      <c r="F135" s="21">
        <v>59.080106249126239</v>
      </c>
      <c r="G135" s="16">
        <v>7153</v>
      </c>
      <c r="H135" s="21">
        <v>100</v>
      </c>
    </row>
    <row r="136" spans="2:8" x14ac:dyDescent="0.35">
      <c r="B136" s="14" t="s">
        <v>4</v>
      </c>
      <c r="C136" s="16">
        <v>222</v>
      </c>
      <c r="D136" s="21">
        <v>17.0376055257099</v>
      </c>
      <c r="E136" s="16">
        <v>1081</v>
      </c>
      <c r="F136" s="21">
        <v>82.962394474290107</v>
      </c>
      <c r="G136" s="16">
        <v>1303</v>
      </c>
      <c r="H136" s="21">
        <v>100</v>
      </c>
    </row>
    <row r="137" spans="2:8" x14ac:dyDescent="0.35">
      <c r="B137" s="14" t="s">
        <v>3</v>
      </c>
      <c r="C137" s="16">
        <v>20346</v>
      </c>
      <c r="D137" s="21">
        <v>76.855664261700596</v>
      </c>
      <c r="E137" s="16">
        <v>6127</v>
      </c>
      <c r="F137" s="21">
        <v>23.1443357382994</v>
      </c>
      <c r="G137" s="16">
        <v>26473</v>
      </c>
      <c r="H137" s="21">
        <v>100</v>
      </c>
    </row>
    <row r="138" spans="2:8" x14ac:dyDescent="0.35">
      <c r="B138" s="20" t="s">
        <v>2</v>
      </c>
      <c r="C138" s="13">
        <f>SUM(C128:C137)</f>
        <v>114652</v>
      </c>
      <c r="D138" s="12">
        <f>C138/G138*100</f>
        <v>61.033153759342461</v>
      </c>
      <c r="E138" s="13">
        <f>SUM(E128:E137)</f>
        <v>73200</v>
      </c>
      <c r="F138" s="12">
        <f>E138/G138*100</f>
        <v>38.966846240657539</v>
      </c>
      <c r="G138" s="13">
        <f>SUM(G128:G137)</f>
        <v>187852</v>
      </c>
      <c r="H138"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4:B55"/>
    <mergeCell ref="C54:D54"/>
    <mergeCell ref="F54:F55"/>
    <mergeCell ref="G54:H54"/>
    <mergeCell ref="B63:B65"/>
    <mergeCell ref="C63:H63"/>
    <mergeCell ref="C64:D64"/>
    <mergeCell ref="E64:F64"/>
    <mergeCell ref="G64:H64"/>
    <mergeCell ref="B74:B75"/>
    <mergeCell ref="C74:D74"/>
    <mergeCell ref="E74:F74"/>
    <mergeCell ref="B81:B83"/>
    <mergeCell ref="C81:H81"/>
    <mergeCell ref="C82:D82"/>
    <mergeCell ref="E82:F82"/>
    <mergeCell ref="G82:H82"/>
    <mergeCell ref="B91:B92"/>
    <mergeCell ref="C91:D91"/>
    <mergeCell ref="F91:F92"/>
    <mergeCell ref="G91:H91"/>
    <mergeCell ref="B99:B101"/>
    <mergeCell ref="C99:H99"/>
    <mergeCell ref="C100:D100"/>
    <mergeCell ref="E100:F100"/>
    <mergeCell ref="G100:H100"/>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137D0-12F2-48B2-B81B-6DEF6F56D451}">
  <dimension ref="B2:R143"/>
  <sheetViews>
    <sheetView workbookViewId="0"/>
  </sheetViews>
  <sheetFormatPr defaultColWidth="10.1796875" defaultRowHeight="14.5" x14ac:dyDescent="0.35"/>
  <cols>
    <col min="1" max="16384" width="10.1796875" style="19"/>
  </cols>
  <sheetData>
    <row r="2" spans="2:4" x14ac:dyDescent="0.35">
      <c r="B2" s="22" t="s">
        <v>187</v>
      </c>
    </row>
    <row r="4" spans="2:4" x14ac:dyDescent="0.35">
      <c r="B4" s="63" t="s">
        <v>23</v>
      </c>
      <c r="C4" s="64" t="s">
        <v>21</v>
      </c>
      <c r="D4" s="64" t="s">
        <v>21</v>
      </c>
    </row>
    <row r="5" spans="2:4" x14ac:dyDescent="0.35">
      <c r="B5" s="63" t="s">
        <v>23</v>
      </c>
      <c r="C5" s="17" t="s">
        <v>14</v>
      </c>
      <c r="D5" s="17" t="s">
        <v>13</v>
      </c>
    </row>
    <row r="6" spans="2:4" x14ac:dyDescent="0.35">
      <c r="B6" s="14" t="s">
        <v>186</v>
      </c>
      <c r="C6" s="16">
        <v>47304</v>
      </c>
      <c r="D6" s="15">
        <v>23.3</v>
      </c>
    </row>
    <row r="7" spans="2:4" x14ac:dyDescent="0.35">
      <c r="B7" s="14" t="s">
        <v>185</v>
      </c>
      <c r="C7" s="16">
        <v>25557</v>
      </c>
      <c r="D7" s="15">
        <v>12.59</v>
      </c>
    </row>
    <row r="8" spans="2:4" x14ac:dyDescent="0.35">
      <c r="B8" s="14" t="s">
        <v>184</v>
      </c>
      <c r="C8" s="16">
        <v>24546</v>
      </c>
      <c r="D8" s="15">
        <v>12.09</v>
      </c>
    </row>
    <row r="9" spans="2:4" x14ac:dyDescent="0.35">
      <c r="B9" s="14" t="s">
        <v>183</v>
      </c>
      <c r="C9" s="16">
        <v>18394</v>
      </c>
      <c r="D9" s="15">
        <v>9.06</v>
      </c>
    </row>
    <row r="10" spans="2:4" x14ac:dyDescent="0.35">
      <c r="B10" s="14" t="s">
        <v>182</v>
      </c>
      <c r="C10" s="16">
        <v>39597</v>
      </c>
      <c r="D10" s="15">
        <v>19.5</v>
      </c>
    </row>
    <row r="11" spans="2:4" x14ac:dyDescent="0.35">
      <c r="B11" s="14" t="s">
        <v>181</v>
      </c>
      <c r="C11" s="16">
        <v>13810</v>
      </c>
      <c r="D11" s="15">
        <v>6.8</v>
      </c>
    </row>
    <row r="12" spans="2:4" x14ac:dyDescent="0.35">
      <c r="B12" s="14" t="s">
        <v>180</v>
      </c>
      <c r="C12" s="16">
        <v>33852</v>
      </c>
      <c r="D12" s="15">
        <v>16.670000000000002</v>
      </c>
    </row>
    <row r="13" spans="2:4" x14ac:dyDescent="0.35">
      <c r="B13" s="14" t="s">
        <v>2</v>
      </c>
      <c r="C13" s="13">
        <v>203060</v>
      </c>
      <c r="D13" s="12">
        <v>100</v>
      </c>
    </row>
    <row r="16" spans="2:4" x14ac:dyDescent="0.35">
      <c r="B16" s="22" t="s">
        <v>51</v>
      </c>
    </row>
    <row r="18" spans="2:18" x14ac:dyDescent="0.35">
      <c r="B18" s="63" t="s">
        <v>23</v>
      </c>
      <c r="C18" s="64" t="s">
        <v>22</v>
      </c>
      <c r="D18" s="64" t="s">
        <v>22</v>
      </c>
      <c r="E18" s="64" t="s">
        <v>21</v>
      </c>
      <c r="F18" s="64" t="s">
        <v>21</v>
      </c>
    </row>
    <row r="19" spans="2:18" x14ac:dyDescent="0.35">
      <c r="B19" s="63" t="s">
        <v>23</v>
      </c>
      <c r="C19" s="17" t="s">
        <v>14</v>
      </c>
      <c r="D19" s="17" t="s">
        <v>13</v>
      </c>
      <c r="E19" s="17" t="s">
        <v>14</v>
      </c>
      <c r="F19" s="17" t="s">
        <v>13</v>
      </c>
    </row>
    <row r="20" spans="2:18" x14ac:dyDescent="0.35">
      <c r="B20" s="14" t="s">
        <v>50</v>
      </c>
      <c r="C20" s="16">
        <v>241263</v>
      </c>
      <c r="D20" s="15">
        <v>81.02</v>
      </c>
      <c r="E20" s="16">
        <v>162319</v>
      </c>
      <c r="F20" s="15">
        <v>77.53</v>
      </c>
    </row>
    <row r="21" spans="2:18" x14ac:dyDescent="0.35">
      <c r="B21" s="14" t="s">
        <v>49</v>
      </c>
      <c r="C21" s="16">
        <v>46307</v>
      </c>
      <c r="D21" s="15">
        <v>15.55</v>
      </c>
      <c r="E21" s="16">
        <v>40741</v>
      </c>
      <c r="F21" s="15">
        <v>19.46</v>
      </c>
    </row>
    <row r="22" spans="2:18" x14ac:dyDescent="0.35">
      <c r="B22" s="14" t="s">
        <v>48</v>
      </c>
      <c r="C22" s="16">
        <v>10218</v>
      </c>
      <c r="D22" s="15">
        <v>3.43</v>
      </c>
      <c r="E22" s="16">
        <v>6316</v>
      </c>
      <c r="F22" s="15">
        <v>3.02</v>
      </c>
    </row>
    <row r="23" spans="2:18" x14ac:dyDescent="0.35">
      <c r="B23" s="14" t="s">
        <v>2</v>
      </c>
      <c r="C23" s="13">
        <v>297788</v>
      </c>
      <c r="D23" s="12">
        <v>100</v>
      </c>
      <c r="E23" s="13">
        <v>209376</v>
      </c>
      <c r="F23" s="12">
        <v>100</v>
      </c>
    </row>
    <row r="26" spans="2:18" x14ac:dyDescent="0.35">
      <c r="B26" s="65" t="s">
        <v>1</v>
      </c>
      <c r="C26" s="64" t="s">
        <v>21</v>
      </c>
      <c r="D26" s="64" t="s">
        <v>21</v>
      </c>
      <c r="E26" s="64" t="s">
        <v>21</v>
      </c>
      <c r="F26" s="64" t="s">
        <v>21</v>
      </c>
      <c r="G26" s="64" t="s">
        <v>21</v>
      </c>
      <c r="H26" s="64" t="s">
        <v>21</v>
      </c>
      <c r="I26" s="64" t="s">
        <v>21</v>
      </c>
      <c r="J26" s="64" t="s">
        <v>21</v>
      </c>
      <c r="K26" s="64" t="s">
        <v>21</v>
      </c>
      <c r="L26" s="64" t="s">
        <v>21</v>
      </c>
      <c r="M26" s="64" t="s">
        <v>21</v>
      </c>
      <c r="N26" s="64" t="s">
        <v>21</v>
      </c>
      <c r="O26" s="64" t="s">
        <v>21</v>
      </c>
      <c r="P26" s="64" t="s">
        <v>21</v>
      </c>
      <c r="Q26" s="64" t="s">
        <v>21</v>
      </c>
      <c r="R26" s="64" t="s">
        <v>21</v>
      </c>
    </row>
    <row r="27" spans="2:18" x14ac:dyDescent="0.35">
      <c r="B27" s="65" t="s">
        <v>1</v>
      </c>
      <c r="C27" s="64" t="s">
        <v>186</v>
      </c>
      <c r="D27" s="64" t="s">
        <v>186</v>
      </c>
      <c r="E27" s="64" t="s">
        <v>185</v>
      </c>
      <c r="F27" s="64" t="s">
        <v>185</v>
      </c>
      <c r="G27" s="64" t="s">
        <v>184</v>
      </c>
      <c r="H27" s="64" t="s">
        <v>184</v>
      </c>
      <c r="I27" s="64" t="s">
        <v>183</v>
      </c>
      <c r="J27" s="64" t="s">
        <v>183</v>
      </c>
      <c r="K27" s="64" t="s">
        <v>182</v>
      </c>
      <c r="L27" s="64" t="s">
        <v>182</v>
      </c>
      <c r="M27" s="64" t="s">
        <v>181</v>
      </c>
      <c r="N27" s="64" t="s">
        <v>181</v>
      </c>
      <c r="O27" s="64" t="s">
        <v>180</v>
      </c>
      <c r="P27" s="64" t="s">
        <v>180</v>
      </c>
      <c r="Q27" s="64" t="s">
        <v>2</v>
      </c>
      <c r="R27" s="64" t="s">
        <v>2</v>
      </c>
    </row>
    <row r="28" spans="2:18" x14ac:dyDescent="0.35">
      <c r="B28" s="65" t="s">
        <v>1</v>
      </c>
      <c r="C28" s="17" t="s">
        <v>14</v>
      </c>
      <c r="D28" s="17" t="s">
        <v>13</v>
      </c>
      <c r="E28" s="17" t="s">
        <v>14</v>
      </c>
      <c r="F28" s="17" t="s">
        <v>13</v>
      </c>
      <c r="G28" s="17" t="s">
        <v>14</v>
      </c>
      <c r="H28" s="17" t="s">
        <v>13</v>
      </c>
      <c r="I28" s="17" t="s">
        <v>14</v>
      </c>
      <c r="J28" s="17" t="s">
        <v>13</v>
      </c>
      <c r="K28" s="17" t="s">
        <v>14</v>
      </c>
      <c r="L28" s="17" t="s">
        <v>13</v>
      </c>
      <c r="M28" s="17" t="s">
        <v>14</v>
      </c>
      <c r="N28" s="17" t="s">
        <v>13</v>
      </c>
      <c r="O28" s="17" t="s">
        <v>14</v>
      </c>
      <c r="P28" s="17" t="s">
        <v>13</v>
      </c>
      <c r="Q28" s="17" t="s">
        <v>14</v>
      </c>
      <c r="R28" s="17" t="s">
        <v>13</v>
      </c>
    </row>
    <row r="29" spans="2:18" x14ac:dyDescent="0.35">
      <c r="B29" s="14" t="s">
        <v>50</v>
      </c>
      <c r="C29" s="16">
        <v>31256</v>
      </c>
      <c r="D29" s="21">
        <v>19.255909659374442</v>
      </c>
      <c r="E29" s="16">
        <v>23503</v>
      </c>
      <c r="F29" s="21">
        <v>14.479512564764446</v>
      </c>
      <c r="G29" s="16">
        <v>21081</v>
      </c>
      <c r="H29" s="21">
        <v>12.987389030242916</v>
      </c>
      <c r="I29" s="16">
        <v>15009</v>
      </c>
      <c r="J29" s="21">
        <v>9.2466069899395631</v>
      </c>
      <c r="K29" s="16">
        <v>30618</v>
      </c>
      <c r="L29" s="21">
        <v>18.862856473980251</v>
      </c>
      <c r="M29" s="16">
        <v>12028</v>
      </c>
      <c r="N29" s="21">
        <v>7.4100998650804897</v>
      </c>
      <c r="O29" s="16">
        <v>28824</v>
      </c>
      <c r="P29" s="21">
        <v>17.757625416617895</v>
      </c>
      <c r="Q29" s="16">
        <v>162319</v>
      </c>
      <c r="R29" s="21">
        <v>100.00000000000001</v>
      </c>
    </row>
    <row r="30" spans="2:18" x14ac:dyDescent="0.35">
      <c r="B30" s="14" t="s">
        <v>49</v>
      </c>
      <c r="C30" s="16">
        <v>16048</v>
      </c>
      <c r="D30" s="21">
        <v>39.390294789033156</v>
      </c>
      <c r="E30" s="16">
        <v>2054</v>
      </c>
      <c r="F30" s="21">
        <v>5.0416042807000325</v>
      </c>
      <c r="G30" s="16">
        <v>3465</v>
      </c>
      <c r="H30" s="21">
        <v>8.5049458776171427</v>
      </c>
      <c r="I30" s="16">
        <v>3385</v>
      </c>
      <c r="J30" s="21">
        <v>8.3085834908323317</v>
      </c>
      <c r="K30" s="16">
        <v>8979</v>
      </c>
      <c r="L30" s="21">
        <v>22.039223386760266</v>
      </c>
      <c r="M30" s="16">
        <v>1782</v>
      </c>
      <c r="N30" s="21">
        <v>4.373972165631673</v>
      </c>
      <c r="O30" s="16">
        <v>5028</v>
      </c>
      <c r="P30" s="21">
        <v>12.341376009425394</v>
      </c>
      <c r="Q30" s="16">
        <v>40741</v>
      </c>
      <c r="R30" s="21">
        <v>100</v>
      </c>
    </row>
    <row r="31" spans="2:18" x14ac:dyDescent="0.35">
      <c r="B31" s="20" t="s">
        <v>2</v>
      </c>
      <c r="C31" s="13">
        <f>SUM(C29:C30)</f>
        <v>47304</v>
      </c>
      <c r="D31" s="12">
        <f>C31/Q31*100</f>
        <v>23.295577661774843</v>
      </c>
      <c r="E31" s="13">
        <f>SUM(E29:E30)</f>
        <v>25557</v>
      </c>
      <c r="F31" s="12">
        <f>E31/Q31*100</f>
        <v>12.585935191568995</v>
      </c>
      <c r="G31" s="13">
        <f>SUM(G29:G30)</f>
        <v>24546</v>
      </c>
      <c r="H31" s="12">
        <f>G31/Q31*100</f>
        <v>12.088052792278145</v>
      </c>
      <c r="I31" s="13">
        <f>SUM(I29:I30)</f>
        <v>18394</v>
      </c>
      <c r="J31" s="12">
        <f>I31/Q31*100</f>
        <v>9.0584063823500447</v>
      </c>
      <c r="K31" s="13">
        <f>SUM(K29:K30)</f>
        <v>39597</v>
      </c>
      <c r="L31" s="12">
        <f>K31/Q31*100</f>
        <v>19.50014773958436</v>
      </c>
      <c r="M31" s="13">
        <f>SUM(M29:M30)</f>
        <v>13810</v>
      </c>
      <c r="N31" s="12">
        <f>M31/Q31*100</f>
        <v>6.8009455333398998</v>
      </c>
      <c r="O31" s="13">
        <f>SUM(O29:O30)</f>
        <v>33852</v>
      </c>
      <c r="P31" s="12">
        <f>O31/Q31*100</f>
        <v>16.670934699103711</v>
      </c>
      <c r="Q31" s="13">
        <f>SUM(Q29:Q30)</f>
        <v>203060</v>
      </c>
      <c r="R31" s="12">
        <v>100</v>
      </c>
    </row>
    <row r="35" spans="2:18" x14ac:dyDescent="0.35">
      <c r="B35" s="22" t="s">
        <v>47</v>
      </c>
    </row>
    <row r="37" spans="2:18" x14ac:dyDescent="0.35">
      <c r="B37" s="63" t="s">
        <v>23</v>
      </c>
      <c r="C37" s="64" t="s">
        <v>22</v>
      </c>
      <c r="D37" s="64" t="s">
        <v>22</v>
      </c>
      <c r="E37" s="64" t="s">
        <v>21</v>
      </c>
      <c r="F37" s="64" t="s">
        <v>21</v>
      </c>
    </row>
    <row r="38" spans="2:18" x14ac:dyDescent="0.35">
      <c r="B38" s="63" t="s">
        <v>23</v>
      </c>
      <c r="C38" s="17" t="s">
        <v>14</v>
      </c>
      <c r="D38" s="17" t="s">
        <v>13</v>
      </c>
      <c r="E38" s="17" t="s">
        <v>14</v>
      </c>
      <c r="F38" s="17" t="s">
        <v>13</v>
      </c>
    </row>
    <row r="39" spans="2:18" x14ac:dyDescent="0.35">
      <c r="B39" s="14" t="s">
        <v>44</v>
      </c>
      <c r="C39" s="16">
        <v>55404</v>
      </c>
      <c r="D39" s="15">
        <v>18.61</v>
      </c>
      <c r="E39" s="16">
        <v>26446</v>
      </c>
      <c r="F39" s="15">
        <v>17.510000000000002</v>
      </c>
    </row>
    <row r="40" spans="2:18" x14ac:dyDescent="0.35">
      <c r="B40" s="14" t="s">
        <v>43</v>
      </c>
      <c r="C40" s="16">
        <v>120160</v>
      </c>
      <c r="D40" s="15">
        <v>40.35</v>
      </c>
      <c r="E40" s="16">
        <v>61548</v>
      </c>
      <c r="F40" s="15">
        <v>40.74</v>
      </c>
    </row>
    <row r="41" spans="2:18" x14ac:dyDescent="0.35">
      <c r="B41" s="14" t="s">
        <v>42</v>
      </c>
      <c r="C41" s="16">
        <v>80810</v>
      </c>
      <c r="D41" s="15">
        <v>27.14</v>
      </c>
      <c r="E41" s="16">
        <v>42281</v>
      </c>
      <c r="F41" s="15">
        <v>27.99</v>
      </c>
    </row>
    <row r="42" spans="2:18" x14ac:dyDescent="0.35">
      <c r="B42" s="14" t="s">
        <v>41</v>
      </c>
      <c r="C42" s="16">
        <v>41414</v>
      </c>
      <c r="D42" s="15">
        <v>13.91</v>
      </c>
      <c r="E42" s="16">
        <v>20801</v>
      </c>
      <c r="F42" s="15">
        <v>13.77</v>
      </c>
    </row>
    <row r="43" spans="2:18" x14ac:dyDescent="0.35">
      <c r="B43" s="14" t="s">
        <v>2</v>
      </c>
      <c r="C43" s="13">
        <v>297788</v>
      </c>
      <c r="D43" s="12">
        <v>100</v>
      </c>
      <c r="E43" s="13">
        <v>151076</v>
      </c>
      <c r="F43" s="12">
        <v>100</v>
      </c>
    </row>
    <row r="44" spans="2:18" x14ac:dyDescent="0.35">
      <c r="B44" s="23" t="s">
        <v>46</v>
      </c>
    </row>
    <row r="46" spans="2:18" x14ac:dyDescent="0.35">
      <c r="B46" s="65" t="s">
        <v>45</v>
      </c>
      <c r="C46" s="64" t="s">
        <v>21</v>
      </c>
      <c r="D46" s="64" t="s">
        <v>21</v>
      </c>
      <c r="E46" s="64" t="s">
        <v>21</v>
      </c>
      <c r="F46" s="64" t="s">
        <v>21</v>
      </c>
      <c r="G46" s="64" t="s">
        <v>21</v>
      </c>
      <c r="H46" s="64" t="s">
        <v>21</v>
      </c>
      <c r="I46" s="64" t="s">
        <v>21</v>
      </c>
      <c r="J46" s="64" t="s">
        <v>21</v>
      </c>
      <c r="K46" s="64" t="s">
        <v>21</v>
      </c>
      <c r="L46" s="64" t="s">
        <v>21</v>
      </c>
      <c r="M46" s="64" t="s">
        <v>21</v>
      </c>
      <c r="N46" s="64" t="s">
        <v>21</v>
      </c>
      <c r="O46" s="64" t="s">
        <v>21</v>
      </c>
      <c r="P46" s="64" t="s">
        <v>21</v>
      </c>
      <c r="Q46" s="64" t="s">
        <v>21</v>
      </c>
      <c r="R46" s="64" t="s">
        <v>21</v>
      </c>
    </row>
    <row r="47" spans="2:18" x14ac:dyDescent="0.35">
      <c r="B47" s="65" t="s">
        <v>45</v>
      </c>
      <c r="C47" s="64" t="s">
        <v>186</v>
      </c>
      <c r="D47" s="64" t="s">
        <v>186</v>
      </c>
      <c r="E47" s="64" t="s">
        <v>185</v>
      </c>
      <c r="F47" s="64" t="s">
        <v>185</v>
      </c>
      <c r="G47" s="64" t="s">
        <v>184</v>
      </c>
      <c r="H47" s="64" t="s">
        <v>184</v>
      </c>
      <c r="I47" s="64" t="s">
        <v>183</v>
      </c>
      <c r="J47" s="64" t="s">
        <v>183</v>
      </c>
      <c r="K47" s="64" t="s">
        <v>182</v>
      </c>
      <c r="L47" s="64" t="s">
        <v>182</v>
      </c>
      <c r="M47" s="64" t="s">
        <v>181</v>
      </c>
      <c r="N47" s="64" t="s">
        <v>181</v>
      </c>
      <c r="O47" s="64" t="s">
        <v>180</v>
      </c>
      <c r="P47" s="64" t="s">
        <v>180</v>
      </c>
      <c r="Q47" s="64" t="s">
        <v>2</v>
      </c>
      <c r="R47" s="64" t="s">
        <v>2</v>
      </c>
    </row>
    <row r="48" spans="2:18" x14ac:dyDescent="0.35">
      <c r="B48" s="65" t="s">
        <v>45</v>
      </c>
      <c r="C48" s="17" t="s">
        <v>14</v>
      </c>
      <c r="D48" s="17" t="s">
        <v>13</v>
      </c>
      <c r="E48" s="17" t="s">
        <v>14</v>
      </c>
      <c r="F48" s="17" t="s">
        <v>13</v>
      </c>
      <c r="G48" s="17" t="s">
        <v>14</v>
      </c>
      <c r="H48" s="17" t="s">
        <v>13</v>
      </c>
      <c r="I48" s="17" t="s">
        <v>14</v>
      </c>
      <c r="J48" s="17" t="s">
        <v>13</v>
      </c>
      <c r="K48" s="17" t="s">
        <v>14</v>
      </c>
      <c r="L48" s="17" t="s">
        <v>13</v>
      </c>
      <c r="M48" s="17" t="s">
        <v>14</v>
      </c>
      <c r="N48" s="17" t="s">
        <v>13</v>
      </c>
      <c r="O48" s="17" t="s">
        <v>14</v>
      </c>
      <c r="P48" s="17" t="s">
        <v>13</v>
      </c>
      <c r="Q48" s="17" t="s">
        <v>14</v>
      </c>
      <c r="R48" s="17" t="s">
        <v>13</v>
      </c>
    </row>
    <row r="49" spans="2:18" x14ac:dyDescent="0.35">
      <c r="B49" s="14" t="s">
        <v>44</v>
      </c>
      <c r="C49" s="16">
        <v>5374</v>
      </c>
      <c r="D49" s="21">
        <v>21.517517517517518</v>
      </c>
      <c r="E49" s="16">
        <v>3210</v>
      </c>
      <c r="F49" s="21">
        <v>12.852852852852854</v>
      </c>
      <c r="G49" s="16">
        <v>1884</v>
      </c>
      <c r="H49" s="21">
        <v>7.5435435435435432</v>
      </c>
      <c r="I49" s="16">
        <v>2641</v>
      </c>
      <c r="J49" s="21">
        <v>10.574574574574575</v>
      </c>
      <c r="K49" s="16">
        <v>5935</v>
      </c>
      <c r="L49" s="21">
        <v>23.763763763763766</v>
      </c>
      <c r="M49" s="16">
        <v>2130</v>
      </c>
      <c r="N49" s="21">
        <v>8.5285285285285291</v>
      </c>
      <c r="O49" s="16">
        <v>3801</v>
      </c>
      <c r="P49" s="21">
        <v>15.219219219219218</v>
      </c>
      <c r="Q49" s="16">
        <v>24975</v>
      </c>
      <c r="R49" s="21">
        <v>100</v>
      </c>
    </row>
    <row r="50" spans="2:18" x14ac:dyDescent="0.35">
      <c r="B50" s="14" t="s">
        <v>43</v>
      </c>
      <c r="C50" s="16">
        <v>16986</v>
      </c>
      <c r="D50" s="21">
        <v>28.643216080402013</v>
      </c>
      <c r="E50" s="16">
        <v>6800</v>
      </c>
      <c r="F50" s="21">
        <v>11.466729621260665</v>
      </c>
      <c r="G50" s="16">
        <v>5114</v>
      </c>
      <c r="H50" s="21">
        <v>8.6236551886951531</v>
      </c>
      <c r="I50" s="16">
        <v>4820</v>
      </c>
      <c r="J50" s="21">
        <v>8.1278877609524116</v>
      </c>
      <c r="K50" s="16">
        <v>11676</v>
      </c>
      <c r="L50" s="21">
        <v>19.689049273211694</v>
      </c>
      <c r="M50" s="16">
        <v>2935</v>
      </c>
      <c r="N50" s="21">
        <v>4.9492428585882431</v>
      </c>
      <c r="O50" s="16">
        <v>10971</v>
      </c>
      <c r="P50" s="21">
        <v>18.500219216889818</v>
      </c>
      <c r="Q50" s="16">
        <v>59302</v>
      </c>
      <c r="R50" s="21">
        <v>100</v>
      </c>
    </row>
    <row r="51" spans="2:18" x14ac:dyDescent="0.35">
      <c r="B51" s="14" t="s">
        <v>42</v>
      </c>
      <c r="C51" s="16">
        <v>7018</v>
      </c>
      <c r="D51" s="21">
        <v>16.74141221374046</v>
      </c>
      <c r="E51" s="16">
        <v>5269</v>
      </c>
      <c r="F51" s="21">
        <v>12.569179389312977</v>
      </c>
      <c r="G51" s="16">
        <v>7895</v>
      </c>
      <c r="H51" s="21">
        <v>18.833492366412212</v>
      </c>
      <c r="I51" s="16">
        <v>2940</v>
      </c>
      <c r="J51" s="21">
        <v>7.0133587786259541</v>
      </c>
      <c r="K51" s="16">
        <v>11411</v>
      </c>
      <c r="L51" s="21">
        <v>27.220896946564888</v>
      </c>
      <c r="M51" s="16">
        <v>2537</v>
      </c>
      <c r="N51" s="21">
        <v>6.052003816793893</v>
      </c>
      <c r="O51" s="16">
        <v>4850</v>
      </c>
      <c r="P51" s="21">
        <v>11.569656488549619</v>
      </c>
      <c r="Q51" s="16">
        <v>41920</v>
      </c>
      <c r="R51" s="21">
        <v>100.00000000000003</v>
      </c>
    </row>
    <row r="52" spans="2:18" x14ac:dyDescent="0.35">
      <c r="B52" s="14" t="s">
        <v>41</v>
      </c>
      <c r="C52" s="16">
        <v>5849</v>
      </c>
      <c r="D52" s="21">
        <v>30.732450609499789</v>
      </c>
      <c r="E52" s="16">
        <v>1792</v>
      </c>
      <c r="F52" s="21">
        <v>9.4157208911307269</v>
      </c>
      <c r="G52" s="16">
        <v>2196</v>
      </c>
      <c r="H52" s="21">
        <v>11.538461538461538</v>
      </c>
      <c r="I52" s="16">
        <v>2018</v>
      </c>
      <c r="J52" s="21">
        <v>10.603194619588061</v>
      </c>
      <c r="K52" s="16">
        <v>2626</v>
      </c>
      <c r="L52" s="21">
        <v>13.797814207650273</v>
      </c>
      <c r="M52" s="16">
        <v>1505</v>
      </c>
      <c r="N52" s="21">
        <v>7.9077343421605715</v>
      </c>
      <c r="O52" s="16">
        <v>3046</v>
      </c>
      <c r="P52" s="21">
        <v>16.004623791509037</v>
      </c>
      <c r="Q52" s="16">
        <v>19032</v>
      </c>
      <c r="R52" s="21">
        <v>99.999999999999986</v>
      </c>
    </row>
    <row r="53" spans="2:18" x14ac:dyDescent="0.35">
      <c r="B53" s="20" t="s">
        <v>2</v>
      </c>
      <c r="C53" s="13">
        <f>SUM(C49:C52)</f>
        <v>35227</v>
      </c>
      <c r="D53" s="12">
        <f>C53/Q53*100</f>
        <v>24.256174730942167</v>
      </c>
      <c r="E53" s="13">
        <f>SUM(E49:E52)</f>
        <v>17071</v>
      </c>
      <c r="F53" s="12">
        <f>E53/Q53*100</f>
        <v>11.754539382630192</v>
      </c>
      <c r="G53" s="13">
        <f>SUM(G49:G52)</f>
        <v>17089</v>
      </c>
      <c r="H53" s="12">
        <f>G53/Q53*100</f>
        <v>11.766933601415696</v>
      </c>
      <c r="I53" s="13">
        <f>SUM(I49:I52)</f>
        <v>12419</v>
      </c>
      <c r="J53" s="12">
        <f>I53/Q53*100</f>
        <v>8.5513223942876433</v>
      </c>
      <c r="K53" s="13">
        <f>SUM(K49:K52)</f>
        <v>31648</v>
      </c>
      <c r="L53" s="12">
        <f>K53/Q53*100</f>
        <v>21.791790895757735</v>
      </c>
      <c r="M53" s="13">
        <f>SUM(M49:M52)</f>
        <v>9107</v>
      </c>
      <c r="N53" s="12">
        <f>M53/Q53*100</f>
        <v>6.2707861377548566</v>
      </c>
      <c r="O53" s="13">
        <f>SUM(O49:O52)</f>
        <v>22668</v>
      </c>
      <c r="P53" s="12">
        <f>O53/Q53*100</f>
        <v>15.608452857211713</v>
      </c>
      <c r="Q53" s="13">
        <f>SUM(Q49:Q52)</f>
        <v>145229</v>
      </c>
      <c r="R53" s="12">
        <v>100</v>
      </c>
    </row>
    <row r="57" spans="2:18" x14ac:dyDescent="0.35">
      <c r="B57" s="22" t="s">
        <v>40</v>
      </c>
    </row>
    <row r="59" spans="2:18" x14ac:dyDescent="0.35">
      <c r="B59" s="63" t="s">
        <v>23</v>
      </c>
      <c r="C59" s="64" t="s">
        <v>22</v>
      </c>
      <c r="D59" s="64" t="s">
        <v>22</v>
      </c>
      <c r="F59" s="63" t="s">
        <v>23</v>
      </c>
      <c r="G59" s="64" t="s">
        <v>21</v>
      </c>
      <c r="H59" s="64" t="s">
        <v>21</v>
      </c>
    </row>
    <row r="60" spans="2:18" x14ac:dyDescent="0.35">
      <c r="B60" s="63" t="s">
        <v>23</v>
      </c>
      <c r="C60" s="17" t="s">
        <v>14</v>
      </c>
      <c r="D60" s="17" t="s">
        <v>13</v>
      </c>
      <c r="F60" s="63" t="s">
        <v>23</v>
      </c>
      <c r="G60" s="17" t="s">
        <v>14</v>
      </c>
      <c r="H60" s="17" t="s">
        <v>13</v>
      </c>
    </row>
    <row r="61" spans="2:18" x14ac:dyDescent="0.35">
      <c r="B61" s="14" t="s">
        <v>38</v>
      </c>
      <c r="C61" s="16">
        <v>91797</v>
      </c>
      <c r="D61" s="15">
        <v>30.83</v>
      </c>
      <c r="F61" s="14" t="s">
        <v>38</v>
      </c>
      <c r="G61" s="16">
        <v>118632</v>
      </c>
      <c r="H61" s="15">
        <v>56.66</v>
      </c>
    </row>
    <row r="62" spans="2:18" x14ac:dyDescent="0.35">
      <c r="B62" s="14" t="s">
        <v>37</v>
      </c>
      <c r="C62" s="16">
        <v>205991</v>
      </c>
      <c r="D62" s="15">
        <v>69.17</v>
      </c>
      <c r="F62" s="14" t="s">
        <v>37</v>
      </c>
      <c r="G62" s="16">
        <v>90514</v>
      </c>
      <c r="H62" s="15">
        <v>43.23</v>
      </c>
    </row>
    <row r="63" spans="2:18" x14ac:dyDescent="0.35">
      <c r="B63" s="14" t="s">
        <v>2</v>
      </c>
      <c r="C63" s="13">
        <v>297788</v>
      </c>
      <c r="D63" s="12">
        <v>100</v>
      </c>
      <c r="F63" s="14" t="s">
        <v>36</v>
      </c>
      <c r="G63" s="16">
        <v>230</v>
      </c>
      <c r="H63" s="15">
        <v>0.11</v>
      </c>
    </row>
    <row r="64" spans="2:18" x14ac:dyDescent="0.35">
      <c r="F64" s="14" t="s">
        <v>2</v>
      </c>
      <c r="G64" s="13">
        <v>209376</v>
      </c>
      <c r="H64" s="12">
        <v>100</v>
      </c>
    </row>
    <row r="68" spans="2:18" x14ac:dyDescent="0.35">
      <c r="B68" s="65" t="s">
        <v>39</v>
      </c>
      <c r="C68" s="64" t="s">
        <v>21</v>
      </c>
      <c r="D68" s="64" t="s">
        <v>21</v>
      </c>
      <c r="E68" s="64" t="s">
        <v>21</v>
      </c>
      <c r="F68" s="64" t="s">
        <v>21</v>
      </c>
      <c r="G68" s="64" t="s">
        <v>21</v>
      </c>
      <c r="H68" s="64" t="s">
        <v>21</v>
      </c>
      <c r="I68" s="64" t="s">
        <v>21</v>
      </c>
      <c r="J68" s="64" t="s">
        <v>21</v>
      </c>
      <c r="K68" s="64" t="s">
        <v>21</v>
      </c>
      <c r="L68" s="64" t="s">
        <v>21</v>
      </c>
      <c r="M68" s="64" t="s">
        <v>21</v>
      </c>
      <c r="N68" s="64" t="s">
        <v>21</v>
      </c>
      <c r="O68" s="64" t="s">
        <v>21</v>
      </c>
      <c r="P68" s="64" t="s">
        <v>21</v>
      </c>
      <c r="Q68" s="64" t="s">
        <v>21</v>
      </c>
      <c r="R68" s="64" t="s">
        <v>21</v>
      </c>
    </row>
    <row r="69" spans="2:18" x14ac:dyDescent="0.35">
      <c r="B69" s="65" t="s">
        <v>39</v>
      </c>
      <c r="C69" s="64" t="s">
        <v>186</v>
      </c>
      <c r="D69" s="64" t="s">
        <v>186</v>
      </c>
      <c r="E69" s="64" t="s">
        <v>185</v>
      </c>
      <c r="F69" s="64" t="s">
        <v>185</v>
      </c>
      <c r="G69" s="64" t="s">
        <v>184</v>
      </c>
      <c r="H69" s="64" t="s">
        <v>184</v>
      </c>
      <c r="I69" s="64" t="s">
        <v>183</v>
      </c>
      <c r="J69" s="64" t="s">
        <v>183</v>
      </c>
      <c r="K69" s="64" t="s">
        <v>182</v>
      </c>
      <c r="L69" s="64" t="s">
        <v>182</v>
      </c>
      <c r="M69" s="64" t="s">
        <v>181</v>
      </c>
      <c r="N69" s="64" t="s">
        <v>181</v>
      </c>
      <c r="O69" s="64" t="s">
        <v>180</v>
      </c>
      <c r="P69" s="64" t="s">
        <v>180</v>
      </c>
      <c r="Q69" s="64" t="s">
        <v>2</v>
      </c>
      <c r="R69" s="64" t="s">
        <v>2</v>
      </c>
    </row>
    <row r="70" spans="2:18" x14ac:dyDescent="0.35">
      <c r="B70" s="65" t="s">
        <v>39</v>
      </c>
      <c r="C70" s="17" t="s">
        <v>14</v>
      </c>
      <c r="D70" s="17" t="s">
        <v>13</v>
      </c>
      <c r="E70" s="17" t="s">
        <v>14</v>
      </c>
      <c r="F70" s="17" t="s">
        <v>13</v>
      </c>
      <c r="G70" s="17" t="s">
        <v>14</v>
      </c>
      <c r="H70" s="17" t="s">
        <v>13</v>
      </c>
      <c r="I70" s="17" t="s">
        <v>14</v>
      </c>
      <c r="J70" s="17" t="s">
        <v>13</v>
      </c>
      <c r="K70" s="17" t="s">
        <v>14</v>
      </c>
      <c r="L70" s="17" t="s">
        <v>13</v>
      </c>
      <c r="M70" s="17" t="s">
        <v>14</v>
      </c>
      <c r="N70" s="17" t="s">
        <v>13</v>
      </c>
      <c r="O70" s="17" t="s">
        <v>14</v>
      </c>
      <c r="P70" s="17" t="s">
        <v>13</v>
      </c>
      <c r="Q70" s="17" t="s">
        <v>14</v>
      </c>
      <c r="R70" s="17" t="s">
        <v>13</v>
      </c>
    </row>
    <row r="71" spans="2:18" x14ac:dyDescent="0.35">
      <c r="B71" s="14" t="s">
        <v>38</v>
      </c>
      <c r="C71" s="16">
        <v>23521</v>
      </c>
      <c r="D71" s="21">
        <v>20.448064819000592</v>
      </c>
      <c r="E71" s="16">
        <v>15276</v>
      </c>
      <c r="F71" s="21">
        <v>13.280244809959314</v>
      </c>
      <c r="G71" s="16">
        <v>15469</v>
      </c>
      <c r="H71" s="21">
        <v>13.448030044858644</v>
      </c>
      <c r="I71" s="16">
        <v>11537</v>
      </c>
      <c r="J71" s="21">
        <v>10.02973189136558</v>
      </c>
      <c r="K71" s="16">
        <v>22323</v>
      </c>
      <c r="L71" s="21">
        <v>19.406579267656571</v>
      </c>
      <c r="M71" s="16">
        <v>10080</v>
      </c>
      <c r="N71" s="21">
        <v>8.7630837709079543</v>
      </c>
      <c r="O71" s="16">
        <v>16822</v>
      </c>
      <c r="P71" s="21">
        <v>14.624265396251349</v>
      </c>
      <c r="Q71" s="16">
        <v>115028</v>
      </c>
      <c r="R71" s="21">
        <v>100</v>
      </c>
    </row>
    <row r="72" spans="2:18" x14ac:dyDescent="0.35">
      <c r="B72" s="14" t="s">
        <v>37</v>
      </c>
      <c r="C72" s="16">
        <v>23668</v>
      </c>
      <c r="D72" s="21">
        <v>26.956105783467351</v>
      </c>
      <c r="E72" s="16">
        <v>10281</v>
      </c>
      <c r="F72" s="21">
        <v>11.709300471515455</v>
      </c>
      <c r="G72" s="16">
        <v>9077</v>
      </c>
      <c r="H72" s="21">
        <v>10.338033302202684</v>
      </c>
      <c r="I72" s="16">
        <v>6857</v>
      </c>
      <c r="J72" s="21">
        <v>7.8096170930047153</v>
      </c>
      <c r="K72" s="16">
        <v>17159</v>
      </c>
      <c r="L72" s="21">
        <v>19.54283501514772</v>
      </c>
      <c r="M72" s="16">
        <v>3730</v>
      </c>
      <c r="N72" s="21">
        <v>4.2481948019407305</v>
      </c>
      <c r="O72" s="16">
        <v>17030</v>
      </c>
      <c r="P72" s="21">
        <v>19.395913532721352</v>
      </c>
      <c r="Q72" s="16">
        <v>87802</v>
      </c>
      <c r="R72" s="21">
        <v>100</v>
      </c>
    </row>
    <row r="73" spans="2:18" x14ac:dyDescent="0.35">
      <c r="B73" s="14" t="s">
        <v>36</v>
      </c>
      <c r="C73" s="16">
        <v>115</v>
      </c>
      <c r="D73" s="21">
        <v>50</v>
      </c>
      <c r="E73" s="16">
        <v>0</v>
      </c>
      <c r="F73" s="21">
        <v>0</v>
      </c>
      <c r="G73" s="16">
        <v>0</v>
      </c>
      <c r="H73" s="21">
        <v>0</v>
      </c>
      <c r="I73" s="16">
        <v>0</v>
      </c>
      <c r="J73" s="21">
        <v>0</v>
      </c>
      <c r="K73" s="16">
        <v>115</v>
      </c>
      <c r="L73" s="21">
        <v>50</v>
      </c>
      <c r="M73" s="16">
        <v>0</v>
      </c>
      <c r="N73" s="21">
        <v>0</v>
      </c>
      <c r="O73" s="16">
        <v>0</v>
      </c>
      <c r="P73" s="21">
        <v>0</v>
      </c>
      <c r="Q73" s="16">
        <v>230</v>
      </c>
      <c r="R73" s="21">
        <v>100</v>
      </c>
    </row>
    <row r="74" spans="2:18" x14ac:dyDescent="0.35">
      <c r="B74" s="20" t="s">
        <v>2</v>
      </c>
      <c r="C74" s="13">
        <f>SUM(C71:C73)</f>
        <v>47304</v>
      </c>
      <c r="D74" s="12">
        <f>C74/Q74*100</f>
        <v>23.295577661774843</v>
      </c>
      <c r="E74" s="13">
        <f>SUM(E71:E73)</f>
        <v>25557</v>
      </c>
      <c r="F74" s="12">
        <f>E74/Q74*100</f>
        <v>12.585935191568995</v>
      </c>
      <c r="G74" s="13">
        <f>SUM(G71:G73)</f>
        <v>24546</v>
      </c>
      <c r="H74" s="12">
        <f>G74/Q74*100</f>
        <v>12.088052792278145</v>
      </c>
      <c r="I74" s="13">
        <f>SUM(I71:I73)</f>
        <v>18394</v>
      </c>
      <c r="J74" s="12">
        <f>I74/Q74*100</f>
        <v>9.0584063823500447</v>
      </c>
      <c r="K74" s="13">
        <f>SUM(K71:K73)</f>
        <v>39597</v>
      </c>
      <c r="L74" s="12">
        <f>K74/Q74*100</f>
        <v>19.50014773958436</v>
      </c>
      <c r="M74" s="13">
        <f>SUM(M71:M73)</f>
        <v>13810</v>
      </c>
      <c r="N74" s="12">
        <f>M74/Q74*100</f>
        <v>6.8009455333398998</v>
      </c>
      <c r="O74" s="13">
        <f>SUM(O71:O73)</f>
        <v>33852</v>
      </c>
      <c r="P74" s="12">
        <f>O74/Q74*100</f>
        <v>16.670934699103711</v>
      </c>
      <c r="Q74" s="13">
        <f>SUM(Q71:Q73)</f>
        <v>203060</v>
      </c>
      <c r="R74" s="12">
        <v>100</v>
      </c>
    </row>
    <row r="77" spans="2:18" x14ac:dyDescent="0.35">
      <c r="B77" s="22" t="s">
        <v>35</v>
      </c>
    </row>
    <row r="79" spans="2:18" x14ac:dyDescent="0.35">
      <c r="B79" s="63" t="s">
        <v>23</v>
      </c>
      <c r="C79" s="64" t="s">
        <v>21</v>
      </c>
      <c r="D79" s="64" t="s">
        <v>21</v>
      </c>
      <c r="E79" s="64" t="s">
        <v>21</v>
      </c>
      <c r="F79" s="64" t="s">
        <v>21</v>
      </c>
    </row>
    <row r="80" spans="2:18" x14ac:dyDescent="0.35">
      <c r="B80" s="63" t="s">
        <v>23</v>
      </c>
      <c r="C80" s="17" t="s">
        <v>14</v>
      </c>
      <c r="D80" s="17" t="s">
        <v>13</v>
      </c>
      <c r="E80" s="17" t="s">
        <v>14</v>
      </c>
      <c r="F80" s="17" t="s">
        <v>13</v>
      </c>
    </row>
    <row r="81" spans="2:18" x14ac:dyDescent="0.35">
      <c r="B81" s="14" t="s">
        <v>33</v>
      </c>
      <c r="C81" s="16">
        <v>49051</v>
      </c>
      <c r="D81" s="15">
        <v>16.55</v>
      </c>
      <c r="E81" s="16">
        <v>24739</v>
      </c>
      <c r="F81" s="15">
        <v>11.86</v>
      </c>
    </row>
    <row r="82" spans="2:18" x14ac:dyDescent="0.35">
      <c r="B82" s="14" t="s">
        <v>32</v>
      </c>
      <c r="C82" s="16">
        <v>247378</v>
      </c>
      <c r="D82" s="15">
        <v>83.45</v>
      </c>
      <c r="E82" s="16">
        <v>183804</v>
      </c>
      <c r="F82" s="15">
        <v>88.14</v>
      </c>
    </row>
    <row r="83" spans="2:18" x14ac:dyDescent="0.35">
      <c r="B83" s="14" t="s">
        <v>2</v>
      </c>
      <c r="C83" s="13">
        <v>296429</v>
      </c>
      <c r="D83" s="12">
        <v>100</v>
      </c>
      <c r="E83" s="13">
        <v>208543</v>
      </c>
      <c r="F83" s="12">
        <v>100</v>
      </c>
    </row>
    <row r="86" spans="2:18" x14ac:dyDescent="0.35">
      <c r="B86" s="65" t="s">
        <v>34</v>
      </c>
      <c r="C86" s="64" t="s">
        <v>21</v>
      </c>
      <c r="D86" s="64" t="s">
        <v>21</v>
      </c>
      <c r="E86" s="64" t="s">
        <v>21</v>
      </c>
      <c r="F86" s="64" t="s">
        <v>21</v>
      </c>
      <c r="G86" s="64" t="s">
        <v>21</v>
      </c>
      <c r="H86" s="64" t="s">
        <v>21</v>
      </c>
      <c r="I86" s="64" t="s">
        <v>21</v>
      </c>
      <c r="J86" s="64" t="s">
        <v>21</v>
      </c>
      <c r="K86" s="64" t="s">
        <v>21</v>
      </c>
      <c r="L86" s="64" t="s">
        <v>21</v>
      </c>
      <c r="M86" s="64" t="s">
        <v>21</v>
      </c>
      <c r="N86" s="64" t="s">
        <v>21</v>
      </c>
      <c r="O86" s="64" t="s">
        <v>21</v>
      </c>
      <c r="P86" s="64" t="s">
        <v>21</v>
      </c>
      <c r="Q86" s="64" t="s">
        <v>21</v>
      </c>
      <c r="R86" s="64" t="s">
        <v>21</v>
      </c>
    </row>
    <row r="87" spans="2:18" x14ac:dyDescent="0.35">
      <c r="B87" s="65" t="s">
        <v>34</v>
      </c>
      <c r="C87" s="64" t="s">
        <v>186</v>
      </c>
      <c r="D87" s="64" t="s">
        <v>186</v>
      </c>
      <c r="E87" s="64" t="s">
        <v>185</v>
      </c>
      <c r="F87" s="64" t="s">
        <v>185</v>
      </c>
      <c r="G87" s="64" t="s">
        <v>184</v>
      </c>
      <c r="H87" s="64" t="s">
        <v>184</v>
      </c>
      <c r="I87" s="64" t="s">
        <v>183</v>
      </c>
      <c r="J87" s="64" t="s">
        <v>183</v>
      </c>
      <c r="K87" s="64" t="s">
        <v>182</v>
      </c>
      <c r="L87" s="64" t="s">
        <v>182</v>
      </c>
      <c r="M87" s="64" t="s">
        <v>181</v>
      </c>
      <c r="N87" s="64" t="s">
        <v>181</v>
      </c>
      <c r="O87" s="64" t="s">
        <v>180</v>
      </c>
      <c r="P87" s="64" t="s">
        <v>180</v>
      </c>
      <c r="Q87" s="64" t="s">
        <v>2</v>
      </c>
      <c r="R87" s="64" t="s">
        <v>2</v>
      </c>
    </row>
    <row r="88" spans="2:18" x14ac:dyDescent="0.35">
      <c r="B88" s="65" t="s">
        <v>34</v>
      </c>
      <c r="C88" s="17" t="s">
        <v>14</v>
      </c>
      <c r="D88" s="17" t="s">
        <v>13</v>
      </c>
      <c r="E88" s="17" t="s">
        <v>14</v>
      </c>
      <c r="F88" s="17" t="s">
        <v>13</v>
      </c>
      <c r="G88" s="17" t="s">
        <v>14</v>
      </c>
      <c r="H88" s="17" t="s">
        <v>13</v>
      </c>
      <c r="I88" s="17" t="s">
        <v>14</v>
      </c>
      <c r="J88" s="17" t="s">
        <v>13</v>
      </c>
      <c r="K88" s="17" t="s">
        <v>14</v>
      </c>
      <c r="L88" s="17" t="s">
        <v>13</v>
      </c>
      <c r="M88" s="17" t="s">
        <v>14</v>
      </c>
      <c r="N88" s="17" t="s">
        <v>13</v>
      </c>
      <c r="O88" s="17" t="s">
        <v>14</v>
      </c>
      <c r="P88" s="17" t="s">
        <v>13</v>
      </c>
      <c r="Q88" s="17" t="s">
        <v>14</v>
      </c>
      <c r="R88" s="17" t="s">
        <v>13</v>
      </c>
    </row>
    <row r="89" spans="2:18" x14ac:dyDescent="0.35">
      <c r="B89" s="14" t="s">
        <v>33</v>
      </c>
      <c r="C89" s="16">
        <v>4948</v>
      </c>
      <c r="D89" s="21">
        <v>20.607221690058722</v>
      </c>
      <c r="E89" s="16">
        <v>3550</v>
      </c>
      <c r="F89" s="21">
        <v>14.784890258631462</v>
      </c>
      <c r="G89" s="16">
        <v>2283</v>
      </c>
      <c r="H89" s="21">
        <v>9.5081421015367962</v>
      </c>
      <c r="I89" s="16">
        <v>1925</v>
      </c>
      <c r="J89" s="21">
        <v>8.0171588022156506</v>
      </c>
      <c r="K89" s="16">
        <v>5106</v>
      </c>
      <c r="L89" s="21">
        <v>21.265253425513304</v>
      </c>
      <c r="M89" s="16">
        <v>1499</v>
      </c>
      <c r="N89" s="21">
        <v>6.2429719711798759</v>
      </c>
      <c r="O89" s="16">
        <v>4700</v>
      </c>
      <c r="P89" s="21">
        <v>19.574361750864185</v>
      </c>
      <c r="Q89" s="16">
        <v>24011</v>
      </c>
      <c r="R89" s="21">
        <v>100</v>
      </c>
    </row>
    <row r="90" spans="2:18" x14ac:dyDescent="0.35">
      <c r="B90" s="14" t="s">
        <v>32</v>
      </c>
      <c r="C90" s="16">
        <v>41942</v>
      </c>
      <c r="D90" s="21">
        <v>23.523407310192429</v>
      </c>
      <c r="E90" s="16">
        <v>22007</v>
      </c>
      <c r="F90" s="21">
        <v>12.342750099551877</v>
      </c>
      <c r="G90" s="16">
        <v>22263</v>
      </c>
      <c r="H90" s="21">
        <v>12.486329143741692</v>
      </c>
      <c r="I90" s="16">
        <v>16469</v>
      </c>
      <c r="J90" s="21">
        <v>9.2367315576643723</v>
      </c>
      <c r="K90" s="16">
        <v>34408</v>
      </c>
      <c r="L90" s="21">
        <v>19.297920908137456</v>
      </c>
      <c r="M90" s="16">
        <v>12311</v>
      </c>
      <c r="N90" s="21">
        <v>6.9046938008625967</v>
      </c>
      <c r="O90" s="16">
        <v>28899</v>
      </c>
      <c r="P90" s="21">
        <v>16.208167179849578</v>
      </c>
      <c r="Q90" s="16">
        <v>178299</v>
      </c>
      <c r="R90" s="21">
        <v>100</v>
      </c>
    </row>
    <row r="91" spans="2:18" x14ac:dyDescent="0.35">
      <c r="B91" s="20" t="s">
        <v>2</v>
      </c>
      <c r="C91" s="13">
        <f>SUM(C89:C90)</f>
        <v>46890</v>
      </c>
      <c r="D91" s="12">
        <f>C91/Q91*100</f>
        <v>23.177302160051404</v>
      </c>
      <c r="E91" s="13">
        <f>SUM(E89:E90)</f>
        <v>25557</v>
      </c>
      <c r="F91" s="12">
        <f>E91/Q91*100</f>
        <v>12.632593544560327</v>
      </c>
      <c r="G91" s="13">
        <f>SUM(G89:G90)</f>
        <v>24546</v>
      </c>
      <c r="H91" s="12">
        <f>G91/Q91*100</f>
        <v>12.132865404577133</v>
      </c>
      <c r="I91" s="13">
        <f>SUM(I89:I90)</f>
        <v>18394</v>
      </c>
      <c r="J91" s="12">
        <f>I91/Q91*100</f>
        <v>9.0919875438683206</v>
      </c>
      <c r="K91" s="13">
        <f>SUM(K89:K90)</f>
        <v>39514</v>
      </c>
      <c r="L91" s="12">
        <f>K91/Q91*100</f>
        <v>19.531412189214574</v>
      </c>
      <c r="M91" s="13">
        <f>SUM(M89:M90)</f>
        <v>13810</v>
      </c>
      <c r="N91" s="12">
        <f>M91/Q91*100</f>
        <v>6.826157876526123</v>
      </c>
      <c r="O91" s="13">
        <f>SUM(O89:O90)</f>
        <v>33599</v>
      </c>
      <c r="P91" s="12">
        <f>O91/Q91*100</f>
        <v>16.607681281202115</v>
      </c>
      <c r="Q91" s="13">
        <f>SUM(Q89:Q90)</f>
        <v>202310</v>
      </c>
      <c r="R91" s="12">
        <v>100</v>
      </c>
    </row>
    <row r="94" spans="2:18" x14ac:dyDescent="0.35">
      <c r="B94" s="22" t="s">
        <v>31</v>
      </c>
    </row>
    <row r="96" spans="2:18" x14ac:dyDescent="0.35">
      <c r="B96" s="63" t="s">
        <v>23</v>
      </c>
      <c r="C96" s="64" t="s">
        <v>22</v>
      </c>
      <c r="D96" s="64" t="s">
        <v>22</v>
      </c>
      <c r="F96" s="63" t="s">
        <v>23</v>
      </c>
      <c r="G96" s="64" t="s">
        <v>21</v>
      </c>
      <c r="H96" s="64" t="s">
        <v>21</v>
      </c>
    </row>
    <row r="97" spans="2:18" x14ac:dyDescent="0.35">
      <c r="B97" s="63" t="s">
        <v>23</v>
      </c>
      <c r="C97" s="17" t="s">
        <v>14</v>
      </c>
      <c r="D97" s="17" t="s">
        <v>13</v>
      </c>
      <c r="F97" s="63" t="s">
        <v>23</v>
      </c>
      <c r="G97" s="17" t="s">
        <v>14</v>
      </c>
      <c r="H97" s="17" t="s">
        <v>13</v>
      </c>
    </row>
    <row r="98" spans="2:18" x14ac:dyDescent="0.35">
      <c r="B98" s="14" t="s">
        <v>27</v>
      </c>
      <c r="C98" s="16">
        <v>75726</v>
      </c>
      <c r="D98" s="15">
        <v>25.43</v>
      </c>
      <c r="F98" s="14" t="s">
        <v>27</v>
      </c>
      <c r="G98" s="16">
        <v>39285</v>
      </c>
      <c r="H98" s="15">
        <v>18.760000000000002</v>
      </c>
    </row>
    <row r="99" spans="2:18" x14ac:dyDescent="0.35">
      <c r="B99" s="14" t="s">
        <v>26</v>
      </c>
      <c r="C99" s="16">
        <v>36851</v>
      </c>
      <c r="D99" s="15">
        <v>12.37</v>
      </c>
      <c r="F99" s="14" t="s">
        <v>26</v>
      </c>
      <c r="G99" s="16">
        <v>18144</v>
      </c>
      <c r="H99" s="15">
        <v>8.67</v>
      </c>
    </row>
    <row r="100" spans="2:18" x14ac:dyDescent="0.35">
      <c r="B100" s="14" t="s">
        <v>25</v>
      </c>
      <c r="C100" s="16">
        <v>185211</v>
      </c>
      <c r="D100" s="15">
        <v>62.2</v>
      </c>
      <c r="F100" s="14" t="s">
        <v>25</v>
      </c>
      <c r="G100" s="16">
        <v>151947</v>
      </c>
      <c r="H100" s="15">
        <v>72.569999999999993</v>
      </c>
    </row>
    <row r="101" spans="2:18" x14ac:dyDescent="0.35">
      <c r="B101" s="14" t="s">
        <v>2</v>
      </c>
      <c r="C101" s="13">
        <v>297788</v>
      </c>
      <c r="D101" s="12">
        <v>100</v>
      </c>
      <c r="F101" s="14" t="s">
        <v>2</v>
      </c>
      <c r="G101" s="13">
        <v>209376</v>
      </c>
      <c r="H101" s="12">
        <v>100</v>
      </c>
    </row>
    <row r="102" spans="2:18" x14ac:dyDescent="0.35">
      <c r="B102" s="23" t="s">
        <v>30</v>
      </c>
    </row>
    <row r="104" spans="2:18" x14ac:dyDescent="0.35">
      <c r="B104" s="65" t="s">
        <v>29</v>
      </c>
      <c r="C104" s="64" t="s">
        <v>21</v>
      </c>
      <c r="D104" s="64" t="s">
        <v>21</v>
      </c>
      <c r="E104" s="64" t="s">
        <v>21</v>
      </c>
      <c r="F104" s="64" t="s">
        <v>21</v>
      </c>
      <c r="G104" s="64" t="s">
        <v>21</v>
      </c>
      <c r="H104" s="64" t="s">
        <v>21</v>
      </c>
      <c r="I104" s="64" t="s">
        <v>21</v>
      </c>
      <c r="J104" s="64" t="s">
        <v>21</v>
      </c>
      <c r="K104" s="64" t="s">
        <v>21</v>
      </c>
      <c r="L104" s="64" t="s">
        <v>21</v>
      </c>
      <c r="M104" s="64" t="s">
        <v>21</v>
      </c>
      <c r="N104" s="64" t="s">
        <v>21</v>
      </c>
      <c r="O104" s="64" t="s">
        <v>21</v>
      </c>
      <c r="P104" s="64" t="s">
        <v>21</v>
      </c>
      <c r="Q104" s="64" t="s">
        <v>21</v>
      </c>
      <c r="R104" s="64" t="s">
        <v>21</v>
      </c>
    </row>
    <row r="105" spans="2:18" x14ac:dyDescent="0.35">
      <c r="B105" s="65" t="s">
        <v>29</v>
      </c>
      <c r="C105" s="64" t="s">
        <v>186</v>
      </c>
      <c r="D105" s="64" t="s">
        <v>186</v>
      </c>
      <c r="E105" s="64" t="s">
        <v>185</v>
      </c>
      <c r="F105" s="64" t="s">
        <v>185</v>
      </c>
      <c r="G105" s="64" t="s">
        <v>184</v>
      </c>
      <c r="H105" s="64" t="s">
        <v>184</v>
      </c>
      <c r="I105" s="64" t="s">
        <v>183</v>
      </c>
      <c r="J105" s="64" t="s">
        <v>183</v>
      </c>
      <c r="K105" s="64" t="s">
        <v>182</v>
      </c>
      <c r="L105" s="64" t="s">
        <v>182</v>
      </c>
      <c r="M105" s="64" t="s">
        <v>181</v>
      </c>
      <c r="N105" s="64" t="s">
        <v>181</v>
      </c>
      <c r="O105" s="64" t="s">
        <v>180</v>
      </c>
      <c r="P105" s="64" t="s">
        <v>180</v>
      </c>
      <c r="Q105" s="64" t="s">
        <v>2</v>
      </c>
      <c r="R105" s="64" t="s">
        <v>2</v>
      </c>
    </row>
    <row r="106" spans="2:18" x14ac:dyDescent="0.35">
      <c r="B106" s="65" t="s">
        <v>29</v>
      </c>
      <c r="C106" s="17" t="s">
        <v>14</v>
      </c>
      <c r="D106" s="17" t="s">
        <v>13</v>
      </c>
      <c r="E106" s="17" t="s">
        <v>14</v>
      </c>
      <c r="F106" s="17" t="s">
        <v>13</v>
      </c>
      <c r="G106" s="17" t="s">
        <v>14</v>
      </c>
      <c r="H106" s="17" t="s">
        <v>13</v>
      </c>
      <c r="I106" s="17" t="s">
        <v>14</v>
      </c>
      <c r="J106" s="17" t="s">
        <v>13</v>
      </c>
      <c r="K106" s="17" t="s">
        <v>14</v>
      </c>
      <c r="L106" s="17" t="s">
        <v>13</v>
      </c>
      <c r="M106" s="17" t="s">
        <v>14</v>
      </c>
      <c r="N106" s="17" t="s">
        <v>13</v>
      </c>
      <c r="O106" s="17" t="s">
        <v>14</v>
      </c>
      <c r="P106" s="17" t="s">
        <v>13</v>
      </c>
      <c r="Q106" s="17" t="s">
        <v>14</v>
      </c>
      <c r="R106" s="17" t="s">
        <v>13</v>
      </c>
    </row>
    <row r="107" spans="2:18" x14ac:dyDescent="0.35">
      <c r="B107" s="14" t="s">
        <v>27</v>
      </c>
      <c r="C107" s="16">
        <v>7243</v>
      </c>
      <c r="D107" s="21">
        <v>19.668169228262641</v>
      </c>
      <c r="E107" s="16">
        <v>4280</v>
      </c>
      <c r="F107" s="21">
        <v>11.622223429099005</v>
      </c>
      <c r="G107" s="16">
        <v>3011</v>
      </c>
      <c r="H107" s="21">
        <v>8.1762884918264263</v>
      </c>
      <c r="I107" s="16">
        <v>4001</v>
      </c>
      <c r="J107" s="21">
        <v>10.864606527996525</v>
      </c>
      <c r="K107" s="16">
        <v>6171</v>
      </c>
      <c r="L107" s="21">
        <v>16.757182425460275</v>
      </c>
      <c r="M107" s="16">
        <v>2797</v>
      </c>
      <c r="N107" s="21">
        <v>7.5951773203714765</v>
      </c>
      <c r="O107" s="16">
        <v>9323</v>
      </c>
      <c r="P107" s="21">
        <v>25.316352576983654</v>
      </c>
      <c r="Q107" s="16">
        <v>36826</v>
      </c>
      <c r="R107" s="21">
        <v>100</v>
      </c>
    </row>
    <row r="108" spans="2:18" x14ac:dyDescent="0.35">
      <c r="B108" s="14" t="s">
        <v>26</v>
      </c>
      <c r="C108" s="16">
        <v>5030</v>
      </c>
      <c r="D108" s="21">
        <v>29.86049272781241</v>
      </c>
      <c r="E108" s="16">
        <v>1828</v>
      </c>
      <c r="F108" s="21">
        <v>10.851884832294449</v>
      </c>
      <c r="G108" s="16">
        <v>2155</v>
      </c>
      <c r="H108" s="21">
        <v>12.793113683585633</v>
      </c>
      <c r="I108" s="16">
        <v>1626</v>
      </c>
      <c r="J108" s="21">
        <v>9.6527159394479067</v>
      </c>
      <c r="K108" s="16">
        <v>3227</v>
      </c>
      <c r="L108" s="21">
        <v>19.157019887206886</v>
      </c>
      <c r="M108" s="16">
        <v>502</v>
      </c>
      <c r="N108" s="21">
        <v>2.9801127931136833</v>
      </c>
      <c r="O108" s="16">
        <v>2477</v>
      </c>
      <c r="P108" s="21">
        <v>14.704660136539033</v>
      </c>
      <c r="Q108" s="16">
        <v>16845</v>
      </c>
      <c r="R108" s="21">
        <v>99.999999999999986</v>
      </c>
    </row>
    <row r="109" spans="2:18" x14ac:dyDescent="0.35">
      <c r="B109" s="14" t="s">
        <v>25</v>
      </c>
      <c r="C109" s="16">
        <v>35031</v>
      </c>
      <c r="D109" s="21">
        <v>23.449517702106583</v>
      </c>
      <c r="E109" s="16">
        <v>19449</v>
      </c>
      <c r="F109" s="21">
        <v>13.019030852338526</v>
      </c>
      <c r="G109" s="16">
        <v>19380</v>
      </c>
      <c r="H109" s="21">
        <v>12.972842712649527</v>
      </c>
      <c r="I109" s="16">
        <v>12767</v>
      </c>
      <c r="J109" s="21">
        <v>8.546144629122626</v>
      </c>
      <c r="K109" s="16">
        <v>30199</v>
      </c>
      <c r="L109" s="21">
        <v>20.215009137218939</v>
      </c>
      <c r="M109" s="16">
        <v>10511</v>
      </c>
      <c r="N109" s="21">
        <v>7.0359932792909783</v>
      </c>
      <c r="O109" s="16">
        <v>22052</v>
      </c>
      <c r="P109" s="21">
        <v>14.761461687272826</v>
      </c>
      <c r="Q109" s="16">
        <v>149389</v>
      </c>
      <c r="R109" s="21">
        <v>100</v>
      </c>
    </row>
    <row r="110" spans="2:18" x14ac:dyDescent="0.35">
      <c r="B110" s="20" t="s">
        <v>2</v>
      </c>
      <c r="C110" s="13">
        <f>SUM(C107:C109)</f>
        <v>47304</v>
      </c>
      <c r="D110" s="12">
        <f>C110/Q110*100</f>
        <v>23.295577661774843</v>
      </c>
      <c r="E110" s="13">
        <f>SUM(E107:E109)</f>
        <v>25557</v>
      </c>
      <c r="F110" s="12">
        <f>E110/Q110*100</f>
        <v>12.585935191568995</v>
      </c>
      <c r="G110" s="13">
        <f>SUM(G107:G109)</f>
        <v>24546</v>
      </c>
      <c r="H110" s="12">
        <f>G110/Q110*100</f>
        <v>12.088052792278145</v>
      </c>
      <c r="I110" s="13">
        <f>SUM(I107:I109)</f>
        <v>18394</v>
      </c>
      <c r="J110" s="12">
        <f>I110/Q110*100</f>
        <v>9.0584063823500447</v>
      </c>
      <c r="K110" s="13">
        <f>SUM(K107:K109)</f>
        <v>39597</v>
      </c>
      <c r="L110" s="12">
        <f>K110/Q110*100</f>
        <v>19.50014773958436</v>
      </c>
      <c r="M110" s="13">
        <f>SUM(M107:M109)</f>
        <v>13810</v>
      </c>
      <c r="N110" s="12">
        <f>M110/Q110*100</f>
        <v>6.8009455333398998</v>
      </c>
      <c r="O110" s="13">
        <f>SUM(O107:O109)</f>
        <v>33852</v>
      </c>
      <c r="P110" s="12">
        <f>O110/Q110*100</f>
        <v>16.670934699103711</v>
      </c>
      <c r="Q110" s="13">
        <f>SUM(Q107:Q109)</f>
        <v>203060</v>
      </c>
      <c r="R110" s="12">
        <v>100</v>
      </c>
    </row>
    <row r="113" spans="2:6" x14ac:dyDescent="0.35">
      <c r="B113" s="22" t="s">
        <v>24</v>
      </c>
    </row>
    <row r="115" spans="2:6" x14ac:dyDescent="0.35">
      <c r="B115" s="63" t="s">
        <v>23</v>
      </c>
      <c r="C115" s="64" t="s">
        <v>22</v>
      </c>
      <c r="D115" s="64" t="s">
        <v>22</v>
      </c>
      <c r="E115" s="64" t="s">
        <v>21</v>
      </c>
      <c r="F115" s="64" t="s">
        <v>21</v>
      </c>
    </row>
    <row r="116" spans="2:6" x14ac:dyDescent="0.35">
      <c r="B116" s="63" t="s">
        <v>23</v>
      </c>
      <c r="C116" s="17" t="s">
        <v>14</v>
      </c>
      <c r="D116" s="17" t="s">
        <v>13</v>
      </c>
      <c r="E116" s="17" t="s">
        <v>14</v>
      </c>
      <c r="F116" s="17" t="s">
        <v>13</v>
      </c>
    </row>
    <row r="117" spans="2:6" x14ac:dyDescent="0.35">
      <c r="B117" s="14" t="s">
        <v>12</v>
      </c>
      <c r="C117" s="16">
        <v>12250</v>
      </c>
      <c r="D117" s="21">
        <f t="shared" ref="D117:D126" si="0">C117/$C$127*100</f>
        <v>4.1136647547919996</v>
      </c>
      <c r="E117" s="16">
        <v>7905</v>
      </c>
      <c r="F117" s="15">
        <v>3.78</v>
      </c>
    </row>
    <row r="118" spans="2:6" x14ac:dyDescent="0.35">
      <c r="B118" s="14" t="s">
        <v>11</v>
      </c>
      <c r="C118" s="16">
        <v>36224</v>
      </c>
      <c r="D118" s="21">
        <f t="shared" si="0"/>
        <v>12.164358536945747</v>
      </c>
      <c r="E118" s="16">
        <v>25856</v>
      </c>
      <c r="F118" s="15">
        <v>12.35</v>
      </c>
    </row>
    <row r="119" spans="2:6" x14ac:dyDescent="0.35">
      <c r="B119" s="14" t="s">
        <v>10</v>
      </c>
      <c r="C119" s="16">
        <v>50529</v>
      </c>
      <c r="D119" s="21">
        <f t="shared" si="0"/>
        <v>16.968111542439587</v>
      </c>
      <c r="E119" s="16">
        <v>34434</v>
      </c>
      <c r="F119" s="15">
        <v>16.45</v>
      </c>
    </row>
    <row r="120" spans="2:6" x14ac:dyDescent="0.35">
      <c r="B120" s="14" t="s">
        <v>9</v>
      </c>
      <c r="C120" s="16">
        <v>15557</v>
      </c>
      <c r="D120" s="21">
        <f t="shared" si="0"/>
        <v>5.2241863339019705</v>
      </c>
      <c r="E120" s="16">
        <v>10167</v>
      </c>
      <c r="F120" s="15">
        <v>4.8600000000000003</v>
      </c>
    </row>
    <row r="121" spans="2:6" x14ac:dyDescent="0.35">
      <c r="B121" s="14" t="s">
        <v>8</v>
      </c>
      <c r="C121" s="16">
        <v>13312</v>
      </c>
      <c r="D121" s="21">
        <f t="shared" si="0"/>
        <v>4.4702943033298856</v>
      </c>
      <c r="E121" s="16">
        <v>8462</v>
      </c>
      <c r="F121" s="15">
        <v>4.04</v>
      </c>
    </row>
    <row r="122" spans="2:6" x14ac:dyDescent="0.35">
      <c r="B122" s="14" t="s">
        <v>7</v>
      </c>
      <c r="C122" s="16">
        <v>16605</v>
      </c>
      <c r="D122" s="21">
        <f t="shared" si="0"/>
        <v>5.5761145512915231</v>
      </c>
      <c r="E122" s="16">
        <v>11627</v>
      </c>
      <c r="F122" s="15">
        <v>5.55</v>
      </c>
    </row>
    <row r="123" spans="2:6" x14ac:dyDescent="0.35">
      <c r="B123" s="14" t="s">
        <v>6</v>
      </c>
      <c r="C123" s="16">
        <v>102027</v>
      </c>
      <c r="D123" s="21">
        <f t="shared" si="0"/>
        <v>34.261622362217416</v>
      </c>
      <c r="E123" s="16">
        <v>72705</v>
      </c>
      <c r="F123" s="15">
        <v>34.72</v>
      </c>
    </row>
    <row r="124" spans="2:6" x14ac:dyDescent="0.35">
      <c r="B124" s="14" t="s">
        <v>5</v>
      </c>
      <c r="C124" s="16">
        <v>10813</v>
      </c>
      <c r="D124" s="21">
        <f t="shared" si="0"/>
        <v>3.6311066933523177</v>
      </c>
      <c r="E124" s="16">
        <v>7645</v>
      </c>
      <c r="F124" s="15">
        <v>3.65</v>
      </c>
    </row>
    <row r="125" spans="2:6" x14ac:dyDescent="0.35">
      <c r="B125" s="14" t="s">
        <v>4</v>
      </c>
      <c r="C125" s="16">
        <v>2015</v>
      </c>
      <c r="D125" s="21">
        <f t="shared" si="0"/>
        <v>0.67665587599231669</v>
      </c>
      <c r="E125" s="16">
        <v>1379</v>
      </c>
      <c r="F125" s="15">
        <v>0.66</v>
      </c>
    </row>
    <row r="126" spans="2:6" x14ac:dyDescent="0.35">
      <c r="B126" s="14" t="s">
        <v>3</v>
      </c>
      <c r="C126" s="16">
        <v>38456</v>
      </c>
      <c r="D126" s="21">
        <f t="shared" si="0"/>
        <v>12.913885045737237</v>
      </c>
      <c r="E126" s="16">
        <v>29196</v>
      </c>
      <c r="F126" s="15">
        <v>13.94</v>
      </c>
    </row>
    <row r="127" spans="2:6" x14ac:dyDescent="0.35">
      <c r="B127" s="14" t="s">
        <v>2</v>
      </c>
      <c r="C127" s="13">
        <v>297788</v>
      </c>
      <c r="D127" s="12">
        <v>100</v>
      </c>
      <c r="E127" s="13">
        <v>209376</v>
      </c>
      <c r="F127" s="12">
        <v>100</v>
      </c>
    </row>
    <row r="130" spans="2:18" x14ac:dyDescent="0.35">
      <c r="B130" s="65" t="s">
        <v>15</v>
      </c>
      <c r="C130" s="64" t="s">
        <v>21</v>
      </c>
      <c r="D130" s="64" t="s">
        <v>21</v>
      </c>
      <c r="E130" s="64" t="s">
        <v>21</v>
      </c>
      <c r="F130" s="64" t="s">
        <v>21</v>
      </c>
      <c r="G130" s="64" t="s">
        <v>21</v>
      </c>
      <c r="H130" s="64" t="s">
        <v>21</v>
      </c>
      <c r="I130" s="64" t="s">
        <v>21</v>
      </c>
      <c r="J130" s="64" t="s">
        <v>21</v>
      </c>
      <c r="K130" s="64" t="s">
        <v>21</v>
      </c>
      <c r="L130" s="64" t="s">
        <v>21</v>
      </c>
      <c r="M130" s="64" t="s">
        <v>21</v>
      </c>
      <c r="N130" s="64" t="s">
        <v>21</v>
      </c>
      <c r="O130" s="64" t="s">
        <v>21</v>
      </c>
      <c r="P130" s="64" t="s">
        <v>21</v>
      </c>
      <c r="Q130" s="64" t="s">
        <v>21</v>
      </c>
      <c r="R130" s="64" t="s">
        <v>21</v>
      </c>
    </row>
    <row r="131" spans="2:18" x14ac:dyDescent="0.35">
      <c r="B131" s="65" t="s">
        <v>15</v>
      </c>
      <c r="C131" s="64" t="s">
        <v>186</v>
      </c>
      <c r="D131" s="64" t="s">
        <v>186</v>
      </c>
      <c r="E131" s="64" t="s">
        <v>185</v>
      </c>
      <c r="F131" s="64" t="s">
        <v>185</v>
      </c>
      <c r="G131" s="64" t="s">
        <v>184</v>
      </c>
      <c r="H131" s="64" t="s">
        <v>184</v>
      </c>
      <c r="I131" s="64" t="s">
        <v>183</v>
      </c>
      <c r="J131" s="64" t="s">
        <v>183</v>
      </c>
      <c r="K131" s="64" t="s">
        <v>182</v>
      </c>
      <c r="L131" s="64" t="s">
        <v>182</v>
      </c>
      <c r="M131" s="64" t="s">
        <v>181</v>
      </c>
      <c r="N131" s="64" t="s">
        <v>181</v>
      </c>
      <c r="O131" s="64" t="s">
        <v>180</v>
      </c>
      <c r="P131" s="64" t="s">
        <v>180</v>
      </c>
      <c r="Q131" s="64" t="s">
        <v>2</v>
      </c>
      <c r="R131" s="64" t="s">
        <v>2</v>
      </c>
    </row>
    <row r="132" spans="2:18" x14ac:dyDescent="0.35">
      <c r="B132" s="65" t="s">
        <v>15</v>
      </c>
      <c r="C132" s="17" t="s">
        <v>14</v>
      </c>
      <c r="D132" s="17" t="s">
        <v>13</v>
      </c>
      <c r="E132" s="17" t="s">
        <v>14</v>
      </c>
      <c r="F132" s="17" t="s">
        <v>13</v>
      </c>
      <c r="G132" s="17" t="s">
        <v>14</v>
      </c>
      <c r="H132" s="17" t="s">
        <v>13</v>
      </c>
      <c r="I132" s="17" t="s">
        <v>14</v>
      </c>
      <c r="J132" s="17" t="s">
        <v>13</v>
      </c>
      <c r="K132" s="17" t="s">
        <v>14</v>
      </c>
      <c r="L132" s="17" t="s">
        <v>13</v>
      </c>
      <c r="M132" s="17" t="s">
        <v>14</v>
      </c>
      <c r="N132" s="17" t="s">
        <v>13</v>
      </c>
      <c r="O132" s="17" t="s">
        <v>14</v>
      </c>
      <c r="P132" s="17" t="s">
        <v>13</v>
      </c>
      <c r="Q132" s="17" t="s">
        <v>14</v>
      </c>
      <c r="R132" s="17" t="s">
        <v>13</v>
      </c>
    </row>
    <row r="133" spans="2:18" x14ac:dyDescent="0.35">
      <c r="B133" s="14" t="s">
        <v>12</v>
      </c>
      <c r="C133" s="16">
        <v>869</v>
      </c>
      <c r="D133" s="21">
        <v>11.328379611523921</v>
      </c>
      <c r="E133" s="16">
        <v>1069</v>
      </c>
      <c r="F133" s="21">
        <v>13.935601616477644</v>
      </c>
      <c r="G133" s="16">
        <v>1222</v>
      </c>
      <c r="H133" s="21">
        <v>15.93012645026724</v>
      </c>
      <c r="I133" s="16">
        <v>329</v>
      </c>
      <c r="J133" s="21">
        <v>4.2888801981488722</v>
      </c>
      <c r="K133" s="16">
        <v>1915</v>
      </c>
      <c r="L133" s="21">
        <v>24.964150697431887</v>
      </c>
      <c r="M133" s="16">
        <v>869</v>
      </c>
      <c r="N133" s="21">
        <v>11.328379611523921</v>
      </c>
      <c r="O133" s="16">
        <v>1398</v>
      </c>
      <c r="P133" s="21">
        <v>18.224481814626515</v>
      </c>
      <c r="Q133" s="16">
        <v>7671</v>
      </c>
      <c r="R133" s="21">
        <v>100.00000000000001</v>
      </c>
    </row>
    <row r="134" spans="2:18" x14ac:dyDescent="0.35">
      <c r="B134" s="14" t="s">
        <v>11</v>
      </c>
      <c r="C134" s="16">
        <v>5977</v>
      </c>
      <c r="D134" s="21">
        <v>24.163163001293661</v>
      </c>
      <c r="E134" s="16">
        <v>2822</v>
      </c>
      <c r="F134" s="21">
        <v>11.408473479948253</v>
      </c>
      <c r="G134" s="16">
        <v>3403</v>
      </c>
      <c r="H134" s="21">
        <v>13.757276843467011</v>
      </c>
      <c r="I134" s="16">
        <v>2044</v>
      </c>
      <c r="J134" s="21">
        <v>8.2632600258732225</v>
      </c>
      <c r="K134" s="16">
        <v>4856</v>
      </c>
      <c r="L134" s="21">
        <v>19.631306597671411</v>
      </c>
      <c r="M134" s="16">
        <v>1992</v>
      </c>
      <c r="N134" s="21">
        <v>8.0530401034928847</v>
      </c>
      <c r="O134" s="16">
        <v>3642</v>
      </c>
      <c r="P134" s="21">
        <v>14.723479948253557</v>
      </c>
      <c r="Q134" s="16">
        <v>24736</v>
      </c>
      <c r="R134" s="21">
        <v>100</v>
      </c>
    </row>
    <row r="135" spans="2:18" x14ac:dyDescent="0.35">
      <c r="B135" s="14" t="s">
        <v>10</v>
      </c>
      <c r="C135" s="16">
        <v>6984</v>
      </c>
      <c r="D135" s="21">
        <v>20.972972972972972</v>
      </c>
      <c r="E135" s="16">
        <v>3171</v>
      </c>
      <c r="F135" s="21">
        <v>9.5225225225225216</v>
      </c>
      <c r="G135" s="16">
        <v>4275</v>
      </c>
      <c r="H135" s="21">
        <v>12.837837837837837</v>
      </c>
      <c r="I135" s="16">
        <v>4368</v>
      </c>
      <c r="J135" s="21">
        <v>13.117117117117116</v>
      </c>
      <c r="K135" s="16">
        <v>6618</v>
      </c>
      <c r="L135" s="21">
        <v>19.873873873873872</v>
      </c>
      <c r="M135" s="16">
        <v>2598</v>
      </c>
      <c r="N135" s="21">
        <v>7.8018018018018012</v>
      </c>
      <c r="O135" s="16">
        <v>5286</v>
      </c>
      <c r="P135" s="21">
        <v>15.873873873873872</v>
      </c>
      <c r="Q135" s="16">
        <v>33300</v>
      </c>
      <c r="R135" s="21">
        <v>100</v>
      </c>
    </row>
    <row r="136" spans="2:18" x14ac:dyDescent="0.35">
      <c r="B136" s="14" t="s">
        <v>9</v>
      </c>
      <c r="C136" s="16">
        <v>2188</v>
      </c>
      <c r="D136" s="21">
        <v>22.094314854084622</v>
      </c>
      <c r="E136" s="16">
        <v>1178</v>
      </c>
      <c r="F136" s="21">
        <v>11.895385236796931</v>
      </c>
      <c r="G136" s="16">
        <v>992</v>
      </c>
      <c r="H136" s="21">
        <v>10.017166515197415</v>
      </c>
      <c r="I136" s="16">
        <v>558</v>
      </c>
      <c r="J136" s="21">
        <v>5.634656164798546</v>
      </c>
      <c r="K136" s="16">
        <v>2687</v>
      </c>
      <c r="L136" s="21">
        <v>27.133191962031706</v>
      </c>
      <c r="M136" s="16">
        <v>682</v>
      </c>
      <c r="N136" s="21">
        <v>6.8868019791982231</v>
      </c>
      <c r="O136" s="16">
        <v>1618</v>
      </c>
      <c r="P136" s="21">
        <v>16.338483287892558</v>
      </c>
      <c r="Q136" s="16">
        <v>9903</v>
      </c>
      <c r="R136" s="21">
        <v>100</v>
      </c>
    </row>
    <row r="137" spans="2:18" x14ac:dyDescent="0.35">
      <c r="B137" s="14" t="s">
        <v>8</v>
      </c>
      <c r="C137" s="16">
        <v>1425</v>
      </c>
      <c r="D137" s="21">
        <v>17.247639796659406</v>
      </c>
      <c r="E137" s="16">
        <v>1650</v>
      </c>
      <c r="F137" s="21">
        <v>19.970951343500364</v>
      </c>
      <c r="G137" s="16">
        <v>660</v>
      </c>
      <c r="H137" s="21">
        <v>7.988380537400146</v>
      </c>
      <c r="I137" s="16">
        <v>198</v>
      </c>
      <c r="J137" s="21">
        <v>2.3965141612200433</v>
      </c>
      <c r="K137" s="16">
        <v>2820</v>
      </c>
      <c r="L137" s="21">
        <v>34.132171387073349</v>
      </c>
      <c r="M137" s="16">
        <v>396</v>
      </c>
      <c r="N137" s="21">
        <v>4.7930283224400867</v>
      </c>
      <c r="O137" s="16">
        <v>1113</v>
      </c>
      <c r="P137" s="21">
        <v>13.471314451706609</v>
      </c>
      <c r="Q137" s="16">
        <v>8262</v>
      </c>
      <c r="R137" s="21">
        <v>100</v>
      </c>
    </row>
    <row r="138" spans="2:18" x14ac:dyDescent="0.35">
      <c r="B138" s="14" t="s">
        <v>7</v>
      </c>
      <c r="C138" s="16">
        <v>2680</v>
      </c>
      <c r="D138" s="21">
        <v>23.658192090395481</v>
      </c>
      <c r="E138" s="16">
        <v>770</v>
      </c>
      <c r="F138" s="21">
        <v>6.7973163841807906</v>
      </c>
      <c r="G138" s="16">
        <v>210</v>
      </c>
      <c r="H138" s="21">
        <v>1.8538135593220337</v>
      </c>
      <c r="I138" s="16">
        <v>368</v>
      </c>
      <c r="J138" s="21">
        <v>3.2485875706214689</v>
      </c>
      <c r="K138" s="16">
        <v>3168</v>
      </c>
      <c r="L138" s="21">
        <v>27.966101694915253</v>
      </c>
      <c r="M138" s="16">
        <v>368</v>
      </c>
      <c r="N138" s="21">
        <v>3.2485875706214689</v>
      </c>
      <c r="O138" s="16">
        <v>3764</v>
      </c>
      <c r="P138" s="21">
        <v>33.227401129943502</v>
      </c>
      <c r="Q138" s="16">
        <v>11328</v>
      </c>
      <c r="R138" s="21">
        <v>100</v>
      </c>
    </row>
    <row r="139" spans="2:18" x14ac:dyDescent="0.35">
      <c r="B139" s="14" t="s">
        <v>6</v>
      </c>
      <c r="C139" s="16">
        <v>17035</v>
      </c>
      <c r="D139" s="21">
        <v>24.209479144461024</v>
      </c>
      <c r="E139" s="16">
        <v>10155</v>
      </c>
      <c r="F139" s="21">
        <v>14.431890854828394</v>
      </c>
      <c r="G139" s="16">
        <v>8545</v>
      </c>
      <c r="H139" s="21">
        <v>12.14382150216727</v>
      </c>
      <c r="I139" s="16">
        <v>7265</v>
      </c>
      <c r="J139" s="21">
        <v>10.324735308747247</v>
      </c>
      <c r="K139" s="16">
        <v>9585</v>
      </c>
      <c r="L139" s="21">
        <v>13.62182903432104</v>
      </c>
      <c r="M139" s="16">
        <v>4995</v>
      </c>
      <c r="N139" s="21">
        <v>7.0986996376039224</v>
      </c>
      <c r="O139" s="16">
        <v>12785</v>
      </c>
      <c r="P139" s="21">
        <v>18.169544517871099</v>
      </c>
      <c r="Q139" s="16">
        <v>70365</v>
      </c>
      <c r="R139" s="21">
        <v>100</v>
      </c>
    </row>
    <row r="140" spans="2:18" x14ac:dyDescent="0.35">
      <c r="B140" s="14" t="s">
        <v>5</v>
      </c>
      <c r="C140" s="16">
        <v>2244</v>
      </c>
      <c r="D140" s="21">
        <v>29.912023460410559</v>
      </c>
      <c r="E140" s="16">
        <v>912</v>
      </c>
      <c r="F140" s="21">
        <v>12.156758197813916</v>
      </c>
      <c r="G140" s="16">
        <v>280</v>
      </c>
      <c r="H140" s="21">
        <v>3.7323380431884829</v>
      </c>
      <c r="I140" s="16">
        <v>702</v>
      </c>
      <c r="J140" s="21">
        <v>9.3575046654225549</v>
      </c>
      <c r="K140" s="16">
        <v>1752</v>
      </c>
      <c r="L140" s="21">
        <v>23.353772327379367</v>
      </c>
      <c r="M140" s="16">
        <v>210</v>
      </c>
      <c r="N140" s="21">
        <v>2.7992535323913623</v>
      </c>
      <c r="O140" s="16">
        <v>1402</v>
      </c>
      <c r="P140" s="21">
        <v>18.68834977339376</v>
      </c>
      <c r="Q140" s="16">
        <v>7502</v>
      </c>
      <c r="R140" s="21">
        <v>100</v>
      </c>
    </row>
    <row r="141" spans="2:18" x14ac:dyDescent="0.35">
      <c r="B141" s="14" t="s">
        <v>4</v>
      </c>
      <c r="C141" s="16">
        <v>265</v>
      </c>
      <c r="D141" s="21">
        <v>20.244461420932009</v>
      </c>
      <c r="E141" s="16">
        <v>19</v>
      </c>
      <c r="F141" s="21">
        <v>1.4514896867838043</v>
      </c>
      <c r="G141" s="16">
        <v>0</v>
      </c>
      <c r="H141" s="21">
        <v>0</v>
      </c>
      <c r="I141" s="16">
        <v>85</v>
      </c>
      <c r="J141" s="21">
        <v>6.4935064935064926</v>
      </c>
      <c r="K141" s="16">
        <v>418</v>
      </c>
      <c r="L141" s="21">
        <v>31.932773109243694</v>
      </c>
      <c r="M141" s="16">
        <v>47</v>
      </c>
      <c r="N141" s="21">
        <v>3.5905271199388848</v>
      </c>
      <c r="O141" s="16">
        <v>475</v>
      </c>
      <c r="P141" s="21">
        <v>36.28724216959511</v>
      </c>
      <c r="Q141" s="16">
        <v>1309</v>
      </c>
      <c r="R141" s="21">
        <v>100</v>
      </c>
    </row>
    <row r="142" spans="2:18" x14ac:dyDescent="0.35">
      <c r="B142" s="14" t="s">
        <v>3</v>
      </c>
      <c r="C142" s="16">
        <v>7637</v>
      </c>
      <c r="D142" s="21">
        <v>26.624599079626272</v>
      </c>
      <c r="E142" s="16">
        <v>3811</v>
      </c>
      <c r="F142" s="21">
        <v>13.286152558917863</v>
      </c>
      <c r="G142" s="16">
        <v>4959</v>
      </c>
      <c r="H142" s="21">
        <v>17.288383767954262</v>
      </c>
      <c r="I142" s="16">
        <v>2477</v>
      </c>
      <c r="J142" s="21">
        <v>8.6354762236787064</v>
      </c>
      <c r="K142" s="16">
        <v>5778</v>
      </c>
      <c r="L142" s="21">
        <v>20.14363408171803</v>
      </c>
      <c r="M142" s="16">
        <v>1653</v>
      </c>
      <c r="N142" s="21">
        <v>5.7627945893180872</v>
      </c>
      <c r="O142" s="16">
        <v>2369</v>
      </c>
      <c r="P142" s="21">
        <v>8.2589596987867804</v>
      </c>
      <c r="Q142" s="16">
        <v>28684</v>
      </c>
      <c r="R142" s="21">
        <v>100.00000000000001</v>
      </c>
    </row>
    <row r="143" spans="2:18" x14ac:dyDescent="0.35">
      <c r="B143" s="20" t="s">
        <v>2</v>
      </c>
      <c r="C143" s="13">
        <f>SUM(C133:C142)</f>
        <v>47304</v>
      </c>
      <c r="D143" s="12">
        <f>C143/Q143*100</f>
        <v>23.295577661774843</v>
      </c>
      <c r="E143" s="13">
        <f>SUM(E133:E142)</f>
        <v>25557</v>
      </c>
      <c r="F143" s="12">
        <f>E143/Q143*100</f>
        <v>12.585935191568995</v>
      </c>
      <c r="G143" s="13">
        <f>SUM(G133:G142)</f>
        <v>24546</v>
      </c>
      <c r="H143" s="12">
        <f>G143/Q143*100</f>
        <v>12.088052792278145</v>
      </c>
      <c r="I143" s="13">
        <f>SUM(I133:I142)</f>
        <v>18394</v>
      </c>
      <c r="J143" s="12">
        <f>I143/Q143*100</f>
        <v>9.0584063823500447</v>
      </c>
      <c r="K143" s="13">
        <f>SUM(K133:K142)</f>
        <v>39597</v>
      </c>
      <c r="L143" s="12">
        <f>K143/Q143*100</f>
        <v>19.50014773958436</v>
      </c>
      <c r="M143" s="13">
        <f>SUM(M133:M142)</f>
        <v>13810</v>
      </c>
      <c r="N143" s="12">
        <f>M143/Q143*100</f>
        <v>6.8009455333398998</v>
      </c>
      <c r="O143" s="13">
        <f>SUM(O133:O142)</f>
        <v>33852</v>
      </c>
      <c r="P143" s="12">
        <f>O143/Q143*100</f>
        <v>16.670934699103711</v>
      </c>
      <c r="Q143" s="13">
        <f>SUM(Q133:Q142)</f>
        <v>203060</v>
      </c>
      <c r="R143" s="12">
        <f>SUM(R133:R142)/10</f>
        <v>100</v>
      </c>
    </row>
  </sheetData>
  <mergeCells count="82">
    <mergeCell ref="Q27:R27"/>
    <mergeCell ref="B37:B38"/>
    <mergeCell ref="Q47:R47"/>
    <mergeCell ref="B4:B5"/>
    <mergeCell ref="C4:D4"/>
    <mergeCell ref="B18:B19"/>
    <mergeCell ref="C18:D18"/>
    <mergeCell ref="E18:F18"/>
    <mergeCell ref="C26:R26"/>
    <mergeCell ref="C27:D27"/>
    <mergeCell ref="E27:F27"/>
    <mergeCell ref="G27:H27"/>
    <mergeCell ref="B26:B28"/>
    <mergeCell ref="I27:J27"/>
    <mergeCell ref="K27:L27"/>
    <mergeCell ref="M27:N27"/>
    <mergeCell ref="O27:P27"/>
    <mergeCell ref="G59:H59"/>
    <mergeCell ref="B59:B60"/>
    <mergeCell ref="C59:D59"/>
    <mergeCell ref="F59:F60"/>
    <mergeCell ref="B46:B48"/>
    <mergeCell ref="C46:R46"/>
    <mergeCell ref="C47:D47"/>
    <mergeCell ref="E47:F47"/>
    <mergeCell ref="G47:H47"/>
    <mergeCell ref="I47:J47"/>
    <mergeCell ref="C37:D37"/>
    <mergeCell ref="E37:F37"/>
    <mergeCell ref="K47:L47"/>
    <mergeCell ref="M47:N47"/>
    <mergeCell ref="O47:P47"/>
    <mergeCell ref="B68:B70"/>
    <mergeCell ref="C68:R68"/>
    <mergeCell ref="C69:D69"/>
    <mergeCell ref="E69:F69"/>
    <mergeCell ref="G69:H69"/>
    <mergeCell ref="I69:J69"/>
    <mergeCell ref="K69:L69"/>
    <mergeCell ref="M69:N69"/>
    <mergeCell ref="O69:P69"/>
    <mergeCell ref="Q69:R69"/>
    <mergeCell ref="O105:P105"/>
    <mergeCell ref="K87:L87"/>
    <mergeCell ref="M87:N87"/>
    <mergeCell ref="O87:P87"/>
    <mergeCell ref="Q87:R87"/>
    <mergeCell ref="E105:F105"/>
    <mergeCell ref="G105:H105"/>
    <mergeCell ref="I105:J105"/>
    <mergeCell ref="K105:L105"/>
    <mergeCell ref="M105:N105"/>
    <mergeCell ref="B79:B80"/>
    <mergeCell ref="C79:D79"/>
    <mergeCell ref="E79:F79"/>
    <mergeCell ref="B86:B88"/>
    <mergeCell ref="C86:R86"/>
    <mergeCell ref="C87:D87"/>
    <mergeCell ref="E87:F87"/>
    <mergeCell ref="G87:H87"/>
    <mergeCell ref="I87:J87"/>
    <mergeCell ref="O131:P131"/>
    <mergeCell ref="Q131:R131"/>
    <mergeCell ref="B96:B97"/>
    <mergeCell ref="C96:D96"/>
    <mergeCell ref="F96:F97"/>
    <mergeCell ref="G96:H96"/>
    <mergeCell ref="B104:B106"/>
    <mergeCell ref="C104:R104"/>
    <mergeCell ref="C105:D105"/>
    <mergeCell ref="B115:B116"/>
    <mergeCell ref="C115:D115"/>
    <mergeCell ref="E115:F115"/>
    <mergeCell ref="B130:B132"/>
    <mergeCell ref="C130:R130"/>
    <mergeCell ref="C131:D131"/>
    <mergeCell ref="Q105:R105"/>
    <mergeCell ref="E131:F131"/>
    <mergeCell ref="G131:H131"/>
    <mergeCell ref="I131:J131"/>
    <mergeCell ref="K131:L131"/>
    <mergeCell ref="M131:N131"/>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F07C-E422-4F0E-A73C-C97A8C6FB285}">
  <dimension ref="B2:R141"/>
  <sheetViews>
    <sheetView workbookViewId="0"/>
  </sheetViews>
  <sheetFormatPr defaultColWidth="10.453125" defaultRowHeight="14.5" x14ac:dyDescent="0.35"/>
  <cols>
    <col min="1" max="16384" width="10.453125" style="19"/>
  </cols>
  <sheetData>
    <row r="2" spans="2:4" x14ac:dyDescent="0.35">
      <c r="B2" s="22" t="s">
        <v>188</v>
      </c>
    </row>
    <row r="4" spans="2:4" x14ac:dyDescent="0.35">
      <c r="B4" s="63" t="s">
        <v>23</v>
      </c>
      <c r="C4" s="64" t="s">
        <v>22</v>
      </c>
      <c r="D4" s="64" t="s">
        <v>22</v>
      </c>
    </row>
    <row r="5" spans="2:4" x14ac:dyDescent="0.35">
      <c r="B5" s="63" t="s">
        <v>23</v>
      </c>
      <c r="C5" s="17" t="s">
        <v>14</v>
      </c>
      <c r="D5" s="17" t="s">
        <v>13</v>
      </c>
    </row>
    <row r="6" spans="2:4" x14ac:dyDescent="0.35">
      <c r="B6" s="14" t="s">
        <v>186</v>
      </c>
      <c r="C6" s="16">
        <v>65858</v>
      </c>
      <c r="D6" s="15">
        <v>22.12</v>
      </c>
    </row>
    <row r="7" spans="2:4" x14ac:dyDescent="0.35">
      <c r="B7" s="14" t="s">
        <v>185</v>
      </c>
      <c r="C7" s="16">
        <v>51704</v>
      </c>
      <c r="D7" s="15">
        <v>17.36</v>
      </c>
    </row>
    <row r="8" spans="2:4" x14ac:dyDescent="0.35">
      <c r="B8" s="14" t="s">
        <v>184</v>
      </c>
      <c r="C8" s="16">
        <v>47598</v>
      </c>
      <c r="D8" s="15">
        <v>15.98</v>
      </c>
    </row>
    <row r="9" spans="2:4" x14ac:dyDescent="0.35">
      <c r="B9" s="14" t="s">
        <v>183</v>
      </c>
      <c r="C9" s="16">
        <v>36683</v>
      </c>
      <c r="D9" s="15">
        <v>12.32</v>
      </c>
    </row>
    <row r="10" spans="2:4" x14ac:dyDescent="0.35">
      <c r="B10" s="14" t="s">
        <v>182</v>
      </c>
      <c r="C10" s="16">
        <v>36566</v>
      </c>
      <c r="D10" s="15">
        <v>12.28</v>
      </c>
    </row>
    <row r="11" spans="2:4" x14ac:dyDescent="0.35">
      <c r="B11" s="14" t="s">
        <v>181</v>
      </c>
      <c r="C11" s="16">
        <v>25656</v>
      </c>
      <c r="D11" s="15">
        <v>8.6199999999999992</v>
      </c>
    </row>
    <row r="12" spans="2:4" x14ac:dyDescent="0.35">
      <c r="B12" s="14" t="s">
        <v>180</v>
      </c>
      <c r="C12" s="16">
        <v>33723</v>
      </c>
      <c r="D12" s="15">
        <v>11.32</v>
      </c>
    </row>
    <row r="13" spans="2:4" x14ac:dyDescent="0.35">
      <c r="B13" s="14" t="s">
        <v>2</v>
      </c>
      <c r="C13" s="13">
        <v>297788</v>
      </c>
      <c r="D13" s="12">
        <v>100</v>
      </c>
    </row>
    <row r="16" spans="2:4" x14ac:dyDescent="0.35">
      <c r="B16" s="22" t="s">
        <v>51</v>
      </c>
    </row>
    <row r="18" spans="2:18" x14ac:dyDescent="0.35">
      <c r="B18" s="63" t="s">
        <v>23</v>
      </c>
      <c r="C18" s="64" t="s">
        <v>22</v>
      </c>
      <c r="D18" s="64" t="s">
        <v>22</v>
      </c>
      <c r="E18" s="64" t="s">
        <v>21</v>
      </c>
      <c r="F18" s="64" t="s">
        <v>21</v>
      </c>
    </row>
    <row r="19" spans="2:18" x14ac:dyDescent="0.35">
      <c r="B19" s="63" t="s">
        <v>23</v>
      </c>
      <c r="C19" s="17" t="s">
        <v>14</v>
      </c>
      <c r="D19" s="17" t="s">
        <v>13</v>
      </c>
      <c r="E19" s="17" t="s">
        <v>14</v>
      </c>
      <c r="F19" s="17" t="s">
        <v>13</v>
      </c>
    </row>
    <row r="20" spans="2:18" x14ac:dyDescent="0.35">
      <c r="B20" s="14" t="s">
        <v>50</v>
      </c>
      <c r="C20" s="16">
        <v>241263</v>
      </c>
      <c r="D20" s="15">
        <v>81.02</v>
      </c>
      <c r="E20" s="16">
        <v>162319</v>
      </c>
      <c r="F20" s="15">
        <v>77.53</v>
      </c>
    </row>
    <row r="21" spans="2:18" x14ac:dyDescent="0.35">
      <c r="B21" s="14" t="s">
        <v>49</v>
      </c>
      <c r="C21" s="16">
        <v>46307</v>
      </c>
      <c r="D21" s="15">
        <v>15.55</v>
      </c>
      <c r="E21" s="16">
        <v>40741</v>
      </c>
      <c r="F21" s="15">
        <v>19.46</v>
      </c>
    </row>
    <row r="22" spans="2:18" x14ac:dyDescent="0.35">
      <c r="B22" s="14" t="s">
        <v>48</v>
      </c>
      <c r="C22" s="16">
        <v>10218</v>
      </c>
      <c r="D22" s="15">
        <v>3.43</v>
      </c>
      <c r="E22" s="16">
        <v>6316</v>
      </c>
      <c r="F22" s="15">
        <v>3.02</v>
      </c>
    </row>
    <row r="23" spans="2:18" x14ac:dyDescent="0.35">
      <c r="B23" s="14" t="s">
        <v>2</v>
      </c>
      <c r="C23" s="13">
        <v>297788</v>
      </c>
      <c r="D23" s="12">
        <v>100</v>
      </c>
      <c r="E23" s="13">
        <v>209376</v>
      </c>
      <c r="F23" s="12">
        <v>100</v>
      </c>
    </row>
    <row r="26" spans="2:18" x14ac:dyDescent="0.35">
      <c r="B26" s="65" t="s">
        <v>1</v>
      </c>
      <c r="C26" s="64" t="s">
        <v>22</v>
      </c>
      <c r="D26" s="64" t="s">
        <v>22</v>
      </c>
      <c r="E26" s="64" t="s">
        <v>22</v>
      </c>
      <c r="F26" s="64" t="s">
        <v>22</v>
      </c>
      <c r="G26" s="64" t="s">
        <v>22</v>
      </c>
      <c r="H26" s="64" t="s">
        <v>22</v>
      </c>
      <c r="I26" s="64" t="s">
        <v>22</v>
      </c>
      <c r="J26" s="64" t="s">
        <v>22</v>
      </c>
      <c r="K26" s="64" t="s">
        <v>22</v>
      </c>
      <c r="L26" s="64" t="s">
        <v>22</v>
      </c>
      <c r="M26" s="64" t="s">
        <v>22</v>
      </c>
      <c r="N26" s="64" t="s">
        <v>22</v>
      </c>
      <c r="O26" s="64" t="s">
        <v>22</v>
      </c>
      <c r="P26" s="64" t="s">
        <v>22</v>
      </c>
      <c r="Q26" s="64" t="s">
        <v>22</v>
      </c>
      <c r="R26" s="64" t="s">
        <v>22</v>
      </c>
    </row>
    <row r="27" spans="2:18" x14ac:dyDescent="0.35">
      <c r="B27" s="65" t="s">
        <v>1</v>
      </c>
      <c r="C27" s="64" t="s">
        <v>186</v>
      </c>
      <c r="D27" s="64" t="s">
        <v>186</v>
      </c>
      <c r="E27" s="64" t="s">
        <v>185</v>
      </c>
      <c r="F27" s="64" t="s">
        <v>185</v>
      </c>
      <c r="G27" s="64" t="s">
        <v>184</v>
      </c>
      <c r="H27" s="64" t="s">
        <v>184</v>
      </c>
      <c r="I27" s="64" t="s">
        <v>183</v>
      </c>
      <c r="J27" s="64" t="s">
        <v>183</v>
      </c>
      <c r="K27" s="64" t="s">
        <v>182</v>
      </c>
      <c r="L27" s="64" t="s">
        <v>182</v>
      </c>
      <c r="M27" s="64" t="s">
        <v>181</v>
      </c>
      <c r="N27" s="64" t="s">
        <v>181</v>
      </c>
      <c r="O27" s="64" t="s">
        <v>180</v>
      </c>
      <c r="P27" s="64" t="s">
        <v>180</v>
      </c>
      <c r="Q27" s="64" t="s">
        <v>2</v>
      </c>
      <c r="R27" s="64" t="s">
        <v>2</v>
      </c>
    </row>
    <row r="28" spans="2:18" x14ac:dyDescent="0.35">
      <c r="B28" s="65" t="s">
        <v>1</v>
      </c>
      <c r="C28" s="17" t="s">
        <v>14</v>
      </c>
      <c r="D28" s="17" t="s">
        <v>13</v>
      </c>
      <c r="E28" s="17" t="s">
        <v>14</v>
      </c>
      <c r="F28" s="17" t="s">
        <v>13</v>
      </c>
      <c r="G28" s="17" t="s">
        <v>14</v>
      </c>
      <c r="H28" s="17" t="s">
        <v>13</v>
      </c>
      <c r="I28" s="17" t="s">
        <v>14</v>
      </c>
      <c r="J28" s="17" t="s">
        <v>13</v>
      </c>
      <c r="K28" s="17" t="s">
        <v>14</v>
      </c>
      <c r="L28" s="17" t="s">
        <v>13</v>
      </c>
      <c r="M28" s="17" t="s">
        <v>14</v>
      </c>
      <c r="N28" s="17" t="s">
        <v>13</v>
      </c>
      <c r="O28" s="17" t="s">
        <v>14</v>
      </c>
      <c r="P28" s="17" t="s">
        <v>13</v>
      </c>
      <c r="Q28" s="17" t="s">
        <v>14</v>
      </c>
      <c r="R28" s="17" t="s">
        <v>13</v>
      </c>
    </row>
    <row r="29" spans="2:18" x14ac:dyDescent="0.35">
      <c r="B29" s="14" t="s">
        <v>50</v>
      </c>
      <c r="C29" s="16">
        <v>47503</v>
      </c>
      <c r="D29" s="21">
        <v>19.689301716384193</v>
      </c>
      <c r="E29" s="16">
        <v>43409</v>
      </c>
      <c r="F29" s="21">
        <v>17.992398337084424</v>
      </c>
      <c r="G29" s="16">
        <v>42142</v>
      </c>
      <c r="H29" s="21">
        <v>17.467245288336795</v>
      </c>
      <c r="I29" s="16">
        <v>31509</v>
      </c>
      <c r="J29" s="21">
        <v>13.060021636139815</v>
      </c>
      <c r="K29" s="16">
        <v>31657</v>
      </c>
      <c r="L29" s="21">
        <v>13.121365480823833</v>
      </c>
      <c r="M29" s="16">
        <v>16782</v>
      </c>
      <c r="N29" s="21">
        <v>6.9558946046430661</v>
      </c>
      <c r="O29" s="16">
        <v>28261</v>
      </c>
      <c r="P29" s="21">
        <v>11.713772936587873</v>
      </c>
      <c r="Q29" s="16">
        <v>241263</v>
      </c>
      <c r="R29" s="21">
        <v>100.00000000000001</v>
      </c>
    </row>
    <row r="30" spans="2:18" x14ac:dyDescent="0.35">
      <c r="B30" s="14" t="s">
        <v>49</v>
      </c>
      <c r="C30" s="16">
        <v>13427</v>
      </c>
      <c r="D30" s="21">
        <v>28.995616213531434</v>
      </c>
      <c r="E30" s="16">
        <v>7009</v>
      </c>
      <c r="F30" s="21">
        <v>15.135940570540091</v>
      </c>
      <c r="G30" s="16">
        <v>4634</v>
      </c>
      <c r="H30" s="21">
        <v>10.007126352387328</v>
      </c>
      <c r="I30" s="16">
        <v>4389</v>
      </c>
      <c r="J30" s="21">
        <v>9.4780486751463062</v>
      </c>
      <c r="K30" s="16">
        <v>4198</v>
      </c>
      <c r="L30" s="21">
        <v>9.0655840369706535</v>
      </c>
      <c r="M30" s="16">
        <v>7909</v>
      </c>
      <c r="N30" s="21">
        <v>17.07949122162956</v>
      </c>
      <c r="O30" s="16">
        <v>4741</v>
      </c>
      <c r="P30" s="21">
        <v>10.238192929794632</v>
      </c>
      <c r="Q30" s="16">
        <v>46307</v>
      </c>
      <c r="R30" s="21">
        <v>100.00000000000001</v>
      </c>
    </row>
    <row r="31" spans="2:18" x14ac:dyDescent="0.35">
      <c r="B31" s="14" t="s">
        <v>48</v>
      </c>
      <c r="C31" s="16">
        <v>4928</v>
      </c>
      <c r="D31" s="21">
        <v>48.228616167547464</v>
      </c>
      <c r="E31" s="16">
        <v>1286</v>
      </c>
      <c r="F31" s="21">
        <v>12.58563319632022</v>
      </c>
      <c r="G31" s="16">
        <v>822</v>
      </c>
      <c r="H31" s="21">
        <v>8.0446271285965949</v>
      </c>
      <c r="I31" s="16">
        <v>785</v>
      </c>
      <c r="J31" s="21">
        <v>7.6825210412996672</v>
      </c>
      <c r="K31" s="16">
        <v>711</v>
      </c>
      <c r="L31" s="21">
        <v>6.9583088667058135</v>
      </c>
      <c r="M31" s="16">
        <v>965</v>
      </c>
      <c r="N31" s="21">
        <v>9.4441182227441764</v>
      </c>
      <c r="O31" s="16">
        <v>721</v>
      </c>
      <c r="P31" s="21">
        <v>7.0561753767860642</v>
      </c>
      <c r="Q31" s="16">
        <v>10218</v>
      </c>
      <c r="R31" s="21">
        <v>100</v>
      </c>
    </row>
    <row r="32" spans="2:18" x14ac:dyDescent="0.35">
      <c r="B32" s="20" t="s">
        <v>2</v>
      </c>
      <c r="C32" s="13">
        <f>SUM(C29:C31)</f>
        <v>65858</v>
      </c>
      <c r="D32" s="12">
        <f>C32/Q32*100</f>
        <v>22.115733340497268</v>
      </c>
      <c r="E32" s="13">
        <f>SUM(E29:E31)</f>
        <v>51704</v>
      </c>
      <c r="F32" s="12">
        <f>E32/Q32*100</f>
        <v>17.362687549531884</v>
      </c>
      <c r="G32" s="13">
        <f>SUM(G29:G31)</f>
        <v>47598</v>
      </c>
      <c r="H32" s="12">
        <f>G32/Q32*100</f>
        <v>15.983854285599151</v>
      </c>
      <c r="I32" s="13">
        <f>SUM(I29:I31)</f>
        <v>36683</v>
      </c>
      <c r="J32" s="12">
        <f>I32/Q32*100</f>
        <v>12.318495036737545</v>
      </c>
      <c r="K32" s="13">
        <f>SUM(K29:K31)</f>
        <v>36566</v>
      </c>
      <c r="L32" s="12">
        <f>K32/Q32*100</f>
        <v>12.279205340712185</v>
      </c>
      <c r="M32" s="13">
        <f>SUM(M29:M31)</f>
        <v>25656</v>
      </c>
      <c r="N32" s="12">
        <f>M32/Q32*100</f>
        <v>8.6155251386892679</v>
      </c>
      <c r="O32" s="13">
        <f>SUM(O29:O31)</f>
        <v>33723</v>
      </c>
      <c r="P32" s="12">
        <f>O32/Q32*100</f>
        <v>11.324499308232703</v>
      </c>
      <c r="Q32" s="13">
        <f>SUM(Q29:Q31)</f>
        <v>297788</v>
      </c>
      <c r="R32" s="12">
        <v>100</v>
      </c>
    </row>
    <row r="35" spans="2:18" x14ac:dyDescent="0.35">
      <c r="B35" s="22" t="s">
        <v>47</v>
      </c>
    </row>
    <row r="37" spans="2:18" x14ac:dyDescent="0.35">
      <c r="B37" s="63" t="s">
        <v>23</v>
      </c>
      <c r="C37" s="64" t="s">
        <v>22</v>
      </c>
      <c r="D37" s="64" t="s">
        <v>22</v>
      </c>
      <c r="E37" s="64" t="s">
        <v>21</v>
      </c>
      <c r="F37" s="64" t="s">
        <v>21</v>
      </c>
    </row>
    <row r="38" spans="2:18" x14ac:dyDescent="0.35">
      <c r="B38" s="63" t="s">
        <v>23</v>
      </c>
      <c r="C38" s="17" t="s">
        <v>14</v>
      </c>
      <c r="D38" s="17" t="s">
        <v>13</v>
      </c>
      <c r="E38" s="17" t="s">
        <v>14</v>
      </c>
      <c r="F38" s="17" t="s">
        <v>13</v>
      </c>
    </row>
    <row r="39" spans="2:18" x14ac:dyDescent="0.35">
      <c r="B39" s="14" t="s">
        <v>44</v>
      </c>
      <c r="C39" s="16">
        <v>55404</v>
      </c>
      <c r="D39" s="15">
        <v>18.61</v>
      </c>
      <c r="E39" s="16">
        <v>26446</v>
      </c>
      <c r="F39" s="15">
        <v>17.510000000000002</v>
      </c>
    </row>
    <row r="40" spans="2:18" x14ac:dyDescent="0.35">
      <c r="B40" s="14" t="s">
        <v>43</v>
      </c>
      <c r="C40" s="16">
        <v>120160</v>
      </c>
      <c r="D40" s="15">
        <v>40.35</v>
      </c>
      <c r="E40" s="16">
        <v>61548</v>
      </c>
      <c r="F40" s="15">
        <v>40.74</v>
      </c>
    </row>
    <row r="41" spans="2:18" x14ac:dyDescent="0.35">
      <c r="B41" s="14" t="s">
        <v>42</v>
      </c>
      <c r="C41" s="16">
        <v>80810</v>
      </c>
      <c r="D41" s="15">
        <v>27.14</v>
      </c>
      <c r="E41" s="16">
        <v>42281</v>
      </c>
      <c r="F41" s="15">
        <v>27.99</v>
      </c>
    </row>
    <row r="42" spans="2:18" x14ac:dyDescent="0.35">
      <c r="B42" s="14" t="s">
        <v>41</v>
      </c>
      <c r="C42" s="16">
        <v>41414</v>
      </c>
      <c r="D42" s="15">
        <v>13.91</v>
      </c>
      <c r="E42" s="16">
        <v>20801</v>
      </c>
      <c r="F42" s="15">
        <v>13.77</v>
      </c>
    </row>
    <row r="43" spans="2:18" x14ac:dyDescent="0.35">
      <c r="B43" s="14" t="s">
        <v>2</v>
      </c>
      <c r="C43" s="13">
        <v>297788</v>
      </c>
      <c r="D43" s="12">
        <v>100</v>
      </c>
      <c r="E43" s="13">
        <v>151076</v>
      </c>
      <c r="F43" s="12">
        <v>100</v>
      </c>
    </row>
    <row r="44" spans="2:18" x14ac:dyDescent="0.35">
      <c r="B44" s="23" t="s">
        <v>46</v>
      </c>
    </row>
    <row r="46" spans="2:18" x14ac:dyDescent="0.35">
      <c r="B46" s="65" t="s">
        <v>45</v>
      </c>
      <c r="C46" s="64" t="s">
        <v>22</v>
      </c>
      <c r="D46" s="64" t="s">
        <v>22</v>
      </c>
      <c r="E46" s="64" t="s">
        <v>22</v>
      </c>
      <c r="F46" s="64" t="s">
        <v>22</v>
      </c>
      <c r="G46" s="64" t="s">
        <v>22</v>
      </c>
      <c r="H46" s="64" t="s">
        <v>22</v>
      </c>
      <c r="I46" s="64" t="s">
        <v>22</v>
      </c>
      <c r="J46" s="64" t="s">
        <v>22</v>
      </c>
      <c r="K46" s="64" t="s">
        <v>22</v>
      </c>
      <c r="L46" s="64" t="s">
        <v>22</v>
      </c>
      <c r="M46" s="64" t="s">
        <v>22</v>
      </c>
      <c r="N46" s="64" t="s">
        <v>22</v>
      </c>
      <c r="O46" s="64" t="s">
        <v>22</v>
      </c>
      <c r="P46" s="64" t="s">
        <v>22</v>
      </c>
      <c r="Q46" s="64" t="s">
        <v>22</v>
      </c>
      <c r="R46" s="64" t="s">
        <v>22</v>
      </c>
    </row>
    <row r="47" spans="2:18" x14ac:dyDescent="0.35">
      <c r="B47" s="65" t="s">
        <v>45</v>
      </c>
      <c r="C47" s="64" t="s">
        <v>186</v>
      </c>
      <c r="D47" s="64" t="s">
        <v>186</v>
      </c>
      <c r="E47" s="64" t="s">
        <v>185</v>
      </c>
      <c r="F47" s="64" t="s">
        <v>185</v>
      </c>
      <c r="G47" s="64" t="s">
        <v>184</v>
      </c>
      <c r="H47" s="64" t="s">
        <v>184</v>
      </c>
      <c r="I47" s="64" t="s">
        <v>183</v>
      </c>
      <c r="J47" s="64" t="s">
        <v>183</v>
      </c>
      <c r="K47" s="64" t="s">
        <v>182</v>
      </c>
      <c r="L47" s="64" t="s">
        <v>182</v>
      </c>
      <c r="M47" s="64" t="s">
        <v>181</v>
      </c>
      <c r="N47" s="64" t="s">
        <v>181</v>
      </c>
      <c r="O47" s="64" t="s">
        <v>180</v>
      </c>
      <c r="P47" s="64" t="s">
        <v>180</v>
      </c>
      <c r="Q47" s="64" t="s">
        <v>2</v>
      </c>
      <c r="R47" s="64" t="s">
        <v>2</v>
      </c>
    </row>
    <row r="48" spans="2:18" x14ac:dyDescent="0.35">
      <c r="B48" s="65" t="s">
        <v>45</v>
      </c>
      <c r="C48" s="17" t="s">
        <v>14</v>
      </c>
      <c r="D48" s="17" t="s">
        <v>13</v>
      </c>
      <c r="E48" s="17" t="s">
        <v>14</v>
      </c>
      <c r="F48" s="17" t="s">
        <v>13</v>
      </c>
      <c r="G48" s="17" t="s">
        <v>14</v>
      </c>
      <c r="H48" s="17" t="s">
        <v>13</v>
      </c>
      <c r="I48" s="17" t="s">
        <v>14</v>
      </c>
      <c r="J48" s="17" t="s">
        <v>13</v>
      </c>
      <c r="K48" s="17" t="s">
        <v>14</v>
      </c>
      <c r="L48" s="17" t="s">
        <v>13</v>
      </c>
      <c r="M48" s="17" t="s">
        <v>14</v>
      </c>
      <c r="N48" s="17" t="s">
        <v>13</v>
      </c>
      <c r="O48" s="17" t="s">
        <v>14</v>
      </c>
      <c r="P48" s="17" t="s">
        <v>13</v>
      </c>
      <c r="Q48" s="17" t="s">
        <v>14</v>
      </c>
      <c r="R48" s="17" t="s">
        <v>13</v>
      </c>
    </row>
    <row r="49" spans="2:18" x14ac:dyDescent="0.35">
      <c r="B49" s="14" t="s">
        <v>44</v>
      </c>
      <c r="C49" s="16">
        <v>10899</v>
      </c>
      <c r="D49" s="21">
        <v>19.671864847303443</v>
      </c>
      <c r="E49" s="16">
        <v>12266</v>
      </c>
      <c r="F49" s="21">
        <v>22.139195725940368</v>
      </c>
      <c r="G49" s="16">
        <v>8136</v>
      </c>
      <c r="H49" s="21">
        <v>14.684860298895385</v>
      </c>
      <c r="I49" s="16">
        <v>7258</v>
      </c>
      <c r="J49" s="21">
        <v>13.100137174211248</v>
      </c>
      <c r="K49" s="16">
        <v>5810</v>
      </c>
      <c r="L49" s="21">
        <v>10.486607465164969</v>
      </c>
      <c r="M49" s="16">
        <v>5321</v>
      </c>
      <c r="N49" s="21">
        <v>9.6039997112121878</v>
      </c>
      <c r="O49" s="16">
        <v>5714</v>
      </c>
      <c r="P49" s="21">
        <v>10.3133347772724</v>
      </c>
      <c r="Q49" s="16">
        <v>55404</v>
      </c>
      <c r="R49" s="21">
        <v>99.999999999999986</v>
      </c>
    </row>
    <row r="50" spans="2:18" x14ac:dyDescent="0.35">
      <c r="B50" s="14" t="s">
        <v>43</v>
      </c>
      <c r="C50" s="16">
        <v>30020</v>
      </c>
      <c r="D50" s="21">
        <v>24.983355525965379</v>
      </c>
      <c r="E50" s="16">
        <v>20933</v>
      </c>
      <c r="F50" s="21">
        <v>17.420938748335551</v>
      </c>
      <c r="G50" s="16">
        <v>15987</v>
      </c>
      <c r="H50" s="21">
        <v>13.304760319573901</v>
      </c>
      <c r="I50" s="16">
        <v>16904</v>
      </c>
      <c r="J50" s="21">
        <v>14.067909454061251</v>
      </c>
      <c r="K50" s="16">
        <v>8583</v>
      </c>
      <c r="L50" s="21">
        <v>7.1429760319573905</v>
      </c>
      <c r="M50" s="16">
        <v>10582</v>
      </c>
      <c r="N50" s="21">
        <v>8.8065912117177092</v>
      </c>
      <c r="O50" s="16">
        <v>17151</v>
      </c>
      <c r="P50" s="21">
        <v>14.273468708388815</v>
      </c>
      <c r="Q50" s="16">
        <v>120160</v>
      </c>
      <c r="R50" s="21">
        <v>99.999999999999986</v>
      </c>
    </row>
    <row r="51" spans="2:18" x14ac:dyDescent="0.35">
      <c r="B51" s="14" t="s">
        <v>42</v>
      </c>
      <c r="C51" s="16">
        <v>11854</v>
      </c>
      <c r="D51" s="21">
        <v>14.668976611805471</v>
      </c>
      <c r="E51" s="16">
        <v>13510</v>
      </c>
      <c r="F51" s="21">
        <v>16.718227942086376</v>
      </c>
      <c r="G51" s="16">
        <v>18207</v>
      </c>
      <c r="H51" s="21">
        <v>22.530627397599307</v>
      </c>
      <c r="I51" s="16">
        <v>8132</v>
      </c>
      <c r="J51" s="21">
        <v>10.063111001113723</v>
      </c>
      <c r="K51" s="16">
        <v>18113</v>
      </c>
      <c r="L51" s="21">
        <v>22.414305160252443</v>
      </c>
      <c r="M51" s="16">
        <v>4775</v>
      </c>
      <c r="N51" s="21">
        <v>5.9089221630986266</v>
      </c>
      <c r="O51" s="16">
        <v>6219</v>
      </c>
      <c r="P51" s="21">
        <v>7.6958297240440539</v>
      </c>
      <c r="Q51" s="16">
        <v>80810</v>
      </c>
      <c r="R51" s="21">
        <v>100</v>
      </c>
    </row>
    <row r="52" spans="2:18" x14ac:dyDescent="0.35">
      <c r="B52" s="14" t="s">
        <v>41</v>
      </c>
      <c r="C52" s="16">
        <v>13085</v>
      </c>
      <c r="D52" s="21">
        <v>31.595595692277971</v>
      </c>
      <c r="E52" s="16">
        <v>4995</v>
      </c>
      <c r="F52" s="21">
        <v>12.061138745351814</v>
      </c>
      <c r="G52" s="16">
        <v>5268</v>
      </c>
      <c r="H52" s="21">
        <v>12.72033611822089</v>
      </c>
      <c r="I52" s="16">
        <v>4389</v>
      </c>
      <c r="J52" s="21">
        <v>10.597865456125948</v>
      </c>
      <c r="K52" s="16">
        <v>4060</v>
      </c>
      <c r="L52" s="21">
        <v>9.8034481093350063</v>
      </c>
      <c r="M52" s="16">
        <v>4978</v>
      </c>
      <c r="N52" s="21">
        <v>12.020089824696962</v>
      </c>
      <c r="O52" s="16">
        <v>4639</v>
      </c>
      <c r="P52" s="21">
        <v>11.201526053991403</v>
      </c>
      <c r="Q52" s="16">
        <v>41414</v>
      </c>
      <c r="R52" s="21">
        <v>100</v>
      </c>
    </row>
    <row r="53" spans="2:18" x14ac:dyDescent="0.35">
      <c r="B53" s="20" t="s">
        <v>2</v>
      </c>
      <c r="C53" s="13">
        <f>SUM(C49:C52)</f>
        <v>65858</v>
      </c>
      <c r="D53" s="12">
        <f>C53/Q53*100</f>
        <v>22.115733340497268</v>
      </c>
      <c r="E53" s="13">
        <f>SUM(E49:E52)</f>
        <v>51704</v>
      </c>
      <c r="F53" s="12">
        <f>E53/Q53*100</f>
        <v>17.362687549531884</v>
      </c>
      <c r="G53" s="13">
        <f>SUM(G49:G52)</f>
        <v>47598</v>
      </c>
      <c r="H53" s="12">
        <f>G53/Q53*100</f>
        <v>15.983854285599151</v>
      </c>
      <c r="I53" s="13">
        <f>SUM(I49:I52)</f>
        <v>36683</v>
      </c>
      <c r="J53" s="12">
        <f>I53/Q53*100</f>
        <v>12.318495036737545</v>
      </c>
      <c r="K53" s="13">
        <f>SUM(K49:K52)</f>
        <v>36566</v>
      </c>
      <c r="L53" s="12">
        <f>K53/Q53*100</f>
        <v>12.279205340712185</v>
      </c>
      <c r="M53" s="13">
        <f>SUM(M49:M52)</f>
        <v>25656</v>
      </c>
      <c r="N53" s="12">
        <f>M53/Q53*100</f>
        <v>8.6155251386892679</v>
      </c>
      <c r="O53" s="13">
        <f>SUM(O49:O52)</f>
        <v>33723</v>
      </c>
      <c r="P53" s="12">
        <f>O53/Q53*100</f>
        <v>11.324499308232703</v>
      </c>
      <c r="Q53" s="13">
        <f>SUM(Q49:Q52)</f>
        <v>297788</v>
      </c>
      <c r="R53" s="12">
        <v>100</v>
      </c>
    </row>
    <row r="56" spans="2:18" x14ac:dyDescent="0.35">
      <c r="B56" s="22" t="s">
        <v>40</v>
      </c>
    </row>
    <row r="58" spans="2:18" x14ac:dyDescent="0.35">
      <c r="B58" s="63" t="s">
        <v>23</v>
      </c>
      <c r="C58" s="64" t="s">
        <v>22</v>
      </c>
      <c r="D58" s="64" t="s">
        <v>22</v>
      </c>
      <c r="F58" s="63" t="s">
        <v>23</v>
      </c>
      <c r="G58" s="64" t="s">
        <v>21</v>
      </c>
      <c r="H58" s="64" t="s">
        <v>21</v>
      </c>
    </row>
    <row r="59" spans="2:18" x14ac:dyDescent="0.35">
      <c r="B59" s="63" t="s">
        <v>23</v>
      </c>
      <c r="C59" s="17" t="s">
        <v>14</v>
      </c>
      <c r="D59" s="17" t="s">
        <v>13</v>
      </c>
      <c r="F59" s="63" t="s">
        <v>23</v>
      </c>
      <c r="G59" s="17" t="s">
        <v>14</v>
      </c>
      <c r="H59" s="17" t="s">
        <v>13</v>
      </c>
    </row>
    <row r="60" spans="2:18" x14ac:dyDescent="0.35">
      <c r="B60" s="14" t="s">
        <v>38</v>
      </c>
      <c r="C60" s="16">
        <v>91797</v>
      </c>
      <c r="D60" s="15">
        <v>30.83</v>
      </c>
      <c r="F60" s="14" t="s">
        <v>38</v>
      </c>
      <c r="G60" s="16">
        <v>118632</v>
      </c>
      <c r="H60" s="15">
        <v>56.66</v>
      </c>
    </row>
    <row r="61" spans="2:18" x14ac:dyDescent="0.35">
      <c r="B61" s="14" t="s">
        <v>37</v>
      </c>
      <c r="C61" s="16">
        <v>205991</v>
      </c>
      <c r="D61" s="15">
        <v>69.17</v>
      </c>
      <c r="F61" s="14" t="s">
        <v>37</v>
      </c>
      <c r="G61" s="16">
        <v>90514</v>
      </c>
      <c r="H61" s="15">
        <v>43.23</v>
      </c>
    </row>
    <row r="62" spans="2:18" x14ac:dyDescent="0.35">
      <c r="B62" s="14" t="s">
        <v>2</v>
      </c>
      <c r="C62" s="13">
        <v>297788</v>
      </c>
      <c r="D62" s="12">
        <v>100</v>
      </c>
      <c r="F62" s="14" t="s">
        <v>36</v>
      </c>
      <c r="G62" s="16">
        <v>230</v>
      </c>
      <c r="H62" s="15">
        <v>0.11</v>
      </c>
    </row>
    <row r="63" spans="2:18" x14ac:dyDescent="0.35">
      <c r="F63" s="14" t="s">
        <v>2</v>
      </c>
      <c r="G63" s="13">
        <v>209376</v>
      </c>
      <c r="H63" s="12">
        <v>100</v>
      </c>
    </row>
    <row r="66" spans="2:18" x14ac:dyDescent="0.35">
      <c r="B66" s="65" t="s">
        <v>39</v>
      </c>
      <c r="C66" s="64" t="s">
        <v>22</v>
      </c>
      <c r="D66" s="64" t="s">
        <v>22</v>
      </c>
      <c r="E66" s="64" t="s">
        <v>22</v>
      </c>
      <c r="F66" s="64" t="s">
        <v>22</v>
      </c>
      <c r="G66" s="64" t="s">
        <v>22</v>
      </c>
      <c r="H66" s="64" t="s">
        <v>22</v>
      </c>
      <c r="I66" s="64" t="s">
        <v>22</v>
      </c>
      <c r="J66" s="64" t="s">
        <v>22</v>
      </c>
      <c r="K66" s="64" t="s">
        <v>22</v>
      </c>
      <c r="L66" s="64" t="s">
        <v>22</v>
      </c>
      <c r="M66" s="64" t="s">
        <v>22</v>
      </c>
      <c r="N66" s="64" t="s">
        <v>22</v>
      </c>
      <c r="O66" s="64" t="s">
        <v>22</v>
      </c>
      <c r="P66" s="64" t="s">
        <v>22</v>
      </c>
      <c r="Q66" s="64" t="s">
        <v>22</v>
      </c>
      <c r="R66" s="64" t="s">
        <v>22</v>
      </c>
    </row>
    <row r="67" spans="2:18" x14ac:dyDescent="0.35">
      <c r="B67" s="65" t="s">
        <v>39</v>
      </c>
      <c r="C67" s="64" t="s">
        <v>186</v>
      </c>
      <c r="D67" s="64" t="s">
        <v>186</v>
      </c>
      <c r="E67" s="64" t="s">
        <v>185</v>
      </c>
      <c r="F67" s="64" t="s">
        <v>185</v>
      </c>
      <c r="G67" s="64" t="s">
        <v>184</v>
      </c>
      <c r="H67" s="64" t="s">
        <v>184</v>
      </c>
      <c r="I67" s="64" t="s">
        <v>183</v>
      </c>
      <c r="J67" s="64" t="s">
        <v>183</v>
      </c>
      <c r="K67" s="64" t="s">
        <v>182</v>
      </c>
      <c r="L67" s="64" t="s">
        <v>182</v>
      </c>
      <c r="M67" s="64" t="s">
        <v>181</v>
      </c>
      <c r="N67" s="64" t="s">
        <v>181</v>
      </c>
      <c r="O67" s="64" t="s">
        <v>180</v>
      </c>
      <c r="P67" s="64" t="s">
        <v>180</v>
      </c>
      <c r="Q67" s="64" t="s">
        <v>2</v>
      </c>
      <c r="R67" s="64" t="s">
        <v>2</v>
      </c>
    </row>
    <row r="68" spans="2:18" x14ac:dyDescent="0.35">
      <c r="B68" s="65" t="s">
        <v>39</v>
      </c>
      <c r="C68" s="17" t="s">
        <v>14</v>
      </c>
      <c r="D68" s="17" t="s">
        <v>13</v>
      </c>
      <c r="E68" s="17" t="s">
        <v>14</v>
      </c>
      <c r="F68" s="17" t="s">
        <v>13</v>
      </c>
      <c r="G68" s="17" t="s">
        <v>14</v>
      </c>
      <c r="H68" s="17" t="s">
        <v>13</v>
      </c>
      <c r="I68" s="17" t="s">
        <v>14</v>
      </c>
      <c r="J68" s="17" t="s">
        <v>13</v>
      </c>
      <c r="K68" s="17" t="s">
        <v>14</v>
      </c>
      <c r="L68" s="17" t="s">
        <v>13</v>
      </c>
      <c r="M68" s="17" t="s">
        <v>14</v>
      </c>
      <c r="N68" s="17" t="s">
        <v>13</v>
      </c>
      <c r="O68" s="17" t="s">
        <v>14</v>
      </c>
      <c r="P68" s="17" t="s">
        <v>13</v>
      </c>
      <c r="Q68" s="17" t="s">
        <v>14</v>
      </c>
      <c r="R68" s="17" t="s">
        <v>13</v>
      </c>
    </row>
    <row r="69" spans="2:18" x14ac:dyDescent="0.35">
      <c r="B69" s="14" t="s">
        <v>38</v>
      </c>
      <c r="C69" s="16">
        <v>18790</v>
      </c>
      <c r="D69" s="21">
        <v>20.469078510190965</v>
      </c>
      <c r="E69" s="16">
        <v>17843</v>
      </c>
      <c r="F69" s="21">
        <v>19.437454383040841</v>
      </c>
      <c r="G69" s="16">
        <v>15623</v>
      </c>
      <c r="H69" s="21">
        <v>17.019074697430199</v>
      </c>
      <c r="I69" s="16">
        <v>11612</v>
      </c>
      <c r="J69" s="21">
        <v>12.649650860049894</v>
      </c>
      <c r="K69" s="16">
        <v>11003</v>
      </c>
      <c r="L69" s="21">
        <v>11.986230486835082</v>
      </c>
      <c r="M69" s="16">
        <v>6865</v>
      </c>
      <c r="N69" s="21">
        <v>7.4784579016743473</v>
      </c>
      <c r="O69" s="16">
        <v>10061</v>
      </c>
      <c r="P69" s="21">
        <v>10.960053160778676</v>
      </c>
      <c r="Q69" s="16">
        <v>91797</v>
      </c>
      <c r="R69" s="21">
        <v>100</v>
      </c>
    </row>
    <row r="70" spans="2:18" x14ac:dyDescent="0.35">
      <c r="B70" s="14" t="s">
        <v>37</v>
      </c>
      <c r="C70" s="16">
        <v>47068</v>
      </c>
      <c r="D70" s="21">
        <v>22.849541970280253</v>
      </c>
      <c r="E70" s="16">
        <v>33861</v>
      </c>
      <c r="F70" s="21">
        <v>16.438096810054809</v>
      </c>
      <c r="G70" s="16">
        <v>31975</v>
      </c>
      <c r="H70" s="21">
        <v>15.52252282866727</v>
      </c>
      <c r="I70" s="16">
        <v>25071</v>
      </c>
      <c r="J70" s="21">
        <v>12.17092008874174</v>
      </c>
      <c r="K70" s="16">
        <v>25563</v>
      </c>
      <c r="L70" s="21">
        <v>12.409765475190664</v>
      </c>
      <c r="M70" s="16">
        <v>18791</v>
      </c>
      <c r="N70" s="21">
        <v>9.1222432048002098</v>
      </c>
      <c r="O70" s="16">
        <v>23662</v>
      </c>
      <c r="P70" s="21">
        <v>11.486909622265049</v>
      </c>
      <c r="Q70" s="16">
        <v>205991</v>
      </c>
      <c r="R70" s="21">
        <v>100</v>
      </c>
    </row>
    <row r="71" spans="2:18" x14ac:dyDescent="0.35">
      <c r="B71" s="20" t="s">
        <v>2</v>
      </c>
      <c r="C71" s="13">
        <f>SUM(C67:C70)</f>
        <v>65858</v>
      </c>
      <c r="D71" s="12">
        <f>C71/Q71*100</f>
        <v>22.115733340497268</v>
      </c>
      <c r="E71" s="13">
        <f>SUM(E67:E70)</f>
        <v>51704</v>
      </c>
      <c r="F71" s="12">
        <f>E71/Q71*100</f>
        <v>17.362687549531884</v>
      </c>
      <c r="G71" s="13">
        <f>SUM(G67:G70)</f>
        <v>47598</v>
      </c>
      <c r="H71" s="12">
        <f>G71/Q71*100</f>
        <v>15.983854285599151</v>
      </c>
      <c r="I71" s="13">
        <f>SUM(I67:I70)</f>
        <v>36683</v>
      </c>
      <c r="J71" s="12">
        <f>I71/Q71*100</f>
        <v>12.318495036737545</v>
      </c>
      <c r="K71" s="13">
        <f>SUM(K67:K70)</f>
        <v>36566</v>
      </c>
      <c r="L71" s="12">
        <f>K71/Q71*100</f>
        <v>12.279205340712185</v>
      </c>
      <c r="M71" s="13">
        <f>SUM(M67:M70)</f>
        <v>25656</v>
      </c>
      <c r="N71" s="12">
        <f>M71/Q71*100</f>
        <v>8.6155251386892679</v>
      </c>
      <c r="O71" s="13">
        <f>SUM(O67:O70)</f>
        <v>33723</v>
      </c>
      <c r="P71" s="12">
        <f>O71/Q71*100</f>
        <v>11.324499308232703</v>
      </c>
      <c r="Q71" s="13">
        <f>SUM(Q67:Q70)</f>
        <v>297788</v>
      </c>
      <c r="R71" s="12">
        <v>100</v>
      </c>
    </row>
    <row r="75" spans="2:18" x14ac:dyDescent="0.35">
      <c r="B75" s="22" t="s">
        <v>35</v>
      </c>
    </row>
    <row r="77" spans="2:18" x14ac:dyDescent="0.35">
      <c r="B77" s="63" t="s">
        <v>23</v>
      </c>
      <c r="C77" s="64" t="s">
        <v>22</v>
      </c>
      <c r="D77" s="64" t="s">
        <v>22</v>
      </c>
      <c r="E77" s="64" t="s">
        <v>21</v>
      </c>
      <c r="F77" s="64" t="s">
        <v>21</v>
      </c>
    </row>
    <row r="78" spans="2:18" x14ac:dyDescent="0.35">
      <c r="B78" s="63" t="s">
        <v>23</v>
      </c>
      <c r="C78" s="17" t="s">
        <v>14</v>
      </c>
      <c r="D78" s="17" t="s">
        <v>13</v>
      </c>
      <c r="E78" s="17" t="s">
        <v>14</v>
      </c>
      <c r="F78" s="17" t="s">
        <v>13</v>
      </c>
    </row>
    <row r="79" spans="2:18" x14ac:dyDescent="0.35">
      <c r="B79" s="14" t="s">
        <v>33</v>
      </c>
      <c r="C79" s="16">
        <v>49051</v>
      </c>
      <c r="D79" s="15">
        <v>16.55</v>
      </c>
      <c r="E79" s="16">
        <v>24739</v>
      </c>
      <c r="F79" s="15">
        <v>11.86</v>
      </c>
    </row>
    <row r="80" spans="2:18" x14ac:dyDescent="0.35">
      <c r="B80" s="14" t="s">
        <v>32</v>
      </c>
      <c r="C80" s="16">
        <v>247378</v>
      </c>
      <c r="D80" s="15">
        <v>83.45</v>
      </c>
      <c r="E80" s="16">
        <v>183804</v>
      </c>
      <c r="F80" s="15">
        <v>88.14</v>
      </c>
    </row>
    <row r="81" spans="2:18" x14ac:dyDescent="0.35">
      <c r="B81" s="14" t="s">
        <v>2</v>
      </c>
      <c r="C81" s="13">
        <v>296429</v>
      </c>
      <c r="D81" s="12">
        <v>100</v>
      </c>
      <c r="E81" s="13">
        <v>208543</v>
      </c>
      <c r="F81" s="12">
        <v>100</v>
      </c>
    </row>
    <row r="84" spans="2:18" x14ac:dyDescent="0.35">
      <c r="B84" s="65" t="s">
        <v>34</v>
      </c>
      <c r="C84" s="64" t="s">
        <v>22</v>
      </c>
      <c r="D84" s="64" t="s">
        <v>22</v>
      </c>
      <c r="E84" s="64" t="s">
        <v>22</v>
      </c>
      <c r="F84" s="64" t="s">
        <v>22</v>
      </c>
      <c r="G84" s="64" t="s">
        <v>22</v>
      </c>
      <c r="H84" s="64" t="s">
        <v>22</v>
      </c>
      <c r="I84" s="64" t="s">
        <v>22</v>
      </c>
      <c r="J84" s="64" t="s">
        <v>22</v>
      </c>
      <c r="K84" s="64" t="s">
        <v>22</v>
      </c>
      <c r="L84" s="64" t="s">
        <v>22</v>
      </c>
      <c r="M84" s="64" t="s">
        <v>22</v>
      </c>
      <c r="N84" s="64" t="s">
        <v>22</v>
      </c>
      <c r="O84" s="64" t="s">
        <v>22</v>
      </c>
      <c r="P84" s="64" t="s">
        <v>22</v>
      </c>
      <c r="Q84" s="64" t="s">
        <v>22</v>
      </c>
      <c r="R84" s="64" t="s">
        <v>22</v>
      </c>
    </row>
    <row r="85" spans="2:18" x14ac:dyDescent="0.35">
      <c r="B85" s="65" t="s">
        <v>34</v>
      </c>
      <c r="C85" s="64" t="s">
        <v>186</v>
      </c>
      <c r="D85" s="64" t="s">
        <v>186</v>
      </c>
      <c r="E85" s="64" t="s">
        <v>185</v>
      </c>
      <c r="F85" s="64" t="s">
        <v>185</v>
      </c>
      <c r="G85" s="64" t="s">
        <v>184</v>
      </c>
      <c r="H85" s="64" t="s">
        <v>184</v>
      </c>
      <c r="I85" s="64" t="s">
        <v>183</v>
      </c>
      <c r="J85" s="64" t="s">
        <v>183</v>
      </c>
      <c r="K85" s="64" t="s">
        <v>182</v>
      </c>
      <c r="L85" s="64" t="s">
        <v>182</v>
      </c>
      <c r="M85" s="64" t="s">
        <v>181</v>
      </c>
      <c r="N85" s="64" t="s">
        <v>181</v>
      </c>
      <c r="O85" s="64" t="s">
        <v>180</v>
      </c>
      <c r="P85" s="64" t="s">
        <v>180</v>
      </c>
      <c r="Q85" s="64" t="s">
        <v>2</v>
      </c>
      <c r="R85" s="64" t="s">
        <v>2</v>
      </c>
    </row>
    <row r="86" spans="2:18" x14ac:dyDescent="0.35">
      <c r="B86" s="65" t="s">
        <v>34</v>
      </c>
      <c r="C86" s="17" t="s">
        <v>14</v>
      </c>
      <c r="D86" s="17" t="s">
        <v>13</v>
      </c>
      <c r="E86" s="17" t="s">
        <v>14</v>
      </c>
      <c r="F86" s="17" t="s">
        <v>13</v>
      </c>
      <c r="G86" s="17" t="s">
        <v>14</v>
      </c>
      <c r="H86" s="17" t="s">
        <v>13</v>
      </c>
      <c r="I86" s="17" t="s">
        <v>14</v>
      </c>
      <c r="J86" s="17" t="s">
        <v>13</v>
      </c>
      <c r="K86" s="17" t="s">
        <v>14</v>
      </c>
      <c r="L86" s="17" t="s">
        <v>13</v>
      </c>
      <c r="M86" s="17" t="s">
        <v>14</v>
      </c>
      <c r="N86" s="17" t="s">
        <v>13</v>
      </c>
      <c r="O86" s="17" t="s">
        <v>14</v>
      </c>
      <c r="P86" s="17" t="s">
        <v>13</v>
      </c>
      <c r="Q86" s="17" t="s">
        <v>14</v>
      </c>
      <c r="R86" s="17" t="s">
        <v>13</v>
      </c>
    </row>
    <row r="87" spans="2:18" x14ac:dyDescent="0.35">
      <c r="B87" s="14" t="s">
        <v>33</v>
      </c>
      <c r="C87" s="16">
        <v>9069</v>
      </c>
      <c r="D87" s="21">
        <v>18.488919695826791</v>
      </c>
      <c r="E87" s="16">
        <v>10224</v>
      </c>
      <c r="F87" s="21">
        <v>20.843611751034636</v>
      </c>
      <c r="G87" s="16">
        <v>7984</v>
      </c>
      <c r="H87" s="21">
        <v>16.276936250025482</v>
      </c>
      <c r="I87" s="16">
        <v>6232</v>
      </c>
      <c r="J87" s="21">
        <v>12.705143626021895</v>
      </c>
      <c r="K87" s="16">
        <v>5946</v>
      </c>
      <c r="L87" s="21">
        <v>12.122077021875191</v>
      </c>
      <c r="M87" s="16">
        <v>4075</v>
      </c>
      <c r="N87" s="21">
        <v>8.3076797618804914</v>
      </c>
      <c r="O87" s="16">
        <v>5521</v>
      </c>
      <c r="P87" s="21">
        <v>11.255631893335508</v>
      </c>
      <c r="Q87" s="16">
        <v>49051</v>
      </c>
      <c r="R87" s="21">
        <v>99.999999999999986</v>
      </c>
    </row>
    <row r="88" spans="2:18" x14ac:dyDescent="0.35">
      <c r="B88" s="14" t="s">
        <v>32</v>
      </c>
      <c r="C88" s="16">
        <v>56662</v>
      </c>
      <c r="D88" s="21">
        <v>22.905027932960895</v>
      </c>
      <c r="E88" s="16">
        <v>40850</v>
      </c>
      <c r="F88" s="21">
        <v>16.513190340288951</v>
      </c>
      <c r="G88" s="16">
        <v>39482</v>
      </c>
      <c r="H88" s="21">
        <v>15.960190477730437</v>
      </c>
      <c r="I88" s="16">
        <v>30433</v>
      </c>
      <c r="J88" s="21">
        <v>12.302225743598864</v>
      </c>
      <c r="K88" s="16">
        <v>30282</v>
      </c>
      <c r="L88" s="21">
        <v>12.241185554091309</v>
      </c>
      <c r="M88" s="16">
        <v>21493</v>
      </c>
      <c r="N88" s="21">
        <v>8.6883231330191038</v>
      </c>
      <c r="O88" s="16">
        <v>28176</v>
      </c>
      <c r="P88" s="21">
        <v>11.38985681831044</v>
      </c>
      <c r="Q88" s="16">
        <v>247378</v>
      </c>
      <c r="R88" s="21">
        <v>100.00000000000001</v>
      </c>
    </row>
    <row r="89" spans="2:18" x14ac:dyDescent="0.35">
      <c r="B89" s="20" t="s">
        <v>2</v>
      </c>
      <c r="C89" s="13">
        <f>SUM(C85:C88)</f>
        <v>65731</v>
      </c>
      <c r="D89" s="12">
        <f>C89/Q89*100</f>
        <v>22.174281193810323</v>
      </c>
      <c r="E89" s="13">
        <f>SUM(E85:E88)</f>
        <v>51074</v>
      </c>
      <c r="F89" s="12">
        <f>E89/Q89*100</f>
        <v>17.229758222036306</v>
      </c>
      <c r="G89" s="13">
        <f>SUM(G85:G88)</f>
        <v>47466</v>
      </c>
      <c r="H89" s="12">
        <f>G89/Q89*100</f>
        <v>16.012603355272255</v>
      </c>
      <c r="I89" s="13">
        <f>SUM(I85:I88)</f>
        <v>36665</v>
      </c>
      <c r="J89" s="12">
        <f>I89/Q89*100</f>
        <v>12.368897779906824</v>
      </c>
      <c r="K89" s="13">
        <f>SUM(K85:K88)</f>
        <v>36228</v>
      </c>
      <c r="L89" s="12">
        <f>K89/Q89*100</f>
        <v>12.221476306299316</v>
      </c>
      <c r="M89" s="13">
        <f>SUM(M85:M88)</f>
        <v>25568</v>
      </c>
      <c r="N89" s="12">
        <f>M89/Q89*100</f>
        <v>8.6253369272237208</v>
      </c>
      <c r="O89" s="13">
        <f>SUM(O85:O88)</f>
        <v>33697</v>
      </c>
      <c r="P89" s="12">
        <f>O89/Q89*100</f>
        <v>11.367646215451256</v>
      </c>
      <c r="Q89" s="13">
        <f>SUM(Q85:Q88)</f>
        <v>296429</v>
      </c>
      <c r="R89" s="12">
        <v>100</v>
      </c>
    </row>
    <row r="92" spans="2:18" x14ac:dyDescent="0.35">
      <c r="B92" s="22" t="s">
        <v>31</v>
      </c>
    </row>
    <row r="94" spans="2:18" x14ac:dyDescent="0.35">
      <c r="B94" s="63" t="s">
        <v>23</v>
      </c>
      <c r="C94" s="64" t="s">
        <v>22</v>
      </c>
      <c r="D94" s="64" t="s">
        <v>22</v>
      </c>
      <c r="F94" s="63" t="s">
        <v>23</v>
      </c>
      <c r="G94" s="64" t="s">
        <v>21</v>
      </c>
      <c r="H94" s="64" t="s">
        <v>21</v>
      </c>
    </row>
    <row r="95" spans="2:18" x14ac:dyDescent="0.35">
      <c r="B95" s="63" t="s">
        <v>23</v>
      </c>
      <c r="C95" s="17" t="s">
        <v>14</v>
      </c>
      <c r="D95" s="17" t="s">
        <v>13</v>
      </c>
      <c r="F95" s="63" t="s">
        <v>23</v>
      </c>
      <c r="G95" s="17" t="s">
        <v>14</v>
      </c>
      <c r="H95" s="17" t="s">
        <v>13</v>
      </c>
    </row>
    <row r="96" spans="2:18" x14ac:dyDescent="0.35">
      <c r="B96" s="14" t="s">
        <v>27</v>
      </c>
      <c r="C96" s="16">
        <v>75726</v>
      </c>
      <c r="D96" s="15">
        <v>25.43</v>
      </c>
      <c r="F96" s="14" t="s">
        <v>27</v>
      </c>
      <c r="G96" s="16">
        <v>39285</v>
      </c>
      <c r="H96" s="15">
        <v>18.760000000000002</v>
      </c>
    </row>
    <row r="97" spans="2:18" x14ac:dyDescent="0.35">
      <c r="B97" s="14" t="s">
        <v>26</v>
      </c>
      <c r="C97" s="16">
        <v>36851</v>
      </c>
      <c r="D97" s="15">
        <v>12.37</v>
      </c>
      <c r="F97" s="14" t="s">
        <v>26</v>
      </c>
      <c r="G97" s="16">
        <v>18144</v>
      </c>
      <c r="H97" s="15">
        <v>8.67</v>
      </c>
    </row>
    <row r="98" spans="2:18" x14ac:dyDescent="0.35">
      <c r="B98" s="14" t="s">
        <v>25</v>
      </c>
      <c r="C98" s="16">
        <v>185211</v>
      </c>
      <c r="D98" s="15">
        <v>62.2</v>
      </c>
      <c r="F98" s="14" t="s">
        <v>25</v>
      </c>
      <c r="G98" s="16">
        <v>151947</v>
      </c>
      <c r="H98" s="15">
        <v>72.569999999999993</v>
      </c>
    </row>
    <row r="99" spans="2:18" x14ac:dyDescent="0.35">
      <c r="B99" s="14" t="s">
        <v>2</v>
      </c>
      <c r="C99" s="13">
        <v>297788</v>
      </c>
      <c r="D99" s="12">
        <v>100</v>
      </c>
      <c r="F99" s="14" t="s">
        <v>2</v>
      </c>
      <c r="G99" s="13">
        <v>209376</v>
      </c>
      <c r="H99" s="12">
        <v>100</v>
      </c>
    </row>
    <row r="100" spans="2:18" x14ac:dyDescent="0.35">
      <c r="B100" s="23" t="s">
        <v>30</v>
      </c>
    </row>
    <row r="102" spans="2:18" x14ac:dyDescent="0.35">
      <c r="B102" s="65" t="s">
        <v>29</v>
      </c>
      <c r="C102" s="64" t="s">
        <v>22</v>
      </c>
      <c r="D102" s="64" t="s">
        <v>22</v>
      </c>
      <c r="E102" s="64" t="s">
        <v>22</v>
      </c>
      <c r="F102" s="64" t="s">
        <v>22</v>
      </c>
      <c r="G102" s="64" t="s">
        <v>22</v>
      </c>
      <c r="H102" s="64" t="s">
        <v>22</v>
      </c>
      <c r="I102" s="64" t="s">
        <v>22</v>
      </c>
      <c r="J102" s="64" t="s">
        <v>22</v>
      </c>
      <c r="K102" s="64" t="s">
        <v>22</v>
      </c>
      <c r="L102" s="64" t="s">
        <v>22</v>
      </c>
      <c r="M102" s="64" t="s">
        <v>22</v>
      </c>
      <c r="N102" s="64" t="s">
        <v>22</v>
      </c>
      <c r="O102" s="64" t="s">
        <v>22</v>
      </c>
      <c r="P102" s="64" t="s">
        <v>22</v>
      </c>
      <c r="Q102" s="64" t="s">
        <v>22</v>
      </c>
      <c r="R102" s="64" t="s">
        <v>22</v>
      </c>
    </row>
    <row r="103" spans="2:18" x14ac:dyDescent="0.35">
      <c r="B103" s="65" t="s">
        <v>29</v>
      </c>
      <c r="C103" s="64" t="s">
        <v>186</v>
      </c>
      <c r="D103" s="64" t="s">
        <v>186</v>
      </c>
      <c r="E103" s="64" t="s">
        <v>185</v>
      </c>
      <c r="F103" s="64" t="s">
        <v>185</v>
      </c>
      <c r="G103" s="64" t="s">
        <v>184</v>
      </c>
      <c r="H103" s="64" t="s">
        <v>184</v>
      </c>
      <c r="I103" s="64" t="s">
        <v>183</v>
      </c>
      <c r="J103" s="64" t="s">
        <v>183</v>
      </c>
      <c r="K103" s="64" t="s">
        <v>182</v>
      </c>
      <c r="L103" s="64" t="s">
        <v>182</v>
      </c>
      <c r="M103" s="64" t="s">
        <v>181</v>
      </c>
      <c r="N103" s="64" t="s">
        <v>181</v>
      </c>
      <c r="O103" s="64" t="s">
        <v>180</v>
      </c>
      <c r="P103" s="64" t="s">
        <v>180</v>
      </c>
      <c r="Q103" s="64" t="s">
        <v>2</v>
      </c>
      <c r="R103" s="64" t="s">
        <v>2</v>
      </c>
    </row>
    <row r="104" spans="2:18" x14ac:dyDescent="0.35">
      <c r="B104" s="65" t="s">
        <v>29</v>
      </c>
      <c r="C104" s="17" t="s">
        <v>14</v>
      </c>
      <c r="D104" s="17" t="s">
        <v>13</v>
      </c>
      <c r="E104" s="17" t="s">
        <v>14</v>
      </c>
      <c r="F104" s="17" t="s">
        <v>13</v>
      </c>
      <c r="G104" s="17" t="s">
        <v>14</v>
      </c>
      <c r="H104" s="17" t="s">
        <v>13</v>
      </c>
      <c r="I104" s="17" t="s">
        <v>14</v>
      </c>
      <c r="J104" s="17" t="s">
        <v>13</v>
      </c>
      <c r="K104" s="17" t="s">
        <v>14</v>
      </c>
      <c r="L104" s="17" t="s">
        <v>13</v>
      </c>
      <c r="M104" s="17" t="s">
        <v>14</v>
      </c>
      <c r="N104" s="17" t="s">
        <v>13</v>
      </c>
      <c r="O104" s="17" t="s">
        <v>14</v>
      </c>
      <c r="P104" s="17" t="s">
        <v>13</v>
      </c>
      <c r="Q104" s="17" t="s">
        <v>14</v>
      </c>
      <c r="R104" s="17" t="s">
        <v>13</v>
      </c>
    </row>
    <row r="105" spans="2:18" x14ac:dyDescent="0.35">
      <c r="B105" s="14" t="s">
        <v>27</v>
      </c>
      <c r="C105" s="16">
        <v>13124</v>
      </c>
      <c r="D105" s="21">
        <v>17.33090352058738</v>
      </c>
      <c r="E105" s="16">
        <v>15664</v>
      </c>
      <c r="F105" s="21">
        <v>20.685101550326177</v>
      </c>
      <c r="G105" s="16">
        <v>11643</v>
      </c>
      <c r="H105" s="21">
        <v>15.37516837017669</v>
      </c>
      <c r="I105" s="16">
        <v>7986</v>
      </c>
      <c r="J105" s="21">
        <v>10.54591553759607</v>
      </c>
      <c r="K105" s="16">
        <v>8927</v>
      </c>
      <c r="L105" s="21">
        <v>11.788553469085915</v>
      </c>
      <c r="M105" s="16">
        <v>8340</v>
      </c>
      <c r="N105" s="21">
        <v>11.013390381110847</v>
      </c>
      <c r="O105" s="16">
        <v>10042</v>
      </c>
      <c r="P105" s="21">
        <v>13.260967171116922</v>
      </c>
      <c r="Q105" s="16">
        <v>75726</v>
      </c>
      <c r="R105" s="21">
        <v>100</v>
      </c>
    </row>
    <row r="106" spans="2:18" x14ac:dyDescent="0.35">
      <c r="B106" s="14" t="s">
        <v>26</v>
      </c>
      <c r="C106" s="16">
        <v>12166</v>
      </c>
      <c r="D106" s="21">
        <v>33.01402947002795</v>
      </c>
      <c r="E106" s="16">
        <v>4281</v>
      </c>
      <c r="F106" s="21">
        <v>11.617052454478847</v>
      </c>
      <c r="G106" s="16">
        <v>4845</v>
      </c>
      <c r="H106" s="21">
        <v>13.147540093891619</v>
      </c>
      <c r="I106" s="16">
        <v>3747</v>
      </c>
      <c r="J106" s="21">
        <v>10.167973732056119</v>
      </c>
      <c r="K106" s="16">
        <v>3811</v>
      </c>
      <c r="L106" s="21">
        <v>10.341646088301539</v>
      </c>
      <c r="M106" s="16">
        <v>4245</v>
      </c>
      <c r="N106" s="21">
        <v>11.519361754090799</v>
      </c>
      <c r="O106" s="16">
        <v>3756</v>
      </c>
      <c r="P106" s="21">
        <v>10.192396407153129</v>
      </c>
      <c r="Q106" s="16">
        <v>36851</v>
      </c>
      <c r="R106" s="21">
        <v>100</v>
      </c>
    </row>
    <row r="107" spans="2:18" x14ac:dyDescent="0.35">
      <c r="B107" s="14" t="s">
        <v>25</v>
      </c>
      <c r="C107" s="16">
        <v>40568</v>
      </c>
      <c r="D107" s="21">
        <v>21.903666628871935</v>
      </c>
      <c r="E107" s="16">
        <v>31759</v>
      </c>
      <c r="F107" s="21">
        <v>17.147469642731803</v>
      </c>
      <c r="G107" s="16">
        <v>31110</v>
      </c>
      <c r="H107" s="21">
        <v>16.797058490046489</v>
      </c>
      <c r="I107" s="16">
        <v>24950</v>
      </c>
      <c r="J107" s="21">
        <v>13.471122125575693</v>
      </c>
      <c r="K107" s="16">
        <v>23828</v>
      </c>
      <c r="L107" s="21">
        <v>12.865326573475658</v>
      </c>
      <c r="M107" s="16">
        <v>13071</v>
      </c>
      <c r="N107" s="21">
        <v>7.0573562045450862</v>
      </c>
      <c r="O107" s="16">
        <v>19925</v>
      </c>
      <c r="P107" s="21">
        <v>10.758000334753335</v>
      </c>
      <c r="Q107" s="16">
        <v>185211</v>
      </c>
      <c r="R107" s="21">
        <v>100</v>
      </c>
    </row>
    <row r="108" spans="2:18" x14ac:dyDescent="0.35">
      <c r="B108" s="20" t="s">
        <v>2</v>
      </c>
      <c r="C108" s="13">
        <f>SUM(C104:C107)</f>
        <v>65858</v>
      </c>
      <c r="D108" s="12">
        <f>C108/Q108*100</f>
        <v>22.115733340497268</v>
      </c>
      <c r="E108" s="13">
        <f>SUM(E104:E107)</f>
        <v>51704</v>
      </c>
      <c r="F108" s="12">
        <f>E108/Q108*100</f>
        <v>17.362687549531884</v>
      </c>
      <c r="G108" s="13">
        <f>SUM(G104:G107)</f>
        <v>47598</v>
      </c>
      <c r="H108" s="12">
        <f>G108/Q108*100</f>
        <v>15.983854285599151</v>
      </c>
      <c r="I108" s="13">
        <f>SUM(I104:I107)</f>
        <v>36683</v>
      </c>
      <c r="J108" s="12">
        <f>I108/Q108*100</f>
        <v>12.318495036737545</v>
      </c>
      <c r="K108" s="13">
        <f>SUM(K104:K107)</f>
        <v>36566</v>
      </c>
      <c r="L108" s="12">
        <f>K108/Q108*100</f>
        <v>12.279205340712185</v>
      </c>
      <c r="M108" s="13">
        <f>SUM(M104:M107)</f>
        <v>25656</v>
      </c>
      <c r="N108" s="12">
        <f>M108/Q108*100</f>
        <v>8.6155251386892679</v>
      </c>
      <c r="O108" s="13">
        <f>SUM(O104:O107)</f>
        <v>33723</v>
      </c>
      <c r="P108" s="12">
        <f>O108/Q108*100</f>
        <v>11.324499308232703</v>
      </c>
      <c r="Q108" s="13">
        <f>SUM(Q104:Q107)</f>
        <v>297788</v>
      </c>
      <c r="R108" s="12">
        <v>100</v>
      </c>
    </row>
    <row r="111" spans="2:18" x14ac:dyDescent="0.35">
      <c r="B111" s="22" t="s">
        <v>24</v>
      </c>
    </row>
    <row r="113" spans="2:18" x14ac:dyDescent="0.35">
      <c r="B113" s="63" t="s">
        <v>23</v>
      </c>
      <c r="C113" s="64" t="s">
        <v>22</v>
      </c>
      <c r="D113" s="64" t="s">
        <v>22</v>
      </c>
      <c r="E113" s="64" t="s">
        <v>21</v>
      </c>
      <c r="F113" s="64" t="s">
        <v>21</v>
      </c>
    </row>
    <row r="114" spans="2:18" x14ac:dyDescent="0.35">
      <c r="B114" s="63" t="s">
        <v>23</v>
      </c>
      <c r="C114" s="17" t="s">
        <v>14</v>
      </c>
      <c r="D114" s="17" t="s">
        <v>13</v>
      </c>
      <c r="E114" s="17" t="s">
        <v>14</v>
      </c>
      <c r="F114" s="17" t="s">
        <v>13</v>
      </c>
    </row>
    <row r="115" spans="2:18" x14ac:dyDescent="0.35">
      <c r="B115" s="14" t="s">
        <v>12</v>
      </c>
      <c r="C115" s="16">
        <v>12250</v>
      </c>
      <c r="D115" s="15">
        <v>4.1100000000000003</v>
      </c>
      <c r="E115" s="16">
        <v>7905</v>
      </c>
      <c r="F115" s="15">
        <v>3.78</v>
      </c>
    </row>
    <row r="116" spans="2:18" x14ac:dyDescent="0.35">
      <c r="B116" s="14" t="s">
        <v>11</v>
      </c>
      <c r="C116" s="16">
        <v>36224</v>
      </c>
      <c r="D116" s="15">
        <v>12.16</v>
      </c>
      <c r="E116" s="16">
        <v>25856</v>
      </c>
      <c r="F116" s="15">
        <v>12.35</v>
      </c>
    </row>
    <row r="117" spans="2:18" x14ac:dyDescent="0.35">
      <c r="B117" s="14" t="s">
        <v>10</v>
      </c>
      <c r="C117" s="16">
        <v>50529</v>
      </c>
      <c r="D117" s="15">
        <v>16.97</v>
      </c>
      <c r="E117" s="16">
        <v>34434</v>
      </c>
      <c r="F117" s="15">
        <v>16.45</v>
      </c>
    </row>
    <row r="118" spans="2:18" x14ac:dyDescent="0.35">
      <c r="B118" s="14" t="s">
        <v>9</v>
      </c>
      <c r="C118" s="16">
        <v>15557</v>
      </c>
      <c r="D118" s="15">
        <v>5.22</v>
      </c>
      <c r="E118" s="16">
        <v>10167</v>
      </c>
      <c r="F118" s="15">
        <v>4.8600000000000003</v>
      </c>
    </row>
    <row r="119" spans="2:18" x14ac:dyDescent="0.35">
      <c r="B119" s="14" t="s">
        <v>8</v>
      </c>
      <c r="C119" s="16">
        <v>13312</v>
      </c>
      <c r="D119" s="15">
        <v>4.47</v>
      </c>
      <c r="E119" s="16">
        <v>8462</v>
      </c>
      <c r="F119" s="15">
        <v>4.04</v>
      </c>
    </row>
    <row r="120" spans="2:18" x14ac:dyDescent="0.35">
      <c r="B120" s="14" t="s">
        <v>7</v>
      </c>
      <c r="C120" s="16">
        <v>16605</v>
      </c>
      <c r="D120" s="15">
        <v>5.58</v>
      </c>
      <c r="E120" s="16">
        <v>11627</v>
      </c>
      <c r="F120" s="15">
        <v>5.55</v>
      </c>
    </row>
    <row r="121" spans="2:18" x14ac:dyDescent="0.35">
      <c r="B121" s="14" t="s">
        <v>6</v>
      </c>
      <c r="C121" s="16">
        <v>102027</v>
      </c>
      <c r="D121" s="15">
        <v>34.26</v>
      </c>
      <c r="E121" s="16">
        <v>72705</v>
      </c>
      <c r="F121" s="15">
        <v>34.72</v>
      </c>
    </row>
    <row r="122" spans="2:18" x14ac:dyDescent="0.35">
      <c r="B122" s="14" t="s">
        <v>5</v>
      </c>
      <c r="C122" s="16">
        <v>10813</v>
      </c>
      <c r="D122" s="15">
        <v>3.63</v>
      </c>
      <c r="E122" s="16">
        <v>7645</v>
      </c>
      <c r="F122" s="15">
        <v>3.65</v>
      </c>
    </row>
    <row r="123" spans="2:18" x14ac:dyDescent="0.35">
      <c r="B123" s="14" t="s">
        <v>4</v>
      </c>
      <c r="C123" s="16">
        <v>2015</v>
      </c>
      <c r="D123" s="15">
        <v>0.68</v>
      </c>
      <c r="E123" s="16">
        <v>1379</v>
      </c>
      <c r="F123" s="15">
        <v>0.66</v>
      </c>
    </row>
    <row r="124" spans="2:18" x14ac:dyDescent="0.35">
      <c r="B124" s="14" t="s">
        <v>3</v>
      </c>
      <c r="C124" s="16">
        <v>38456</v>
      </c>
      <c r="D124" s="15">
        <v>12.91</v>
      </c>
      <c r="E124" s="16">
        <v>29196</v>
      </c>
      <c r="F124" s="15">
        <v>13.94</v>
      </c>
    </row>
    <row r="125" spans="2:18" x14ac:dyDescent="0.35">
      <c r="B125" s="14" t="s">
        <v>2</v>
      </c>
      <c r="C125" s="13">
        <v>297788</v>
      </c>
      <c r="D125" s="12">
        <v>100</v>
      </c>
      <c r="E125" s="13">
        <v>209376</v>
      </c>
      <c r="F125" s="12">
        <v>100</v>
      </c>
    </row>
    <row r="128" spans="2:18" x14ac:dyDescent="0.35">
      <c r="B128" s="65" t="s">
        <v>15</v>
      </c>
      <c r="C128" s="64" t="s">
        <v>22</v>
      </c>
      <c r="D128" s="64" t="s">
        <v>22</v>
      </c>
      <c r="E128" s="64" t="s">
        <v>22</v>
      </c>
      <c r="F128" s="64" t="s">
        <v>22</v>
      </c>
      <c r="G128" s="64" t="s">
        <v>22</v>
      </c>
      <c r="H128" s="64" t="s">
        <v>22</v>
      </c>
      <c r="I128" s="64" t="s">
        <v>22</v>
      </c>
      <c r="J128" s="64" t="s">
        <v>22</v>
      </c>
      <c r="K128" s="64" t="s">
        <v>22</v>
      </c>
      <c r="L128" s="64" t="s">
        <v>22</v>
      </c>
      <c r="M128" s="64" t="s">
        <v>22</v>
      </c>
      <c r="N128" s="64" t="s">
        <v>22</v>
      </c>
      <c r="O128" s="64" t="s">
        <v>22</v>
      </c>
      <c r="P128" s="64" t="s">
        <v>22</v>
      </c>
      <c r="Q128" s="64" t="s">
        <v>22</v>
      </c>
      <c r="R128" s="64" t="s">
        <v>22</v>
      </c>
    </row>
    <row r="129" spans="2:18" x14ac:dyDescent="0.35">
      <c r="B129" s="65" t="s">
        <v>15</v>
      </c>
      <c r="C129" s="64" t="s">
        <v>186</v>
      </c>
      <c r="D129" s="64" t="s">
        <v>186</v>
      </c>
      <c r="E129" s="64" t="s">
        <v>185</v>
      </c>
      <c r="F129" s="64" t="s">
        <v>185</v>
      </c>
      <c r="G129" s="64" t="s">
        <v>184</v>
      </c>
      <c r="H129" s="64" t="s">
        <v>184</v>
      </c>
      <c r="I129" s="64" t="s">
        <v>183</v>
      </c>
      <c r="J129" s="64" t="s">
        <v>183</v>
      </c>
      <c r="K129" s="64" t="s">
        <v>182</v>
      </c>
      <c r="L129" s="64" t="s">
        <v>182</v>
      </c>
      <c r="M129" s="64" t="s">
        <v>181</v>
      </c>
      <c r="N129" s="64" t="s">
        <v>181</v>
      </c>
      <c r="O129" s="64" t="s">
        <v>180</v>
      </c>
      <c r="P129" s="64" t="s">
        <v>180</v>
      </c>
      <c r="Q129" s="64" t="s">
        <v>2</v>
      </c>
      <c r="R129" s="64" t="s">
        <v>2</v>
      </c>
    </row>
    <row r="130" spans="2:18" x14ac:dyDescent="0.35">
      <c r="B130" s="65" t="s">
        <v>15</v>
      </c>
      <c r="C130" s="17" t="s">
        <v>14</v>
      </c>
      <c r="D130" s="17" t="s">
        <v>13</v>
      </c>
      <c r="E130" s="17" t="s">
        <v>14</v>
      </c>
      <c r="F130" s="17" t="s">
        <v>13</v>
      </c>
      <c r="G130" s="17" t="s">
        <v>14</v>
      </c>
      <c r="H130" s="17" t="s">
        <v>13</v>
      </c>
      <c r="I130" s="17" t="s">
        <v>14</v>
      </c>
      <c r="J130" s="17" t="s">
        <v>13</v>
      </c>
      <c r="K130" s="17" t="s">
        <v>14</v>
      </c>
      <c r="L130" s="17" t="s">
        <v>13</v>
      </c>
      <c r="M130" s="17" t="s">
        <v>14</v>
      </c>
      <c r="N130" s="17" t="s">
        <v>13</v>
      </c>
      <c r="O130" s="17" t="s">
        <v>14</v>
      </c>
      <c r="P130" s="17" t="s">
        <v>13</v>
      </c>
      <c r="Q130" s="17" t="s">
        <v>14</v>
      </c>
      <c r="R130" s="17" t="s">
        <v>13</v>
      </c>
    </row>
    <row r="131" spans="2:18" x14ac:dyDescent="0.35">
      <c r="B131" s="14" t="s">
        <v>12</v>
      </c>
      <c r="C131" s="16">
        <v>1750</v>
      </c>
      <c r="D131" s="21">
        <v>14.285714285714285</v>
      </c>
      <c r="E131" s="16">
        <v>2307</v>
      </c>
      <c r="F131" s="21">
        <v>18.832653061224487</v>
      </c>
      <c r="G131" s="16">
        <v>3189</v>
      </c>
      <c r="H131" s="21">
        <v>26.032653061224494</v>
      </c>
      <c r="I131" s="16">
        <v>874</v>
      </c>
      <c r="J131" s="21">
        <v>7.1346938775510207</v>
      </c>
      <c r="K131" s="16">
        <v>2056</v>
      </c>
      <c r="L131" s="21">
        <v>16.783673469387754</v>
      </c>
      <c r="M131" s="16">
        <v>685</v>
      </c>
      <c r="N131" s="21">
        <v>5.5918367346938771</v>
      </c>
      <c r="O131" s="16">
        <v>1389</v>
      </c>
      <c r="P131" s="21">
        <v>11.338775510204082</v>
      </c>
      <c r="Q131" s="16">
        <v>12250</v>
      </c>
      <c r="R131" s="21">
        <v>99.999999999999986</v>
      </c>
    </row>
    <row r="132" spans="2:18" x14ac:dyDescent="0.35">
      <c r="B132" s="14" t="s">
        <v>11</v>
      </c>
      <c r="C132" s="16">
        <v>9813</v>
      </c>
      <c r="D132" s="21">
        <v>27.089774734982331</v>
      </c>
      <c r="E132" s="16">
        <v>5237</v>
      </c>
      <c r="F132" s="21">
        <v>14.457265901060071</v>
      </c>
      <c r="G132" s="16">
        <v>5844</v>
      </c>
      <c r="H132" s="21">
        <v>16.132950530035338</v>
      </c>
      <c r="I132" s="16">
        <v>3363</v>
      </c>
      <c r="J132" s="21">
        <v>9.2839001766784452</v>
      </c>
      <c r="K132" s="16">
        <v>3469</v>
      </c>
      <c r="L132" s="21">
        <v>9.5765238515901068</v>
      </c>
      <c r="M132" s="16">
        <v>3746</v>
      </c>
      <c r="N132" s="21">
        <v>10.341210247349823</v>
      </c>
      <c r="O132" s="16">
        <v>4752</v>
      </c>
      <c r="P132" s="21">
        <v>13.118374558303886</v>
      </c>
      <c r="Q132" s="16">
        <v>36224</v>
      </c>
      <c r="R132" s="21">
        <v>100</v>
      </c>
    </row>
    <row r="133" spans="2:18" x14ac:dyDescent="0.35">
      <c r="B133" s="14" t="s">
        <v>10</v>
      </c>
      <c r="C133" s="16">
        <v>12141</v>
      </c>
      <c r="D133" s="21">
        <v>24.027786023867481</v>
      </c>
      <c r="E133" s="16">
        <v>11067</v>
      </c>
      <c r="F133" s="21">
        <v>21.902273941696848</v>
      </c>
      <c r="G133" s="16">
        <v>7623</v>
      </c>
      <c r="H133" s="21">
        <v>15.08638603574185</v>
      </c>
      <c r="I133" s="16">
        <v>5100</v>
      </c>
      <c r="J133" s="21">
        <v>10.093213798016979</v>
      </c>
      <c r="K133" s="16">
        <v>5796</v>
      </c>
      <c r="L133" s="21">
        <v>11.470640622216944</v>
      </c>
      <c r="M133" s="16">
        <v>4203</v>
      </c>
      <c r="N133" s="21">
        <v>8.3179956064834055</v>
      </c>
      <c r="O133" s="16">
        <v>4599</v>
      </c>
      <c r="P133" s="21">
        <v>9.1017039719764874</v>
      </c>
      <c r="Q133" s="16">
        <v>50529</v>
      </c>
      <c r="R133" s="21">
        <v>100</v>
      </c>
    </row>
    <row r="134" spans="2:18" x14ac:dyDescent="0.35">
      <c r="B134" s="14" t="s">
        <v>9</v>
      </c>
      <c r="C134" s="16">
        <v>3315</v>
      </c>
      <c r="D134" s="21">
        <v>21.308735617406953</v>
      </c>
      <c r="E134" s="16">
        <v>3130</v>
      </c>
      <c r="F134" s="21">
        <v>20.119560326541109</v>
      </c>
      <c r="G134" s="16">
        <v>1701</v>
      </c>
      <c r="H134" s="21">
        <v>10.933984701420583</v>
      </c>
      <c r="I134" s="16">
        <v>1817</v>
      </c>
      <c r="J134" s="21">
        <v>11.679629748666196</v>
      </c>
      <c r="K134" s="16">
        <v>2593</v>
      </c>
      <c r="L134" s="21">
        <v>16.667737995757538</v>
      </c>
      <c r="M134" s="16">
        <v>1439</v>
      </c>
      <c r="N134" s="21">
        <v>9.2498553705727318</v>
      </c>
      <c r="O134" s="16">
        <v>1562</v>
      </c>
      <c r="P134" s="21">
        <v>10.040496239634891</v>
      </c>
      <c r="Q134" s="16">
        <v>15557</v>
      </c>
      <c r="R134" s="21">
        <v>100</v>
      </c>
    </row>
    <row r="135" spans="2:18" x14ac:dyDescent="0.35">
      <c r="B135" s="14" t="s">
        <v>8</v>
      </c>
      <c r="C135" s="16">
        <v>1934</v>
      </c>
      <c r="D135" s="21">
        <v>14.528245192307693</v>
      </c>
      <c r="E135" s="16">
        <v>1198</v>
      </c>
      <c r="F135" s="21">
        <v>8.9993990384615383</v>
      </c>
      <c r="G135" s="16">
        <v>2321</v>
      </c>
      <c r="H135" s="21">
        <v>17.435396634615387</v>
      </c>
      <c r="I135" s="16">
        <v>2376</v>
      </c>
      <c r="J135" s="21">
        <v>17.848557692307693</v>
      </c>
      <c r="K135" s="16">
        <v>2576</v>
      </c>
      <c r="L135" s="21">
        <v>19.35096153846154</v>
      </c>
      <c r="M135" s="16">
        <v>1454</v>
      </c>
      <c r="N135" s="21">
        <v>10.922475961538462</v>
      </c>
      <c r="O135" s="16">
        <v>1453</v>
      </c>
      <c r="P135" s="21">
        <v>10.914963942307693</v>
      </c>
      <c r="Q135" s="16">
        <v>13312</v>
      </c>
      <c r="R135" s="21">
        <v>100.00000000000001</v>
      </c>
    </row>
    <row r="136" spans="2:18" x14ac:dyDescent="0.35">
      <c r="B136" s="14" t="s">
        <v>7</v>
      </c>
      <c r="C136" s="16">
        <v>2894</v>
      </c>
      <c r="D136" s="21">
        <v>17.428485395965073</v>
      </c>
      <c r="E136" s="16">
        <v>2919</v>
      </c>
      <c r="F136" s="21">
        <v>17.579042457091237</v>
      </c>
      <c r="G136" s="16">
        <v>2367</v>
      </c>
      <c r="H136" s="21">
        <v>14.254742547425476</v>
      </c>
      <c r="I136" s="16">
        <v>1859</v>
      </c>
      <c r="J136" s="21">
        <v>11.195423065341764</v>
      </c>
      <c r="K136" s="16">
        <v>2123</v>
      </c>
      <c r="L136" s="21">
        <v>12.785305630834088</v>
      </c>
      <c r="M136" s="16">
        <v>1234</v>
      </c>
      <c r="N136" s="21">
        <v>7.4314965371875941</v>
      </c>
      <c r="O136" s="16">
        <v>3209</v>
      </c>
      <c r="P136" s="21">
        <v>19.325504366154771</v>
      </c>
      <c r="Q136" s="16">
        <v>16605</v>
      </c>
      <c r="R136" s="21">
        <v>100</v>
      </c>
    </row>
    <row r="137" spans="2:18" x14ac:dyDescent="0.35">
      <c r="B137" s="14" t="s">
        <v>6</v>
      </c>
      <c r="C137" s="16">
        <v>23749</v>
      </c>
      <c r="D137" s="21">
        <v>23.277171729052114</v>
      </c>
      <c r="E137" s="16">
        <v>17945</v>
      </c>
      <c r="F137" s="21">
        <v>17.588481480392446</v>
      </c>
      <c r="G137" s="16">
        <v>13835</v>
      </c>
      <c r="H137" s="21">
        <v>13.560136042420142</v>
      </c>
      <c r="I137" s="16">
        <v>15370</v>
      </c>
      <c r="J137" s="21">
        <v>15.064639752222449</v>
      </c>
      <c r="K137" s="16">
        <v>9920</v>
      </c>
      <c r="L137" s="21">
        <v>9.7229164828917831</v>
      </c>
      <c r="M137" s="16">
        <v>8405</v>
      </c>
      <c r="N137" s="21">
        <v>8.2380154272888539</v>
      </c>
      <c r="O137" s="16">
        <v>12803</v>
      </c>
      <c r="P137" s="21">
        <v>12.548639085732209</v>
      </c>
      <c r="Q137" s="16">
        <v>102027</v>
      </c>
      <c r="R137" s="21">
        <v>100</v>
      </c>
    </row>
    <row r="138" spans="2:18" x14ac:dyDescent="0.35">
      <c r="B138" s="14" t="s">
        <v>5</v>
      </c>
      <c r="C138" s="16">
        <v>2221</v>
      </c>
      <c r="D138" s="21">
        <v>20.540090631647093</v>
      </c>
      <c r="E138" s="16">
        <v>2277</v>
      </c>
      <c r="F138" s="21">
        <v>21.05798575788403</v>
      </c>
      <c r="G138" s="16">
        <v>2043</v>
      </c>
      <c r="H138" s="21">
        <v>18.893923980393971</v>
      </c>
      <c r="I138" s="16">
        <v>654</v>
      </c>
      <c r="J138" s="21">
        <v>6.0482752242670852</v>
      </c>
      <c r="K138" s="16">
        <v>1912</v>
      </c>
      <c r="L138" s="21">
        <v>17.682419310089706</v>
      </c>
      <c r="M138" s="16">
        <v>501</v>
      </c>
      <c r="N138" s="21">
        <v>4.63331175436974</v>
      </c>
      <c r="O138" s="16">
        <v>1205</v>
      </c>
      <c r="P138" s="21">
        <v>11.143993341348377</v>
      </c>
      <c r="Q138" s="16">
        <v>10813</v>
      </c>
      <c r="R138" s="21">
        <v>100.00000000000001</v>
      </c>
    </row>
    <row r="139" spans="2:18" x14ac:dyDescent="0.35">
      <c r="B139" s="14" t="s">
        <v>4</v>
      </c>
      <c r="C139" s="16">
        <v>858</v>
      </c>
      <c r="D139" s="21">
        <v>42.58064516129032</v>
      </c>
      <c r="E139" s="16">
        <v>270</v>
      </c>
      <c r="F139" s="21">
        <v>13.399503722084367</v>
      </c>
      <c r="G139" s="16">
        <v>242</v>
      </c>
      <c r="H139" s="21">
        <v>12.009925558312656</v>
      </c>
      <c r="I139" s="16">
        <v>114</v>
      </c>
      <c r="J139" s="21">
        <v>5.6575682382133996</v>
      </c>
      <c r="K139" s="16">
        <v>133</v>
      </c>
      <c r="L139" s="21">
        <v>6.6004962779156324</v>
      </c>
      <c r="M139" s="16">
        <v>246</v>
      </c>
      <c r="N139" s="21">
        <v>12.208436724565756</v>
      </c>
      <c r="O139" s="16">
        <v>152</v>
      </c>
      <c r="P139" s="21">
        <v>7.543424317617867</v>
      </c>
      <c r="Q139" s="16">
        <v>2015</v>
      </c>
      <c r="R139" s="21">
        <v>100</v>
      </c>
    </row>
    <row r="140" spans="2:18" x14ac:dyDescent="0.35">
      <c r="B140" s="14" t="s">
        <v>3</v>
      </c>
      <c r="C140" s="16">
        <v>7183</v>
      </c>
      <c r="D140" s="21">
        <v>18.678489702517162</v>
      </c>
      <c r="E140" s="16">
        <v>5354</v>
      </c>
      <c r="F140" s="21">
        <v>13.922404826294986</v>
      </c>
      <c r="G140" s="16">
        <v>8433</v>
      </c>
      <c r="H140" s="21">
        <v>21.92895776991887</v>
      </c>
      <c r="I140" s="16">
        <v>5156</v>
      </c>
      <c r="J140" s="21">
        <v>13.407530684418557</v>
      </c>
      <c r="K140" s="16">
        <v>5988</v>
      </c>
      <c r="L140" s="21">
        <v>15.571042230081131</v>
      </c>
      <c r="M140" s="16">
        <v>3743</v>
      </c>
      <c r="N140" s="21">
        <v>9.733201581027668</v>
      </c>
      <c r="O140" s="16">
        <v>2599</v>
      </c>
      <c r="P140" s="21">
        <v>6.758373205741627</v>
      </c>
      <c r="Q140" s="16">
        <v>38456</v>
      </c>
      <c r="R140" s="21">
        <v>100</v>
      </c>
    </row>
    <row r="141" spans="2:18" x14ac:dyDescent="0.35">
      <c r="B141" s="20" t="s">
        <v>2</v>
      </c>
      <c r="C141" s="13">
        <f>SUM(C131:C140)</f>
        <v>65858</v>
      </c>
      <c r="D141" s="12">
        <f>C141/Q141*100</f>
        <v>22.115733340497268</v>
      </c>
      <c r="E141" s="13">
        <f>SUM(E131:E140)</f>
        <v>51704</v>
      </c>
      <c r="F141" s="12">
        <f>E141/Q141*100</f>
        <v>17.362687549531884</v>
      </c>
      <c r="G141" s="13">
        <f>SUM(G131:G140)</f>
        <v>47598</v>
      </c>
      <c r="H141" s="12">
        <f>G141/Q141*100</f>
        <v>15.983854285599151</v>
      </c>
      <c r="I141" s="13">
        <f>SUM(I131:I140)</f>
        <v>36683</v>
      </c>
      <c r="J141" s="12">
        <f>I141/Q141*100</f>
        <v>12.318495036737545</v>
      </c>
      <c r="K141" s="13">
        <f>SUM(K131:K140)</f>
        <v>36566</v>
      </c>
      <c r="L141" s="12">
        <f>K141/Q141*100</f>
        <v>12.279205340712185</v>
      </c>
      <c r="M141" s="13">
        <f>SUM(M131:M140)</f>
        <v>25656</v>
      </c>
      <c r="N141" s="12">
        <f>M141/Q141*100</f>
        <v>8.6155251386892679</v>
      </c>
      <c r="O141" s="13">
        <f>SUM(O131:O140)</f>
        <v>33723</v>
      </c>
      <c r="P141" s="12">
        <f>O141/Q141*100</f>
        <v>11.324499308232703</v>
      </c>
      <c r="Q141" s="13">
        <f>SUM(Q131:Q140)</f>
        <v>297788</v>
      </c>
      <c r="R141" s="12">
        <v>100</v>
      </c>
    </row>
  </sheetData>
  <mergeCells count="82">
    <mergeCell ref="Q27:R27"/>
    <mergeCell ref="B37:B38"/>
    <mergeCell ref="Q47:R47"/>
    <mergeCell ref="B4:B5"/>
    <mergeCell ref="C4:D4"/>
    <mergeCell ref="B18:B19"/>
    <mergeCell ref="C18:D18"/>
    <mergeCell ref="E18:F18"/>
    <mergeCell ref="C26:R26"/>
    <mergeCell ref="C27:D27"/>
    <mergeCell ref="E27:F27"/>
    <mergeCell ref="G27:H27"/>
    <mergeCell ref="B26:B28"/>
    <mergeCell ref="I27:J27"/>
    <mergeCell ref="K27:L27"/>
    <mergeCell ref="M27:N27"/>
    <mergeCell ref="O27:P27"/>
    <mergeCell ref="G58:H58"/>
    <mergeCell ref="B58:B59"/>
    <mergeCell ref="C58:D58"/>
    <mergeCell ref="F58:F59"/>
    <mergeCell ref="B46:B48"/>
    <mergeCell ref="C46:R46"/>
    <mergeCell ref="C47:D47"/>
    <mergeCell ref="E47:F47"/>
    <mergeCell ref="G47:H47"/>
    <mergeCell ref="I47:J47"/>
    <mergeCell ref="C37:D37"/>
    <mergeCell ref="E37:F37"/>
    <mergeCell ref="K47:L47"/>
    <mergeCell ref="M47:N47"/>
    <mergeCell ref="O47:P47"/>
    <mergeCell ref="B66:B68"/>
    <mergeCell ref="C66:R66"/>
    <mergeCell ref="C67:D67"/>
    <mergeCell ref="E67:F67"/>
    <mergeCell ref="G67:H67"/>
    <mergeCell ref="I67:J67"/>
    <mergeCell ref="K67:L67"/>
    <mergeCell ref="M67:N67"/>
    <mergeCell ref="O67:P67"/>
    <mergeCell ref="Q67:R67"/>
    <mergeCell ref="O103:P103"/>
    <mergeCell ref="K85:L85"/>
    <mergeCell ref="M85:N85"/>
    <mergeCell ref="O85:P85"/>
    <mergeCell ref="Q85:R85"/>
    <mergeCell ref="E103:F103"/>
    <mergeCell ref="G103:H103"/>
    <mergeCell ref="I103:J103"/>
    <mergeCell ref="K103:L103"/>
    <mergeCell ref="M103:N103"/>
    <mergeCell ref="B77:B78"/>
    <mergeCell ref="C77:D77"/>
    <mergeCell ref="E77:F77"/>
    <mergeCell ref="B84:B86"/>
    <mergeCell ref="C84:R84"/>
    <mergeCell ref="C85:D85"/>
    <mergeCell ref="E85:F85"/>
    <mergeCell ref="G85:H85"/>
    <mergeCell ref="I85:J85"/>
    <mergeCell ref="O129:P129"/>
    <mergeCell ref="Q129:R129"/>
    <mergeCell ref="B94:B95"/>
    <mergeCell ref="C94:D94"/>
    <mergeCell ref="F94:F95"/>
    <mergeCell ref="G94:H94"/>
    <mergeCell ref="B102:B104"/>
    <mergeCell ref="C102:R102"/>
    <mergeCell ref="C103:D103"/>
    <mergeCell ref="B113:B114"/>
    <mergeCell ref="C113:D113"/>
    <mergeCell ref="E113:F113"/>
    <mergeCell ref="B128:B130"/>
    <mergeCell ref="C128:R128"/>
    <mergeCell ref="C129:D129"/>
    <mergeCell ref="Q103:R103"/>
    <mergeCell ref="E129:F129"/>
    <mergeCell ref="G129:H129"/>
    <mergeCell ref="I129:J129"/>
    <mergeCell ref="K129:L129"/>
    <mergeCell ref="M129:N12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F16B-ACD6-4445-8C27-A7FE69C92352}">
  <dimension ref="B2:R139"/>
  <sheetViews>
    <sheetView workbookViewId="0"/>
  </sheetViews>
  <sheetFormatPr defaultColWidth="10.1796875" defaultRowHeight="14.5" x14ac:dyDescent="0.35"/>
  <cols>
    <col min="1" max="16384" width="10.1796875" style="19"/>
  </cols>
  <sheetData>
    <row r="2" spans="2:4" x14ac:dyDescent="0.35">
      <c r="B2" s="22" t="s">
        <v>189</v>
      </c>
    </row>
    <row r="4" spans="2:4" x14ac:dyDescent="0.35">
      <c r="B4" s="63" t="s">
        <v>23</v>
      </c>
      <c r="C4" s="64" t="s">
        <v>21</v>
      </c>
      <c r="D4" s="64" t="s">
        <v>21</v>
      </c>
    </row>
    <row r="5" spans="2:4" x14ac:dyDescent="0.35">
      <c r="B5" s="63" t="s">
        <v>23</v>
      </c>
      <c r="C5" s="17" t="s">
        <v>14</v>
      </c>
      <c r="D5" s="17" t="s">
        <v>13</v>
      </c>
    </row>
    <row r="6" spans="2:4" x14ac:dyDescent="0.35">
      <c r="B6" s="14" t="s">
        <v>186</v>
      </c>
      <c r="C6" s="16">
        <v>1067</v>
      </c>
      <c r="D6" s="15">
        <v>18.27</v>
      </c>
    </row>
    <row r="7" spans="2:4" x14ac:dyDescent="0.35">
      <c r="B7" s="14" t="s">
        <v>185</v>
      </c>
      <c r="C7" s="16">
        <v>686</v>
      </c>
      <c r="D7" s="15">
        <v>11.75</v>
      </c>
    </row>
    <row r="8" spans="2:4" x14ac:dyDescent="0.35">
      <c r="B8" s="14" t="s">
        <v>184</v>
      </c>
      <c r="C8" s="16">
        <v>531</v>
      </c>
      <c r="D8" s="15">
        <v>9.09</v>
      </c>
    </row>
    <row r="9" spans="2:4" x14ac:dyDescent="0.35">
      <c r="B9" s="14" t="s">
        <v>183</v>
      </c>
      <c r="C9" s="16">
        <v>390</v>
      </c>
      <c r="D9" s="15">
        <v>6.68</v>
      </c>
    </row>
    <row r="10" spans="2:4" x14ac:dyDescent="0.35">
      <c r="B10" s="14" t="s">
        <v>182</v>
      </c>
      <c r="C10" s="16">
        <v>542</v>
      </c>
      <c r="D10" s="15">
        <v>9.2799999999999994</v>
      </c>
    </row>
    <row r="11" spans="2:4" x14ac:dyDescent="0.35">
      <c r="B11" s="14" t="s">
        <v>181</v>
      </c>
      <c r="C11" s="16">
        <v>252</v>
      </c>
      <c r="D11" s="15">
        <v>4.32</v>
      </c>
    </row>
    <row r="12" spans="2:4" x14ac:dyDescent="0.35">
      <c r="B12" s="14" t="s">
        <v>180</v>
      </c>
      <c r="C12" s="16">
        <v>2372</v>
      </c>
      <c r="D12" s="15">
        <v>40.619999999999997</v>
      </c>
    </row>
    <row r="13" spans="2:4" x14ac:dyDescent="0.35">
      <c r="B13" s="14" t="s">
        <v>2</v>
      </c>
      <c r="C13" s="13">
        <v>5840</v>
      </c>
      <c r="D13" s="12">
        <v>100</v>
      </c>
    </row>
    <row r="16" spans="2:4" x14ac:dyDescent="0.35">
      <c r="B16" s="22" t="s">
        <v>51</v>
      </c>
    </row>
    <row r="18" spans="2:18" x14ac:dyDescent="0.35">
      <c r="B18" s="63" t="s">
        <v>23</v>
      </c>
      <c r="C18" s="64" t="s">
        <v>22</v>
      </c>
      <c r="D18" s="64" t="s">
        <v>22</v>
      </c>
      <c r="E18" s="64" t="s">
        <v>21</v>
      </c>
      <c r="F18" s="64" t="s">
        <v>21</v>
      </c>
    </row>
    <row r="19" spans="2:18" x14ac:dyDescent="0.35">
      <c r="B19" s="63" t="s">
        <v>23</v>
      </c>
      <c r="C19" s="17" t="s">
        <v>14</v>
      </c>
      <c r="D19" s="17" t="s">
        <v>13</v>
      </c>
      <c r="E19" s="17" t="s">
        <v>14</v>
      </c>
      <c r="F19" s="17" t="s">
        <v>13</v>
      </c>
    </row>
    <row r="20" spans="2:18" x14ac:dyDescent="0.35">
      <c r="B20" s="14" t="s">
        <v>50</v>
      </c>
      <c r="C20" s="16">
        <v>241263</v>
      </c>
      <c r="D20" s="15">
        <v>81.02</v>
      </c>
      <c r="E20" s="16">
        <v>162319</v>
      </c>
      <c r="F20" s="15">
        <v>77.53</v>
      </c>
    </row>
    <row r="21" spans="2:18" x14ac:dyDescent="0.35">
      <c r="B21" s="14" t="s">
        <v>49</v>
      </c>
      <c r="C21" s="16">
        <v>46307</v>
      </c>
      <c r="D21" s="15">
        <v>15.55</v>
      </c>
      <c r="E21" s="16">
        <v>40741</v>
      </c>
      <c r="F21" s="15">
        <v>19.46</v>
      </c>
    </row>
    <row r="22" spans="2:18" x14ac:dyDescent="0.35">
      <c r="B22" s="14" t="s">
        <v>48</v>
      </c>
      <c r="C22" s="16">
        <v>10218</v>
      </c>
      <c r="D22" s="15">
        <v>3.43</v>
      </c>
      <c r="E22" s="16">
        <v>6316</v>
      </c>
      <c r="F22" s="15">
        <v>3.02</v>
      </c>
    </row>
    <row r="23" spans="2:18" x14ac:dyDescent="0.35">
      <c r="B23" s="14" t="s">
        <v>2</v>
      </c>
      <c r="C23" s="13">
        <v>297788</v>
      </c>
      <c r="D23" s="12">
        <v>100</v>
      </c>
      <c r="E23" s="13">
        <v>209376</v>
      </c>
      <c r="F23" s="12">
        <v>100</v>
      </c>
    </row>
    <row r="26" spans="2:18" x14ac:dyDescent="0.35">
      <c r="B26" s="65" t="s">
        <v>1</v>
      </c>
      <c r="C26" s="64" t="s">
        <v>21</v>
      </c>
      <c r="D26" s="64" t="s">
        <v>21</v>
      </c>
      <c r="E26" s="64" t="s">
        <v>21</v>
      </c>
      <c r="F26" s="64" t="s">
        <v>21</v>
      </c>
      <c r="G26" s="64" t="s">
        <v>21</v>
      </c>
      <c r="H26" s="64" t="s">
        <v>21</v>
      </c>
      <c r="I26" s="64" t="s">
        <v>21</v>
      </c>
      <c r="J26" s="64" t="s">
        <v>21</v>
      </c>
      <c r="K26" s="64" t="s">
        <v>21</v>
      </c>
      <c r="L26" s="64" t="s">
        <v>21</v>
      </c>
      <c r="M26" s="64" t="s">
        <v>21</v>
      </c>
      <c r="N26" s="64" t="s">
        <v>21</v>
      </c>
      <c r="O26" s="64" t="s">
        <v>21</v>
      </c>
      <c r="P26" s="64" t="s">
        <v>21</v>
      </c>
      <c r="Q26" s="64" t="s">
        <v>21</v>
      </c>
      <c r="R26" s="64" t="s">
        <v>21</v>
      </c>
    </row>
    <row r="27" spans="2:18" x14ac:dyDescent="0.35">
      <c r="B27" s="65" t="s">
        <v>1</v>
      </c>
      <c r="C27" s="64" t="s">
        <v>186</v>
      </c>
      <c r="D27" s="64" t="s">
        <v>186</v>
      </c>
      <c r="E27" s="64" t="s">
        <v>185</v>
      </c>
      <c r="F27" s="64" t="s">
        <v>185</v>
      </c>
      <c r="G27" s="64" t="s">
        <v>184</v>
      </c>
      <c r="H27" s="64" t="s">
        <v>184</v>
      </c>
      <c r="I27" s="64" t="s">
        <v>183</v>
      </c>
      <c r="J27" s="64" t="s">
        <v>183</v>
      </c>
      <c r="K27" s="64" t="s">
        <v>182</v>
      </c>
      <c r="L27" s="64" t="s">
        <v>182</v>
      </c>
      <c r="M27" s="64" t="s">
        <v>181</v>
      </c>
      <c r="N27" s="64" t="s">
        <v>181</v>
      </c>
      <c r="O27" s="64" t="s">
        <v>180</v>
      </c>
      <c r="P27" s="64" t="s">
        <v>180</v>
      </c>
      <c r="Q27" s="64" t="s">
        <v>2</v>
      </c>
      <c r="R27" s="64" t="s">
        <v>2</v>
      </c>
    </row>
    <row r="28" spans="2:18" x14ac:dyDescent="0.35">
      <c r="B28" s="65" t="s">
        <v>1</v>
      </c>
      <c r="C28" s="17" t="s">
        <v>14</v>
      </c>
      <c r="D28" s="17" t="s">
        <v>13</v>
      </c>
      <c r="E28" s="17" t="s">
        <v>14</v>
      </c>
      <c r="F28" s="17" t="s">
        <v>13</v>
      </c>
      <c r="G28" s="17" t="s">
        <v>14</v>
      </c>
      <c r="H28" s="17" t="s">
        <v>13</v>
      </c>
      <c r="I28" s="17" t="s">
        <v>14</v>
      </c>
      <c r="J28" s="17" t="s">
        <v>13</v>
      </c>
      <c r="K28" s="17" t="s">
        <v>14</v>
      </c>
      <c r="L28" s="17" t="s">
        <v>13</v>
      </c>
      <c r="M28" s="17" t="s">
        <v>14</v>
      </c>
      <c r="N28" s="17" t="s">
        <v>13</v>
      </c>
      <c r="O28" s="17" t="s">
        <v>14</v>
      </c>
      <c r="P28" s="17" t="s">
        <v>13</v>
      </c>
      <c r="Q28" s="17" t="s">
        <v>14</v>
      </c>
      <c r="R28" s="17" t="s">
        <v>13</v>
      </c>
    </row>
    <row r="29" spans="2:18" x14ac:dyDescent="0.35">
      <c r="B29" s="14" t="s">
        <v>48</v>
      </c>
      <c r="C29" s="16">
        <v>1067</v>
      </c>
      <c r="D29" s="21">
        <v>18.270547945205479</v>
      </c>
      <c r="E29" s="16">
        <v>686</v>
      </c>
      <c r="F29" s="21">
        <v>11.746575342465754</v>
      </c>
      <c r="G29" s="16">
        <v>531</v>
      </c>
      <c r="H29" s="21">
        <v>9.0924657534246567</v>
      </c>
      <c r="I29" s="16">
        <v>390</v>
      </c>
      <c r="J29" s="21">
        <v>6.6780821917808222</v>
      </c>
      <c r="K29" s="16">
        <v>542</v>
      </c>
      <c r="L29" s="21">
        <v>9.2808219178082183</v>
      </c>
      <c r="M29" s="16">
        <v>252</v>
      </c>
      <c r="N29" s="21">
        <v>4.3150684931506849</v>
      </c>
      <c r="O29" s="16">
        <v>2372</v>
      </c>
      <c r="P29" s="21">
        <v>40.616438356164387</v>
      </c>
      <c r="Q29" s="16">
        <v>5840</v>
      </c>
      <c r="R29" s="21">
        <v>100</v>
      </c>
    </row>
    <row r="30" spans="2:18" x14ac:dyDescent="0.35">
      <c r="B30" s="20" t="s">
        <v>2</v>
      </c>
      <c r="C30" s="13">
        <f>SUM(C29:C29)</f>
        <v>1067</v>
      </c>
      <c r="D30" s="12">
        <f>C30/Q30*100</f>
        <v>18.270547945205479</v>
      </c>
      <c r="E30" s="13">
        <f>SUM(E29:E29)</f>
        <v>686</v>
      </c>
      <c r="F30" s="12">
        <f>E30/Q30*100</f>
        <v>11.746575342465754</v>
      </c>
      <c r="G30" s="13">
        <f>SUM(G29:G29)</f>
        <v>531</v>
      </c>
      <c r="H30" s="12">
        <f>G30/Q30*100</f>
        <v>9.0924657534246567</v>
      </c>
      <c r="I30" s="13">
        <f>SUM(I29:I29)</f>
        <v>390</v>
      </c>
      <c r="J30" s="12">
        <f>I30/Q30*100</f>
        <v>6.6780821917808222</v>
      </c>
      <c r="K30" s="13">
        <f>SUM(K29:K29)</f>
        <v>542</v>
      </c>
      <c r="L30" s="12">
        <f>K30/Q30*100</f>
        <v>9.2808219178082183</v>
      </c>
      <c r="M30" s="13">
        <f>SUM(M29:M29)</f>
        <v>252</v>
      </c>
      <c r="N30" s="12">
        <f>M30/Q30*100</f>
        <v>4.3150684931506849</v>
      </c>
      <c r="O30" s="13">
        <f>SUM(O29:O29)</f>
        <v>2372</v>
      </c>
      <c r="P30" s="12">
        <f>O30/Q30*100</f>
        <v>40.616438356164387</v>
      </c>
      <c r="Q30" s="13">
        <f>SUM(Q29:Q29)</f>
        <v>5840</v>
      </c>
      <c r="R30" s="12">
        <v>100</v>
      </c>
    </row>
    <row r="34" spans="2:18" x14ac:dyDescent="0.35">
      <c r="B34" s="22" t="s">
        <v>47</v>
      </c>
    </row>
    <row r="36" spans="2:18" x14ac:dyDescent="0.35">
      <c r="B36" s="63" t="s">
        <v>23</v>
      </c>
      <c r="C36" s="64" t="s">
        <v>22</v>
      </c>
      <c r="D36" s="64" t="s">
        <v>22</v>
      </c>
      <c r="E36" s="64" t="s">
        <v>21</v>
      </c>
      <c r="F36" s="64" t="s">
        <v>21</v>
      </c>
    </row>
    <row r="37" spans="2:18" x14ac:dyDescent="0.35">
      <c r="B37" s="63" t="s">
        <v>23</v>
      </c>
      <c r="C37" s="17" t="s">
        <v>14</v>
      </c>
      <c r="D37" s="17" t="s">
        <v>13</v>
      </c>
      <c r="E37" s="17" t="s">
        <v>14</v>
      </c>
      <c r="F37" s="17" t="s">
        <v>13</v>
      </c>
    </row>
    <row r="38" spans="2:18" x14ac:dyDescent="0.35">
      <c r="B38" s="14" t="s">
        <v>44</v>
      </c>
      <c r="C38" s="16">
        <v>55404</v>
      </c>
      <c r="D38" s="15">
        <v>18.61</v>
      </c>
      <c r="E38" s="16">
        <v>26446</v>
      </c>
      <c r="F38" s="15">
        <v>17.510000000000002</v>
      </c>
    </row>
    <row r="39" spans="2:18" x14ac:dyDescent="0.35">
      <c r="B39" s="14" t="s">
        <v>43</v>
      </c>
      <c r="C39" s="16">
        <v>120160</v>
      </c>
      <c r="D39" s="15">
        <v>40.35</v>
      </c>
      <c r="E39" s="16">
        <v>61548</v>
      </c>
      <c r="F39" s="15">
        <v>40.74</v>
      </c>
    </row>
    <row r="40" spans="2:18" x14ac:dyDescent="0.35">
      <c r="B40" s="14" t="s">
        <v>42</v>
      </c>
      <c r="C40" s="16">
        <v>80810</v>
      </c>
      <c r="D40" s="15">
        <v>27.14</v>
      </c>
      <c r="E40" s="16">
        <v>42281</v>
      </c>
      <c r="F40" s="15">
        <v>27.99</v>
      </c>
    </row>
    <row r="41" spans="2:18" x14ac:dyDescent="0.35">
      <c r="B41" s="14" t="s">
        <v>41</v>
      </c>
      <c r="C41" s="16">
        <v>41414</v>
      </c>
      <c r="D41" s="15">
        <v>13.91</v>
      </c>
      <c r="E41" s="16">
        <v>20801</v>
      </c>
      <c r="F41" s="15">
        <v>13.77</v>
      </c>
    </row>
    <row r="42" spans="2:18" x14ac:dyDescent="0.35">
      <c r="B42" s="14" t="s">
        <v>2</v>
      </c>
      <c r="C42" s="13">
        <v>297788</v>
      </c>
      <c r="D42" s="12">
        <v>100</v>
      </c>
      <c r="E42" s="13">
        <v>151076</v>
      </c>
      <c r="F42" s="12">
        <v>100</v>
      </c>
    </row>
    <row r="43" spans="2:18" x14ac:dyDescent="0.35">
      <c r="B43" s="23" t="s">
        <v>46</v>
      </c>
    </row>
    <row r="45" spans="2:18" x14ac:dyDescent="0.35">
      <c r="B45" s="65" t="s">
        <v>45</v>
      </c>
      <c r="C45" s="64" t="s">
        <v>21</v>
      </c>
      <c r="D45" s="64" t="s">
        <v>21</v>
      </c>
      <c r="E45" s="64" t="s">
        <v>21</v>
      </c>
      <c r="F45" s="64" t="s">
        <v>21</v>
      </c>
      <c r="G45" s="64" t="s">
        <v>21</v>
      </c>
      <c r="H45" s="64" t="s">
        <v>21</v>
      </c>
      <c r="I45" s="64" t="s">
        <v>21</v>
      </c>
      <c r="J45" s="64" t="s">
        <v>21</v>
      </c>
      <c r="K45" s="64" t="s">
        <v>21</v>
      </c>
      <c r="L45" s="64" t="s">
        <v>21</v>
      </c>
      <c r="M45" s="64" t="s">
        <v>21</v>
      </c>
      <c r="N45" s="64" t="s">
        <v>21</v>
      </c>
      <c r="O45" s="64" t="s">
        <v>21</v>
      </c>
      <c r="P45" s="64" t="s">
        <v>21</v>
      </c>
      <c r="Q45" s="64" t="s">
        <v>21</v>
      </c>
      <c r="R45" s="64" t="s">
        <v>21</v>
      </c>
    </row>
    <row r="46" spans="2:18" x14ac:dyDescent="0.35">
      <c r="B46" s="65" t="s">
        <v>45</v>
      </c>
      <c r="C46" s="64" t="s">
        <v>186</v>
      </c>
      <c r="D46" s="64" t="s">
        <v>186</v>
      </c>
      <c r="E46" s="64" t="s">
        <v>185</v>
      </c>
      <c r="F46" s="64" t="s">
        <v>185</v>
      </c>
      <c r="G46" s="64" t="s">
        <v>184</v>
      </c>
      <c r="H46" s="64" t="s">
        <v>184</v>
      </c>
      <c r="I46" s="64" t="s">
        <v>183</v>
      </c>
      <c r="J46" s="64" t="s">
        <v>183</v>
      </c>
      <c r="K46" s="64" t="s">
        <v>182</v>
      </c>
      <c r="L46" s="64" t="s">
        <v>182</v>
      </c>
      <c r="M46" s="64" t="s">
        <v>181</v>
      </c>
      <c r="N46" s="64" t="s">
        <v>181</v>
      </c>
      <c r="O46" s="64" t="s">
        <v>180</v>
      </c>
      <c r="P46" s="64" t="s">
        <v>180</v>
      </c>
      <c r="Q46" s="64" t="s">
        <v>2</v>
      </c>
      <c r="R46" s="64" t="s">
        <v>2</v>
      </c>
    </row>
    <row r="47" spans="2:18" x14ac:dyDescent="0.35">
      <c r="B47" s="65" t="s">
        <v>45</v>
      </c>
      <c r="C47" s="17" t="s">
        <v>14</v>
      </c>
      <c r="D47" s="17" t="s">
        <v>13</v>
      </c>
      <c r="E47" s="17" t="s">
        <v>14</v>
      </c>
      <c r="F47" s="17" t="s">
        <v>13</v>
      </c>
      <c r="G47" s="17" t="s">
        <v>14</v>
      </c>
      <c r="H47" s="17" t="s">
        <v>13</v>
      </c>
      <c r="I47" s="17" t="s">
        <v>14</v>
      </c>
      <c r="J47" s="17" t="s">
        <v>13</v>
      </c>
      <c r="K47" s="17" t="s">
        <v>14</v>
      </c>
      <c r="L47" s="17" t="s">
        <v>13</v>
      </c>
      <c r="M47" s="17" t="s">
        <v>14</v>
      </c>
      <c r="N47" s="17" t="s">
        <v>13</v>
      </c>
      <c r="O47" s="17" t="s">
        <v>14</v>
      </c>
      <c r="P47" s="17" t="s">
        <v>13</v>
      </c>
      <c r="Q47" s="17" t="s">
        <v>14</v>
      </c>
      <c r="R47" s="17" t="s">
        <v>13</v>
      </c>
    </row>
    <row r="48" spans="2:18" x14ac:dyDescent="0.35">
      <c r="B48" s="14" t="s">
        <v>44</v>
      </c>
      <c r="C48" s="16">
        <v>328</v>
      </c>
      <c r="D48" s="21">
        <v>23.871906841339154</v>
      </c>
      <c r="E48" s="16">
        <v>111</v>
      </c>
      <c r="F48" s="21">
        <v>8.0786026200873362</v>
      </c>
      <c r="G48" s="16">
        <v>105</v>
      </c>
      <c r="H48" s="21">
        <v>7.6419213973799121</v>
      </c>
      <c r="I48" s="16">
        <v>99</v>
      </c>
      <c r="J48" s="21">
        <v>7.2052401746724897</v>
      </c>
      <c r="K48" s="16">
        <v>123</v>
      </c>
      <c r="L48" s="21">
        <v>8.9519650655021827</v>
      </c>
      <c r="M48" s="16">
        <v>53</v>
      </c>
      <c r="N48" s="21">
        <v>3.8573508005822417</v>
      </c>
      <c r="O48" s="16">
        <v>555</v>
      </c>
      <c r="P48" s="21">
        <v>40.393013100436683</v>
      </c>
      <c r="Q48" s="16">
        <v>1374</v>
      </c>
      <c r="R48" s="21">
        <v>100</v>
      </c>
    </row>
    <row r="49" spans="2:18" x14ac:dyDescent="0.35">
      <c r="B49" s="14" t="s">
        <v>43</v>
      </c>
      <c r="C49" s="16">
        <v>336</v>
      </c>
      <c r="D49" s="21">
        <v>16.247582205029012</v>
      </c>
      <c r="E49" s="16">
        <v>331</v>
      </c>
      <c r="F49" s="21">
        <v>16.005802707930368</v>
      </c>
      <c r="G49" s="16">
        <v>157</v>
      </c>
      <c r="H49" s="21">
        <v>7.5918762088974852</v>
      </c>
      <c r="I49" s="16">
        <v>169</v>
      </c>
      <c r="J49" s="21">
        <v>8.1721470019342366</v>
      </c>
      <c r="K49" s="16">
        <v>132</v>
      </c>
      <c r="L49" s="21">
        <v>6.3829787234042552</v>
      </c>
      <c r="M49" s="16">
        <v>93</v>
      </c>
      <c r="N49" s="21">
        <v>4.4970986460348161</v>
      </c>
      <c r="O49" s="16">
        <v>850</v>
      </c>
      <c r="P49" s="21">
        <v>41.102514506769829</v>
      </c>
      <c r="Q49" s="16">
        <v>2068</v>
      </c>
      <c r="R49" s="21">
        <v>100</v>
      </c>
    </row>
    <row r="50" spans="2:18" x14ac:dyDescent="0.35">
      <c r="B50" s="14" t="s">
        <v>42</v>
      </c>
      <c r="C50" s="16">
        <v>37</v>
      </c>
      <c r="D50" s="21">
        <v>10.249307479224377</v>
      </c>
      <c r="E50" s="16">
        <v>9</v>
      </c>
      <c r="F50" s="21">
        <v>2.4930747922437675</v>
      </c>
      <c r="G50" s="16">
        <v>71</v>
      </c>
      <c r="H50" s="21">
        <v>19.667590027700832</v>
      </c>
      <c r="I50" s="16">
        <v>60</v>
      </c>
      <c r="J50" s="21">
        <v>16.62049861495845</v>
      </c>
      <c r="K50" s="16">
        <v>36</v>
      </c>
      <c r="L50" s="21">
        <v>9.97229916897507</v>
      </c>
      <c r="M50" s="16">
        <v>0</v>
      </c>
      <c r="N50" s="21">
        <v>0</v>
      </c>
      <c r="O50" s="16">
        <v>148</v>
      </c>
      <c r="P50" s="21">
        <v>40.99722991689751</v>
      </c>
      <c r="Q50" s="16">
        <v>361</v>
      </c>
      <c r="R50" s="21">
        <v>100</v>
      </c>
    </row>
    <row r="51" spans="2:18" x14ac:dyDescent="0.35">
      <c r="B51" s="14" t="s">
        <v>41</v>
      </c>
      <c r="C51" s="16">
        <v>292</v>
      </c>
      <c r="D51" s="21">
        <v>17.848410757946208</v>
      </c>
      <c r="E51" s="16">
        <v>158</v>
      </c>
      <c r="F51" s="21">
        <v>9.657701711491443</v>
      </c>
      <c r="G51" s="16">
        <v>161</v>
      </c>
      <c r="H51" s="21">
        <v>9.8410757946210268</v>
      </c>
      <c r="I51" s="16">
        <v>35</v>
      </c>
      <c r="J51" s="21">
        <v>2.1393643031784841</v>
      </c>
      <c r="K51" s="16">
        <v>206</v>
      </c>
      <c r="L51" s="21">
        <v>12.591687041564793</v>
      </c>
      <c r="M51" s="16">
        <v>88</v>
      </c>
      <c r="N51" s="21">
        <v>5.3789731051344738</v>
      </c>
      <c r="O51" s="16">
        <v>696</v>
      </c>
      <c r="P51" s="21">
        <v>42.542787286063572</v>
      </c>
      <c r="Q51" s="16">
        <v>1636</v>
      </c>
      <c r="R51" s="21">
        <v>100</v>
      </c>
    </row>
    <row r="52" spans="2:18" x14ac:dyDescent="0.35">
      <c r="B52" s="20" t="s">
        <v>2</v>
      </c>
      <c r="C52" s="13">
        <f>SUM(C48:C51)</f>
        <v>993</v>
      </c>
      <c r="D52" s="12">
        <f>C52/Q52*100</f>
        <v>18.257032542746828</v>
      </c>
      <c r="E52" s="13">
        <f>SUM(E48:E51)</f>
        <v>609</v>
      </c>
      <c r="F52" s="12">
        <f>E52/Q52*100</f>
        <v>11.196911196911197</v>
      </c>
      <c r="G52" s="13">
        <f>SUM(G48:G51)</f>
        <v>494</v>
      </c>
      <c r="H52" s="12">
        <f>G52/Q52*100</f>
        <v>9.0825519396947971</v>
      </c>
      <c r="I52" s="13">
        <f>SUM(I48:I51)</f>
        <v>363</v>
      </c>
      <c r="J52" s="12">
        <f>I52/Q52*100</f>
        <v>6.6740209597352456</v>
      </c>
      <c r="K52" s="13">
        <f>SUM(K48:K51)</f>
        <v>497</v>
      </c>
      <c r="L52" s="12">
        <f>K52/Q52*100</f>
        <v>9.1377091377091375</v>
      </c>
      <c r="M52" s="13">
        <f>SUM(M48:M51)</f>
        <v>234</v>
      </c>
      <c r="N52" s="12">
        <f>M52/Q52*100</f>
        <v>4.3022614451185879</v>
      </c>
      <c r="O52" s="13">
        <f>SUM(O48:O51)</f>
        <v>2249</v>
      </c>
      <c r="P52" s="12">
        <f>O52/Q52*100</f>
        <v>41.349512778084204</v>
      </c>
      <c r="Q52" s="13">
        <f>SUM(Q48:Q51)</f>
        <v>5439</v>
      </c>
      <c r="R52" s="12">
        <v>100</v>
      </c>
    </row>
    <row r="55" spans="2:18" x14ac:dyDescent="0.35">
      <c r="B55" s="22" t="s">
        <v>40</v>
      </c>
    </row>
    <row r="57" spans="2:18" x14ac:dyDescent="0.35">
      <c r="B57" s="63" t="s">
        <v>23</v>
      </c>
      <c r="C57" s="64" t="s">
        <v>22</v>
      </c>
      <c r="D57" s="64" t="s">
        <v>22</v>
      </c>
      <c r="F57" s="63" t="s">
        <v>23</v>
      </c>
      <c r="G57" s="64" t="s">
        <v>21</v>
      </c>
      <c r="H57" s="64" t="s">
        <v>21</v>
      </c>
    </row>
    <row r="58" spans="2:18" x14ac:dyDescent="0.35">
      <c r="B58" s="63" t="s">
        <v>23</v>
      </c>
      <c r="C58" s="17" t="s">
        <v>14</v>
      </c>
      <c r="D58" s="17" t="s">
        <v>13</v>
      </c>
      <c r="F58" s="63" t="s">
        <v>23</v>
      </c>
      <c r="G58" s="17" t="s">
        <v>14</v>
      </c>
      <c r="H58" s="17" t="s">
        <v>13</v>
      </c>
    </row>
    <row r="59" spans="2:18" x14ac:dyDescent="0.35">
      <c r="B59" s="14" t="s">
        <v>38</v>
      </c>
      <c r="C59" s="16">
        <v>91797</v>
      </c>
      <c r="D59" s="15">
        <v>30.83</v>
      </c>
      <c r="F59" s="14" t="s">
        <v>38</v>
      </c>
      <c r="G59" s="16">
        <v>118632</v>
      </c>
      <c r="H59" s="15">
        <v>56.66</v>
      </c>
    </row>
    <row r="60" spans="2:18" x14ac:dyDescent="0.35">
      <c r="B60" s="14" t="s">
        <v>37</v>
      </c>
      <c r="C60" s="16">
        <v>205991</v>
      </c>
      <c r="D60" s="15">
        <v>69.17</v>
      </c>
      <c r="F60" s="14" t="s">
        <v>37</v>
      </c>
      <c r="G60" s="16">
        <v>90514</v>
      </c>
      <c r="H60" s="15">
        <v>43.23</v>
      </c>
    </row>
    <row r="61" spans="2:18" x14ac:dyDescent="0.35">
      <c r="B61" s="14" t="s">
        <v>2</v>
      </c>
      <c r="C61" s="13">
        <v>297788</v>
      </c>
      <c r="D61" s="12">
        <v>100</v>
      </c>
      <c r="F61" s="14" t="s">
        <v>36</v>
      </c>
      <c r="G61" s="16">
        <v>230</v>
      </c>
      <c r="H61" s="15">
        <v>0.11</v>
      </c>
    </row>
    <row r="62" spans="2:18" x14ac:dyDescent="0.35">
      <c r="F62" s="14" t="s">
        <v>2</v>
      </c>
      <c r="G62" s="13">
        <v>209376</v>
      </c>
      <c r="H62" s="12">
        <v>100</v>
      </c>
    </row>
    <row r="65" spans="2:18" x14ac:dyDescent="0.35">
      <c r="B65" s="65" t="s">
        <v>39</v>
      </c>
      <c r="C65" s="64" t="s">
        <v>21</v>
      </c>
      <c r="D65" s="64" t="s">
        <v>21</v>
      </c>
      <c r="E65" s="64" t="s">
        <v>21</v>
      </c>
      <c r="F65" s="64" t="s">
        <v>21</v>
      </c>
      <c r="G65" s="64" t="s">
        <v>21</v>
      </c>
      <c r="H65" s="64" t="s">
        <v>21</v>
      </c>
      <c r="I65" s="64" t="s">
        <v>21</v>
      </c>
      <c r="J65" s="64" t="s">
        <v>21</v>
      </c>
      <c r="K65" s="64" t="s">
        <v>21</v>
      </c>
      <c r="L65" s="64" t="s">
        <v>21</v>
      </c>
      <c r="M65" s="64" t="s">
        <v>21</v>
      </c>
      <c r="N65" s="64" t="s">
        <v>21</v>
      </c>
      <c r="O65" s="64" t="s">
        <v>21</v>
      </c>
      <c r="P65" s="64" t="s">
        <v>21</v>
      </c>
      <c r="Q65" s="64" t="s">
        <v>21</v>
      </c>
      <c r="R65" s="64" t="s">
        <v>21</v>
      </c>
    </row>
    <row r="66" spans="2:18" x14ac:dyDescent="0.35">
      <c r="B66" s="65" t="s">
        <v>39</v>
      </c>
      <c r="C66" s="64" t="s">
        <v>186</v>
      </c>
      <c r="D66" s="64" t="s">
        <v>186</v>
      </c>
      <c r="E66" s="64" t="s">
        <v>185</v>
      </c>
      <c r="F66" s="64" t="s">
        <v>185</v>
      </c>
      <c r="G66" s="64" t="s">
        <v>184</v>
      </c>
      <c r="H66" s="64" t="s">
        <v>184</v>
      </c>
      <c r="I66" s="64" t="s">
        <v>183</v>
      </c>
      <c r="J66" s="64" t="s">
        <v>183</v>
      </c>
      <c r="K66" s="64" t="s">
        <v>182</v>
      </c>
      <c r="L66" s="64" t="s">
        <v>182</v>
      </c>
      <c r="M66" s="64" t="s">
        <v>181</v>
      </c>
      <c r="N66" s="64" t="s">
        <v>181</v>
      </c>
      <c r="O66" s="64" t="s">
        <v>180</v>
      </c>
      <c r="P66" s="64" t="s">
        <v>180</v>
      </c>
      <c r="Q66" s="64" t="s">
        <v>2</v>
      </c>
      <c r="R66" s="64" t="s">
        <v>2</v>
      </c>
    </row>
    <row r="67" spans="2:18" x14ac:dyDescent="0.35">
      <c r="B67" s="65" t="s">
        <v>39</v>
      </c>
      <c r="C67" s="17" t="s">
        <v>14</v>
      </c>
      <c r="D67" s="17" t="s">
        <v>13</v>
      </c>
      <c r="E67" s="17" t="s">
        <v>14</v>
      </c>
      <c r="F67" s="17" t="s">
        <v>13</v>
      </c>
      <c r="G67" s="17" t="s">
        <v>14</v>
      </c>
      <c r="H67" s="17" t="s">
        <v>13</v>
      </c>
      <c r="I67" s="17" t="s">
        <v>14</v>
      </c>
      <c r="J67" s="17" t="s">
        <v>13</v>
      </c>
      <c r="K67" s="17" t="s">
        <v>14</v>
      </c>
      <c r="L67" s="17" t="s">
        <v>13</v>
      </c>
      <c r="M67" s="17" t="s">
        <v>14</v>
      </c>
      <c r="N67" s="17" t="s">
        <v>13</v>
      </c>
      <c r="O67" s="17" t="s">
        <v>14</v>
      </c>
      <c r="P67" s="17" t="s">
        <v>13</v>
      </c>
      <c r="Q67" s="17" t="s">
        <v>14</v>
      </c>
      <c r="R67" s="17" t="s">
        <v>13</v>
      </c>
    </row>
    <row r="68" spans="2:18" x14ac:dyDescent="0.35">
      <c r="B68" s="14" t="s">
        <v>38</v>
      </c>
      <c r="C68" s="16">
        <v>652</v>
      </c>
      <c r="D68" s="21">
        <v>19.556088782243553</v>
      </c>
      <c r="E68" s="16">
        <v>456</v>
      </c>
      <c r="F68" s="21">
        <v>13.677264547090582</v>
      </c>
      <c r="G68" s="16">
        <v>328</v>
      </c>
      <c r="H68" s="21">
        <v>9.8380323935212957</v>
      </c>
      <c r="I68" s="16">
        <v>193</v>
      </c>
      <c r="J68" s="21">
        <v>5.7888422315536889</v>
      </c>
      <c r="K68" s="16">
        <v>333</v>
      </c>
      <c r="L68" s="21">
        <v>9.9880023995200968</v>
      </c>
      <c r="M68" s="16">
        <v>162</v>
      </c>
      <c r="N68" s="21">
        <v>4.8590281943611275</v>
      </c>
      <c r="O68" s="16">
        <v>1210</v>
      </c>
      <c r="P68" s="21">
        <v>36.292741451709659</v>
      </c>
      <c r="Q68" s="16">
        <v>3334</v>
      </c>
      <c r="R68" s="21">
        <v>100</v>
      </c>
    </row>
    <row r="69" spans="2:18" x14ac:dyDescent="0.35">
      <c r="B69" s="14" t="s">
        <v>37</v>
      </c>
      <c r="C69" s="16">
        <v>415</v>
      </c>
      <c r="D69" s="21">
        <v>16.560255387071031</v>
      </c>
      <c r="E69" s="16">
        <v>230</v>
      </c>
      <c r="F69" s="21">
        <v>9.1779728651237029</v>
      </c>
      <c r="G69" s="16">
        <v>203</v>
      </c>
      <c r="H69" s="21">
        <v>8.1005586592178762</v>
      </c>
      <c r="I69" s="16">
        <v>197</v>
      </c>
      <c r="J69" s="21">
        <v>7.8611332801276941</v>
      </c>
      <c r="K69" s="16">
        <v>209</v>
      </c>
      <c r="L69" s="21">
        <v>8.3399840383080619</v>
      </c>
      <c r="M69" s="16">
        <v>90</v>
      </c>
      <c r="N69" s="21">
        <v>3.5913806863527533</v>
      </c>
      <c r="O69" s="16">
        <v>1162</v>
      </c>
      <c r="P69" s="21">
        <v>46.368715083798882</v>
      </c>
      <c r="Q69" s="16">
        <v>2506</v>
      </c>
      <c r="R69" s="21">
        <v>100</v>
      </c>
    </row>
    <row r="70" spans="2:18" x14ac:dyDescent="0.35">
      <c r="B70" s="20" t="s">
        <v>2</v>
      </c>
      <c r="C70" s="13">
        <f>SUM(C68:C69)</f>
        <v>1067</v>
      </c>
      <c r="D70" s="12">
        <f>C70/Q70*100</f>
        <v>18.270547945205479</v>
      </c>
      <c r="E70" s="13">
        <f>SUM(E68:E69)</f>
        <v>686</v>
      </c>
      <c r="F70" s="12">
        <f>E70/Q70*100</f>
        <v>11.746575342465754</v>
      </c>
      <c r="G70" s="13">
        <f>SUM(G68:G69)</f>
        <v>531</v>
      </c>
      <c r="H70" s="12">
        <f>G70/Q70*100</f>
        <v>9.0924657534246567</v>
      </c>
      <c r="I70" s="13">
        <f>SUM(I68:I69)</f>
        <v>390</v>
      </c>
      <c r="J70" s="12">
        <f>I70/Q70*100</f>
        <v>6.6780821917808222</v>
      </c>
      <c r="K70" s="13">
        <f>SUM(K68:K69)</f>
        <v>542</v>
      </c>
      <c r="L70" s="12">
        <f>K70/Q70*100</f>
        <v>9.2808219178082183</v>
      </c>
      <c r="M70" s="13">
        <f>SUM(M68:M69)</f>
        <v>252</v>
      </c>
      <c r="N70" s="12">
        <f>M70/Q70*100</f>
        <v>4.3150684931506849</v>
      </c>
      <c r="O70" s="13">
        <f>SUM(O68:O69)</f>
        <v>2372</v>
      </c>
      <c r="P70" s="12">
        <f>O70/Q70*100</f>
        <v>40.616438356164387</v>
      </c>
      <c r="Q70" s="13">
        <f>SUM(Q68:Q69)</f>
        <v>5840</v>
      </c>
      <c r="R70" s="12">
        <v>100</v>
      </c>
    </row>
    <row r="73" spans="2:18" x14ac:dyDescent="0.35">
      <c r="B73" s="22" t="s">
        <v>35</v>
      </c>
    </row>
    <row r="75" spans="2:18" x14ac:dyDescent="0.35">
      <c r="B75" s="63" t="s">
        <v>23</v>
      </c>
      <c r="C75" s="64" t="s">
        <v>21</v>
      </c>
      <c r="D75" s="64" t="s">
        <v>21</v>
      </c>
      <c r="E75" s="64" t="s">
        <v>21</v>
      </c>
      <c r="F75" s="64" t="s">
        <v>21</v>
      </c>
    </row>
    <row r="76" spans="2:18" x14ac:dyDescent="0.35">
      <c r="B76" s="63" t="s">
        <v>23</v>
      </c>
      <c r="C76" s="17" t="s">
        <v>14</v>
      </c>
      <c r="D76" s="17" t="s">
        <v>13</v>
      </c>
      <c r="E76" s="17" t="s">
        <v>14</v>
      </c>
      <c r="F76" s="17" t="s">
        <v>13</v>
      </c>
    </row>
    <row r="77" spans="2:18" x14ac:dyDescent="0.35">
      <c r="B77" s="14" t="s">
        <v>33</v>
      </c>
      <c r="C77" s="16">
        <v>49051</v>
      </c>
      <c r="D77" s="15">
        <v>16.55</v>
      </c>
      <c r="E77" s="16">
        <v>24739</v>
      </c>
      <c r="F77" s="15">
        <v>11.86</v>
      </c>
    </row>
    <row r="78" spans="2:18" x14ac:dyDescent="0.35">
      <c r="B78" s="14" t="s">
        <v>32</v>
      </c>
      <c r="C78" s="16">
        <v>247378</v>
      </c>
      <c r="D78" s="15">
        <v>83.45</v>
      </c>
      <c r="E78" s="16">
        <v>183804</v>
      </c>
      <c r="F78" s="15">
        <v>88.14</v>
      </c>
    </row>
    <row r="79" spans="2:18" x14ac:dyDescent="0.35">
      <c r="B79" s="14" t="s">
        <v>2</v>
      </c>
      <c r="C79" s="13">
        <v>296429</v>
      </c>
      <c r="D79" s="12">
        <v>100</v>
      </c>
      <c r="E79" s="13">
        <v>208543</v>
      </c>
      <c r="F79" s="12">
        <v>100</v>
      </c>
    </row>
    <row r="82" spans="2:18" x14ac:dyDescent="0.35">
      <c r="B82" s="65" t="s">
        <v>34</v>
      </c>
      <c r="C82" s="64" t="s">
        <v>21</v>
      </c>
      <c r="D82" s="64" t="s">
        <v>21</v>
      </c>
      <c r="E82" s="64" t="s">
        <v>21</v>
      </c>
      <c r="F82" s="64" t="s">
        <v>21</v>
      </c>
      <c r="G82" s="64" t="s">
        <v>21</v>
      </c>
      <c r="H82" s="64" t="s">
        <v>21</v>
      </c>
      <c r="I82" s="64" t="s">
        <v>21</v>
      </c>
      <c r="J82" s="64" t="s">
        <v>21</v>
      </c>
      <c r="K82" s="64" t="s">
        <v>21</v>
      </c>
      <c r="L82" s="64" t="s">
        <v>21</v>
      </c>
      <c r="M82" s="64" t="s">
        <v>21</v>
      </c>
      <c r="N82" s="64" t="s">
        <v>21</v>
      </c>
      <c r="O82" s="64" t="s">
        <v>21</v>
      </c>
      <c r="P82" s="64" t="s">
        <v>21</v>
      </c>
      <c r="Q82" s="64" t="s">
        <v>21</v>
      </c>
      <c r="R82" s="64" t="s">
        <v>21</v>
      </c>
    </row>
    <row r="83" spans="2:18" x14ac:dyDescent="0.35">
      <c r="B83" s="65" t="s">
        <v>34</v>
      </c>
      <c r="C83" s="64" t="s">
        <v>186</v>
      </c>
      <c r="D83" s="64" t="s">
        <v>186</v>
      </c>
      <c r="E83" s="64" t="s">
        <v>185</v>
      </c>
      <c r="F83" s="64" t="s">
        <v>185</v>
      </c>
      <c r="G83" s="64" t="s">
        <v>184</v>
      </c>
      <c r="H83" s="64" t="s">
        <v>184</v>
      </c>
      <c r="I83" s="64" t="s">
        <v>183</v>
      </c>
      <c r="J83" s="64" t="s">
        <v>183</v>
      </c>
      <c r="K83" s="64" t="s">
        <v>182</v>
      </c>
      <c r="L83" s="64" t="s">
        <v>182</v>
      </c>
      <c r="M83" s="64" t="s">
        <v>181</v>
      </c>
      <c r="N83" s="64" t="s">
        <v>181</v>
      </c>
      <c r="O83" s="64" t="s">
        <v>180</v>
      </c>
      <c r="P83" s="64" t="s">
        <v>180</v>
      </c>
      <c r="Q83" s="64" t="s">
        <v>2</v>
      </c>
      <c r="R83" s="64" t="s">
        <v>2</v>
      </c>
    </row>
    <row r="84" spans="2:18" x14ac:dyDescent="0.35">
      <c r="B84" s="65" t="s">
        <v>34</v>
      </c>
      <c r="C84" s="17" t="s">
        <v>14</v>
      </c>
      <c r="D84" s="17" t="s">
        <v>13</v>
      </c>
      <c r="E84" s="17" t="s">
        <v>14</v>
      </c>
      <c r="F84" s="17" t="s">
        <v>13</v>
      </c>
      <c r="G84" s="17" t="s">
        <v>14</v>
      </c>
      <c r="H84" s="17" t="s">
        <v>13</v>
      </c>
      <c r="I84" s="17" t="s">
        <v>14</v>
      </c>
      <c r="J84" s="17" t="s">
        <v>13</v>
      </c>
      <c r="K84" s="17" t="s">
        <v>14</v>
      </c>
      <c r="L84" s="17" t="s">
        <v>13</v>
      </c>
      <c r="M84" s="17" t="s">
        <v>14</v>
      </c>
      <c r="N84" s="17" t="s">
        <v>13</v>
      </c>
      <c r="O84" s="17" t="s">
        <v>14</v>
      </c>
      <c r="P84" s="17" t="s">
        <v>13</v>
      </c>
      <c r="Q84" s="17" t="s">
        <v>14</v>
      </c>
      <c r="R84" s="17" t="s">
        <v>13</v>
      </c>
    </row>
    <row r="85" spans="2:18" x14ac:dyDescent="0.35">
      <c r="B85" s="14" t="s">
        <v>33</v>
      </c>
      <c r="C85" s="16">
        <v>121</v>
      </c>
      <c r="D85" s="21">
        <v>18.445121951219512</v>
      </c>
      <c r="E85" s="16">
        <v>93</v>
      </c>
      <c r="F85" s="21">
        <v>14.176829268292682</v>
      </c>
      <c r="G85" s="16">
        <v>41</v>
      </c>
      <c r="H85" s="21">
        <v>6.25</v>
      </c>
      <c r="I85" s="16">
        <v>54</v>
      </c>
      <c r="J85" s="21">
        <v>8.2317073170731714</v>
      </c>
      <c r="K85" s="16">
        <v>42</v>
      </c>
      <c r="L85" s="21">
        <v>6.4024390243902438</v>
      </c>
      <c r="M85" s="16">
        <v>26</v>
      </c>
      <c r="N85" s="21">
        <v>3.9634146341463414</v>
      </c>
      <c r="O85" s="16">
        <v>279</v>
      </c>
      <c r="P85" s="21">
        <v>42.530487804878049</v>
      </c>
      <c r="Q85" s="16">
        <v>656</v>
      </c>
      <c r="R85" s="21">
        <v>100</v>
      </c>
    </row>
    <row r="86" spans="2:18" x14ac:dyDescent="0.35">
      <c r="B86" s="14" t="s">
        <v>32</v>
      </c>
      <c r="C86" s="16">
        <v>930</v>
      </c>
      <c r="D86" s="21">
        <v>18.231719270731229</v>
      </c>
      <c r="E86" s="16">
        <v>584</v>
      </c>
      <c r="F86" s="21">
        <v>11.448735542050578</v>
      </c>
      <c r="G86" s="16">
        <v>481</v>
      </c>
      <c r="H86" s="21">
        <v>9.4295236228190547</v>
      </c>
      <c r="I86" s="16">
        <v>327</v>
      </c>
      <c r="J86" s="21">
        <v>6.4105077435796911</v>
      </c>
      <c r="K86" s="16">
        <v>491</v>
      </c>
      <c r="L86" s="21">
        <v>9.6255636149774553</v>
      </c>
      <c r="M86" s="16">
        <v>226</v>
      </c>
      <c r="N86" s="21">
        <v>4.4305038227798477</v>
      </c>
      <c r="O86" s="16">
        <v>2062</v>
      </c>
      <c r="P86" s="21">
        <v>40.423446383062142</v>
      </c>
      <c r="Q86" s="16">
        <v>5101</v>
      </c>
      <c r="R86" s="21">
        <v>100</v>
      </c>
    </row>
    <row r="87" spans="2:18" x14ac:dyDescent="0.35">
      <c r="B87" s="20" t="s">
        <v>2</v>
      </c>
      <c r="C87" s="13">
        <f>SUM(C85:C86)</f>
        <v>1051</v>
      </c>
      <c r="D87" s="12">
        <f>C87/Q87*100</f>
        <v>18.256036129928781</v>
      </c>
      <c r="E87" s="13">
        <f>SUM(E85:E86)</f>
        <v>677</v>
      </c>
      <c r="F87" s="12">
        <f>E87/Q87*100</f>
        <v>11.759597012332812</v>
      </c>
      <c r="G87" s="13">
        <f>SUM(G85:G86)</f>
        <v>522</v>
      </c>
      <c r="H87" s="12">
        <f>G87/Q87*100</f>
        <v>9.0672225117248573</v>
      </c>
      <c r="I87" s="13">
        <f>SUM(I85:I86)</f>
        <v>381</v>
      </c>
      <c r="J87" s="12">
        <f>I87/Q87*100</f>
        <v>6.6180302240750386</v>
      </c>
      <c r="K87" s="13">
        <f>SUM(K85:K86)</f>
        <v>533</v>
      </c>
      <c r="L87" s="12">
        <f>K87/Q87*100</f>
        <v>9.2582942504776788</v>
      </c>
      <c r="M87" s="13">
        <f>SUM(M85:M86)</f>
        <v>252</v>
      </c>
      <c r="N87" s="12">
        <f>M87/Q87*100</f>
        <v>4.3772798332464831</v>
      </c>
      <c r="O87" s="13">
        <f>SUM(O85:O86)</f>
        <v>2341</v>
      </c>
      <c r="P87" s="12">
        <f>O87/Q87*100</f>
        <v>40.663540038214343</v>
      </c>
      <c r="Q87" s="13">
        <f>SUM(Q85:Q86)</f>
        <v>5757</v>
      </c>
      <c r="R87" s="12">
        <v>100</v>
      </c>
    </row>
    <row r="90" spans="2:18" x14ac:dyDescent="0.35">
      <c r="B90" s="22" t="s">
        <v>31</v>
      </c>
    </row>
    <row r="92" spans="2:18" x14ac:dyDescent="0.35">
      <c r="B92" s="63" t="s">
        <v>23</v>
      </c>
      <c r="C92" s="64" t="s">
        <v>22</v>
      </c>
      <c r="D92" s="64" t="s">
        <v>22</v>
      </c>
      <c r="F92" s="63" t="s">
        <v>23</v>
      </c>
      <c r="G92" s="64" t="s">
        <v>21</v>
      </c>
      <c r="H92" s="64" t="s">
        <v>21</v>
      </c>
    </row>
    <row r="93" spans="2:18" x14ac:dyDescent="0.35">
      <c r="B93" s="63" t="s">
        <v>23</v>
      </c>
      <c r="C93" s="17" t="s">
        <v>14</v>
      </c>
      <c r="D93" s="17" t="s">
        <v>13</v>
      </c>
      <c r="F93" s="63" t="s">
        <v>23</v>
      </c>
      <c r="G93" s="17" t="s">
        <v>14</v>
      </c>
      <c r="H93" s="17" t="s">
        <v>13</v>
      </c>
    </row>
    <row r="94" spans="2:18" x14ac:dyDescent="0.35">
      <c r="B94" s="14" t="s">
        <v>27</v>
      </c>
      <c r="C94" s="16">
        <v>75726</v>
      </c>
      <c r="D94" s="15">
        <v>25.43</v>
      </c>
      <c r="F94" s="14" t="s">
        <v>27</v>
      </c>
      <c r="G94" s="16">
        <v>39285</v>
      </c>
      <c r="H94" s="15">
        <v>18.760000000000002</v>
      </c>
    </row>
    <row r="95" spans="2:18" x14ac:dyDescent="0.35">
      <c r="B95" s="14" t="s">
        <v>26</v>
      </c>
      <c r="C95" s="16">
        <v>36851</v>
      </c>
      <c r="D95" s="15">
        <v>12.37</v>
      </c>
      <c r="F95" s="14" t="s">
        <v>26</v>
      </c>
      <c r="G95" s="16">
        <v>18144</v>
      </c>
      <c r="H95" s="15">
        <v>8.67</v>
      </c>
    </row>
    <row r="96" spans="2:18" x14ac:dyDescent="0.35">
      <c r="B96" s="14" t="s">
        <v>25</v>
      </c>
      <c r="C96" s="16">
        <v>185211</v>
      </c>
      <c r="D96" s="15">
        <v>62.2</v>
      </c>
      <c r="F96" s="14" t="s">
        <v>25</v>
      </c>
      <c r="G96" s="16">
        <v>151947</v>
      </c>
      <c r="H96" s="15">
        <v>72.569999999999993</v>
      </c>
    </row>
    <row r="97" spans="2:18" x14ac:dyDescent="0.35">
      <c r="B97" s="14" t="s">
        <v>2</v>
      </c>
      <c r="C97" s="13">
        <v>297788</v>
      </c>
      <c r="D97" s="12">
        <v>100</v>
      </c>
      <c r="F97" s="14" t="s">
        <v>2</v>
      </c>
      <c r="G97" s="13">
        <v>209376</v>
      </c>
      <c r="H97" s="12">
        <v>100</v>
      </c>
    </row>
    <row r="98" spans="2:18" x14ac:dyDescent="0.35">
      <c r="B98" s="23" t="s">
        <v>30</v>
      </c>
    </row>
    <row r="100" spans="2:18" x14ac:dyDescent="0.35">
      <c r="B100" s="65" t="s">
        <v>29</v>
      </c>
      <c r="C100" s="64" t="s">
        <v>21</v>
      </c>
      <c r="D100" s="64" t="s">
        <v>21</v>
      </c>
      <c r="E100" s="64" t="s">
        <v>21</v>
      </c>
      <c r="F100" s="64" t="s">
        <v>21</v>
      </c>
      <c r="G100" s="64" t="s">
        <v>21</v>
      </c>
      <c r="H100" s="64" t="s">
        <v>21</v>
      </c>
      <c r="I100" s="64" t="s">
        <v>21</v>
      </c>
      <c r="J100" s="64" t="s">
        <v>21</v>
      </c>
      <c r="K100" s="64" t="s">
        <v>21</v>
      </c>
      <c r="L100" s="64" t="s">
        <v>21</v>
      </c>
      <c r="M100" s="64" t="s">
        <v>21</v>
      </c>
      <c r="N100" s="64" t="s">
        <v>21</v>
      </c>
      <c r="O100" s="64" t="s">
        <v>21</v>
      </c>
      <c r="P100" s="64" t="s">
        <v>21</v>
      </c>
      <c r="Q100" s="64" t="s">
        <v>21</v>
      </c>
      <c r="R100" s="64" t="s">
        <v>21</v>
      </c>
    </row>
    <row r="101" spans="2:18" x14ac:dyDescent="0.35">
      <c r="B101" s="65" t="s">
        <v>29</v>
      </c>
      <c r="C101" s="64" t="s">
        <v>186</v>
      </c>
      <c r="D101" s="64" t="s">
        <v>186</v>
      </c>
      <c r="E101" s="64" t="s">
        <v>185</v>
      </c>
      <c r="F101" s="64" t="s">
        <v>185</v>
      </c>
      <c r="G101" s="64" t="s">
        <v>184</v>
      </c>
      <c r="H101" s="64" t="s">
        <v>184</v>
      </c>
      <c r="I101" s="64" t="s">
        <v>183</v>
      </c>
      <c r="J101" s="64" t="s">
        <v>183</v>
      </c>
      <c r="K101" s="64" t="s">
        <v>182</v>
      </c>
      <c r="L101" s="64" t="s">
        <v>182</v>
      </c>
      <c r="M101" s="64" t="s">
        <v>181</v>
      </c>
      <c r="N101" s="64" t="s">
        <v>181</v>
      </c>
      <c r="O101" s="64" t="s">
        <v>180</v>
      </c>
      <c r="P101" s="64" t="s">
        <v>180</v>
      </c>
      <c r="Q101" s="64" t="s">
        <v>2</v>
      </c>
      <c r="R101" s="64" t="s">
        <v>2</v>
      </c>
    </row>
    <row r="102" spans="2:18" x14ac:dyDescent="0.35">
      <c r="B102" s="65" t="s">
        <v>29</v>
      </c>
      <c r="C102" s="17" t="s">
        <v>14</v>
      </c>
      <c r="D102" s="17" t="s">
        <v>13</v>
      </c>
      <c r="E102" s="17" t="s">
        <v>14</v>
      </c>
      <c r="F102" s="17" t="s">
        <v>13</v>
      </c>
      <c r="G102" s="17" t="s">
        <v>14</v>
      </c>
      <c r="H102" s="17" t="s">
        <v>13</v>
      </c>
      <c r="I102" s="17" t="s">
        <v>14</v>
      </c>
      <c r="J102" s="17" t="s">
        <v>13</v>
      </c>
      <c r="K102" s="17" t="s">
        <v>14</v>
      </c>
      <c r="L102" s="17" t="s">
        <v>13</v>
      </c>
      <c r="M102" s="17" t="s">
        <v>14</v>
      </c>
      <c r="N102" s="17" t="s">
        <v>13</v>
      </c>
      <c r="O102" s="17" t="s">
        <v>14</v>
      </c>
      <c r="P102" s="17" t="s">
        <v>13</v>
      </c>
      <c r="Q102" s="17" t="s">
        <v>14</v>
      </c>
      <c r="R102" s="17" t="s">
        <v>13</v>
      </c>
    </row>
    <row r="103" spans="2:18" x14ac:dyDescent="0.35">
      <c r="B103" s="14" t="s">
        <v>27</v>
      </c>
      <c r="C103" s="16">
        <v>237</v>
      </c>
      <c r="D103" s="21">
        <v>10.440528634361232</v>
      </c>
      <c r="E103" s="16">
        <v>224</v>
      </c>
      <c r="F103" s="21">
        <v>9.8678414096916303</v>
      </c>
      <c r="G103" s="16">
        <v>279</v>
      </c>
      <c r="H103" s="21">
        <v>12.290748898678414</v>
      </c>
      <c r="I103" s="16">
        <v>230</v>
      </c>
      <c r="J103" s="21">
        <v>10.13215859030837</v>
      </c>
      <c r="K103" s="16">
        <v>217</v>
      </c>
      <c r="L103" s="21">
        <v>9.5594713656387658</v>
      </c>
      <c r="M103" s="16">
        <v>89</v>
      </c>
      <c r="N103" s="21">
        <v>3.9207048458149778</v>
      </c>
      <c r="O103" s="16">
        <v>994</v>
      </c>
      <c r="P103" s="21">
        <v>43.788546255506603</v>
      </c>
      <c r="Q103" s="16">
        <v>2270</v>
      </c>
      <c r="R103" s="21">
        <v>100</v>
      </c>
    </row>
    <row r="104" spans="2:18" x14ac:dyDescent="0.35">
      <c r="B104" s="14" t="s">
        <v>26</v>
      </c>
      <c r="C104" s="16">
        <v>406</v>
      </c>
      <c r="D104" s="21">
        <v>33.4983498349835</v>
      </c>
      <c r="E104" s="16">
        <v>189</v>
      </c>
      <c r="F104" s="21">
        <v>15.594059405940595</v>
      </c>
      <c r="G104" s="16">
        <v>100</v>
      </c>
      <c r="H104" s="21">
        <v>8.2508250825082499</v>
      </c>
      <c r="I104" s="16">
        <v>44</v>
      </c>
      <c r="J104" s="21">
        <v>3.6303630363036308</v>
      </c>
      <c r="K104" s="16">
        <v>116</v>
      </c>
      <c r="L104" s="21">
        <v>9.5709570957095718</v>
      </c>
      <c r="M104" s="16">
        <v>44</v>
      </c>
      <c r="N104" s="21">
        <v>3.6303630363036308</v>
      </c>
      <c r="O104" s="16">
        <v>313</v>
      </c>
      <c r="P104" s="21">
        <v>25.825082508250823</v>
      </c>
      <c r="Q104" s="16">
        <v>1212</v>
      </c>
      <c r="R104" s="21">
        <v>100</v>
      </c>
    </row>
    <row r="105" spans="2:18" x14ac:dyDescent="0.35">
      <c r="B105" s="14" t="s">
        <v>25</v>
      </c>
      <c r="C105" s="16">
        <v>424</v>
      </c>
      <c r="D105" s="21">
        <v>17.981340118744697</v>
      </c>
      <c r="E105" s="16">
        <v>273</v>
      </c>
      <c r="F105" s="21">
        <v>11.577608142493638</v>
      </c>
      <c r="G105" s="16">
        <v>152</v>
      </c>
      <c r="H105" s="21">
        <v>6.4461407972858344</v>
      </c>
      <c r="I105" s="16">
        <v>116</v>
      </c>
      <c r="J105" s="21">
        <v>4.9194232400339271</v>
      </c>
      <c r="K105" s="16">
        <v>209</v>
      </c>
      <c r="L105" s="21">
        <v>8.8634435962680236</v>
      </c>
      <c r="M105" s="16">
        <v>119</v>
      </c>
      <c r="N105" s="21">
        <v>5.0466497031382529</v>
      </c>
      <c r="O105" s="16">
        <v>1065</v>
      </c>
      <c r="P105" s="21">
        <v>45.165394402035624</v>
      </c>
      <c r="Q105" s="16">
        <v>2358</v>
      </c>
      <c r="R105" s="21">
        <v>100</v>
      </c>
    </row>
    <row r="106" spans="2:18" x14ac:dyDescent="0.35">
      <c r="B106" s="20" t="s">
        <v>2</v>
      </c>
      <c r="C106" s="13">
        <f>SUM(C103:C105)</f>
        <v>1067</v>
      </c>
      <c r="D106" s="12">
        <f>C106/Q106*100</f>
        <v>18.270547945205479</v>
      </c>
      <c r="E106" s="13">
        <f>SUM(E103:E105)</f>
        <v>686</v>
      </c>
      <c r="F106" s="12">
        <f>E106/Q106*100</f>
        <v>11.746575342465754</v>
      </c>
      <c r="G106" s="13">
        <f>SUM(G103:G105)</f>
        <v>531</v>
      </c>
      <c r="H106" s="12">
        <f>G106/Q106*100</f>
        <v>9.0924657534246567</v>
      </c>
      <c r="I106" s="13">
        <f>SUM(I103:I105)</f>
        <v>390</v>
      </c>
      <c r="J106" s="12">
        <f>I106/Q106*100</f>
        <v>6.6780821917808222</v>
      </c>
      <c r="K106" s="13">
        <f>SUM(K103:K105)</f>
        <v>542</v>
      </c>
      <c r="L106" s="12">
        <f>K106/Q106*100</f>
        <v>9.2808219178082183</v>
      </c>
      <c r="M106" s="13">
        <f>SUM(M103:M105)</f>
        <v>252</v>
      </c>
      <c r="N106" s="12">
        <f>M106/Q106*100</f>
        <v>4.3150684931506849</v>
      </c>
      <c r="O106" s="13">
        <f>SUM(O103:O105)</f>
        <v>2372</v>
      </c>
      <c r="P106" s="12">
        <f>O106/Q106*100</f>
        <v>40.616438356164387</v>
      </c>
      <c r="Q106" s="13">
        <f>SUM(Q103:Q105)</f>
        <v>5840</v>
      </c>
      <c r="R106" s="12">
        <f>SUM(R103:R105)/3</f>
        <v>100</v>
      </c>
    </row>
    <row r="109" spans="2:18" x14ac:dyDescent="0.35">
      <c r="B109" s="22" t="s">
        <v>24</v>
      </c>
    </row>
    <row r="111" spans="2:18" x14ac:dyDescent="0.35">
      <c r="B111" s="63" t="s">
        <v>23</v>
      </c>
      <c r="C111" s="64" t="s">
        <v>22</v>
      </c>
      <c r="D111" s="64" t="s">
        <v>22</v>
      </c>
      <c r="E111" s="64" t="s">
        <v>21</v>
      </c>
      <c r="F111" s="64" t="s">
        <v>21</v>
      </c>
    </row>
    <row r="112" spans="2:18" x14ac:dyDescent="0.35">
      <c r="B112" s="63" t="s">
        <v>23</v>
      </c>
      <c r="C112" s="17" t="s">
        <v>14</v>
      </c>
      <c r="D112" s="17" t="s">
        <v>13</v>
      </c>
      <c r="E112" s="17" t="s">
        <v>14</v>
      </c>
      <c r="F112" s="17" t="s">
        <v>13</v>
      </c>
    </row>
    <row r="113" spans="2:18" x14ac:dyDescent="0.35">
      <c r="B113" s="14" t="s">
        <v>12</v>
      </c>
      <c r="C113" s="16">
        <v>12250</v>
      </c>
      <c r="D113" s="21">
        <f t="shared" ref="D113:D122" si="0">C113/$C$123*100</f>
        <v>4.1136647547919996</v>
      </c>
      <c r="E113" s="16">
        <v>7905</v>
      </c>
      <c r="F113" s="15">
        <v>3.78</v>
      </c>
    </row>
    <row r="114" spans="2:18" x14ac:dyDescent="0.35">
      <c r="B114" s="14" t="s">
        <v>11</v>
      </c>
      <c r="C114" s="16">
        <v>36224</v>
      </c>
      <c r="D114" s="21">
        <f t="shared" si="0"/>
        <v>12.164358536945747</v>
      </c>
      <c r="E114" s="16">
        <v>25856</v>
      </c>
      <c r="F114" s="15">
        <v>12.35</v>
      </c>
    </row>
    <row r="115" spans="2:18" x14ac:dyDescent="0.35">
      <c r="B115" s="14" t="s">
        <v>10</v>
      </c>
      <c r="C115" s="16">
        <v>50529</v>
      </c>
      <c r="D115" s="21">
        <f t="shared" si="0"/>
        <v>16.968111542439587</v>
      </c>
      <c r="E115" s="16">
        <v>34434</v>
      </c>
      <c r="F115" s="15">
        <v>16.45</v>
      </c>
    </row>
    <row r="116" spans="2:18" x14ac:dyDescent="0.35">
      <c r="B116" s="14" t="s">
        <v>9</v>
      </c>
      <c r="C116" s="16">
        <v>15557</v>
      </c>
      <c r="D116" s="21">
        <f t="shared" si="0"/>
        <v>5.2241863339019705</v>
      </c>
      <c r="E116" s="16">
        <v>10167</v>
      </c>
      <c r="F116" s="15">
        <v>4.8600000000000003</v>
      </c>
    </row>
    <row r="117" spans="2:18" x14ac:dyDescent="0.35">
      <c r="B117" s="14" t="s">
        <v>8</v>
      </c>
      <c r="C117" s="16">
        <v>13312</v>
      </c>
      <c r="D117" s="21">
        <f t="shared" si="0"/>
        <v>4.4702943033298856</v>
      </c>
      <c r="E117" s="16">
        <v>8462</v>
      </c>
      <c r="F117" s="15">
        <v>4.04</v>
      </c>
    </row>
    <row r="118" spans="2:18" x14ac:dyDescent="0.35">
      <c r="B118" s="14" t="s">
        <v>7</v>
      </c>
      <c r="C118" s="16">
        <v>16605</v>
      </c>
      <c r="D118" s="21">
        <f t="shared" si="0"/>
        <v>5.5761145512915231</v>
      </c>
      <c r="E118" s="16">
        <v>11627</v>
      </c>
      <c r="F118" s="15">
        <v>5.55</v>
      </c>
    </row>
    <row r="119" spans="2:18" x14ac:dyDescent="0.35">
      <c r="B119" s="14" t="s">
        <v>6</v>
      </c>
      <c r="C119" s="16">
        <v>102027</v>
      </c>
      <c r="D119" s="21">
        <f t="shared" si="0"/>
        <v>34.261622362217416</v>
      </c>
      <c r="E119" s="16">
        <v>72705</v>
      </c>
      <c r="F119" s="15">
        <v>34.72</v>
      </c>
    </row>
    <row r="120" spans="2:18" x14ac:dyDescent="0.35">
      <c r="B120" s="14" t="s">
        <v>5</v>
      </c>
      <c r="C120" s="16">
        <v>10813</v>
      </c>
      <c r="D120" s="21">
        <f t="shared" si="0"/>
        <v>3.6311066933523177</v>
      </c>
      <c r="E120" s="16">
        <v>7645</v>
      </c>
      <c r="F120" s="15">
        <v>3.65</v>
      </c>
    </row>
    <row r="121" spans="2:18" x14ac:dyDescent="0.35">
      <c r="B121" s="14" t="s">
        <v>4</v>
      </c>
      <c r="C121" s="16">
        <v>2015</v>
      </c>
      <c r="D121" s="21">
        <f t="shared" si="0"/>
        <v>0.67665587599231669</v>
      </c>
      <c r="E121" s="16">
        <v>1379</v>
      </c>
      <c r="F121" s="15">
        <v>0.66</v>
      </c>
    </row>
    <row r="122" spans="2:18" x14ac:dyDescent="0.35">
      <c r="B122" s="14" t="s">
        <v>3</v>
      </c>
      <c r="C122" s="16">
        <v>38456</v>
      </c>
      <c r="D122" s="21">
        <f t="shared" si="0"/>
        <v>12.913885045737237</v>
      </c>
      <c r="E122" s="16">
        <v>29196</v>
      </c>
      <c r="F122" s="15">
        <v>13.94</v>
      </c>
    </row>
    <row r="123" spans="2:18" x14ac:dyDescent="0.35">
      <c r="B123" s="14" t="s">
        <v>2</v>
      </c>
      <c r="C123" s="13">
        <v>297788</v>
      </c>
      <c r="D123" s="12">
        <v>100</v>
      </c>
      <c r="E123" s="13">
        <v>209376</v>
      </c>
      <c r="F123" s="12">
        <v>100</v>
      </c>
    </row>
    <row r="126" spans="2:18" x14ac:dyDescent="0.35">
      <c r="B126" s="65" t="s">
        <v>15</v>
      </c>
      <c r="C126" s="64" t="s">
        <v>21</v>
      </c>
      <c r="D126" s="64" t="s">
        <v>21</v>
      </c>
      <c r="E126" s="64" t="s">
        <v>21</v>
      </c>
      <c r="F126" s="64" t="s">
        <v>21</v>
      </c>
      <c r="G126" s="64" t="s">
        <v>21</v>
      </c>
      <c r="H126" s="64" t="s">
        <v>21</v>
      </c>
      <c r="I126" s="64" t="s">
        <v>21</v>
      </c>
      <c r="J126" s="64" t="s">
        <v>21</v>
      </c>
      <c r="K126" s="64" t="s">
        <v>21</v>
      </c>
      <c r="L126" s="64" t="s">
        <v>21</v>
      </c>
      <c r="M126" s="64" t="s">
        <v>21</v>
      </c>
      <c r="N126" s="64" t="s">
        <v>21</v>
      </c>
      <c r="O126" s="64" t="s">
        <v>21</v>
      </c>
      <c r="P126" s="64" t="s">
        <v>21</v>
      </c>
      <c r="Q126" s="64" t="s">
        <v>21</v>
      </c>
      <c r="R126" s="64" t="s">
        <v>21</v>
      </c>
    </row>
    <row r="127" spans="2:18" x14ac:dyDescent="0.35">
      <c r="B127" s="65" t="s">
        <v>15</v>
      </c>
      <c r="C127" s="64" t="s">
        <v>186</v>
      </c>
      <c r="D127" s="64" t="s">
        <v>186</v>
      </c>
      <c r="E127" s="64" t="s">
        <v>185</v>
      </c>
      <c r="F127" s="64" t="s">
        <v>185</v>
      </c>
      <c r="G127" s="64" t="s">
        <v>184</v>
      </c>
      <c r="H127" s="64" t="s">
        <v>184</v>
      </c>
      <c r="I127" s="64" t="s">
        <v>183</v>
      </c>
      <c r="J127" s="64" t="s">
        <v>183</v>
      </c>
      <c r="K127" s="64" t="s">
        <v>182</v>
      </c>
      <c r="L127" s="64" t="s">
        <v>182</v>
      </c>
      <c r="M127" s="64" t="s">
        <v>181</v>
      </c>
      <c r="N127" s="64" t="s">
        <v>181</v>
      </c>
      <c r="O127" s="64" t="s">
        <v>180</v>
      </c>
      <c r="P127" s="64" t="s">
        <v>180</v>
      </c>
      <c r="Q127" s="64" t="s">
        <v>2</v>
      </c>
      <c r="R127" s="64" t="s">
        <v>2</v>
      </c>
    </row>
    <row r="128" spans="2:18"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c r="O128" s="17" t="s">
        <v>14</v>
      </c>
      <c r="P128" s="17" t="s">
        <v>13</v>
      </c>
      <c r="Q128" s="17" t="s">
        <v>14</v>
      </c>
      <c r="R128" s="17" t="s">
        <v>13</v>
      </c>
    </row>
    <row r="129" spans="2:18" x14ac:dyDescent="0.35">
      <c r="B129" s="14" t="s">
        <v>12</v>
      </c>
      <c r="C129" s="16">
        <v>52</v>
      </c>
      <c r="D129" s="21">
        <v>23.52941176470588</v>
      </c>
      <c r="E129" s="16">
        <v>39</v>
      </c>
      <c r="F129" s="21">
        <v>17.647058823529413</v>
      </c>
      <c r="G129" s="16">
        <v>0</v>
      </c>
      <c r="H129" s="21">
        <v>0</v>
      </c>
      <c r="I129" s="16">
        <v>13</v>
      </c>
      <c r="J129" s="21">
        <v>5.8823529411764701</v>
      </c>
      <c r="K129" s="16">
        <v>0</v>
      </c>
      <c r="L129" s="21">
        <v>0</v>
      </c>
      <c r="M129" s="16">
        <v>13</v>
      </c>
      <c r="N129" s="21">
        <v>5.8823529411764701</v>
      </c>
      <c r="O129" s="16">
        <v>104</v>
      </c>
      <c r="P129" s="21">
        <v>47.058823529411761</v>
      </c>
      <c r="Q129" s="16">
        <v>221</v>
      </c>
      <c r="R129" s="21">
        <v>100</v>
      </c>
    </row>
    <row r="130" spans="2:18" x14ac:dyDescent="0.35">
      <c r="B130" s="14" t="s">
        <v>11</v>
      </c>
      <c r="C130" s="16">
        <v>200</v>
      </c>
      <c r="D130" s="21">
        <v>20.66115702479339</v>
      </c>
      <c r="E130" s="16">
        <v>136</v>
      </c>
      <c r="F130" s="21">
        <v>14.049586776859504</v>
      </c>
      <c r="G130" s="16">
        <v>72</v>
      </c>
      <c r="H130" s="21">
        <v>7.4380165289256199</v>
      </c>
      <c r="I130" s="16">
        <v>32</v>
      </c>
      <c r="J130" s="21">
        <v>3.3057851239669422</v>
      </c>
      <c r="K130" s="16">
        <v>96</v>
      </c>
      <c r="L130" s="21">
        <v>9.9173553719008272</v>
      </c>
      <c r="M130" s="16">
        <v>16</v>
      </c>
      <c r="N130" s="21">
        <v>1.6528925619834711</v>
      </c>
      <c r="O130" s="16">
        <v>416</v>
      </c>
      <c r="P130" s="21">
        <v>42.97520661157025</v>
      </c>
      <c r="Q130" s="16">
        <v>968</v>
      </c>
      <c r="R130" s="21">
        <v>100</v>
      </c>
    </row>
    <row r="131" spans="2:18" x14ac:dyDescent="0.35">
      <c r="B131" s="14" t="s">
        <v>10</v>
      </c>
      <c r="C131" s="16">
        <v>225</v>
      </c>
      <c r="D131" s="21">
        <v>21.551724137931032</v>
      </c>
      <c r="E131" s="16">
        <v>99</v>
      </c>
      <c r="F131" s="21">
        <v>9.4827586206896548</v>
      </c>
      <c r="G131" s="16">
        <v>90</v>
      </c>
      <c r="H131" s="21">
        <v>8.6206896551724146</v>
      </c>
      <c r="I131" s="16">
        <v>90</v>
      </c>
      <c r="J131" s="21">
        <v>8.6206896551724146</v>
      </c>
      <c r="K131" s="16">
        <v>108</v>
      </c>
      <c r="L131" s="21">
        <v>10.344827586206897</v>
      </c>
      <c r="M131" s="16">
        <v>90</v>
      </c>
      <c r="N131" s="21">
        <v>8.6206896551724146</v>
      </c>
      <c r="O131" s="16">
        <v>342</v>
      </c>
      <c r="P131" s="21">
        <v>32.758620689655174</v>
      </c>
      <c r="Q131" s="16">
        <v>1044</v>
      </c>
      <c r="R131" s="21">
        <v>100</v>
      </c>
    </row>
    <row r="132" spans="2:18" x14ac:dyDescent="0.35">
      <c r="B132" s="14" t="s">
        <v>9</v>
      </c>
      <c r="C132" s="16">
        <v>36</v>
      </c>
      <c r="D132" s="21">
        <v>14.285714285714285</v>
      </c>
      <c r="E132" s="16">
        <v>72</v>
      </c>
      <c r="F132" s="21">
        <v>28.571428571428569</v>
      </c>
      <c r="G132" s="16">
        <v>36</v>
      </c>
      <c r="H132" s="21">
        <v>14.285714285714285</v>
      </c>
      <c r="I132" s="16">
        <v>12</v>
      </c>
      <c r="J132" s="21">
        <v>4.7619047619047619</v>
      </c>
      <c r="K132" s="16">
        <v>36</v>
      </c>
      <c r="L132" s="21">
        <v>14.285714285714285</v>
      </c>
      <c r="M132" s="16">
        <v>0</v>
      </c>
      <c r="N132" s="21">
        <v>0</v>
      </c>
      <c r="O132" s="16">
        <v>60</v>
      </c>
      <c r="P132" s="21">
        <v>23.809523809523807</v>
      </c>
      <c r="Q132" s="16">
        <v>252</v>
      </c>
      <c r="R132" s="21">
        <v>99.999999999999986</v>
      </c>
    </row>
    <row r="133" spans="2:18" x14ac:dyDescent="0.35">
      <c r="B133" s="14" t="s">
        <v>8</v>
      </c>
      <c r="C133" s="16">
        <v>20</v>
      </c>
      <c r="D133" s="21">
        <v>10.526315789473683</v>
      </c>
      <c r="E133" s="16">
        <v>20</v>
      </c>
      <c r="F133" s="21">
        <v>10.526315789473683</v>
      </c>
      <c r="G133" s="16">
        <v>30</v>
      </c>
      <c r="H133" s="21">
        <v>15.789473684210526</v>
      </c>
      <c r="I133" s="16">
        <v>0</v>
      </c>
      <c r="J133" s="21">
        <v>0</v>
      </c>
      <c r="K133" s="16">
        <v>30</v>
      </c>
      <c r="L133" s="21">
        <v>15.789473684210526</v>
      </c>
      <c r="M133" s="16">
        <v>10</v>
      </c>
      <c r="N133" s="21">
        <v>5.2631578947368416</v>
      </c>
      <c r="O133" s="16">
        <v>80</v>
      </c>
      <c r="P133" s="21">
        <v>42.105263157894733</v>
      </c>
      <c r="Q133" s="16">
        <v>190</v>
      </c>
      <c r="R133" s="21">
        <v>100</v>
      </c>
    </row>
    <row r="134" spans="2:18" x14ac:dyDescent="0.35">
      <c r="B134" s="14" t="s">
        <v>7</v>
      </c>
      <c r="C134" s="16">
        <v>39</v>
      </c>
      <c r="D134" s="21">
        <v>13.636363636363635</v>
      </c>
      <c r="E134" s="16">
        <v>26</v>
      </c>
      <c r="F134" s="21">
        <v>9.0909090909090917</v>
      </c>
      <c r="G134" s="16">
        <v>26</v>
      </c>
      <c r="H134" s="21">
        <v>9.0909090909090917</v>
      </c>
      <c r="I134" s="16">
        <v>0</v>
      </c>
      <c r="J134" s="21">
        <v>0</v>
      </c>
      <c r="K134" s="16">
        <v>39</v>
      </c>
      <c r="L134" s="21">
        <v>13.636363636363635</v>
      </c>
      <c r="M134" s="16">
        <v>0</v>
      </c>
      <c r="N134" s="21">
        <v>0</v>
      </c>
      <c r="O134" s="16">
        <v>156</v>
      </c>
      <c r="P134" s="21">
        <v>54.54545454545454</v>
      </c>
      <c r="Q134" s="16">
        <v>286</v>
      </c>
      <c r="R134" s="21">
        <v>100</v>
      </c>
    </row>
    <row r="135" spans="2:18" x14ac:dyDescent="0.35">
      <c r="B135" s="14" t="s">
        <v>6</v>
      </c>
      <c r="C135" s="16">
        <v>360</v>
      </c>
      <c r="D135" s="21">
        <v>16.460905349794238</v>
      </c>
      <c r="E135" s="16">
        <v>216</v>
      </c>
      <c r="F135" s="21">
        <v>9.8765432098765427</v>
      </c>
      <c r="G135" s="16">
        <v>234</v>
      </c>
      <c r="H135" s="21">
        <v>10.699588477366255</v>
      </c>
      <c r="I135" s="16">
        <v>216</v>
      </c>
      <c r="J135" s="21">
        <v>9.8765432098765427</v>
      </c>
      <c r="K135" s="16">
        <v>171</v>
      </c>
      <c r="L135" s="21">
        <v>7.8189300411522638</v>
      </c>
      <c r="M135" s="16">
        <v>99</v>
      </c>
      <c r="N135" s="21">
        <v>4.5267489711934159</v>
      </c>
      <c r="O135" s="16">
        <v>891</v>
      </c>
      <c r="P135" s="21">
        <v>40.74074074074074</v>
      </c>
      <c r="Q135" s="16">
        <v>2187</v>
      </c>
      <c r="R135" s="21">
        <v>100</v>
      </c>
    </row>
    <row r="136" spans="2:18" x14ac:dyDescent="0.35">
      <c r="B136" s="14" t="s">
        <v>5</v>
      </c>
      <c r="C136" s="16">
        <v>55</v>
      </c>
      <c r="D136" s="21">
        <v>41.666666666666671</v>
      </c>
      <c r="E136" s="16">
        <v>0</v>
      </c>
      <c r="F136" s="21">
        <v>0</v>
      </c>
      <c r="G136" s="16">
        <v>11</v>
      </c>
      <c r="H136" s="21">
        <v>8.3333333333333321</v>
      </c>
      <c r="I136" s="16">
        <v>11</v>
      </c>
      <c r="J136" s="21">
        <v>8.3333333333333321</v>
      </c>
      <c r="K136" s="16">
        <v>22</v>
      </c>
      <c r="L136" s="21">
        <v>16.666666666666664</v>
      </c>
      <c r="M136" s="16">
        <v>0</v>
      </c>
      <c r="N136" s="21">
        <v>0</v>
      </c>
      <c r="O136" s="16">
        <v>33</v>
      </c>
      <c r="P136" s="21">
        <v>25</v>
      </c>
      <c r="Q136" s="16">
        <v>132</v>
      </c>
      <c r="R136" s="21">
        <v>100</v>
      </c>
    </row>
    <row r="137" spans="2:18" x14ac:dyDescent="0.35">
      <c r="B137" s="14" t="s">
        <v>4</v>
      </c>
      <c r="C137" s="16">
        <v>0</v>
      </c>
      <c r="D137" s="21">
        <v>0</v>
      </c>
      <c r="E137" s="16">
        <v>14</v>
      </c>
      <c r="F137" s="21">
        <v>25</v>
      </c>
      <c r="G137" s="16">
        <v>0</v>
      </c>
      <c r="H137" s="21">
        <v>0</v>
      </c>
      <c r="I137" s="16">
        <v>0</v>
      </c>
      <c r="J137" s="21">
        <v>0</v>
      </c>
      <c r="K137" s="16">
        <v>0</v>
      </c>
      <c r="L137" s="21">
        <v>0</v>
      </c>
      <c r="M137" s="16">
        <v>0</v>
      </c>
      <c r="N137" s="21">
        <v>0</v>
      </c>
      <c r="O137" s="16">
        <v>42</v>
      </c>
      <c r="P137" s="21">
        <v>75</v>
      </c>
      <c r="Q137" s="16">
        <v>56</v>
      </c>
      <c r="R137" s="21">
        <v>100</v>
      </c>
    </row>
    <row r="138" spans="2:18" x14ac:dyDescent="0.35">
      <c r="B138" s="14" t="s">
        <v>3</v>
      </c>
      <c r="C138" s="16">
        <v>80</v>
      </c>
      <c r="D138" s="21">
        <v>15.873015873015872</v>
      </c>
      <c r="E138" s="16">
        <v>64</v>
      </c>
      <c r="F138" s="21">
        <v>12.698412698412698</v>
      </c>
      <c r="G138" s="16">
        <v>32</v>
      </c>
      <c r="H138" s="21">
        <v>6.3492063492063489</v>
      </c>
      <c r="I138" s="16">
        <v>16</v>
      </c>
      <c r="J138" s="21">
        <v>3.1746031746031744</v>
      </c>
      <c r="K138" s="16">
        <v>40</v>
      </c>
      <c r="L138" s="21">
        <v>7.9365079365079358</v>
      </c>
      <c r="M138" s="16">
        <v>24</v>
      </c>
      <c r="N138" s="21">
        <v>4.7619047619047619</v>
      </c>
      <c r="O138" s="16">
        <v>248</v>
      </c>
      <c r="P138" s="21">
        <v>49.206349206349202</v>
      </c>
      <c r="Q138" s="16">
        <v>504</v>
      </c>
      <c r="R138" s="21">
        <v>100</v>
      </c>
    </row>
    <row r="139" spans="2:18" x14ac:dyDescent="0.35">
      <c r="B139" s="20" t="s">
        <v>2</v>
      </c>
      <c r="C139" s="13">
        <f>SUM(C129:C138)</f>
        <v>1067</v>
      </c>
      <c r="D139" s="12">
        <f>C139/Q139*100</f>
        <v>18.270547945205479</v>
      </c>
      <c r="E139" s="13">
        <f>SUM(E129:E138)</f>
        <v>686</v>
      </c>
      <c r="F139" s="12">
        <f>E139/Q139*100</f>
        <v>11.746575342465754</v>
      </c>
      <c r="G139" s="13">
        <f>SUM(G129:G138)</f>
        <v>531</v>
      </c>
      <c r="H139" s="12">
        <f>G139/Q139*100</f>
        <v>9.0924657534246567</v>
      </c>
      <c r="I139" s="13">
        <f>SUM(I129:I138)</f>
        <v>390</v>
      </c>
      <c r="J139" s="12">
        <f>I139/Q139*100</f>
        <v>6.6780821917808222</v>
      </c>
      <c r="K139" s="13">
        <f>SUM(K129:K138)</f>
        <v>542</v>
      </c>
      <c r="L139" s="12">
        <f>K139/Q139*100</f>
        <v>9.2808219178082183</v>
      </c>
      <c r="M139" s="13">
        <f>SUM(M129:M138)</f>
        <v>252</v>
      </c>
      <c r="N139" s="12">
        <f>M139/Q139*100</f>
        <v>4.3150684931506849</v>
      </c>
      <c r="O139" s="13">
        <f>SUM(O129:O138)</f>
        <v>2372</v>
      </c>
      <c r="P139" s="12">
        <f>O139/Q139*100</f>
        <v>40.616438356164387</v>
      </c>
      <c r="Q139" s="13">
        <f>SUM(Q129:Q138)</f>
        <v>5840</v>
      </c>
      <c r="R139" s="12">
        <f>SUM(R129:R138)/10</f>
        <v>100</v>
      </c>
    </row>
  </sheetData>
  <mergeCells count="82">
    <mergeCell ref="Q27:R27"/>
    <mergeCell ref="B36:B37"/>
    <mergeCell ref="Q46:R46"/>
    <mergeCell ref="B4:B5"/>
    <mergeCell ref="C4:D4"/>
    <mergeCell ref="B18:B19"/>
    <mergeCell ref="C18:D18"/>
    <mergeCell ref="E18:F18"/>
    <mergeCell ref="C26:R26"/>
    <mergeCell ref="C27:D27"/>
    <mergeCell ref="E27:F27"/>
    <mergeCell ref="G27:H27"/>
    <mergeCell ref="B26:B28"/>
    <mergeCell ref="I27:J27"/>
    <mergeCell ref="K27:L27"/>
    <mergeCell ref="M27:N27"/>
    <mergeCell ref="O27:P27"/>
    <mergeCell ref="G57:H57"/>
    <mergeCell ref="B57:B58"/>
    <mergeCell ref="C57:D57"/>
    <mergeCell ref="F57:F58"/>
    <mergeCell ref="B45:B47"/>
    <mergeCell ref="C45:R45"/>
    <mergeCell ref="C46:D46"/>
    <mergeCell ref="E46:F46"/>
    <mergeCell ref="G46:H46"/>
    <mergeCell ref="I46:J46"/>
    <mergeCell ref="C36:D36"/>
    <mergeCell ref="E36:F36"/>
    <mergeCell ref="K46:L46"/>
    <mergeCell ref="M46:N46"/>
    <mergeCell ref="O46:P46"/>
    <mergeCell ref="B65:B67"/>
    <mergeCell ref="C65:R65"/>
    <mergeCell ref="C66:D66"/>
    <mergeCell ref="E66:F66"/>
    <mergeCell ref="G66:H66"/>
    <mergeCell ref="I66:J66"/>
    <mergeCell ref="K66:L66"/>
    <mergeCell ref="M66:N66"/>
    <mergeCell ref="O66:P66"/>
    <mergeCell ref="Q66:R66"/>
    <mergeCell ref="O101:P101"/>
    <mergeCell ref="K83:L83"/>
    <mergeCell ref="M83:N83"/>
    <mergeCell ref="O83:P83"/>
    <mergeCell ref="Q83:R83"/>
    <mergeCell ref="E101:F101"/>
    <mergeCell ref="G101:H101"/>
    <mergeCell ref="I101:J101"/>
    <mergeCell ref="K101:L101"/>
    <mergeCell ref="M101:N101"/>
    <mergeCell ref="B75:B76"/>
    <mergeCell ref="C75:D75"/>
    <mergeCell ref="E75:F75"/>
    <mergeCell ref="B82:B84"/>
    <mergeCell ref="C82:R82"/>
    <mergeCell ref="C83:D83"/>
    <mergeCell ref="E83:F83"/>
    <mergeCell ref="G83:H83"/>
    <mergeCell ref="I83:J83"/>
    <mergeCell ref="O127:P127"/>
    <mergeCell ref="Q127:R127"/>
    <mergeCell ref="B92:B93"/>
    <mergeCell ref="C92:D92"/>
    <mergeCell ref="F92:F93"/>
    <mergeCell ref="G92:H92"/>
    <mergeCell ref="B100:B102"/>
    <mergeCell ref="C100:R100"/>
    <mergeCell ref="C101:D101"/>
    <mergeCell ref="B111:B112"/>
    <mergeCell ref="C111:D111"/>
    <mergeCell ref="E111:F111"/>
    <mergeCell ref="B126:B128"/>
    <mergeCell ref="C126:R126"/>
    <mergeCell ref="C127:D127"/>
    <mergeCell ref="Q101:R101"/>
    <mergeCell ref="E127:F127"/>
    <mergeCell ref="G127:H127"/>
    <mergeCell ref="I127:J127"/>
    <mergeCell ref="K127:L127"/>
    <mergeCell ref="M127:N12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7ACAE-E6A8-4DE2-85CB-1496A73BD223}">
  <dimension ref="B2:R145"/>
  <sheetViews>
    <sheetView workbookViewId="0"/>
  </sheetViews>
  <sheetFormatPr defaultColWidth="10.1796875" defaultRowHeight="14.5" x14ac:dyDescent="0.35"/>
  <cols>
    <col min="1" max="16384" width="10.1796875" style="19"/>
  </cols>
  <sheetData>
    <row r="2" spans="2:4" x14ac:dyDescent="0.35">
      <c r="B2" s="22" t="s">
        <v>190</v>
      </c>
    </row>
    <row r="4" spans="2:4" x14ac:dyDescent="0.35">
      <c r="B4" s="63" t="s">
        <v>23</v>
      </c>
      <c r="C4" s="64" t="s">
        <v>21</v>
      </c>
      <c r="D4" s="64" t="s">
        <v>21</v>
      </c>
    </row>
    <row r="5" spans="2:4" x14ac:dyDescent="0.35">
      <c r="B5" s="63" t="s">
        <v>23</v>
      </c>
      <c r="C5" s="17" t="s">
        <v>14</v>
      </c>
      <c r="D5" s="17" t="s">
        <v>13</v>
      </c>
    </row>
    <row r="6" spans="2:4" x14ac:dyDescent="0.35">
      <c r="B6" s="14" t="s">
        <v>186</v>
      </c>
      <c r="C6" s="16">
        <v>21234</v>
      </c>
      <c r="D6" s="15">
        <v>12.71</v>
      </c>
    </row>
    <row r="7" spans="2:4" x14ac:dyDescent="0.35">
      <c r="B7" s="14" t="s">
        <v>185</v>
      </c>
      <c r="C7" s="16">
        <v>23842</v>
      </c>
      <c r="D7" s="15">
        <v>14.27</v>
      </c>
    </row>
    <row r="8" spans="2:4" x14ac:dyDescent="0.35">
      <c r="B8" s="14" t="s">
        <v>184</v>
      </c>
      <c r="C8" s="16">
        <v>15681</v>
      </c>
      <c r="D8" s="15">
        <v>9.39</v>
      </c>
    </row>
    <row r="9" spans="2:4" x14ac:dyDescent="0.35">
      <c r="B9" s="14" t="s">
        <v>183</v>
      </c>
      <c r="C9" s="16">
        <v>13920</v>
      </c>
      <c r="D9" s="15">
        <v>8.33</v>
      </c>
    </row>
    <row r="10" spans="2:4" x14ac:dyDescent="0.35">
      <c r="B10" s="14" t="s">
        <v>182</v>
      </c>
      <c r="C10" s="16">
        <v>29176</v>
      </c>
      <c r="D10" s="15">
        <v>17.47</v>
      </c>
    </row>
    <row r="11" spans="2:4" x14ac:dyDescent="0.35">
      <c r="B11" s="14" t="s">
        <v>181</v>
      </c>
      <c r="C11" s="16">
        <v>13987</v>
      </c>
      <c r="D11" s="15">
        <v>8.3699999999999992</v>
      </c>
    </row>
    <row r="12" spans="2:4" x14ac:dyDescent="0.35">
      <c r="B12" s="14" t="s">
        <v>180</v>
      </c>
      <c r="C12" s="16">
        <v>49194</v>
      </c>
      <c r="D12" s="15">
        <v>29.45</v>
      </c>
    </row>
    <row r="13" spans="2:4" x14ac:dyDescent="0.35">
      <c r="B13" s="14" t="s">
        <v>2</v>
      </c>
      <c r="C13" s="13">
        <v>167034</v>
      </c>
      <c r="D13" s="12">
        <v>100</v>
      </c>
    </row>
    <row r="17" spans="2:18" x14ac:dyDescent="0.35">
      <c r="B17" s="22" t="s">
        <v>51</v>
      </c>
    </row>
    <row r="19" spans="2:18" x14ac:dyDescent="0.35">
      <c r="B19" s="63" t="s">
        <v>23</v>
      </c>
      <c r="C19" s="64" t="s">
        <v>22</v>
      </c>
      <c r="D19" s="64" t="s">
        <v>22</v>
      </c>
      <c r="E19" s="64" t="s">
        <v>21</v>
      </c>
      <c r="F19" s="64" t="s">
        <v>21</v>
      </c>
    </row>
    <row r="20" spans="2:18" x14ac:dyDescent="0.35">
      <c r="B20" s="63" t="s">
        <v>23</v>
      </c>
      <c r="C20" s="17" t="s">
        <v>14</v>
      </c>
      <c r="D20" s="17" t="s">
        <v>13</v>
      </c>
      <c r="E20" s="17" t="s">
        <v>14</v>
      </c>
      <c r="F20" s="17" t="s">
        <v>13</v>
      </c>
    </row>
    <row r="21" spans="2:18" x14ac:dyDescent="0.35">
      <c r="B21" s="14" t="s">
        <v>50</v>
      </c>
      <c r="C21" s="16">
        <v>241263</v>
      </c>
      <c r="D21" s="15">
        <v>81.02</v>
      </c>
      <c r="E21" s="16">
        <v>162319</v>
      </c>
      <c r="F21" s="15">
        <v>77.53</v>
      </c>
    </row>
    <row r="22" spans="2:18" x14ac:dyDescent="0.35">
      <c r="B22" s="14" t="s">
        <v>49</v>
      </c>
      <c r="C22" s="16">
        <v>46307</v>
      </c>
      <c r="D22" s="15">
        <v>15.55</v>
      </c>
      <c r="E22" s="16">
        <v>40741</v>
      </c>
      <c r="F22" s="15">
        <v>19.46</v>
      </c>
    </row>
    <row r="23" spans="2:18" x14ac:dyDescent="0.35">
      <c r="B23" s="14" t="s">
        <v>48</v>
      </c>
      <c r="C23" s="16">
        <v>10218</v>
      </c>
      <c r="D23" s="15">
        <v>3.43</v>
      </c>
      <c r="E23" s="16">
        <v>6316</v>
      </c>
      <c r="F23" s="15">
        <v>3.02</v>
      </c>
    </row>
    <row r="24" spans="2:18" x14ac:dyDescent="0.35">
      <c r="B24" s="14" t="s">
        <v>2</v>
      </c>
      <c r="C24" s="13">
        <v>297788</v>
      </c>
      <c r="D24" s="12">
        <v>100</v>
      </c>
      <c r="E24" s="13">
        <v>209376</v>
      </c>
      <c r="F24" s="12">
        <v>100</v>
      </c>
    </row>
    <row r="27" spans="2:18" x14ac:dyDescent="0.35">
      <c r="B27" s="65" t="s">
        <v>1</v>
      </c>
      <c r="C27" s="64" t="s">
        <v>21</v>
      </c>
      <c r="D27" s="64" t="s">
        <v>21</v>
      </c>
      <c r="E27" s="64" t="s">
        <v>21</v>
      </c>
      <c r="F27" s="64" t="s">
        <v>21</v>
      </c>
      <c r="G27" s="64" t="s">
        <v>21</v>
      </c>
      <c r="H27" s="64" t="s">
        <v>21</v>
      </c>
      <c r="I27" s="64" t="s">
        <v>21</v>
      </c>
      <c r="J27" s="64" t="s">
        <v>21</v>
      </c>
      <c r="K27" s="64" t="s">
        <v>21</v>
      </c>
      <c r="L27" s="64" t="s">
        <v>21</v>
      </c>
      <c r="M27" s="64" t="s">
        <v>21</v>
      </c>
      <c r="N27" s="64" t="s">
        <v>21</v>
      </c>
      <c r="O27" s="64" t="s">
        <v>21</v>
      </c>
      <c r="P27" s="64" t="s">
        <v>21</v>
      </c>
      <c r="Q27" s="64" t="s">
        <v>21</v>
      </c>
      <c r="R27" s="64" t="s">
        <v>21</v>
      </c>
    </row>
    <row r="28" spans="2:18" x14ac:dyDescent="0.35">
      <c r="B28" s="65" t="s">
        <v>1</v>
      </c>
      <c r="C28" s="64" t="s">
        <v>186</v>
      </c>
      <c r="D28" s="64" t="s">
        <v>186</v>
      </c>
      <c r="E28" s="64" t="s">
        <v>185</v>
      </c>
      <c r="F28" s="64" t="s">
        <v>185</v>
      </c>
      <c r="G28" s="64" t="s">
        <v>184</v>
      </c>
      <c r="H28" s="64" t="s">
        <v>184</v>
      </c>
      <c r="I28" s="64" t="s">
        <v>183</v>
      </c>
      <c r="J28" s="64" t="s">
        <v>183</v>
      </c>
      <c r="K28" s="64" t="s">
        <v>182</v>
      </c>
      <c r="L28" s="64" t="s">
        <v>182</v>
      </c>
      <c r="M28" s="64" t="s">
        <v>181</v>
      </c>
      <c r="N28" s="64" t="s">
        <v>181</v>
      </c>
      <c r="O28" s="64" t="s">
        <v>180</v>
      </c>
      <c r="P28" s="64" t="s">
        <v>180</v>
      </c>
      <c r="Q28" s="64" t="s">
        <v>2</v>
      </c>
      <c r="R28" s="64" t="s">
        <v>2</v>
      </c>
    </row>
    <row r="29" spans="2:18" x14ac:dyDescent="0.35">
      <c r="B29" s="65" t="s">
        <v>1</v>
      </c>
      <c r="C29" s="17" t="s">
        <v>14</v>
      </c>
      <c r="D29" s="17" t="s">
        <v>13</v>
      </c>
      <c r="E29" s="17" t="s">
        <v>14</v>
      </c>
      <c r="F29" s="17" t="s">
        <v>13</v>
      </c>
      <c r="G29" s="17" t="s">
        <v>14</v>
      </c>
      <c r="H29" s="17" t="s">
        <v>13</v>
      </c>
      <c r="I29" s="17" t="s">
        <v>14</v>
      </c>
      <c r="J29" s="17" t="s">
        <v>13</v>
      </c>
      <c r="K29" s="17" t="s">
        <v>14</v>
      </c>
      <c r="L29" s="17" t="s">
        <v>13</v>
      </c>
      <c r="M29" s="17" t="s">
        <v>14</v>
      </c>
      <c r="N29" s="17" t="s">
        <v>13</v>
      </c>
      <c r="O29" s="17" t="s">
        <v>14</v>
      </c>
      <c r="P29" s="17" t="s">
        <v>13</v>
      </c>
      <c r="Q29" s="17" t="s">
        <v>14</v>
      </c>
      <c r="R29" s="17" t="s">
        <v>13</v>
      </c>
    </row>
    <row r="30" spans="2:18" x14ac:dyDescent="0.35">
      <c r="B30" s="14" t="s">
        <v>50</v>
      </c>
      <c r="C30" s="16">
        <v>14476</v>
      </c>
      <c r="D30" s="21">
        <v>11.048526201706583</v>
      </c>
      <c r="E30" s="16">
        <v>19251</v>
      </c>
      <c r="F30" s="21">
        <v>14.692952328616569</v>
      </c>
      <c r="G30" s="16">
        <v>13327</v>
      </c>
      <c r="H30" s="21">
        <v>10.171574239440705</v>
      </c>
      <c r="I30" s="16">
        <v>11699</v>
      </c>
      <c r="J30" s="21">
        <v>8.9290348185800852</v>
      </c>
      <c r="K30" s="16">
        <v>16490</v>
      </c>
      <c r="L30" s="21">
        <v>12.585672635129978</v>
      </c>
      <c r="M30" s="16">
        <v>12158</v>
      </c>
      <c r="N30" s="21">
        <v>9.279357665124941</v>
      </c>
      <c r="O30" s="16">
        <v>43621</v>
      </c>
      <c r="P30" s="21">
        <v>33.292882111401141</v>
      </c>
      <c r="Q30" s="16">
        <v>131022</v>
      </c>
      <c r="R30" s="21">
        <v>99.999999999999986</v>
      </c>
    </row>
    <row r="31" spans="2:18" x14ac:dyDescent="0.35">
      <c r="B31" s="14" t="s">
        <v>49</v>
      </c>
      <c r="C31" s="16">
        <v>6758</v>
      </c>
      <c r="D31" s="21">
        <v>18.765966899922248</v>
      </c>
      <c r="E31" s="16">
        <v>4591</v>
      </c>
      <c r="F31" s="21">
        <v>12.748528268354992</v>
      </c>
      <c r="G31" s="16">
        <v>2354</v>
      </c>
      <c r="H31" s="21">
        <v>6.5367099855603685</v>
      </c>
      <c r="I31" s="16">
        <v>2221</v>
      </c>
      <c r="J31" s="21">
        <v>6.1673886482283686</v>
      </c>
      <c r="K31" s="16">
        <v>12686</v>
      </c>
      <c r="L31" s="21">
        <v>35.227146506719983</v>
      </c>
      <c r="M31" s="16">
        <v>1829</v>
      </c>
      <c r="N31" s="21">
        <v>5.0788626013551035</v>
      </c>
      <c r="O31" s="16">
        <v>5573</v>
      </c>
      <c r="P31" s="21">
        <v>15.475397089858935</v>
      </c>
      <c r="Q31" s="16">
        <v>36012</v>
      </c>
      <c r="R31" s="21">
        <v>99.999999999999986</v>
      </c>
    </row>
    <row r="32" spans="2:18" x14ac:dyDescent="0.35">
      <c r="B32" s="20" t="s">
        <v>2</v>
      </c>
      <c r="C32" s="13">
        <f>SUM(C30:C31)</f>
        <v>21234</v>
      </c>
      <c r="D32" s="12">
        <f>C32/Q32*100</f>
        <v>12.712381910269766</v>
      </c>
      <c r="E32" s="13">
        <f>SUM(E30:E31)</f>
        <v>23842</v>
      </c>
      <c r="F32" s="12">
        <f>E32/Q32*100</f>
        <v>14.273740675551085</v>
      </c>
      <c r="G32" s="13">
        <f>SUM(G30:G31)</f>
        <v>15681</v>
      </c>
      <c r="H32" s="12">
        <f>G32/Q32*100</f>
        <v>9.3879090484572014</v>
      </c>
      <c r="I32" s="13">
        <f>SUM(I30:I31)</f>
        <v>13920</v>
      </c>
      <c r="J32" s="12">
        <f>I32/Q32*100</f>
        <v>8.3336326735874131</v>
      </c>
      <c r="K32" s="13">
        <f>SUM(K30:K31)</f>
        <v>29176</v>
      </c>
      <c r="L32" s="12">
        <f>K32/Q32*100</f>
        <v>17.467102506076607</v>
      </c>
      <c r="M32" s="13">
        <f>SUM(M30:M31)</f>
        <v>13987</v>
      </c>
      <c r="N32" s="12">
        <f>M32/Q32*100</f>
        <v>8.3737442676341338</v>
      </c>
      <c r="O32" s="13">
        <f>SUM(O30:O31)</f>
        <v>49194</v>
      </c>
      <c r="P32" s="12">
        <f>O32/Q32*100</f>
        <v>29.451488918423795</v>
      </c>
      <c r="Q32" s="13">
        <f>SUM(Q30:Q31)</f>
        <v>167034</v>
      </c>
      <c r="R32" s="12">
        <v>100</v>
      </c>
    </row>
    <row r="36" spans="2:18" x14ac:dyDescent="0.35">
      <c r="B36" s="22" t="s">
        <v>47</v>
      </c>
    </row>
    <row r="38" spans="2:18" x14ac:dyDescent="0.35">
      <c r="B38" s="63" t="s">
        <v>23</v>
      </c>
      <c r="C38" s="64" t="s">
        <v>22</v>
      </c>
      <c r="D38" s="64" t="s">
        <v>22</v>
      </c>
      <c r="E38" s="64" t="s">
        <v>21</v>
      </c>
      <c r="F38" s="64" t="s">
        <v>21</v>
      </c>
    </row>
    <row r="39" spans="2:18" x14ac:dyDescent="0.35">
      <c r="B39" s="63" t="s">
        <v>23</v>
      </c>
      <c r="C39" s="17" t="s">
        <v>14</v>
      </c>
      <c r="D39" s="17" t="s">
        <v>13</v>
      </c>
      <c r="E39" s="17" t="s">
        <v>14</v>
      </c>
      <c r="F39" s="17" t="s">
        <v>13</v>
      </c>
    </row>
    <row r="40" spans="2:18" x14ac:dyDescent="0.35">
      <c r="B40" s="14" t="s">
        <v>44</v>
      </c>
      <c r="C40" s="16">
        <v>55404</v>
      </c>
      <c r="D40" s="15">
        <v>18.61</v>
      </c>
      <c r="E40" s="16">
        <v>26446</v>
      </c>
      <c r="F40" s="15">
        <v>17.510000000000002</v>
      </c>
    </row>
    <row r="41" spans="2:18" x14ac:dyDescent="0.35">
      <c r="B41" s="14" t="s">
        <v>43</v>
      </c>
      <c r="C41" s="16">
        <v>120160</v>
      </c>
      <c r="D41" s="15">
        <v>40.35</v>
      </c>
      <c r="E41" s="16">
        <v>61548</v>
      </c>
      <c r="F41" s="15">
        <v>40.74</v>
      </c>
    </row>
    <row r="42" spans="2:18" x14ac:dyDescent="0.35">
      <c r="B42" s="14" t="s">
        <v>42</v>
      </c>
      <c r="C42" s="16">
        <v>80810</v>
      </c>
      <c r="D42" s="15">
        <v>27.14</v>
      </c>
      <c r="E42" s="16">
        <v>42281</v>
      </c>
      <c r="F42" s="15">
        <v>27.99</v>
      </c>
    </row>
    <row r="43" spans="2:18" x14ac:dyDescent="0.35">
      <c r="B43" s="14" t="s">
        <v>41</v>
      </c>
      <c r="C43" s="16">
        <v>41414</v>
      </c>
      <c r="D43" s="15">
        <v>13.91</v>
      </c>
      <c r="E43" s="16">
        <v>20801</v>
      </c>
      <c r="F43" s="15">
        <v>13.77</v>
      </c>
    </row>
    <row r="44" spans="2:18" x14ac:dyDescent="0.35">
      <c r="B44" s="14" t="s">
        <v>2</v>
      </c>
      <c r="C44" s="13">
        <v>297788</v>
      </c>
      <c r="D44" s="12">
        <v>100</v>
      </c>
      <c r="E44" s="13">
        <v>151076</v>
      </c>
      <c r="F44" s="12">
        <v>100</v>
      </c>
    </row>
    <row r="45" spans="2:18" x14ac:dyDescent="0.35">
      <c r="B45" s="23" t="s">
        <v>46</v>
      </c>
    </row>
    <row r="47" spans="2:18" x14ac:dyDescent="0.35">
      <c r="B47" s="65" t="s">
        <v>45</v>
      </c>
      <c r="C47" s="64" t="s">
        <v>21</v>
      </c>
      <c r="D47" s="64" t="s">
        <v>21</v>
      </c>
      <c r="E47" s="64" t="s">
        <v>21</v>
      </c>
      <c r="F47" s="64" t="s">
        <v>21</v>
      </c>
      <c r="G47" s="64" t="s">
        <v>21</v>
      </c>
      <c r="H47" s="64" t="s">
        <v>21</v>
      </c>
      <c r="I47" s="64" t="s">
        <v>21</v>
      </c>
      <c r="J47" s="64" t="s">
        <v>21</v>
      </c>
      <c r="K47" s="64" t="s">
        <v>21</v>
      </c>
      <c r="L47" s="64" t="s">
        <v>21</v>
      </c>
      <c r="M47" s="64" t="s">
        <v>21</v>
      </c>
      <c r="N47" s="64" t="s">
        <v>21</v>
      </c>
      <c r="O47" s="64" t="s">
        <v>21</v>
      </c>
      <c r="P47" s="64" t="s">
        <v>21</v>
      </c>
      <c r="Q47" s="64" t="s">
        <v>21</v>
      </c>
      <c r="R47" s="64" t="s">
        <v>21</v>
      </c>
    </row>
    <row r="48" spans="2:18" x14ac:dyDescent="0.35">
      <c r="B48" s="65" t="s">
        <v>45</v>
      </c>
      <c r="C48" s="64" t="s">
        <v>186</v>
      </c>
      <c r="D48" s="64" t="s">
        <v>186</v>
      </c>
      <c r="E48" s="64" t="s">
        <v>185</v>
      </c>
      <c r="F48" s="64" t="s">
        <v>185</v>
      </c>
      <c r="G48" s="64" t="s">
        <v>184</v>
      </c>
      <c r="H48" s="64" t="s">
        <v>184</v>
      </c>
      <c r="I48" s="64" t="s">
        <v>183</v>
      </c>
      <c r="J48" s="64" t="s">
        <v>183</v>
      </c>
      <c r="K48" s="64" t="s">
        <v>182</v>
      </c>
      <c r="L48" s="64" t="s">
        <v>182</v>
      </c>
      <c r="M48" s="64" t="s">
        <v>181</v>
      </c>
      <c r="N48" s="64" t="s">
        <v>181</v>
      </c>
      <c r="O48" s="64" t="s">
        <v>180</v>
      </c>
      <c r="P48" s="64" t="s">
        <v>180</v>
      </c>
      <c r="Q48" s="64" t="s">
        <v>2</v>
      </c>
      <c r="R48" s="64" t="s">
        <v>2</v>
      </c>
    </row>
    <row r="49" spans="2:18" x14ac:dyDescent="0.35">
      <c r="B49" s="65" t="s">
        <v>45</v>
      </c>
      <c r="C49" s="17" t="s">
        <v>14</v>
      </c>
      <c r="D49" s="17" t="s">
        <v>13</v>
      </c>
      <c r="E49" s="17" t="s">
        <v>14</v>
      </c>
      <c r="F49" s="17" t="s">
        <v>13</v>
      </c>
      <c r="G49" s="17" t="s">
        <v>14</v>
      </c>
      <c r="H49" s="17" t="s">
        <v>13</v>
      </c>
      <c r="I49" s="17" t="s">
        <v>14</v>
      </c>
      <c r="J49" s="17" t="s">
        <v>13</v>
      </c>
      <c r="K49" s="17" t="s">
        <v>14</v>
      </c>
      <c r="L49" s="17" t="s">
        <v>13</v>
      </c>
      <c r="M49" s="17" t="s">
        <v>14</v>
      </c>
      <c r="N49" s="17" t="s">
        <v>13</v>
      </c>
      <c r="O49" s="17" t="s">
        <v>14</v>
      </c>
      <c r="P49" s="17" t="s">
        <v>13</v>
      </c>
      <c r="Q49" s="17" t="s">
        <v>14</v>
      </c>
      <c r="R49" s="17" t="s">
        <v>13</v>
      </c>
    </row>
    <row r="50" spans="2:18" x14ac:dyDescent="0.35">
      <c r="B50" s="14" t="s">
        <v>44</v>
      </c>
      <c r="C50" s="16">
        <v>2576</v>
      </c>
      <c r="D50" s="21">
        <v>12.566466656910094</v>
      </c>
      <c r="E50" s="16">
        <v>4699</v>
      </c>
      <c r="F50" s="21">
        <v>22.923069418020393</v>
      </c>
      <c r="G50" s="16">
        <v>1721</v>
      </c>
      <c r="H50" s="21">
        <v>8.395531489340943</v>
      </c>
      <c r="I50" s="16">
        <v>2197</v>
      </c>
      <c r="J50" s="21">
        <v>10.717595980291723</v>
      </c>
      <c r="K50" s="16">
        <v>3072</v>
      </c>
      <c r="L50" s="21">
        <v>14.986096882774769</v>
      </c>
      <c r="M50" s="16">
        <v>2015</v>
      </c>
      <c r="N50" s="21">
        <v>9.8297477925752474</v>
      </c>
      <c r="O50" s="16">
        <v>4219</v>
      </c>
      <c r="P50" s="21">
        <v>20.581491780086832</v>
      </c>
      <c r="Q50" s="16">
        <v>20499</v>
      </c>
      <c r="R50" s="21">
        <v>100</v>
      </c>
    </row>
    <row r="51" spans="2:18" x14ac:dyDescent="0.35">
      <c r="B51" s="14" t="s">
        <v>43</v>
      </c>
      <c r="C51" s="16">
        <v>6497</v>
      </c>
      <c r="D51" s="21">
        <v>12.937849732162416</v>
      </c>
      <c r="E51" s="16">
        <v>8175</v>
      </c>
      <c r="F51" s="21">
        <v>16.279347631280245</v>
      </c>
      <c r="G51" s="16">
        <v>5651</v>
      </c>
      <c r="H51" s="21">
        <v>11.253161280044607</v>
      </c>
      <c r="I51" s="16">
        <v>3577</v>
      </c>
      <c r="J51" s="21">
        <v>7.1230858075950376</v>
      </c>
      <c r="K51" s="16">
        <v>10921</v>
      </c>
      <c r="L51" s="21">
        <v>21.747615349383675</v>
      </c>
      <c r="M51" s="16">
        <v>3090</v>
      </c>
      <c r="N51" s="21">
        <v>6.1532947009976704</v>
      </c>
      <c r="O51" s="16">
        <v>12306</v>
      </c>
      <c r="P51" s="21">
        <v>24.505645498536353</v>
      </c>
      <c r="Q51" s="16">
        <v>50217</v>
      </c>
      <c r="R51" s="21">
        <v>100.00000000000001</v>
      </c>
    </row>
    <row r="52" spans="2:18" x14ac:dyDescent="0.35">
      <c r="B52" s="14" t="s">
        <v>42</v>
      </c>
      <c r="C52" s="16">
        <v>4188</v>
      </c>
      <c r="D52" s="21">
        <v>11.40647129316919</v>
      </c>
      <c r="E52" s="16">
        <v>4819</v>
      </c>
      <c r="F52" s="21">
        <v>13.125068090205904</v>
      </c>
      <c r="G52" s="16">
        <v>3554</v>
      </c>
      <c r="H52" s="21">
        <v>9.6797036714239013</v>
      </c>
      <c r="I52" s="16">
        <v>2648</v>
      </c>
      <c r="J52" s="21">
        <v>7.2121146094345789</v>
      </c>
      <c r="K52" s="16">
        <v>7581</v>
      </c>
      <c r="L52" s="21">
        <v>20.647674038566294</v>
      </c>
      <c r="M52" s="16">
        <v>2634</v>
      </c>
      <c r="N52" s="21">
        <v>7.1739840941279009</v>
      </c>
      <c r="O52" s="16">
        <v>11292</v>
      </c>
      <c r="P52" s="21">
        <v>30.754984203072226</v>
      </c>
      <c r="Q52" s="16">
        <v>36716</v>
      </c>
      <c r="R52" s="21">
        <v>100</v>
      </c>
    </row>
    <row r="53" spans="2:18" x14ac:dyDescent="0.35">
      <c r="B53" s="14" t="s">
        <v>41</v>
      </c>
      <c r="C53" s="16">
        <v>2040</v>
      </c>
      <c r="D53" s="21">
        <v>12.464866185995357</v>
      </c>
      <c r="E53" s="16">
        <v>1497</v>
      </c>
      <c r="F53" s="21">
        <v>9.1470120982524747</v>
      </c>
      <c r="G53" s="16">
        <v>1235</v>
      </c>
      <c r="H53" s="21">
        <v>7.5461322253452288</v>
      </c>
      <c r="I53" s="16">
        <v>1483</v>
      </c>
      <c r="J53" s="21">
        <v>9.0614688989368197</v>
      </c>
      <c r="K53" s="16">
        <v>4114</v>
      </c>
      <c r="L53" s="21">
        <v>25.137480141757301</v>
      </c>
      <c r="M53" s="16">
        <v>1483</v>
      </c>
      <c r="N53" s="21">
        <v>9.0614688989368197</v>
      </c>
      <c r="O53" s="16">
        <v>4514</v>
      </c>
      <c r="P53" s="21">
        <v>27.581571550776001</v>
      </c>
      <c r="Q53" s="16">
        <v>16366</v>
      </c>
      <c r="R53" s="21">
        <v>100</v>
      </c>
    </row>
    <row r="54" spans="2:18" x14ac:dyDescent="0.35">
      <c r="B54" s="20" t="s">
        <v>2</v>
      </c>
      <c r="C54" s="13">
        <f>SUM(C50:C53)</f>
        <v>15301</v>
      </c>
      <c r="D54" s="12">
        <f>C54/Q54*100</f>
        <v>12.359650398229375</v>
      </c>
      <c r="E54" s="13">
        <f>SUM(E50:E53)</f>
        <v>19190</v>
      </c>
      <c r="F54" s="12">
        <f>E54/Q54*100</f>
        <v>15.501058175414789</v>
      </c>
      <c r="G54" s="13">
        <f>SUM(G50:G53)</f>
        <v>12161</v>
      </c>
      <c r="H54" s="12">
        <f>G54/Q54*100</f>
        <v>9.8232604727055364</v>
      </c>
      <c r="I54" s="13">
        <f>SUM(I50:I53)</f>
        <v>9905</v>
      </c>
      <c r="J54" s="12">
        <f>I54/Q54*100</f>
        <v>8.0009370102909578</v>
      </c>
      <c r="K54" s="13">
        <f>SUM(K50:K53)</f>
        <v>25688</v>
      </c>
      <c r="L54" s="12">
        <f>K54/Q54*100</f>
        <v>20.749931339763162</v>
      </c>
      <c r="M54" s="13">
        <f>SUM(M50:M53)</f>
        <v>9222</v>
      </c>
      <c r="N54" s="12">
        <f>M54/Q54*100</f>
        <v>7.4492318131149133</v>
      </c>
      <c r="O54" s="13">
        <f>SUM(O50:O53)</f>
        <v>32331</v>
      </c>
      <c r="P54" s="12">
        <f>O54/Q54*100</f>
        <v>26.115930790481269</v>
      </c>
      <c r="Q54" s="13">
        <f>SUM(Q50:Q53)</f>
        <v>123798</v>
      </c>
      <c r="R54" s="12">
        <v>100</v>
      </c>
    </row>
    <row r="57" spans="2:18" x14ac:dyDescent="0.35">
      <c r="B57" s="22" t="s">
        <v>40</v>
      </c>
    </row>
    <row r="59" spans="2:18" x14ac:dyDescent="0.35">
      <c r="B59" s="63" t="s">
        <v>23</v>
      </c>
      <c r="C59" s="64" t="s">
        <v>22</v>
      </c>
      <c r="D59" s="64" t="s">
        <v>22</v>
      </c>
      <c r="F59" s="63" t="s">
        <v>23</v>
      </c>
      <c r="G59" s="64" t="s">
        <v>21</v>
      </c>
      <c r="H59" s="64" t="s">
        <v>21</v>
      </c>
    </row>
    <row r="60" spans="2:18" x14ac:dyDescent="0.35">
      <c r="B60" s="63" t="s">
        <v>23</v>
      </c>
      <c r="C60" s="17" t="s">
        <v>14</v>
      </c>
      <c r="D60" s="17" t="s">
        <v>13</v>
      </c>
      <c r="F60" s="63" t="s">
        <v>23</v>
      </c>
      <c r="G60" s="17" t="s">
        <v>14</v>
      </c>
      <c r="H60" s="17" t="s">
        <v>13</v>
      </c>
    </row>
    <row r="61" spans="2:18" x14ac:dyDescent="0.35">
      <c r="B61" s="14" t="s">
        <v>38</v>
      </c>
      <c r="C61" s="16">
        <v>91797</v>
      </c>
      <c r="D61" s="15">
        <v>30.83</v>
      </c>
      <c r="F61" s="14" t="s">
        <v>38</v>
      </c>
      <c r="G61" s="16">
        <v>118632</v>
      </c>
      <c r="H61" s="15">
        <v>56.66</v>
      </c>
    </row>
    <row r="62" spans="2:18" x14ac:dyDescent="0.35">
      <c r="B62" s="14" t="s">
        <v>37</v>
      </c>
      <c r="C62" s="16">
        <v>205991</v>
      </c>
      <c r="D62" s="15">
        <v>69.17</v>
      </c>
      <c r="F62" s="14" t="s">
        <v>37</v>
      </c>
      <c r="G62" s="16">
        <v>90514</v>
      </c>
      <c r="H62" s="15">
        <v>43.23</v>
      </c>
    </row>
    <row r="63" spans="2:18" x14ac:dyDescent="0.35">
      <c r="B63" s="14" t="s">
        <v>2</v>
      </c>
      <c r="C63" s="13">
        <v>297788</v>
      </c>
      <c r="D63" s="12">
        <v>100</v>
      </c>
      <c r="F63" s="14" t="s">
        <v>36</v>
      </c>
      <c r="G63" s="16">
        <v>230</v>
      </c>
      <c r="H63" s="15">
        <v>0.11</v>
      </c>
    </row>
    <row r="64" spans="2:18" x14ac:dyDescent="0.35">
      <c r="F64" s="14" t="s">
        <v>2</v>
      </c>
      <c r="G64" s="13">
        <v>209376</v>
      </c>
      <c r="H64" s="12">
        <v>100</v>
      </c>
    </row>
    <row r="68" spans="2:18" x14ac:dyDescent="0.35">
      <c r="B68" s="65" t="s">
        <v>39</v>
      </c>
      <c r="C68" s="64" t="s">
        <v>21</v>
      </c>
      <c r="D68" s="64" t="s">
        <v>21</v>
      </c>
      <c r="E68" s="64" t="s">
        <v>21</v>
      </c>
      <c r="F68" s="64" t="s">
        <v>21</v>
      </c>
      <c r="G68" s="64" t="s">
        <v>21</v>
      </c>
      <c r="H68" s="64" t="s">
        <v>21</v>
      </c>
      <c r="I68" s="64" t="s">
        <v>21</v>
      </c>
      <c r="J68" s="64" t="s">
        <v>21</v>
      </c>
      <c r="K68" s="64" t="s">
        <v>21</v>
      </c>
      <c r="L68" s="64" t="s">
        <v>21</v>
      </c>
      <c r="M68" s="64" t="s">
        <v>21</v>
      </c>
      <c r="N68" s="64" t="s">
        <v>21</v>
      </c>
      <c r="O68" s="64" t="s">
        <v>21</v>
      </c>
      <c r="P68" s="64" t="s">
        <v>21</v>
      </c>
      <c r="Q68" s="64" t="s">
        <v>21</v>
      </c>
      <c r="R68" s="64" t="s">
        <v>21</v>
      </c>
    </row>
    <row r="69" spans="2:18" x14ac:dyDescent="0.35">
      <c r="B69" s="65" t="s">
        <v>39</v>
      </c>
      <c r="C69" s="64" t="s">
        <v>186</v>
      </c>
      <c r="D69" s="64" t="s">
        <v>186</v>
      </c>
      <c r="E69" s="64" t="s">
        <v>185</v>
      </c>
      <c r="F69" s="64" t="s">
        <v>185</v>
      </c>
      <c r="G69" s="64" t="s">
        <v>184</v>
      </c>
      <c r="H69" s="64" t="s">
        <v>184</v>
      </c>
      <c r="I69" s="64" t="s">
        <v>183</v>
      </c>
      <c r="J69" s="64" t="s">
        <v>183</v>
      </c>
      <c r="K69" s="64" t="s">
        <v>182</v>
      </c>
      <c r="L69" s="64" t="s">
        <v>182</v>
      </c>
      <c r="M69" s="64" t="s">
        <v>181</v>
      </c>
      <c r="N69" s="64" t="s">
        <v>181</v>
      </c>
      <c r="O69" s="64" t="s">
        <v>180</v>
      </c>
      <c r="P69" s="64" t="s">
        <v>180</v>
      </c>
      <c r="Q69" s="64" t="s">
        <v>2</v>
      </c>
      <c r="R69" s="64" t="s">
        <v>2</v>
      </c>
    </row>
    <row r="70" spans="2:18" x14ac:dyDescent="0.35">
      <c r="B70" s="65" t="s">
        <v>39</v>
      </c>
      <c r="C70" s="17" t="s">
        <v>14</v>
      </c>
      <c r="D70" s="17" t="s">
        <v>13</v>
      </c>
      <c r="E70" s="17" t="s">
        <v>14</v>
      </c>
      <c r="F70" s="17" t="s">
        <v>13</v>
      </c>
      <c r="G70" s="17" t="s">
        <v>14</v>
      </c>
      <c r="H70" s="17" t="s">
        <v>13</v>
      </c>
      <c r="I70" s="17" t="s">
        <v>14</v>
      </c>
      <c r="J70" s="17" t="s">
        <v>13</v>
      </c>
      <c r="K70" s="17" t="s">
        <v>14</v>
      </c>
      <c r="L70" s="17" t="s">
        <v>13</v>
      </c>
      <c r="M70" s="17" t="s">
        <v>14</v>
      </c>
      <c r="N70" s="17" t="s">
        <v>13</v>
      </c>
      <c r="O70" s="17" t="s">
        <v>14</v>
      </c>
      <c r="P70" s="17" t="s">
        <v>13</v>
      </c>
      <c r="Q70" s="17" t="s">
        <v>14</v>
      </c>
      <c r="R70" s="17" t="s">
        <v>13</v>
      </c>
    </row>
    <row r="71" spans="2:18" x14ac:dyDescent="0.35">
      <c r="B71" s="14" t="s">
        <v>38</v>
      </c>
      <c r="C71" s="16">
        <v>10999</v>
      </c>
      <c r="D71" s="21">
        <v>11.772953995675723</v>
      </c>
      <c r="E71" s="16">
        <v>11758</v>
      </c>
      <c r="F71" s="21">
        <v>12.585361676621067</v>
      </c>
      <c r="G71" s="16">
        <v>8750</v>
      </c>
      <c r="H71" s="21">
        <v>9.365701196669022</v>
      </c>
      <c r="I71" s="16">
        <v>6911</v>
      </c>
      <c r="J71" s="21">
        <v>7.3972983965919541</v>
      </c>
      <c r="K71" s="16">
        <v>15354</v>
      </c>
      <c r="L71" s="21">
        <v>16.434397276989273</v>
      </c>
      <c r="M71" s="16">
        <v>10005</v>
      </c>
      <c r="N71" s="21">
        <v>10.709010339734121</v>
      </c>
      <c r="O71" s="16">
        <v>29649</v>
      </c>
      <c r="P71" s="21">
        <v>31.735277117718834</v>
      </c>
      <c r="Q71" s="16">
        <v>93426</v>
      </c>
      <c r="R71" s="21">
        <v>100</v>
      </c>
    </row>
    <row r="72" spans="2:18" x14ac:dyDescent="0.35">
      <c r="B72" s="14" t="s">
        <v>37</v>
      </c>
      <c r="C72" s="16">
        <v>10235</v>
      </c>
      <c r="D72" s="21">
        <v>13.94832238545613</v>
      </c>
      <c r="E72" s="16">
        <v>12084</v>
      </c>
      <c r="F72" s="21">
        <v>16.468151216986019</v>
      </c>
      <c r="G72" s="16">
        <v>6816</v>
      </c>
      <c r="H72" s="21">
        <v>9.2888876775055191</v>
      </c>
      <c r="I72" s="16">
        <v>7009</v>
      </c>
      <c r="J72" s="21">
        <v>9.5519092916132902</v>
      </c>
      <c r="K72" s="16">
        <v>13822</v>
      </c>
      <c r="L72" s="21">
        <v>18.836708550246666</v>
      </c>
      <c r="M72" s="16">
        <v>3982</v>
      </c>
      <c r="N72" s="21">
        <v>5.4266946496225028</v>
      </c>
      <c r="O72" s="16">
        <v>19430</v>
      </c>
      <c r="P72" s="21">
        <v>26.479326228569871</v>
      </c>
      <c r="Q72" s="16">
        <v>73378</v>
      </c>
      <c r="R72" s="21">
        <v>100</v>
      </c>
    </row>
    <row r="73" spans="2:18" x14ac:dyDescent="0.35">
      <c r="B73" s="14" t="s">
        <v>36</v>
      </c>
      <c r="C73" s="16">
        <v>0</v>
      </c>
      <c r="D73" s="21">
        <v>0</v>
      </c>
      <c r="E73" s="16">
        <v>0</v>
      </c>
      <c r="F73" s="21">
        <v>0</v>
      </c>
      <c r="G73" s="16">
        <v>115</v>
      </c>
      <c r="H73" s="21">
        <v>50</v>
      </c>
      <c r="I73" s="16">
        <v>0</v>
      </c>
      <c r="J73" s="21">
        <v>0</v>
      </c>
      <c r="K73" s="16">
        <v>0</v>
      </c>
      <c r="L73" s="21">
        <v>0</v>
      </c>
      <c r="M73" s="16">
        <v>0</v>
      </c>
      <c r="N73" s="21">
        <v>0</v>
      </c>
      <c r="O73" s="16">
        <v>115</v>
      </c>
      <c r="P73" s="21">
        <v>50</v>
      </c>
      <c r="Q73" s="16">
        <v>230</v>
      </c>
      <c r="R73" s="21">
        <v>100</v>
      </c>
    </row>
    <row r="74" spans="2:18" x14ac:dyDescent="0.35">
      <c r="B74" s="20" t="s">
        <v>2</v>
      </c>
      <c r="C74" s="13">
        <f>SUM(C71:C73)</f>
        <v>21234</v>
      </c>
      <c r="D74" s="12">
        <f>C74/Q74*100</f>
        <v>12.712381910269766</v>
      </c>
      <c r="E74" s="13">
        <f>SUM(E71:E73)</f>
        <v>23842</v>
      </c>
      <c r="F74" s="12">
        <f>E74/Q74*100</f>
        <v>14.273740675551085</v>
      </c>
      <c r="G74" s="13">
        <f>SUM(G71:G73)</f>
        <v>15681</v>
      </c>
      <c r="H74" s="12">
        <f>G74/Q74*100</f>
        <v>9.3879090484572014</v>
      </c>
      <c r="I74" s="13">
        <f>SUM(I71:I73)</f>
        <v>13920</v>
      </c>
      <c r="J74" s="12">
        <f>I74/Q74*100</f>
        <v>8.3336326735874131</v>
      </c>
      <c r="K74" s="13">
        <f>SUM(K71:K73)</f>
        <v>29176</v>
      </c>
      <c r="L74" s="12">
        <f>K74/Q74*100</f>
        <v>17.467102506076607</v>
      </c>
      <c r="M74" s="13">
        <f>SUM(M71:M73)</f>
        <v>13987</v>
      </c>
      <c r="N74" s="12">
        <f>M74/Q74*100</f>
        <v>8.3737442676341338</v>
      </c>
      <c r="O74" s="13">
        <f>SUM(O71:O73)</f>
        <v>49194</v>
      </c>
      <c r="P74" s="12">
        <f>O74/Q74*100</f>
        <v>29.451488918423795</v>
      </c>
      <c r="Q74" s="13">
        <f>SUM(Q71:Q73)</f>
        <v>167034</v>
      </c>
      <c r="R74" s="12">
        <f>SUM(R71:R73)/3</f>
        <v>100</v>
      </c>
    </row>
    <row r="78" spans="2:18" x14ac:dyDescent="0.35">
      <c r="B78" s="22" t="s">
        <v>35</v>
      </c>
    </row>
    <row r="80" spans="2:18" x14ac:dyDescent="0.35">
      <c r="B80" s="63" t="s">
        <v>23</v>
      </c>
      <c r="C80" s="64" t="s">
        <v>21</v>
      </c>
      <c r="D80" s="64" t="s">
        <v>21</v>
      </c>
      <c r="E80" s="64" t="s">
        <v>21</v>
      </c>
      <c r="F80" s="64" t="s">
        <v>21</v>
      </c>
    </row>
    <row r="81" spans="2:18" x14ac:dyDescent="0.35">
      <c r="B81" s="63" t="s">
        <v>23</v>
      </c>
      <c r="C81" s="17" t="s">
        <v>14</v>
      </c>
      <c r="D81" s="17" t="s">
        <v>13</v>
      </c>
      <c r="E81" s="17" t="s">
        <v>14</v>
      </c>
      <c r="F81" s="17" t="s">
        <v>13</v>
      </c>
    </row>
    <row r="82" spans="2:18" x14ac:dyDescent="0.35">
      <c r="B82" s="14" t="s">
        <v>33</v>
      </c>
      <c r="C82" s="16">
        <v>49051</v>
      </c>
      <c r="D82" s="15">
        <v>16.55</v>
      </c>
      <c r="E82" s="16">
        <v>24739</v>
      </c>
      <c r="F82" s="15">
        <v>11.86</v>
      </c>
    </row>
    <row r="83" spans="2:18" x14ac:dyDescent="0.35">
      <c r="B83" s="14" t="s">
        <v>32</v>
      </c>
      <c r="C83" s="16">
        <v>247378</v>
      </c>
      <c r="D83" s="15">
        <v>83.45</v>
      </c>
      <c r="E83" s="16">
        <v>183804</v>
      </c>
      <c r="F83" s="15">
        <v>88.14</v>
      </c>
    </row>
    <row r="84" spans="2:18" x14ac:dyDescent="0.35">
      <c r="B84" s="14" t="s">
        <v>2</v>
      </c>
      <c r="C84" s="13">
        <v>296429</v>
      </c>
      <c r="D84" s="12">
        <v>100</v>
      </c>
      <c r="E84" s="13">
        <v>208543</v>
      </c>
      <c r="F84" s="12">
        <v>100</v>
      </c>
    </row>
    <row r="87" spans="2:18" x14ac:dyDescent="0.35">
      <c r="B87" s="65" t="s">
        <v>34</v>
      </c>
      <c r="C87" s="64" t="s">
        <v>21</v>
      </c>
      <c r="D87" s="64" t="s">
        <v>21</v>
      </c>
      <c r="E87" s="64" t="s">
        <v>21</v>
      </c>
      <c r="F87" s="64" t="s">
        <v>21</v>
      </c>
      <c r="G87" s="64" t="s">
        <v>21</v>
      </c>
      <c r="H87" s="64" t="s">
        <v>21</v>
      </c>
      <c r="I87" s="64" t="s">
        <v>21</v>
      </c>
      <c r="J87" s="64" t="s">
        <v>21</v>
      </c>
      <c r="K87" s="64" t="s">
        <v>21</v>
      </c>
      <c r="L87" s="64" t="s">
        <v>21</v>
      </c>
      <c r="M87" s="64" t="s">
        <v>21</v>
      </c>
      <c r="N87" s="64" t="s">
        <v>21</v>
      </c>
      <c r="O87" s="64" t="s">
        <v>21</v>
      </c>
      <c r="P87" s="64" t="s">
        <v>21</v>
      </c>
      <c r="Q87" s="64" t="s">
        <v>21</v>
      </c>
      <c r="R87" s="64" t="s">
        <v>21</v>
      </c>
    </row>
    <row r="88" spans="2:18" x14ac:dyDescent="0.35">
      <c r="B88" s="65" t="s">
        <v>34</v>
      </c>
      <c r="C88" s="64" t="s">
        <v>186</v>
      </c>
      <c r="D88" s="64" t="s">
        <v>186</v>
      </c>
      <c r="E88" s="64" t="s">
        <v>185</v>
      </c>
      <c r="F88" s="64" t="s">
        <v>185</v>
      </c>
      <c r="G88" s="64" t="s">
        <v>184</v>
      </c>
      <c r="H88" s="64" t="s">
        <v>184</v>
      </c>
      <c r="I88" s="64" t="s">
        <v>183</v>
      </c>
      <c r="J88" s="64" t="s">
        <v>183</v>
      </c>
      <c r="K88" s="64" t="s">
        <v>182</v>
      </c>
      <c r="L88" s="64" t="s">
        <v>182</v>
      </c>
      <c r="M88" s="64" t="s">
        <v>181</v>
      </c>
      <c r="N88" s="64" t="s">
        <v>181</v>
      </c>
      <c r="O88" s="64" t="s">
        <v>180</v>
      </c>
      <c r="P88" s="64" t="s">
        <v>180</v>
      </c>
      <c r="Q88" s="64" t="s">
        <v>2</v>
      </c>
      <c r="R88" s="64" t="s">
        <v>2</v>
      </c>
    </row>
    <row r="89" spans="2:18" x14ac:dyDescent="0.35">
      <c r="B89" s="65" t="s">
        <v>34</v>
      </c>
      <c r="C89" s="17" t="s">
        <v>14</v>
      </c>
      <c r="D89" s="17" t="s">
        <v>13</v>
      </c>
      <c r="E89" s="17" t="s">
        <v>14</v>
      </c>
      <c r="F89" s="17" t="s">
        <v>13</v>
      </c>
      <c r="G89" s="17" t="s">
        <v>14</v>
      </c>
      <c r="H89" s="17" t="s">
        <v>13</v>
      </c>
      <c r="I89" s="17" t="s">
        <v>14</v>
      </c>
      <c r="J89" s="17" t="s">
        <v>13</v>
      </c>
      <c r="K89" s="17" t="s">
        <v>14</v>
      </c>
      <c r="L89" s="17" t="s">
        <v>13</v>
      </c>
      <c r="M89" s="17" t="s">
        <v>14</v>
      </c>
      <c r="N89" s="17" t="s">
        <v>13</v>
      </c>
      <c r="O89" s="17" t="s">
        <v>14</v>
      </c>
      <c r="P89" s="17" t="s">
        <v>13</v>
      </c>
      <c r="Q89" s="17" t="s">
        <v>14</v>
      </c>
      <c r="R89" s="17" t="s">
        <v>13</v>
      </c>
    </row>
    <row r="90" spans="2:18" x14ac:dyDescent="0.35">
      <c r="B90" s="14" t="s">
        <v>33</v>
      </c>
      <c r="C90" s="16">
        <v>1804</v>
      </c>
      <c r="D90" s="21">
        <v>9.1065118626956085</v>
      </c>
      <c r="E90" s="16">
        <v>2530</v>
      </c>
      <c r="F90" s="21">
        <v>12.771327612317013</v>
      </c>
      <c r="G90" s="16">
        <v>2494</v>
      </c>
      <c r="H90" s="21">
        <v>12.589601211509338</v>
      </c>
      <c r="I90" s="16">
        <v>2116</v>
      </c>
      <c r="J90" s="21">
        <v>10.681474003028773</v>
      </c>
      <c r="K90" s="16">
        <v>3188</v>
      </c>
      <c r="L90" s="21">
        <v>16.092882382635032</v>
      </c>
      <c r="M90" s="16">
        <v>1492</v>
      </c>
      <c r="N90" s="21">
        <v>7.5315497223624437</v>
      </c>
      <c r="O90" s="16">
        <v>6186</v>
      </c>
      <c r="P90" s="21">
        <v>31.226653205451793</v>
      </c>
      <c r="Q90" s="16">
        <v>19810</v>
      </c>
      <c r="R90" s="21">
        <v>100.00000000000001</v>
      </c>
    </row>
    <row r="91" spans="2:18" x14ac:dyDescent="0.35">
      <c r="B91" s="14" t="s">
        <v>32</v>
      </c>
      <c r="C91" s="16">
        <v>19347</v>
      </c>
      <c r="D91" s="21">
        <v>13.179334868322456</v>
      </c>
      <c r="E91" s="16">
        <v>21312</v>
      </c>
      <c r="F91" s="21">
        <v>14.517908963337375</v>
      </c>
      <c r="G91" s="16">
        <v>13049</v>
      </c>
      <c r="H91" s="21">
        <v>8.889085682366245</v>
      </c>
      <c r="I91" s="16">
        <v>11721</v>
      </c>
      <c r="J91" s="21">
        <v>7.9844412049210485</v>
      </c>
      <c r="K91" s="16">
        <v>25988</v>
      </c>
      <c r="L91" s="21">
        <v>17.703238463739286</v>
      </c>
      <c r="M91" s="16">
        <v>12495</v>
      </c>
      <c r="N91" s="21">
        <v>8.5116963446368477</v>
      </c>
      <c r="O91" s="16">
        <v>42886</v>
      </c>
      <c r="P91" s="21">
        <v>29.214294472676738</v>
      </c>
      <c r="Q91" s="16">
        <v>146798</v>
      </c>
      <c r="R91" s="21">
        <v>100</v>
      </c>
    </row>
    <row r="92" spans="2:18" x14ac:dyDescent="0.35">
      <c r="B92" s="20" t="s">
        <v>2</v>
      </c>
      <c r="C92" s="13">
        <f>SUM(C90:C91)</f>
        <v>21151</v>
      </c>
      <c r="D92" s="12">
        <f>C92/Q92*100</f>
        <v>12.695068664169787</v>
      </c>
      <c r="E92" s="13">
        <f>SUM(E90:E91)</f>
        <v>23842</v>
      </c>
      <c r="F92" s="12">
        <f>E92/Q92*100</f>
        <v>14.31023720349563</v>
      </c>
      <c r="G92" s="13">
        <f>SUM(G90:G91)</f>
        <v>15543</v>
      </c>
      <c r="H92" s="12">
        <f>G92/Q92*100</f>
        <v>9.3290838375108045</v>
      </c>
      <c r="I92" s="13">
        <f>SUM(I90:I91)</f>
        <v>13837</v>
      </c>
      <c r="J92" s="12">
        <f>I92/Q92*100</f>
        <v>8.3051234034380101</v>
      </c>
      <c r="K92" s="13">
        <f>SUM(K90:K91)</f>
        <v>29176</v>
      </c>
      <c r="L92" s="12">
        <f>K92/Q92*100</f>
        <v>17.511764140977622</v>
      </c>
      <c r="M92" s="13">
        <f>SUM(M90:M91)</f>
        <v>13987</v>
      </c>
      <c r="N92" s="12">
        <f>M92/Q92*100</f>
        <v>8.3951550945932976</v>
      </c>
      <c r="O92" s="13">
        <f>SUM(O90:O91)</f>
        <v>49072</v>
      </c>
      <c r="P92" s="12">
        <f>O92/Q92*100</f>
        <v>29.453567655814851</v>
      </c>
      <c r="Q92" s="13">
        <f>SUM(Q90:Q91)</f>
        <v>166608</v>
      </c>
      <c r="R92" s="12">
        <v>100</v>
      </c>
    </row>
    <row r="95" spans="2:18" x14ac:dyDescent="0.35">
      <c r="B95" s="22" t="s">
        <v>31</v>
      </c>
    </row>
    <row r="97" spans="2:18" x14ac:dyDescent="0.35">
      <c r="B97" s="63" t="s">
        <v>23</v>
      </c>
      <c r="C97" s="64" t="s">
        <v>22</v>
      </c>
      <c r="D97" s="64" t="s">
        <v>22</v>
      </c>
      <c r="F97" s="63" t="s">
        <v>23</v>
      </c>
      <c r="G97" s="64" t="s">
        <v>21</v>
      </c>
      <c r="H97" s="64" t="s">
        <v>21</v>
      </c>
    </row>
    <row r="98" spans="2:18" x14ac:dyDescent="0.35">
      <c r="B98" s="63" t="s">
        <v>23</v>
      </c>
      <c r="C98" s="17" t="s">
        <v>14</v>
      </c>
      <c r="D98" s="17" t="s">
        <v>13</v>
      </c>
      <c r="F98" s="63" t="s">
        <v>23</v>
      </c>
      <c r="G98" s="17" t="s">
        <v>14</v>
      </c>
      <c r="H98" s="17" t="s">
        <v>13</v>
      </c>
    </row>
    <row r="99" spans="2:18" x14ac:dyDescent="0.35">
      <c r="B99" s="14" t="s">
        <v>27</v>
      </c>
      <c r="C99" s="16">
        <v>75726</v>
      </c>
      <c r="D99" s="15">
        <v>25.43</v>
      </c>
      <c r="F99" s="14" t="s">
        <v>27</v>
      </c>
      <c r="G99" s="16">
        <v>39285</v>
      </c>
      <c r="H99" s="15">
        <v>18.760000000000002</v>
      </c>
    </row>
    <row r="100" spans="2:18" x14ac:dyDescent="0.35">
      <c r="B100" s="14" t="s">
        <v>26</v>
      </c>
      <c r="C100" s="16">
        <v>36851</v>
      </c>
      <c r="D100" s="15">
        <v>12.37</v>
      </c>
      <c r="F100" s="14" t="s">
        <v>26</v>
      </c>
      <c r="G100" s="16">
        <v>18144</v>
      </c>
      <c r="H100" s="15">
        <v>8.67</v>
      </c>
    </row>
    <row r="101" spans="2:18" x14ac:dyDescent="0.35">
      <c r="B101" s="14" t="s">
        <v>25</v>
      </c>
      <c r="C101" s="16">
        <v>185211</v>
      </c>
      <c r="D101" s="15">
        <v>62.2</v>
      </c>
      <c r="F101" s="14" t="s">
        <v>25</v>
      </c>
      <c r="G101" s="16">
        <v>151947</v>
      </c>
      <c r="H101" s="15">
        <v>72.569999999999993</v>
      </c>
    </row>
    <row r="102" spans="2:18" x14ac:dyDescent="0.35">
      <c r="B102" s="14" t="s">
        <v>2</v>
      </c>
      <c r="C102" s="13">
        <v>297788</v>
      </c>
      <c r="D102" s="12">
        <v>100</v>
      </c>
      <c r="F102" s="14" t="s">
        <v>2</v>
      </c>
      <c r="G102" s="13">
        <v>209376</v>
      </c>
      <c r="H102" s="12">
        <v>100</v>
      </c>
    </row>
    <row r="103" spans="2:18" x14ac:dyDescent="0.35">
      <c r="B103" s="23" t="s">
        <v>30</v>
      </c>
    </row>
    <row r="105" spans="2:18" x14ac:dyDescent="0.35">
      <c r="B105" s="65" t="s">
        <v>29</v>
      </c>
      <c r="C105" s="64" t="s">
        <v>21</v>
      </c>
      <c r="D105" s="64" t="s">
        <v>21</v>
      </c>
      <c r="E105" s="64" t="s">
        <v>21</v>
      </c>
      <c r="F105" s="64" t="s">
        <v>21</v>
      </c>
      <c r="G105" s="64" t="s">
        <v>21</v>
      </c>
      <c r="H105" s="64" t="s">
        <v>21</v>
      </c>
      <c r="I105" s="64" t="s">
        <v>21</v>
      </c>
      <c r="J105" s="64" t="s">
        <v>21</v>
      </c>
      <c r="K105" s="64" t="s">
        <v>21</v>
      </c>
      <c r="L105" s="64" t="s">
        <v>21</v>
      </c>
      <c r="M105" s="64" t="s">
        <v>21</v>
      </c>
      <c r="N105" s="64" t="s">
        <v>21</v>
      </c>
      <c r="O105" s="64" t="s">
        <v>21</v>
      </c>
      <c r="P105" s="64" t="s">
        <v>21</v>
      </c>
      <c r="Q105" s="64" t="s">
        <v>21</v>
      </c>
      <c r="R105" s="64" t="s">
        <v>21</v>
      </c>
    </row>
    <row r="106" spans="2:18" x14ac:dyDescent="0.35">
      <c r="B106" s="65" t="s">
        <v>29</v>
      </c>
      <c r="C106" s="64" t="s">
        <v>186</v>
      </c>
      <c r="D106" s="64" t="s">
        <v>186</v>
      </c>
      <c r="E106" s="64" t="s">
        <v>185</v>
      </c>
      <c r="F106" s="64" t="s">
        <v>185</v>
      </c>
      <c r="G106" s="64" t="s">
        <v>184</v>
      </c>
      <c r="H106" s="64" t="s">
        <v>184</v>
      </c>
      <c r="I106" s="64" t="s">
        <v>183</v>
      </c>
      <c r="J106" s="64" t="s">
        <v>183</v>
      </c>
      <c r="K106" s="64" t="s">
        <v>182</v>
      </c>
      <c r="L106" s="64" t="s">
        <v>182</v>
      </c>
      <c r="M106" s="64" t="s">
        <v>181</v>
      </c>
      <c r="N106" s="64" t="s">
        <v>181</v>
      </c>
      <c r="O106" s="64" t="s">
        <v>180</v>
      </c>
      <c r="P106" s="64" t="s">
        <v>180</v>
      </c>
      <c r="Q106" s="64" t="s">
        <v>2</v>
      </c>
      <c r="R106" s="64" t="s">
        <v>2</v>
      </c>
    </row>
    <row r="107" spans="2:18" x14ac:dyDescent="0.35">
      <c r="B107" s="65" t="s">
        <v>29</v>
      </c>
      <c r="C107" s="17" t="s">
        <v>14</v>
      </c>
      <c r="D107" s="17" t="s">
        <v>13</v>
      </c>
      <c r="E107" s="17" t="s">
        <v>14</v>
      </c>
      <c r="F107" s="17" t="s">
        <v>13</v>
      </c>
      <c r="G107" s="17" t="s">
        <v>14</v>
      </c>
      <c r="H107" s="17" t="s">
        <v>13</v>
      </c>
      <c r="I107" s="17" t="s">
        <v>14</v>
      </c>
      <c r="J107" s="17" t="s">
        <v>13</v>
      </c>
      <c r="K107" s="17" t="s">
        <v>14</v>
      </c>
      <c r="L107" s="17" t="s">
        <v>13</v>
      </c>
      <c r="M107" s="17" t="s">
        <v>14</v>
      </c>
      <c r="N107" s="17" t="s">
        <v>13</v>
      </c>
      <c r="O107" s="17" t="s">
        <v>14</v>
      </c>
      <c r="P107" s="17" t="s">
        <v>13</v>
      </c>
      <c r="Q107" s="17" t="s">
        <v>14</v>
      </c>
      <c r="R107" s="17" t="s">
        <v>13</v>
      </c>
    </row>
    <row r="108" spans="2:18" x14ac:dyDescent="0.35">
      <c r="B108" s="14" t="s">
        <v>27</v>
      </c>
      <c r="C108" s="16">
        <v>2612</v>
      </c>
      <c r="D108" s="21">
        <v>9.0115577022597897</v>
      </c>
      <c r="E108" s="16">
        <v>4634</v>
      </c>
      <c r="F108" s="21">
        <v>15.987579782646197</v>
      </c>
      <c r="G108" s="16">
        <v>3017</v>
      </c>
      <c r="H108" s="21">
        <v>10.408832154562706</v>
      </c>
      <c r="I108" s="16">
        <v>3656</v>
      </c>
      <c r="J108" s="21">
        <v>12.61342073486286</v>
      </c>
      <c r="K108" s="16">
        <v>4219</v>
      </c>
      <c r="L108" s="21">
        <v>14.555804726582716</v>
      </c>
      <c r="M108" s="16">
        <v>2728</v>
      </c>
      <c r="N108" s="21">
        <v>9.4117647058823533</v>
      </c>
      <c r="O108" s="16">
        <v>8119</v>
      </c>
      <c r="P108" s="21">
        <v>28.011040193203378</v>
      </c>
      <c r="Q108" s="16">
        <v>28985</v>
      </c>
      <c r="R108" s="21">
        <v>100</v>
      </c>
    </row>
    <row r="109" spans="2:18" x14ac:dyDescent="0.35">
      <c r="B109" s="14" t="s">
        <v>26</v>
      </c>
      <c r="C109" s="16">
        <v>1876</v>
      </c>
      <c r="D109" s="21">
        <v>13.334281043428813</v>
      </c>
      <c r="E109" s="16">
        <v>3243</v>
      </c>
      <c r="F109" s="21">
        <v>23.050678797355889</v>
      </c>
      <c r="G109" s="16">
        <v>819</v>
      </c>
      <c r="H109" s="21">
        <v>5.821309261496908</v>
      </c>
      <c r="I109" s="16">
        <v>1019</v>
      </c>
      <c r="J109" s="21">
        <v>7.2428744047195961</v>
      </c>
      <c r="K109" s="16">
        <v>2270</v>
      </c>
      <c r="L109" s="21">
        <v>16.134764375577511</v>
      </c>
      <c r="M109" s="16">
        <v>549</v>
      </c>
      <c r="N109" s="21">
        <v>3.9021963181462791</v>
      </c>
      <c r="O109" s="16">
        <v>4293</v>
      </c>
      <c r="P109" s="21">
        <v>30.513895799275005</v>
      </c>
      <c r="Q109" s="16">
        <v>14069</v>
      </c>
      <c r="R109" s="21">
        <v>100</v>
      </c>
    </row>
    <row r="110" spans="2:18" x14ac:dyDescent="0.35">
      <c r="B110" s="14" t="s">
        <v>25</v>
      </c>
      <c r="C110" s="16">
        <v>16746</v>
      </c>
      <c r="D110" s="21">
        <v>13.507017260848524</v>
      </c>
      <c r="E110" s="16">
        <v>15965</v>
      </c>
      <c r="F110" s="21">
        <v>12.877076947894823</v>
      </c>
      <c r="G110" s="16">
        <v>11845</v>
      </c>
      <c r="H110" s="21">
        <v>9.5539603161800297</v>
      </c>
      <c r="I110" s="16">
        <v>9245</v>
      </c>
      <c r="J110" s="21">
        <v>7.4568478786901107</v>
      </c>
      <c r="K110" s="16">
        <v>22687</v>
      </c>
      <c r="L110" s="21">
        <v>18.298919180512986</v>
      </c>
      <c r="M110" s="16">
        <v>10710</v>
      </c>
      <c r="N110" s="21">
        <v>8.6384900790450061</v>
      </c>
      <c r="O110" s="16">
        <v>36782</v>
      </c>
      <c r="P110" s="21">
        <v>29.667688336828519</v>
      </c>
      <c r="Q110" s="16">
        <v>123980</v>
      </c>
      <c r="R110" s="21">
        <v>100</v>
      </c>
    </row>
    <row r="111" spans="2:18" x14ac:dyDescent="0.35">
      <c r="B111" s="20" t="s">
        <v>2</v>
      </c>
      <c r="C111" s="13">
        <f>SUM(C108:C110)</f>
        <v>21234</v>
      </c>
      <c r="D111" s="12">
        <f>C111/Q111*100</f>
        <v>12.712381910269766</v>
      </c>
      <c r="E111" s="13">
        <f>SUM(E108:E110)</f>
        <v>23842</v>
      </c>
      <c r="F111" s="12">
        <f>E111/Q111*100</f>
        <v>14.273740675551085</v>
      </c>
      <c r="G111" s="13">
        <f>SUM(G108:G110)</f>
        <v>15681</v>
      </c>
      <c r="H111" s="12">
        <f>G111/Q111*100</f>
        <v>9.3879090484572014</v>
      </c>
      <c r="I111" s="13">
        <f>SUM(I108:I110)</f>
        <v>13920</v>
      </c>
      <c r="J111" s="12">
        <f>I111/Q111*100</f>
        <v>8.3336326735874131</v>
      </c>
      <c r="K111" s="13">
        <f>SUM(K108:K110)</f>
        <v>29176</v>
      </c>
      <c r="L111" s="12">
        <f>K111/Q111*100</f>
        <v>17.467102506076607</v>
      </c>
      <c r="M111" s="13">
        <f>SUM(M108:M110)</f>
        <v>13987</v>
      </c>
      <c r="N111" s="12">
        <f>M111/Q111*100</f>
        <v>8.3737442676341338</v>
      </c>
      <c r="O111" s="13">
        <f>SUM(O108:O110)</f>
        <v>49194</v>
      </c>
      <c r="P111" s="12">
        <f>O111/Q111*100</f>
        <v>29.451488918423795</v>
      </c>
      <c r="Q111" s="13">
        <f>SUM(Q108:Q110)</f>
        <v>167034</v>
      </c>
      <c r="R111" s="12">
        <v>100</v>
      </c>
    </row>
    <row r="115" spans="2:6" x14ac:dyDescent="0.35">
      <c r="B115" s="22" t="s">
        <v>24</v>
      </c>
    </row>
    <row r="117" spans="2:6" x14ac:dyDescent="0.35">
      <c r="B117" s="63" t="s">
        <v>23</v>
      </c>
      <c r="C117" s="64" t="s">
        <v>22</v>
      </c>
      <c r="D117" s="64" t="s">
        <v>22</v>
      </c>
      <c r="E117" s="64" t="s">
        <v>21</v>
      </c>
      <c r="F117" s="64" t="s">
        <v>21</v>
      </c>
    </row>
    <row r="118" spans="2:6" x14ac:dyDescent="0.35">
      <c r="B118" s="63" t="s">
        <v>23</v>
      </c>
      <c r="C118" s="17" t="s">
        <v>14</v>
      </c>
      <c r="D118" s="17" t="s">
        <v>13</v>
      </c>
      <c r="E118" s="17" t="s">
        <v>14</v>
      </c>
      <c r="F118" s="17" t="s">
        <v>13</v>
      </c>
    </row>
    <row r="119" spans="2:6" x14ac:dyDescent="0.35">
      <c r="B119" s="14" t="s">
        <v>12</v>
      </c>
      <c r="C119" s="16">
        <v>12250</v>
      </c>
      <c r="D119" s="21">
        <f t="shared" ref="D119:D128" si="0">C119/$C$129*100</f>
        <v>4.1136647547919996</v>
      </c>
      <c r="E119" s="16">
        <v>7905</v>
      </c>
      <c r="F119" s="15">
        <v>3.78</v>
      </c>
    </row>
    <row r="120" spans="2:6" x14ac:dyDescent="0.35">
      <c r="B120" s="14" t="s">
        <v>11</v>
      </c>
      <c r="C120" s="16">
        <v>36224</v>
      </c>
      <c r="D120" s="21">
        <f t="shared" si="0"/>
        <v>12.164358536945747</v>
      </c>
      <c r="E120" s="16">
        <v>25856</v>
      </c>
      <c r="F120" s="15">
        <v>12.35</v>
      </c>
    </row>
    <row r="121" spans="2:6" x14ac:dyDescent="0.35">
      <c r="B121" s="14" t="s">
        <v>10</v>
      </c>
      <c r="C121" s="16">
        <v>50529</v>
      </c>
      <c r="D121" s="21">
        <f t="shared" si="0"/>
        <v>16.968111542439587</v>
      </c>
      <c r="E121" s="16">
        <v>34434</v>
      </c>
      <c r="F121" s="15">
        <v>16.45</v>
      </c>
    </row>
    <row r="122" spans="2:6" x14ac:dyDescent="0.35">
      <c r="B122" s="14" t="s">
        <v>9</v>
      </c>
      <c r="C122" s="16">
        <v>15557</v>
      </c>
      <c r="D122" s="21">
        <f t="shared" si="0"/>
        <v>5.2241863339019705</v>
      </c>
      <c r="E122" s="16">
        <v>10167</v>
      </c>
      <c r="F122" s="15">
        <v>4.8600000000000003</v>
      </c>
    </row>
    <row r="123" spans="2:6" x14ac:dyDescent="0.35">
      <c r="B123" s="14" t="s">
        <v>8</v>
      </c>
      <c r="C123" s="16">
        <v>13312</v>
      </c>
      <c r="D123" s="21">
        <f t="shared" si="0"/>
        <v>4.4702943033298856</v>
      </c>
      <c r="E123" s="16">
        <v>8462</v>
      </c>
      <c r="F123" s="15">
        <v>4.04</v>
      </c>
    </row>
    <row r="124" spans="2:6" x14ac:dyDescent="0.35">
      <c r="B124" s="14" t="s">
        <v>7</v>
      </c>
      <c r="C124" s="16">
        <v>16605</v>
      </c>
      <c r="D124" s="21">
        <f t="shared" si="0"/>
        <v>5.5761145512915231</v>
      </c>
      <c r="E124" s="16">
        <v>11627</v>
      </c>
      <c r="F124" s="15">
        <v>5.55</v>
      </c>
    </row>
    <row r="125" spans="2:6" x14ac:dyDescent="0.35">
      <c r="B125" s="14" t="s">
        <v>6</v>
      </c>
      <c r="C125" s="16">
        <v>102027</v>
      </c>
      <c r="D125" s="21">
        <f t="shared" si="0"/>
        <v>34.261622362217416</v>
      </c>
      <c r="E125" s="16">
        <v>72705</v>
      </c>
      <c r="F125" s="15">
        <v>34.72</v>
      </c>
    </row>
    <row r="126" spans="2:6" x14ac:dyDescent="0.35">
      <c r="B126" s="14" t="s">
        <v>5</v>
      </c>
      <c r="C126" s="16">
        <v>10813</v>
      </c>
      <c r="D126" s="21">
        <f t="shared" si="0"/>
        <v>3.6311066933523177</v>
      </c>
      <c r="E126" s="16">
        <v>7645</v>
      </c>
      <c r="F126" s="15">
        <v>3.65</v>
      </c>
    </row>
    <row r="127" spans="2:6" x14ac:dyDescent="0.35">
      <c r="B127" s="14" t="s">
        <v>4</v>
      </c>
      <c r="C127" s="16">
        <v>2015</v>
      </c>
      <c r="D127" s="21">
        <f t="shared" si="0"/>
        <v>0.67665587599231669</v>
      </c>
      <c r="E127" s="16">
        <v>1379</v>
      </c>
      <c r="F127" s="15">
        <v>0.66</v>
      </c>
    </row>
    <row r="128" spans="2:6" x14ac:dyDescent="0.35">
      <c r="B128" s="14" t="s">
        <v>3</v>
      </c>
      <c r="C128" s="16">
        <v>38456</v>
      </c>
      <c r="D128" s="21">
        <f t="shared" si="0"/>
        <v>12.913885045737237</v>
      </c>
      <c r="E128" s="16">
        <v>29196</v>
      </c>
      <c r="F128" s="15">
        <v>13.94</v>
      </c>
    </row>
    <row r="129" spans="2:18" x14ac:dyDescent="0.35">
      <c r="B129" s="14" t="s">
        <v>2</v>
      </c>
      <c r="C129" s="13">
        <v>297788</v>
      </c>
      <c r="D129" s="12">
        <v>100</v>
      </c>
      <c r="E129" s="13">
        <v>209376</v>
      </c>
      <c r="F129" s="12">
        <v>100</v>
      </c>
    </row>
    <row r="132" spans="2:18" x14ac:dyDescent="0.35">
      <c r="B132" s="65" t="s">
        <v>15</v>
      </c>
      <c r="C132" s="64" t="s">
        <v>21</v>
      </c>
      <c r="D132" s="64" t="s">
        <v>21</v>
      </c>
      <c r="E132" s="64" t="s">
        <v>21</v>
      </c>
      <c r="F132" s="64" t="s">
        <v>21</v>
      </c>
      <c r="G132" s="64" t="s">
        <v>21</v>
      </c>
      <c r="H132" s="64" t="s">
        <v>21</v>
      </c>
      <c r="I132" s="64" t="s">
        <v>21</v>
      </c>
      <c r="J132" s="64" t="s">
        <v>21</v>
      </c>
      <c r="K132" s="64" t="s">
        <v>21</v>
      </c>
      <c r="L132" s="64" t="s">
        <v>21</v>
      </c>
      <c r="M132" s="64" t="s">
        <v>21</v>
      </c>
      <c r="N132" s="64" t="s">
        <v>21</v>
      </c>
      <c r="O132" s="64" t="s">
        <v>21</v>
      </c>
      <c r="P132" s="64" t="s">
        <v>21</v>
      </c>
      <c r="Q132" s="64" t="s">
        <v>21</v>
      </c>
      <c r="R132" s="64" t="s">
        <v>21</v>
      </c>
    </row>
    <row r="133" spans="2:18" x14ac:dyDescent="0.35">
      <c r="B133" s="65" t="s">
        <v>15</v>
      </c>
      <c r="C133" s="64" t="s">
        <v>186</v>
      </c>
      <c r="D133" s="64" t="s">
        <v>186</v>
      </c>
      <c r="E133" s="64" t="s">
        <v>185</v>
      </c>
      <c r="F133" s="64" t="s">
        <v>185</v>
      </c>
      <c r="G133" s="64" t="s">
        <v>184</v>
      </c>
      <c r="H133" s="64" t="s">
        <v>184</v>
      </c>
      <c r="I133" s="64" t="s">
        <v>183</v>
      </c>
      <c r="J133" s="64" t="s">
        <v>183</v>
      </c>
      <c r="K133" s="64" t="s">
        <v>182</v>
      </c>
      <c r="L133" s="64" t="s">
        <v>182</v>
      </c>
      <c r="M133" s="64" t="s">
        <v>181</v>
      </c>
      <c r="N133" s="64" t="s">
        <v>181</v>
      </c>
      <c r="O133" s="64" t="s">
        <v>180</v>
      </c>
      <c r="P133" s="64" t="s">
        <v>180</v>
      </c>
      <c r="Q133" s="64" t="s">
        <v>2</v>
      </c>
      <c r="R133" s="64" t="s">
        <v>2</v>
      </c>
    </row>
    <row r="134" spans="2:18" x14ac:dyDescent="0.35">
      <c r="B134" s="65" t="s">
        <v>15</v>
      </c>
      <c r="C134" s="17" t="s">
        <v>14</v>
      </c>
      <c r="D134" s="17" t="s">
        <v>13</v>
      </c>
      <c r="E134" s="17" t="s">
        <v>14</v>
      </c>
      <c r="F134" s="17" t="s">
        <v>13</v>
      </c>
      <c r="G134" s="17" t="s">
        <v>14</v>
      </c>
      <c r="H134" s="17" t="s">
        <v>13</v>
      </c>
      <c r="I134" s="17" t="s">
        <v>14</v>
      </c>
      <c r="J134" s="17" t="s">
        <v>13</v>
      </c>
      <c r="K134" s="17" t="s">
        <v>14</v>
      </c>
      <c r="L134" s="17" t="s">
        <v>13</v>
      </c>
      <c r="M134" s="17" t="s">
        <v>14</v>
      </c>
      <c r="N134" s="17" t="s">
        <v>13</v>
      </c>
      <c r="O134" s="17" t="s">
        <v>14</v>
      </c>
      <c r="P134" s="17" t="s">
        <v>13</v>
      </c>
      <c r="Q134" s="17" t="s">
        <v>14</v>
      </c>
      <c r="R134" s="17" t="s">
        <v>13</v>
      </c>
    </row>
    <row r="135" spans="2:18" x14ac:dyDescent="0.35">
      <c r="B135" s="14" t="s">
        <v>12</v>
      </c>
      <c r="C135" s="16">
        <v>787</v>
      </c>
      <c r="D135" s="21">
        <v>11.692170554152428</v>
      </c>
      <c r="E135" s="16">
        <v>1034</v>
      </c>
      <c r="F135" s="21">
        <v>15.361759025404842</v>
      </c>
      <c r="G135" s="16">
        <v>693</v>
      </c>
      <c r="H135" s="21">
        <v>10.295647006388352</v>
      </c>
      <c r="I135" s="16">
        <v>423</v>
      </c>
      <c r="J135" s="21">
        <v>6.284355964938344</v>
      </c>
      <c r="K135" s="16">
        <v>1750</v>
      </c>
      <c r="L135" s="21">
        <v>25.999108601990788</v>
      </c>
      <c r="M135" s="16">
        <v>1010</v>
      </c>
      <c r="N135" s="21">
        <v>15.005199821720398</v>
      </c>
      <c r="O135" s="16">
        <v>1034</v>
      </c>
      <c r="P135" s="21">
        <v>15.361759025404842</v>
      </c>
      <c r="Q135" s="16">
        <v>6731</v>
      </c>
      <c r="R135" s="21">
        <v>99.999999999999986</v>
      </c>
    </row>
    <row r="136" spans="2:18" x14ac:dyDescent="0.35">
      <c r="B136" s="14" t="s">
        <v>11</v>
      </c>
      <c r="C136" s="16">
        <v>2594</v>
      </c>
      <c r="D136" s="21">
        <v>12.697014194811551</v>
      </c>
      <c r="E136" s="16">
        <v>2511</v>
      </c>
      <c r="F136" s="21">
        <v>12.290748898678414</v>
      </c>
      <c r="G136" s="16">
        <v>2013</v>
      </c>
      <c r="H136" s="21">
        <v>9.8531571218795886</v>
      </c>
      <c r="I136" s="16">
        <v>1660</v>
      </c>
      <c r="J136" s="21">
        <v>8.1253059226627506</v>
      </c>
      <c r="K136" s="16">
        <v>3445</v>
      </c>
      <c r="L136" s="21">
        <v>16.862457170827213</v>
      </c>
      <c r="M136" s="16">
        <v>1992</v>
      </c>
      <c r="N136" s="21">
        <v>9.7503671071953022</v>
      </c>
      <c r="O136" s="16">
        <v>6215</v>
      </c>
      <c r="P136" s="21">
        <v>30.420949583945177</v>
      </c>
      <c r="Q136" s="16">
        <v>20430</v>
      </c>
      <c r="R136" s="21">
        <v>100</v>
      </c>
    </row>
    <row r="137" spans="2:18" x14ac:dyDescent="0.35">
      <c r="B137" s="14" t="s">
        <v>10</v>
      </c>
      <c r="C137" s="16">
        <v>1632</v>
      </c>
      <c r="D137" s="21">
        <v>5.9773651247115698</v>
      </c>
      <c r="E137" s="16">
        <v>3447</v>
      </c>
      <c r="F137" s="21">
        <v>12.624986265245578</v>
      </c>
      <c r="G137" s="16">
        <v>3747</v>
      </c>
      <c r="H137" s="21">
        <v>13.723766619052851</v>
      </c>
      <c r="I137" s="16">
        <v>2160</v>
      </c>
      <c r="J137" s="21">
        <v>7.9112185474123731</v>
      </c>
      <c r="K137" s="16">
        <v>3333</v>
      </c>
      <c r="L137" s="21">
        <v>12.207449730798814</v>
      </c>
      <c r="M137" s="16">
        <v>2529</v>
      </c>
      <c r="N137" s="21">
        <v>9.2627183825953203</v>
      </c>
      <c r="O137" s="16">
        <v>10455</v>
      </c>
      <c r="P137" s="21">
        <v>38.292495330183499</v>
      </c>
      <c r="Q137" s="16">
        <v>27303</v>
      </c>
      <c r="R137" s="21">
        <v>100.00000000000001</v>
      </c>
    </row>
    <row r="138" spans="2:18" x14ac:dyDescent="0.35">
      <c r="B138" s="14" t="s">
        <v>9</v>
      </c>
      <c r="C138" s="16">
        <v>1190</v>
      </c>
      <c r="D138" s="21">
        <v>14.358108108108109</v>
      </c>
      <c r="E138" s="16">
        <v>1373</v>
      </c>
      <c r="F138" s="21">
        <v>16.566119691119692</v>
      </c>
      <c r="G138" s="16">
        <v>372</v>
      </c>
      <c r="H138" s="21">
        <v>4.4884169884169882</v>
      </c>
      <c r="I138" s="16">
        <v>750</v>
      </c>
      <c r="J138" s="21">
        <v>9.0492277992277987</v>
      </c>
      <c r="K138" s="16">
        <v>1376</v>
      </c>
      <c r="L138" s="21">
        <v>16.602316602316602</v>
      </c>
      <c r="M138" s="16">
        <v>806</v>
      </c>
      <c r="N138" s="21">
        <v>9.7249034749034742</v>
      </c>
      <c r="O138" s="16">
        <v>2421</v>
      </c>
      <c r="P138" s="21">
        <v>29.210907335907336</v>
      </c>
      <c r="Q138" s="16">
        <v>8288</v>
      </c>
      <c r="R138" s="21">
        <v>100</v>
      </c>
    </row>
    <row r="139" spans="2:18" x14ac:dyDescent="0.35">
      <c r="B139" s="14" t="s">
        <v>8</v>
      </c>
      <c r="C139" s="16">
        <v>783</v>
      </c>
      <c r="D139" s="21">
        <v>10.124127230411171</v>
      </c>
      <c r="E139" s="16">
        <v>2103</v>
      </c>
      <c r="F139" s="21">
        <v>27.191621411947249</v>
      </c>
      <c r="G139" s="16">
        <v>528</v>
      </c>
      <c r="H139" s="21">
        <v>6.8269976726144295</v>
      </c>
      <c r="I139" s="16">
        <v>462</v>
      </c>
      <c r="J139" s="21">
        <v>5.9736229635376263</v>
      </c>
      <c r="K139" s="16">
        <v>1812</v>
      </c>
      <c r="L139" s="21">
        <v>23.429014740108613</v>
      </c>
      <c r="M139" s="16">
        <v>330</v>
      </c>
      <c r="N139" s="21">
        <v>4.2668735453840183</v>
      </c>
      <c r="O139" s="16">
        <v>1716</v>
      </c>
      <c r="P139" s="21">
        <v>22.187742435996896</v>
      </c>
      <c r="Q139" s="16">
        <v>7734</v>
      </c>
      <c r="R139" s="21">
        <v>100.00000000000001</v>
      </c>
    </row>
    <row r="140" spans="2:18" x14ac:dyDescent="0.35">
      <c r="B140" s="14" t="s">
        <v>7</v>
      </c>
      <c r="C140" s="16">
        <v>1278</v>
      </c>
      <c r="D140" s="21">
        <v>14.686279016318087</v>
      </c>
      <c r="E140" s="16">
        <v>1978</v>
      </c>
      <c r="F140" s="21">
        <v>22.730406803033784</v>
      </c>
      <c r="G140" s="16">
        <v>1278</v>
      </c>
      <c r="H140" s="21">
        <v>14.686279016318087</v>
      </c>
      <c r="I140" s="16">
        <v>910</v>
      </c>
      <c r="J140" s="21">
        <v>10.457366122730406</v>
      </c>
      <c r="K140" s="16">
        <v>2330</v>
      </c>
      <c r="L140" s="21">
        <v>26.775453918639393</v>
      </c>
      <c r="M140" s="16">
        <v>368</v>
      </c>
      <c r="N140" s="21">
        <v>4.2289128935876805</v>
      </c>
      <c r="O140" s="16">
        <v>560</v>
      </c>
      <c r="P140" s="21">
        <v>6.4353022293725584</v>
      </c>
      <c r="Q140" s="16">
        <v>8702</v>
      </c>
      <c r="R140" s="21">
        <v>99.999999999999986</v>
      </c>
    </row>
    <row r="141" spans="2:18" x14ac:dyDescent="0.35">
      <c r="B141" s="14" t="s">
        <v>6</v>
      </c>
      <c r="C141" s="16">
        <v>7925</v>
      </c>
      <c r="D141" s="21">
        <v>14.32315199710826</v>
      </c>
      <c r="E141" s="16">
        <v>8465</v>
      </c>
      <c r="F141" s="21">
        <v>15.299114404482198</v>
      </c>
      <c r="G141" s="16">
        <v>3155</v>
      </c>
      <c r="H141" s="21">
        <v>5.7021507319718054</v>
      </c>
      <c r="I141" s="16">
        <v>4865</v>
      </c>
      <c r="J141" s="21">
        <v>8.7926983553226101</v>
      </c>
      <c r="K141" s="16">
        <v>9230</v>
      </c>
      <c r="L141" s="21">
        <v>16.68172781492861</v>
      </c>
      <c r="M141" s="16">
        <v>4995</v>
      </c>
      <c r="N141" s="21">
        <v>9.0276522682089286</v>
      </c>
      <c r="O141" s="16">
        <v>16695</v>
      </c>
      <c r="P141" s="21">
        <v>30.173504427977587</v>
      </c>
      <c r="Q141" s="16">
        <v>55330</v>
      </c>
      <c r="R141" s="21">
        <v>100</v>
      </c>
    </row>
    <row r="142" spans="2:18" x14ac:dyDescent="0.35">
      <c r="B142" s="14" t="s">
        <v>5</v>
      </c>
      <c r="C142" s="16">
        <v>1612</v>
      </c>
      <c r="D142" s="21">
        <v>25.554850982878886</v>
      </c>
      <c r="E142" s="16">
        <v>630</v>
      </c>
      <c r="F142" s="21">
        <v>9.9873176918199107</v>
      </c>
      <c r="G142" s="16">
        <v>1404</v>
      </c>
      <c r="H142" s="21">
        <v>22.257450856055801</v>
      </c>
      <c r="I142" s="16">
        <v>210</v>
      </c>
      <c r="J142" s="21">
        <v>3.3291058972733039</v>
      </c>
      <c r="K142" s="16">
        <v>1612</v>
      </c>
      <c r="L142" s="21">
        <v>25.554850982878886</v>
      </c>
      <c r="M142" s="16">
        <v>210</v>
      </c>
      <c r="N142" s="21">
        <v>3.3291058972733039</v>
      </c>
      <c r="O142" s="16">
        <v>630</v>
      </c>
      <c r="P142" s="21">
        <v>9.9873176918199107</v>
      </c>
      <c r="Q142" s="16">
        <v>6308</v>
      </c>
      <c r="R142" s="21">
        <v>100</v>
      </c>
    </row>
    <row r="143" spans="2:18" x14ac:dyDescent="0.35">
      <c r="B143" s="14" t="s">
        <v>4</v>
      </c>
      <c r="C143" s="16">
        <v>19</v>
      </c>
      <c r="D143" s="21">
        <v>1.6829052258635961</v>
      </c>
      <c r="E143" s="16">
        <v>133</v>
      </c>
      <c r="F143" s="21">
        <v>11.780336581045173</v>
      </c>
      <c r="G143" s="16">
        <v>19</v>
      </c>
      <c r="H143" s="21">
        <v>1.6829052258635961</v>
      </c>
      <c r="I143" s="16">
        <v>209</v>
      </c>
      <c r="J143" s="21">
        <v>18.511957484499558</v>
      </c>
      <c r="K143" s="16">
        <v>256</v>
      </c>
      <c r="L143" s="21">
        <v>22.674933569530559</v>
      </c>
      <c r="M143" s="16">
        <v>94</v>
      </c>
      <c r="N143" s="21">
        <v>8.3259521700620027</v>
      </c>
      <c r="O143" s="16">
        <v>399</v>
      </c>
      <c r="P143" s="21">
        <v>35.341009743135523</v>
      </c>
      <c r="Q143" s="16">
        <v>1129</v>
      </c>
      <c r="R143" s="21">
        <v>100</v>
      </c>
    </row>
    <row r="144" spans="2:18" x14ac:dyDescent="0.35">
      <c r="B144" s="14" t="s">
        <v>3</v>
      </c>
      <c r="C144" s="16">
        <v>3414</v>
      </c>
      <c r="D144" s="21">
        <v>13.612982973802785</v>
      </c>
      <c r="E144" s="16">
        <v>2168</v>
      </c>
      <c r="F144" s="21">
        <v>8.6446828023445921</v>
      </c>
      <c r="G144" s="16">
        <v>2472</v>
      </c>
      <c r="H144" s="21">
        <v>9.8568523465847928</v>
      </c>
      <c r="I144" s="16">
        <v>2271</v>
      </c>
      <c r="J144" s="21">
        <v>9.0553849834522904</v>
      </c>
      <c r="K144" s="16">
        <v>4032</v>
      </c>
      <c r="L144" s="21">
        <v>16.07719606044898</v>
      </c>
      <c r="M144" s="16">
        <v>1653</v>
      </c>
      <c r="N144" s="21">
        <v>6.5911718968060935</v>
      </c>
      <c r="O144" s="16">
        <v>9069</v>
      </c>
      <c r="P144" s="21">
        <v>36.161728936560465</v>
      </c>
      <c r="Q144" s="16">
        <v>25079</v>
      </c>
      <c r="R144" s="21">
        <v>100</v>
      </c>
    </row>
    <row r="145" spans="2:18" x14ac:dyDescent="0.35">
      <c r="B145" s="20" t="s">
        <v>2</v>
      </c>
      <c r="C145" s="13">
        <f>SUM(C135:C144)</f>
        <v>21234</v>
      </c>
      <c r="D145" s="12">
        <f>C145/Q145*100</f>
        <v>12.712381910269766</v>
      </c>
      <c r="E145" s="13">
        <f>SUM(E135:E144)</f>
        <v>23842</v>
      </c>
      <c r="F145" s="12">
        <f>E145/Q145*100</f>
        <v>14.273740675551085</v>
      </c>
      <c r="G145" s="13">
        <f>SUM(G135:G144)</f>
        <v>15681</v>
      </c>
      <c r="H145" s="12">
        <f>G145/Q145*100</f>
        <v>9.3879090484572014</v>
      </c>
      <c r="I145" s="13">
        <f>SUM(I135:I144)</f>
        <v>13920</v>
      </c>
      <c r="J145" s="12">
        <f>I145/Q145*100</f>
        <v>8.3336326735874131</v>
      </c>
      <c r="K145" s="13">
        <f>SUM(K135:K144)</f>
        <v>29176</v>
      </c>
      <c r="L145" s="12">
        <f>K145/Q145*100</f>
        <v>17.467102506076607</v>
      </c>
      <c r="M145" s="13">
        <f>SUM(M135:M144)</f>
        <v>13987</v>
      </c>
      <c r="N145" s="12">
        <f>M145/Q145*100</f>
        <v>8.3737442676341338</v>
      </c>
      <c r="O145" s="13">
        <f>SUM(O135:O144)</f>
        <v>49194</v>
      </c>
      <c r="P145" s="12">
        <f>O145/Q145*100</f>
        <v>29.451488918423795</v>
      </c>
      <c r="Q145" s="13">
        <f>SUM(Q135:Q144)</f>
        <v>167034</v>
      </c>
      <c r="R145" s="12">
        <f>SUM(R135:R144)/10</f>
        <v>100</v>
      </c>
    </row>
  </sheetData>
  <mergeCells count="82">
    <mergeCell ref="Q28:R28"/>
    <mergeCell ref="B38:B39"/>
    <mergeCell ref="Q48:R48"/>
    <mergeCell ref="B4:B5"/>
    <mergeCell ref="C4:D4"/>
    <mergeCell ref="B19:B20"/>
    <mergeCell ref="C19:D19"/>
    <mergeCell ref="E19:F19"/>
    <mergeCell ref="C27:R27"/>
    <mergeCell ref="C28:D28"/>
    <mergeCell ref="E28:F28"/>
    <mergeCell ref="G28:H28"/>
    <mergeCell ref="B27:B29"/>
    <mergeCell ref="I28:J28"/>
    <mergeCell ref="K28:L28"/>
    <mergeCell ref="M28:N28"/>
    <mergeCell ref="O28:P28"/>
    <mergeCell ref="G59:H59"/>
    <mergeCell ref="B59:B60"/>
    <mergeCell ref="C59:D59"/>
    <mergeCell ref="F59:F60"/>
    <mergeCell ref="B47:B49"/>
    <mergeCell ref="C47:R47"/>
    <mergeCell ref="C48:D48"/>
    <mergeCell ref="E48:F48"/>
    <mergeCell ref="G48:H48"/>
    <mergeCell ref="I48:J48"/>
    <mergeCell ref="C38:D38"/>
    <mergeCell ref="E38:F38"/>
    <mergeCell ref="K48:L48"/>
    <mergeCell ref="M48:N48"/>
    <mergeCell ref="O48:P48"/>
    <mergeCell ref="B68:B70"/>
    <mergeCell ref="C68:R68"/>
    <mergeCell ref="C69:D69"/>
    <mergeCell ref="E69:F69"/>
    <mergeCell ref="G69:H69"/>
    <mergeCell ref="I69:J69"/>
    <mergeCell ref="K69:L69"/>
    <mergeCell ref="M69:N69"/>
    <mergeCell ref="O69:P69"/>
    <mergeCell ref="Q69:R69"/>
    <mergeCell ref="O106:P106"/>
    <mergeCell ref="K88:L88"/>
    <mergeCell ref="M88:N88"/>
    <mergeCell ref="O88:P88"/>
    <mergeCell ref="Q88:R88"/>
    <mergeCell ref="E106:F106"/>
    <mergeCell ref="G106:H106"/>
    <mergeCell ref="I106:J106"/>
    <mergeCell ref="K106:L106"/>
    <mergeCell ref="M106:N106"/>
    <mergeCell ref="B80:B81"/>
    <mergeCell ref="C80:D80"/>
    <mergeCell ref="E80:F80"/>
    <mergeCell ref="B87:B89"/>
    <mergeCell ref="C87:R87"/>
    <mergeCell ref="C88:D88"/>
    <mergeCell ref="E88:F88"/>
    <mergeCell ref="G88:H88"/>
    <mergeCell ref="I88:J88"/>
    <mergeCell ref="O133:P133"/>
    <mergeCell ref="Q133:R133"/>
    <mergeCell ref="B97:B98"/>
    <mergeCell ref="C97:D97"/>
    <mergeCell ref="F97:F98"/>
    <mergeCell ref="G97:H97"/>
    <mergeCell ref="B105:B107"/>
    <mergeCell ref="C105:R105"/>
    <mergeCell ref="C106:D106"/>
    <mergeCell ref="B117:B118"/>
    <mergeCell ref="C117:D117"/>
    <mergeCell ref="E117:F117"/>
    <mergeCell ref="B132:B134"/>
    <mergeCell ref="C132:R132"/>
    <mergeCell ref="C133:D133"/>
    <mergeCell ref="Q106:R106"/>
    <mergeCell ref="E133:F133"/>
    <mergeCell ref="G133:H133"/>
    <mergeCell ref="I133:J133"/>
    <mergeCell ref="K133:L133"/>
    <mergeCell ref="M133:N133"/>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4FE5-3712-426F-85BC-C4075001E8EE}">
  <dimension ref="B2:R140"/>
  <sheetViews>
    <sheetView workbookViewId="0"/>
  </sheetViews>
  <sheetFormatPr defaultColWidth="10.453125" defaultRowHeight="14.5" x14ac:dyDescent="0.35"/>
  <cols>
    <col min="1" max="16384" width="10.453125" style="19"/>
  </cols>
  <sheetData>
    <row r="2" spans="2:4" x14ac:dyDescent="0.35">
      <c r="B2" s="22" t="s">
        <v>191</v>
      </c>
    </row>
    <row r="4" spans="2:4" x14ac:dyDescent="0.35">
      <c r="B4" s="63" t="s">
        <v>23</v>
      </c>
      <c r="C4" s="64" t="s">
        <v>22</v>
      </c>
      <c r="D4" s="64" t="s">
        <v>22</v>
      </c>
    </row>
    <row r="5" spans="2:4" x14ac:dyDescent="0.35">
      <c r="B5" s="63" t="s">
        <v>23</v>
      </c>
      <c r="C5" s="17" t="s">
        <v>14</v>
      </c>
      <c r="D5" s="17" t="s">
        <v>13</v>
      </c>
    </row>
    <row r="6" spans="2:4" x14ac:dyDescent="0.35">
      <c r="B6" s="14" t="s">
        <v>186</v>
      </c>
      <c r="C6" s="16">
        <v>28050</v>
      </c>
      <c r="D6" s="15">
        <v>10.62</v>
      </c>
    </row>
    <row r="7" spans="2:4" x14ac:dyDescent="0.35">
      <c r="B7" s="14" t="s">
        <v>185</v>
      </c>
      <c r="C7" s="16">
        <v>32747</v>
      </c>
      <c r="D7" s="15">
        <v>12.4</v>
      </c>
    </row>
    <row r="8" spans="2:4" x14ac:dyDescent="0.35">
      <c r="B8" s="14" t="s">
        <v>184</v>
      </c>
      <c r="C8" s="16">
        <v>30071</v>
      </c>
      <c r="D8" s="15">
        <v>11.38</v>
      </c>
    </row>
    <row r="9" spans="2:4" x14ac:dyDescent="0.35">
      <c r="B9" s="14" t="s">
        <v>183</v>
      </c>
      <c r="C9" s="16">
        <v>42174</v>
      </c>
      <c r="D9" s="15">
        <v>15.96</v>
      </c>
    </row>
    <row r="10" spans="2:4" x14ac:dyDescent="0.35">
      <c r="B10" s="14" t="s">
        <v>182</v>
      </c>
      <c r="C10" s="16">
        <v>22618</v>
      </c>
      <c r="D10" s="15">
        <v>8.56</v>
      </c>
    </row>
    <row r="11" spans="2:4" x14ac:dyDescent="0.35">
      <c r="B11" s="14" t="s">
        <v>181</v>
      </c>
      <c r="C11" s="16">
        <v>25017</v>
      </c>
      <c r="D11" s="15">
        <v>9.4700000000000006</v>
      </c>
    </row>
    <row r="12" spans="2:4" x14ac:dyDescent="0.35">
      <c r="B12" s="14" t="s">
        <v>180</v>
      </c>
      <c r="C12" s="16">
        <v>83503</v>
      </c>
      <c r="D12" s="15">
        <v>31.61</v>
      </c>
    </row>
    <row r="13" spans="2:4" x14ac:dyDescent="0.35">
      <c r="B13" s="14" t="s">
        <v>2</v>
      </c>
      <c r="C13" s="13">
        <v>264180</v>
      </c>
      <c r="D13" s="12">
        <v>100</v>
      </c>
    </row>
    <row r="16" spans="2:4" x14ac:dyDescent="0.35">
      <c r="B16" s="22" t="s">
        <v>51</v>
      </c>
    </row>
    <row r="18" spans="2:18" x14ac:dyDescent="0.35">
      <c r="B18" s="63" t="s">
        <v>23</v>
      </c>
      <c r="C18" s="64" t="s">
        <v>22</v>
      </c>
      <c r="D18" s="64" t="s">
        <v>22</v>
      </c>
      <c r="E18" s="64" t="s">
        <v>21</v>
      </c>
      <c r="F18" s="64" t="s">
        <v>21</v>
      </c>
    </row>
    <row r="19" spans="2:18" x14ac:dyDescent="0.35">
      <c r="B19" s="63" t="s">
        <v>23</v>
      </c>
      <c r="C19" s="17" t="s">
        <v>14</v>
      </c>
      <c r="D19" s="17" t="s">
        <v>13</v>
      </c>
      <c r="E19" s="17" t="s">
        <v>14</v>
      </c>
      <c r="F19" s="17" t="s">
        <v>13</v>
      </c>
    </row>
    <row r="20" spans="2:18" x14ac:dyDescent="0.35">
      <c r="B20" s="14" t="s">
        <v>50</v>
      </c>
      <c r="C20" s="16">
        <v>241263</v>
      </c>
      <c r="D20" s="15">
        <v>81.02</v>
      </c>
      <c r="E20" s="16">
        <v>162319</v>
      </c>
      <c r="F20" s="15">
        <v>77.53</v>
      </c>
    </row>
    <row r="21" spans="2:18" x14ac:dyDescent="0.35">
      <c r="B21" s="14" t="s">
        <v>49</v>
      </c>
      <c r="C21" s="16">
        <v>46307</v>
      </c>
      <c r="D21" s="15">
        <v>15.55</v>
      </c>
      <c r="E21" s="16">
        <v>40741</v>
      </c>
      <c r="F21" s="15">
        <v>19.46</v>
      </c>
    </row>
    <row r="22" spans="2:18" x14ac:dyDescent="0.35">
      <c r="B22" s="14" t="s">
        <v>48</v>
      </c>
      <c r="C22" s="16">
        <v>10218</v>
      </c>
      <c r="D22" s="15">
        <v>3.43</v>
      </c>
      <c r="E22" s="16">
        <v>6316</v>
      </c>
      <c r="F22" s="15">
        <v>3.02</v>
      </c>
    </row>
    <row r="23" spans="2:18" x14ac:dyDescent="0.35">
      <c r="B23" s="14" t="s">
        <v>2</v>
      </c>
      <c r="C23" s="13">
        <v>297788</v>
      </c>
      <c r="D23" s="12">
        <v>100</v>
      </c>
      <c r="E23" s="13">
        <v>209376</v>
      </c>
      <c r="F23" s="12">
        <v>100</v>
      </c>
    </row>
    <row r="26" spans="2:18" x14ac:dyDescent="0.35">
      <c r="B26" s="65" t="s">
        <v>1</v>
      </c>
      <c r="C26" s="64" t="s">
        <v>22</v>
      </c>
      <c r="D26" s="64" t="s">
        <v>22</v>
      </c>
      <c r="E26" s="64" t="s">
        <v>22</v>
      </c>
      <c r="F26" s="64" t="s">
        <v>22</v>
      </c>
      <c r="G26" s="64" t="s">
        <v>22</v>
      </c>
      <c r="H26" s="64" t="s">
        <v>22</v>
      </c>
      <c r="I26" s="64" t="s">
        <v>22</v>
      </c>
      <c r="J26" s="64" t="s">
        <v>22</v>
      </c>
      <c r="K26" s="64" t="s">
        <v>22</v>
      </c>
      <c r="L26" s="64" t="s">
        <v>22</v>
      </c>
      <c r="M26" s="64" t="s">
        <v>22</v>
      </c>
      <c r="N26" s="64" t="s">
        <v>22</v>
      </c>
      <c r="O26" s="64" t="s">
        <v>22</v>
      </c>
      <c r="P26" s="64" t="s">
        <v>22</v>
      </c>
      <c r="Q26" s="64" t="s">
        <v>22</v>
      </c>
      <c r="R26" s="64" t="s">
        <v>22</v>
      </c>
    </row>
    <row r="27" spans="2:18" x14ac:dyDescent="0.35">
      <c r="B27" s="65" t="s">
        <v>1</v>
      </c>
      <c r="C27" s="64" t="s">
        <v>186</v>
      </c>
      <c r="D27" s="64" t="s">
        <v>186</v>
      </c>
      <c r="E27" s="64" t="s">
        <v>185</v>
      </c>
      <c r="F27" s="64" t="s">
        <v>185</v>
      </c>
      <c r="G27" s="64" t="s">
        <v>184</v>
      </c>
      <c r="H27" s="64" t="s">
        <v>184</v>
      </c>
      <c r="I27" s="64" t="s">
        <v>183</v>
      </c>
      <c r="J27" s="64" t="s">
        <v>183</v>
      </c>
      <c r="K27" s="64" t="s">
        <v>182</v>
      </c>
      <c r="L27" s="64" t="s">
        <v>182</v>
      </c>
      <c r="M27" s="64" t="s">
        <v>181</v>
      </c>
      <c r="N27" s="64" t="s">
        <v>181</v>
      </c>
      <c r="O27" s="64" t="s">
        <v>180</v>
      </c>
      <c r="P27" s="64" t="s">
        <v>180</v>
      </c>
      <c r="Q27" s="64" t="s">
        <v>2</v>
      </c>
      <c r="R27" s="64" t="s">
        <v>2</v>
      </c>
    </row>
    <row r="28" spans="2:18" x14ac:dyDescent="0.35">
      <c r="B28" s="65" t="s">
        <v>1</v>
      </c>
      <c r="C28" s="17" t="s">
        <v>14</v>
      </c>
      <c r="D28" s="17" t="s">
        <v>13</v>
      </c>
      <c r="E28" s="17" t="s">
        <v>14</v>
      </c>
      <c r="F28" s="17" t="s">
        <v>13</v>
      </c>
      <c r="G28" s="17" t="s">
        <v>14</v>
      </c>
      <c r="H28" s="17" t="s">
        <v>13</v>
      </c>
      <c r="I28" s="17" t="s">
        <v>14</v>
      </c>
      <c r="J28" s="17" t="s">
        <v>13</v>
      </c>
      <c r="K28" s="17" t="s">
        <v>14</v>
      </c>
      <c r="L28" s="17" t="s">
        <v>13</v>
      </c>
      <c r="M28" s="17" t="s">
        <v>14</v>
      </c>
      <c r="N28" s="17" t="s">
        <v>13</v>
      </c>
      <c r="O28" s="17" t="s">
        <v>14</v>
      </c>
      <c r="P28" s="17" t="s">
        <v>13</v>
      </c>
      <c r="Q28" s="17" t="s">
        <v>14</v>
      </c>
      <c r="R28" s="17" t="s">
        <v>13</v>
      </c>
    </row>
    <row r="29" spans="2:18" x14ac:dyDescent="0.35">
      <c r="B29" s="14" t="s">
        <v>50</v>
      </c>
      <c r="C29" s="16">
        <v>21455</v>
      </c>
      <c r="D29" s="21">
        <v>10.067240060623977</v>
      </c>
      <c r="E29" s="16">
        <v>27103</v>
      </c>
      <c r="F29" s="21">
        <v>12.717427516340789</v>
      </c>
      <c r="G29" s="16">
        <v>25190</v>
      </c>
      <c r="H29" s="21">
        <v>11.81979851443104</v>
      </c>
      <c r="I29" s="16">
        <v>36605</v>
      </c>
      <c r="J29" s="21">
        <v>17.17601129895785</v>
      </c>
      <c r="K29" s="16">
        <v>20232</v>
      </c>
      <c r="L29" s="21">
        <v>9.4933768774898297</v>
      </c>
      <c r="M29" s="16">
        <v>16112</v>
      </c>
      <c r="N29" s="21">
        <v>7.5601664813224669</v>
      </c>
      <c r="O29" s="16">
        <v>66420</v>
      </c>
      <c r="P29" s="21">
        <v>31.165979250834049</v>
      </c>
      <c r="Q29" s="16">
        <v>213117</v>
      </c>
      <c r="R29" s="21">
        <v>100</v>
      </c>
    </row>
    <row r="30" spans="2:18" x14ac:dyDescent="0.35">
      <c r="B30" s="14" t="s">
        <v>49</v>
      </c>
      <c r="C30" s="16">
        <v>5371</v>
      </c>
      <c r="D30" s="21">
        <v>12.921618630611558</v>
      </c>
      <c r="E30" s="16">
        <v>3963</v>
      </c>
      <c r="F30" s="21">
        <v>9.5342347110619254</v>
      </c>
      <c r="G30" s="16">
        <v>3796</v>
      </c>
      <c r="H30" s="21">
        <v>9.1324640331039788</v>
      </c>
      <c r="I30" s="16">
        <v>4391</v>
      </c>
      <c r="J30" s="21">
        <v>10.563922436606841</v>
      </c>
      <c r="K30" s="16">
        <v>1753</v>
      </c>
      <c r="L30" s="21">
        <v>4.2173892123370065</v>
      </c>
      <c r="M30" s="16">
        <v>8059</v>
      </c>
      <c r="N30" s="21">
        <v>19.388442477024491</v>
      </c>
      <c r="O30" s="16">
        <v>14233</v>
      </c>
      <c r="P30" s="21">
        <v>34.2419284992542</v>
      </c>
      <c r="Q30" s="16">
        <v>41566</v>
      </c>
      <c r="R30" s="21">
        <v>100</v>
      </c>
    </row>
    <row r="31" spans="2:18" x14ac:dyDescent="0.35">
      <c r="B31" s="14" t="s">
        <v>48</v>
      </c>
      <c r="C31" s="16">
        <v>1224</v>
      </c>
      <c r="D31" s="21">
        <v>12.888280509634622</v>
      </c>
      <c r="E31" s="16">
        <v>1681</v>
      </c>
      <c r="F31" s="21">
        <v>17.700326418869118</v>
      </c>
      <c r="G31" s="16">
        <v>1085</v>
      </c>
      <c r="H31" s="21">
        <v>11.424660419079709</v>
      </c>
      <c r="I31" s="16">
        <v>1178</v>
      </c>
      <c r="J31" s="21">
        <v>12.403917026429399</v>
      </c>
      <c r="K31" s="16">
        <v>633</v>
      </c>
      <c r="L31" s="21">
        <v>6.6652627145414343</v>
      </c>
      <c r="M31" s="16">
        <v>846</v>
      </c>
      <c r="N31" s="21">
        <v>8.908076234600399</v>
      </c>
      <c r="O31" s="16">
        <v>2850</v>
      </c>
      <c r="P31" s="21">
        <v>30.00947667684532</v>
      </c>
      <c r="Q31" s="16">
        <v>9497</v>
      </c>
      <c r="R31" s="21">
        <v>100</v>
      </c>
    </row>
    <row r="32" spans="2:18" x14ac:dyDescent="0.35">
      <c r="B32" s="20" t="s">
        <v>2</v>
      </c>
      <c r="C32" s="13">
        <f>SUM(C29:C31)</f>
        <v>28050</v>
      </c>
      <c r="D32" s="12">
        <f>SUM(D29:D31)/3</f>
        <v>11.959046400290054</v>
      </c>
      <c r="E32" s="13">
        <f>SUM(E29:E31)</f>
        <v>32747</v>
      </c>
      <c r="F32" s="12">
        <f>E32/Q32*100</f>
        <v>12.395715042773867</v>
      </c>
      <c r="G32" s="13">
        <f>SUM(G29:G31)</f>
        <v>30071</v>
      </c>
      <c r="H32" s="12">
        <f>G32/Q32*100</f>
        <v>11.382769323945794</v>
      </c>
      <c r="I32" s="13">
        <f>SUM(I29:I31)</f>
        <v>42174</v>
      </c>
      <c r="J32" s="12">
        <f>I32/Q32*100</f>
        <v>15.96411537588008</v>
      </c>
      <c r="K32" s="13">
        <f>SUM(K29:K31)</f>
        <v>22618</v>
      </c>
      <c r="L32" s="12">
        <f>K32/Q32*100</f>
        <v>8.5615867968809134</v>
      </c>
      <c r="M32" s="13">
        <f>SUM(M29:M31)</f>
        <v>25017</v>
      </c>
      <c r="N32" s="12">
        <f>M32/Q32*100</f>
        <v>9.4696797637974104</v>
      </c>
      <c r="O32" s="13">
        <f>SUM(O29:O31)</f>
        <v>83503</v>
      </c>
      <c r="P32" s="12">
        <f>O32/Q32*100</f>
        <v>31.608373078961314</v>
      </c>
      <c r="Q32" s="13">
        <f>SUM(Q29:Q31)</f>
        <v>264180</v>
      </c>
      <c r="R32" s="12">
        <v>100</v>
      </c>
    </row>
    <row r="35" spans="2:18" x14ac:dyDescent="0.35">
      <c r="B35" s="22" t="s">
        <v>47</v>
      </c>
    </row>
    <row r="37" spans="2:18" x14ac:dyDescent="0.35">
      <c r="B37" s="63" t="s">
        <v>23</v>
      </c>
      <c r="C37" s="64" t="s">
        <v>22</v>
      </c>
      <c r="D37" s="64" t="s">
        <v>22</v>
      </c>
      <c r="E37" s="64" t="s">
        <v>21</v>
      </c>
      <c r="F37" s="64" t="s">
        <v>21</v>
      </c>
    </row>
    <row r="38" spans="2:18" x14ac:dyDescent="0.35">
      <c r="B38" s="63" t="s">
        <v>23</v>
      </c>
      <c r="C38" s="17" t="s">
        <v>14</v>
      </c>
      <c r="D38" s="17" t="s">
        <v>13</v>
      </c>
      <c r="E38" s="17" t="s">
        <v>14</v>
      </c>
      <c r="F38" s="17" t="s">
        <v>13</v>
      </c>
    </row>
    <row r="39" spans="2:18" x14ac:dyDescent="0.35">
      <c r="B39" s="14" t="s">
        <v>44</v>
      </c>
      <c r="C39" s="16">
        <v>55404</v>
      </c>
      <c r="D39" s="15">
        <v>18.61</v>
      </c>
      <c r="E39" s="16">
        <v>26446</v>
      </c>
      <c r="F39" s="15">
        <v>17.510000000000002</v>
      </c>
    </row>
    <row r="40" spans="2:18" x14ac:dyDescent="0.35">
      <c r="B40" s="14" t="s">
        <v>43</v>
      </c>
      <c r="C40" s="16">
        <v>120160</v>
      </c>
      <c r="D40" s="15">
        <v>40.35</v>
      </c>
      <c r="E40" s="16">
        <v>61548</v>
      </c>
      <c r="F40" s="15">
        <v>40.74</v>
      </c>
    </row>
    <row r="41" spans="2:18" x14ac:dyDescent="0.35">
      <c r="B41" s="14" t="s">
        <v>42</v>
      </c>
      <c r="C41" s="16">
        <v>80810</v>
      </c>
      <c r="D41" s="15">
        <v>27.14</v>
      </c>
      <c r="E41" s="16">
        <v>42281</v>
      </c>
      <c r="F41" s="15">
        <v>27.99</v>
      </c>
    </row>
    <row r="42" spans="2:18" x14ac:dyDescent="0.35">
      <c r="B42" s="14" t="s">
        <v>41</v>
      </c>
      <c r="C42" s="16">
        <v>41414</v>
      </c>
      <c r="D42" s="15">
        <v>13.91</v>
      </c>
      <c r="E42" s="16">
        <v>20801</v>
      </c>
      <c r="F42" s="15">
        <v>13.77</v>
      </c>
    </row>
    <row r="43" spans="2:18" x14ac:dyDescent="0.35">
      <c r="B43" s="14" t="s">
        <v>2</v>
      </c>
      <c r="C43" s="13">
        <v>297788</v>
      </c>
      <c r="D43" s="12">
        <v>100</v>
      </c>
      <c r="E43" s="13">
        <v>151076</v>
      </c>
      <c r="F43" s="12">
        <v>100</v>
      </c>
    </row>
    <row r="44" spans="2:18" x14ac:dyDescent="0.35">
      <c r="B44" s="23" t="s">
        <v>46</v>
      </c>
    </row>
    <row r="46" spans="2:18" x14ac:dyDescent="0.35">
      <c r="B46" s="65" t="s">
        <v>45</v>
      </c>
      <c r="C46" s="64" t="s">
        <v>22</v>
      </c>
      <c r="D46" s="64" t="s">
        <v>22</v>
      </c>
      <c r="E46" s="64" t="s">
        <v>22</v>
      </c>
      <c r="F46" s="64" t="s">
        <v>22</v>
      </c>
      <c r="G46" s="64" t="s">
        <v>22</v>
      </c>
      <c r="H46" s="64" t="s">
        <v>22</v>
      </c>
      <c r="I46" s="64" t="s">
        <v>22</v>
      </c>
      <c r="J46" s="64" t="s">
        <v>22</v>
      </c>
      <c r="K46" s="64" t="s">
        <v>22</v>
      </c>
      <c r="L46" s="64" t="s">
        <v>22</v>
      </c>
      <c r="M46" s="64" t="s">
        <v>22</v>
      </c>
      <c r="N46" s="64" t="s">
        <v>22</v>
      </c>
      <c r="O46" s="64" t="s">
        <v>22</v>
      </c>
      <c r="P46" s="64" t="s">
        <v>22</v>
      </c>
      <c r="Q46" s="64" t="s">
        <v>22</v>
      </c>
      <c r="R46" s="64" t="s">
        <v>22</v>
      </c>
    </row>
    <row r="47" spans="2:18" x14ac:dyDescent="0.35">
      <c r="B47" s="65" t="s">
        <v>45</v>
      </c>
      <c r="C47" s="64" t="s">
        <v>186</v>
      </c>
      <c r="D47" s="64" t="s">
        <v>186</v>
      </c>
      <c r="E47" s="64" t="s">
        <v>185</v>
      </c>
      <c r="F47" s="64" t="s">
        <v>185</v>
      </c>
      <c r="G47" s="64" t="s">
        <v>184</v>
      </c>
      <c r="H47" s="64" t="s">
        <v>184</v>
      </c>
      <c r="I47" s="64" t="s">
        <v>183</v>
      </c>
      <c r="J47" s="64" t="s">
        <v>183</v>
      </c>
      <c r="K47" s="64" t="s">
        <v>182</v>
      </c>
      <c r="L47" s="64" t="s">
        <v>182</v>
      </c>
      <c r="M47" s="64" t="s">
        <v>181</v>
      </c>
      <c r="N47" s="64" t="s">
        <v>181</v>
      </c>
      <c r="O47" s="64" t="s">
        <v>180</v>
      </c>
      <c r="P47" s="64" t="s">
        <v>180</v>
      </c>
      <c r="Q47" s="64" t="s">
        <v>2</v>
      </c>
      <c r="R47" s="64" t="s">
        <v>2</v>
      </c>
    </row>
    <row r="48" spans="2:18" x14ac:dyDescent="0.35">
      <c r="B48" s="65" t="s">
        <v>45</v>
      </c>
      <c r="C48" s="17" t="s">
        <v>14</v>
      </c>
      <c r="D48" s="17" t="s">
        <v>13</v>
      </c>
      <c r="E48" s="17" t="s">
        <v>14</v>
      </c>
      <c r="F48" s="17" t="s">
        <v>13</v>
      </c>
      <c r="G48" s="17" t="s">
        <v>14</v>
      </c>
      <c r="H48" s="17" t="s">
        <v>13</v>
      </c>
      <c r="I48" s="17" t="s">
        <v>14</v>
      </c>
      <c r="J48" s="17" t="s">
        <v>13</v>
      </c>
      <c r="K48" s="17" t="s">
        <v>14</v>
      </c>
      <c r="L48" s="17" t="s">
        <v>13</v>
      </c>
      <c r="M48" s="17" t="s">
        <v>14</v>
      </c>
      <c r="N48" s="17" t="s">
        <v>13</v>
      </c>
      <c r="O48" s="17" t="s">
        <v>14</v>
      </c>
      <c r="P48" s="17" t="s">
        <v>13</v>
      </c>
      <c r="Q48" s="17" t="s">
        <v>14</v>
      </c>
      <c r="R48" s="17" t="s">
        <v>13</v>
      </c>
    </row>
    <row r="49" spans="2:18" x14ac:dyDescent="0.35">
      <c r="B49" s="14" t="s">
        <v>44</v>
      </c>
      <c r="C49" s="16">
        <v>5030</v>
      </c>
      <c r="D49" s="21">
        <v>10.122761118937412</v>
      </c>
      <c r="E49" s="16">
        <v>6811</v>
      </c>
      <c r="F49" s="21">
        <v>13.706983296437917</v>
      </c>
      <c r="G49" s="16">
        <v>5283</v>
      </c>
      <c r="H49" s="21">
        <v>10.631917890923727</v>
      </c>
      <c r="I49" s="16">
        <v>7620</v>
      </c>
      <c r="J49" s="21">
        <v>15.335077480378345</v>
      </c>
      <c r="K49" s="16">
        <v>4367</v>
      </c>
      <c r="L49" s="21">
        <v>8.7884886295029183</v>
      </c>
      <c r="M49" s="16">
        <v>5079</v>
      </c>
      <c r="N49" s="21">
        <v>10.221372509559268</v>
      </c>
      <c r="O49" s="16">
        <v>15500</v>
      </c>
      <c r="P49" s="21">
        <v>31.193399074260412</v>
      </c>
      <c r="Q49" s="16">
        <v>49690</v>
      </c>
      <c r="R49" s="21">
        <v>100.00000000000001</v>
      </c>
    </row>
    <row r="50" spans="2:18" x14ac:dyDescent="0.35">
      <c r="B50" s="14" t="s">
        <v>43</v>
      </c>
      <c r="C50" s="16">
        <v>10506</v>
      </c>
      <c r="D50" s="21">
        <v>10.199108815734547</v>
      </c>
      <c r="E50" s="16">
        <v>13005</v>
      </c>
      <c r="F50" s="21">
        <v>12.625110427244222</v>
      </c>
      <c r="G50" s="16">
        <v>11154</v>
      </c>
      <c r="H50" s="21">
        <v>10.828180061936335</v>
      </c>
      <c r="I50" s="16">
        <v>18408</v>
      </c>
      <c r="J50" s="21">
        <v>17.870283179139687</v>
      </c>
      <c r="K50" s="16">
        <v>6229</v>
      </c>
      <c r="L50" s="21">
        <v>6.0470444330107078</v>
      </c>
      <c r="M50" s="16">
        <v>9250</v>
      </c>
      <c r="N50" s="21">
        <v>8.979797881738488</v>
      </c>
      <c r="O50" s="16">
        <v>34457</v>
      </c>
      <c r="P50" s="21">
        <v>33.450475201196014</v>
      </c>
      <c r="Q50" s="16">
        <v>103009</v>
      </c>
      <c r="R50" s="21">
        <v>100.00000000000001</v>
      </c>
    </row>
    <row r="51" spans="2:18" x14ac:dyDescent="0.35">
      <c r="B51" s="14" t="s">
        <v>42</v>
      </c>
      <c r="C51" s="16">
        <v>8024</v>
      </c>
      <c r="D51" s="21">
        <v>10.757329972784921</v>
      </c>
      <c r="E51" s="16">
        <v>7710</v>
      </c>
      <c r="F51" s="21">
        <v>10.336367658296577</v>
      </c>
      <c r="G51" s="16">
        <v>10188</v>
      </c>
      <c r="H51" s="21">
        <v>13.658484267538979</v>
      </c>
      <c r="I51" s="16">
        <v>12162</v>
      </c>
      <c r="J51" s="21">
        <v>16.304916142698183</v>
      </c>
      <c r="K51" s="16">
        <v>10588</v>
      </c>
      <c r="L51" s="21">
        <v>14.194741993001836</v>
      </c>
      <c r="M51" s="16">
        <v>5202</v>
      </c>
      <c r="N51" s="21">
        <v>6.9740317196444606</v>
      </c>
      <c r="O51" s="16">
        <v>20717</v>
      </c>
      <c r="P51" s="21">
        <v>27.774128246035048</v>
      </c>
      <c r="Q51" s="16">
        <v>74591</v>
      </c>
      <c r="R51" s="21">
        <v>100</v>
      </c>
    </row>
    <row r="52" spans="2:18" x14ac:dyDescent="0.35">
      <c r="B52" s="14" t="s">
        <v>41</v>
      </c>
      <c r="C52" s="16">
        <v>4490</v>
      </c>
      <c r="D52" s="21">
        <v>12.17132014095961</v>
      </c>
      <c r="E52" s="16">
        <v>5221</v>
      </c>
      <c r="F52" s="21">
        <v>14.152886961236108</v>
      </c>
      <c r="G52" s="16">
        <v>3446</v>
      </c>
      <c r="H52" s="21">
        <v>9.3412849010571968</v>
      </c>
      <c r="I52" s="16">
        <v>3984</v>
      </c>
      <c r="J52" s="21">
        <v>10.799674708593114</v>
      </c>
      <c r="K52" s="16">
        <v>1434</v>
      </c>
      <c r="L52" s="21">
        <v>3.887232312279751</v>
      </c>
      <c r="M52" s="16">
        <v>5486</v>
      </c>
      <c r="N52" s="21">
        <v>14.871238818107887</v>
      </c>
      <c r="O52" s="16">
        <v>12829</v>
      </c>
      <c r="P52" s="21">
        <v>34.776362157766336</v>
      </c>
      <c r="Q52" s="16">
        <v>36890</v>
      </c>
      <c r="R52" s="21">
        <v>100</v>
      </c>
    </row>
    <row r="53" spans="2:18" x14ac:dyDescent="0.35">
      <c r="B53" s="20" t="s">
        <v>2</v>
      </c>
      <c r="C53" s="13">
        <f>SUM(C49:C52)</f>
        <v>28050</v>
      </c>
      <c r="D53" s="12">
        <f>SUM(D50:D52)/3</f>
        <v>11.04258630982636</v>
      </c>
      <c r="E53" s="13">
        <f>SUM(E49:E52)</f>
        <v>32747</v>
      </c>
      <c r="F53" s="12">
        <f>E53/Q53*100</f>
        <v>12.395715042773867</v>
      </c>
      <c r="G53" s="13">
        <f>SUM(G49:G52)</f>
        <v>30071</v>
      </c>
      <c r="H53" s="12">
        <f>G53/Q53*100</f>
        <v>11.382769323945794</v>
      </c>
      <c r="I53" s="13">
        <f>SUM(I49:I52)</f>
        <v>42174</v>
      </c>
      <c r="J53" s="12">
        <f>I53/Q53*100</f>
        <v>15.96411537588008</v>
      </c>
      <c r="K53" s="13">
        <f>SUM(K49:K52)</f>
        <v>22618</v>
      </c>
      <c r="L53" s="12">
        <f>K53/Q53*100</f>
        <v>8.5615867968809134</v>
      </c>
      <c r="M53" s="13">
        <f>SUM(M49:M52)</f>
        <v>25017</v>
      </c>
      <c r="N53" s="12">
        <f>M53/Q53*100</f>
        <v>9.4696797637974104</v>
      </c>
      <c r="O53" s="13">
        <f>SUM(O49:O52)</f>
        <v>83503</v>
      </c>
      <c r="P53" s="12">
        <f>O53/Q53*100</f>
        <v>31.608373078961314</v>
      </c>
      <c r="Q53" s="13">
        <f>SUM(Q49:Q52)</f>
        <v>264180</v>
      </c>
      <c r="R53" s="12">
        <v>100</v>
      </c>
    </row>
    <row r="56" spans="2:18" x14ac:dyDescent="0.35">
      <c r="B56" s="22" t="s">
        <v>40</v>
      </c>
    </row>
    <row r="58" spans="2:18" x14ac:dyDescent="0.35">
      <c r="B58" s="63" t="s">
        <v>23</v>
      </c>
      <c r="C58" s="64" t="s">
        <v>22</v>
      </c>
      <c r="D58" s="64" t="s">
        <v>22</v>
      </c>
      <c r="F58" s="63" t="s">
        <v>23</v>
      </c>
      <c r="G58" s="64" t="s">
        <v>21</v>
      </c>
      <c r="H58" s="64" t="s">
        <v>21</v>
      </c>
    </row>
    <row r="59" spans="2:18" x14ac:dyDescent="0.35">
      <c r="B59" s="63" t="s">
        <v>23</v>
      </c>
      <c r="C59" s="17" t="s">
        <v>14</v>
      </c>
      <c r="D59" s="17" t="s">
        <v>13</v>
      </c>
      <c r="F59" s="63" t="s">
        <v>23</v>
      </c>
      <c r="G59" s="17" t="s">
        <v>14</v>
      </c>
      <c r="H59" s="17" t="s">
        <v>13</v>
      </c>
    </row>
    <row r="60" spans="2:18" x14ac:dyDescent="0.35">
      <c r="B60" s="14" t="s">
        <v>38</v>
      </c>
      <c r="C60" s="16">
        <v>91797</v>
      </c>
      <c r="D60" s="15">
        <v>30.83</v>
      </c>
      <c r="F60" s="14" t="s">
        <v>38</v>
      </c>
      <c r="G60" s="16">
        <v>118632</v>
      </c>
      <c r="H60" s="15">
        <v>56.66</v>
      </c>
    </row>
    <row r="61" spans="2:18" x14ac:dyDescent="0.35">
      <c r="B61" s="14" t="s">
        <v>37</v>
      </c>
      <c r="C61" s="16">
        <v>205991</v>
      </c>
      <c r="D61" s="15">
        <v>69.17</v>
      </c>
      <c r="F61" s="14" t="s">
        <v>37</v>
      </c>
      <c r="G61" s="16">
        <v>90514</v>
      </c>
      <c r="H61" s="15">
        <v>43.23</v>
      </c>
    </row>
    <row r="62" spans="2:18" x14ac:dyDescent="0.35">
      <c r="B62" s="14" t="s">
        <v>2</v>
      </c>
      <c r="C62" s="13">
        <v>297788</v>
      </c>
      <c r="D62" s="12">
        <v>100</v>
      </c>
      <c r="F62" s="14" t="s">
        <v>36</v>
      </c>
      <c r="G62" s="16">
        <v>230</v>
      </c>
      <c r="H62" s="15">
        <v>0.11</v>
      </c>
    </row>
    <row r="63" spans="2:18" x14ac:dyDescent="0.35">
      <c r="F63" s="14" t="s">
        <v>2</v>
      </c>
      <c r="G63" s="13">
        <v>209376</v>
      </c>
      <c r="H63" s="12">
        <v>100</v>
      </c>
    </row>
    <row r="66" spans="2:18" x14ac:dyDescent="0.35">
      <c r="B66" s="65" t="s">
        <v>39</v>
      </c>
      <c r="C66" s="64" t="s">
        <v>22</v>
      </c>
      <c r="D66" s="64" t="s">
        <v>22</v>
      </c>
      <c r="E66" s="64" t="s">
        <v>22</v>
      </c>
      <c r="F66" s="64" t="s">
        <v>22</v>
      </c>
      <c r="G66" s="64" t="s">
        <v>22</v>
      </c>
      <c r="H66" s="64" t="s">
        <v>22</v>
      </c>
      <c r="I66" s="64" t="s">
        <v>22</v>
      </c>
      <c r="J66" s="64" t="s">
        <v>22</v>
      </c>
      <c r="K66" s="64" t="s">
        <v>22</v>
      </c>
      <c r="L66" s="64" t="s">
        <v>22</v>
      </c>
      <c r="M66" s="64" t="s">
        <v>22</v>
      </c>
      <c r="N66" s="64" t="s">
        <v>22</v>
      </c>
      <c r="O66" s="64" t="s">
        <v>22</v>
      </c>
      <c r="P66" s="64" t="s">
        <v>22</v>
      </c>
      <c r="Q66" s="64" t="s">
        <v>22</v>
      </c>
      <c r="R66" s="64" t="s">
        <v>22</v>
      </c>
    </row>
    <row r="67" spans="2:18" x14ac:dyDescent="0.35">
      <c r="B67" s="65" t="s">
        <v>39</v>
      </c>
      <c r="C67" s="64" t="s">
        <v>186</v>
      </c>
      <c r="D67" s="64" t="s">
        <v>186</v>
      </c>
      <c r="E67" s="64" t="s">
        <v>185</v>
      </c>
      <c r="F67" s="64" t="s">
        <v>185</v>
      </c>
      <c r="G67" s="64" t="s">
        <v>184</v>
      </c>
      <c r="H67" s="64" t="s">
        <v>184</v>
      </c>
      <c r="I67" s="64" t="s">
        <v>183</v>
      </c>
      <c r="J67" s="64" t="s">
        <v>183</v>
      </c>
      <c r="K67" s="64" t="s">
        <v>182</v>
      </c>
      <c r="L67" s="64" t="s">
        <v>182</v>
      </c>
      <c r="M67" s="64" t="s">
        <v>181</v>
      </c>
      <c r="N67" s="64" t="s">
        <v>181</v>
      </c>
      <c r="O67" s="64" t="s">
        <v>180</v>
      </c>
      <c r="P67" s="64" t="s">
        <v>180</v>
      </c>
      <c r="Q67" s="64" t="s">
        <v>2</v>
      </c>
      <c r="R67" s="64" t="s">
        <v>2</v>
      </c>
    </row>
    <row r="68" spans="2:18" x14ac:dyDescent="0.35">
      <c r="B68" s="65" t="s">
        <v>39</v>
      </c>
      <c r="C68" s="17" t="s">
        <v>14</v>
      </c>
      <c r="D68" s="17" t="s">
        <v>13</v>
      </c>
      <c r="E68" s="17" t="s">
        <v>14</v>
      </c>
      <c r="F68" s="17" t="s">
        <v>13</v>
      </c>
      <c r="G68" s="17" t="s">
        <v>14</v>
      </c>
      <c r="H68" s="17" t="s">
        <v>13</v>
      </c>
      <c r="I68" s="17" t="s">
        <v>14</v>
      </c>
      <c r="J68" s="17" t="s">
        <v>13</v>
      </c>
      <c r="K68" s="17" t="s">
        <v>14</v>
      </c>
      <c r="L68" s="17" t="s">
        <v>13</v>
      </c>
      <c r="M68" s="17" t="s">
        <v>14</v>
      </c>
      <c r="N68" s="17" t="s">
        <v>13</v>
      </c>
      <c r="O68" s="17" t="s">
        <v>14</v>
      </c>
      <c r="P68" s="17" t="s">
        <v>13</v>
      </c>
      <c r="Q68" s="17" t="s">
        <v>14</v>
      </c>
      <c r="R68" s="17" t="s">
        <v>13</v>
      </c>
    </row>
    <row r="69" spans="2:18" x14ac:dyDescent="0.35">
      <c r="B69" s="14" t="s">
        <v>38</v>
      </c>
      <c r="C69" s="16">
        <v>7457</v>
      </c>
      <c r="D69" s="21">
        <v>9.110456805659064</v>
      </c>
      <c r="E69" s="16">
        <v>10517</v>
      </c>
      <c r="F69" s="21">
        <v>12.848957251591306</v>
      </c>
      <c r="G69" s="16">
        <v>8822</v>
      </c>
      <c r="H69" s="21">
        <v>10.778121220266094</v>
      </c>
      <c r="I69" s="16">
        <v>15852</v>
      </c>
      <c r="J69" s="21">
        <v>19.366898388535265</v>
      </c>
      <c r="K69" s="16">
        <v>8105</v>
      </c>
      <c r="L69" s="21">
        <v>9.9021392530329511</v>
      </c>
      <c r="M69" s="16">
        <v>6751</v>
      </c>
      <c r="N69" s="21">
        <v>8.2479138923165252</v>
      </c>
      <c r="O69" s="16">
        <v>24347</v>
      </c>
      <c r="P69" s="21">
        <v>29.745513188598792</v>
      </c>
      <c r="Q69" s="16">
        <v>81851</v>
      </c>
      <c r="R69" s="21">
        <v>100</v>
      </c>
    </row>
    <row r="70" spans="2:18" x14ac:dyDescent="0.35">
      <c r="B70" s="14" t="s">
        <v>37</v>
      </c>
      <c r="C70" s="16">
        <v>20593</v>
      </c>
      <c r="D70" s="21">
        <v>11.294418331697097</v>
      </c>
      <c r="E70" s="16">
        <v>22230</v>
      </c>
      <c r="F70" s="21">
        <v>12.192245885185571</v>
      </c>
      <c r="G70" s="16">
        <v>21249</v>
      </c>
      <c r="H70" s="21">
        <v>11.654207504017462</v>
      </c>
      <c r="I70" s="16">
        <v>26322</v>
      </c>
      <c r="J70" s="21">
        <v>14.436540539354684</v>
      </c>
      <c r="K70" s="16">
        <v>14513</v>
      </c>
      <c r="L70" s="21">
        <v>7.9597869784839483</v>
      </c>
      <c r="M70" s="16">
        <v>18266</v>
      </c>
      <c r="N70" s="21">
        <v>10.018153996347262</v>
      </c>
      <c r="O70" s="16">
        <v>59156</v>
      </c>
      <c r="P70" s="21">
        <v>32.444646764913976</v>
      </c>
      <c r="Q70" s="16">
        <v>182329</v>
      </c>
      <c r="R70" s="21">
        <v>100</v>
      </c>
    </row>
    <row r="71" spans="2:18" x14ac:dyDescent="0.35">
      <c r="B71" s="20" t="s">
        <v>2</v>
      </c>
      <c r="C71" s="13">
        <f>SUM(C67:C70)</f>
        <v>28050</v>
      </c>
      <c r="D71" s="12">
        <f>C71/Q71*100</f>
        <v>10.617760617760617</v>
      </c>
      <c r="E71" s="13">
        <f>SUM(E67:E70)</f>
        <v>32747</v>
      </c>
      <c r="F71" s="12">
        <f>E71/Q71*100</f>
        <v>12.395715042773867</v>
      </c>
      <c r="G71" s="13">
        <f>SUM(G67:G70)</f>
        <v>30071</v>
      </c>
      <c r="H71" s="12">
        <f>G71/Q71*100</f>
        <v>11.382769323945794</v>
      </c>
      <c r="I71" s="13">
        <f>SUM(I67:I70)</f>
        <v>42174</v>
      </c>
      <c r="J71" s="12">
        <f>I71/Q71*100</f>
        <v>15.96411537588008</v>
      </c>
      <c r="K71" s="13">
        <f>SUM(K67:K70)</f>
        <v>22618</v>
      </c>
      <c r="L71" s="12">
        <f>K71/Q71*100</f>
        <v>8.5615867968809134</v>
      </c>
      <c r="M71" s="13">
        <f>SUM(M67:M70)</f>
        <v>25017</v>
      </c>
      <c r="N71" s="12">
        <f>M71/Q71*100</f>
        <v>9.4696797637974104</v>
      </c>
      <c r="O71" s="13">
        <f>SUM(O67:O70)</f>
        <v>83503</v>
      </c>
      <c r="P71" s="12">
        <f>O71/Q71*100</f>
        <v>31.608373078961314</v>
      </c>
      <c r="Q71" s="13">
        <f>SUM(Q67:Q70)</f>
        <v>264180</v>
      </c>
      <c r="R71" s="12">
        <v>100</v>
      </c>
    </row>
    <row r="74" spans="2:18" x14ac:dyDescent="0.35">
      <c r="B74" s="22" t="s">
        <v>35</v>
      </c>
    </row>
    <row r="76" spans="2:18" x14ac:dyDescent="0.35">
      <c r="B76" s="63" t="s">
        <v>23</v>
      </c>
      <c r="C76" s="64" t="s">
        <v>22</v>
      </c>
      <c r="D76" s="64" t="s">
        <v>22</v>
      </c>
      <c r="E76" s="64" t="s">
        <v>21</v>
      </c>
      <c r="F76" s="64" t="s">
        <v>21</v>
      </c>
    </row>
    <row r="77" spans="2:18" x14ac:dyDescent="0.35">
      <c r="B77" s="63" t="s">
        <v>23</v>
      </c>
      <c r="C77" s="17" t="s">
        <v>14</v>
      </c>
      <c r="D77" s="17" t="s">
        <v>13</v>
      </c>
      <c r="E77" s="17" t="s">
        <v>14</v>
      </c>
      <c r="F77" s="17" t="s">
        <v>13</v>
      </c>
    </row>
    <row r="78" spans="2:18" x14ac:dyDescent="0.35">
      <c r="B78" s="14" t="s">
        <v>33</v>
      </c>
      <c r="C78" s="16">
        <v>49051</v>
      </c>
      <c r="D78" s="15">
        <v>16.55</v>
      </c>
      <c r="E78" s="16">
        <v>24739</v>
      </c>
      <c r="F78" s="15">
        <v>11.86</v>
      </c>
    </row>
    <row r="79" spans="2:18" x14ac:dyDescent="0.35">
      <c r="B79" s="14" t="s">
        <v>32</v>
      </c>
      <c r="C79" s="16">
        <v>247378</v>
      </c>
      <c r="D79" s="15">
        <v>83.45</v>
      </c>
      <c r="E79" s="16">
        <v>183804</v>
      </c>
      <c r="F79" s="15">
        <v>88.14</v>
      </c>
    </row>
    <row r="80" spans="2:18" x14ac:dyDescent="0.35">
      <c r="B80" s="14" t="s">
        <v>2</v>
      </c>
      <c r="C80" s="13">
        <v>296429</v>
      </c>
      <c r="D80" s="12">
        <v>100</v>
      </c>
      <c r="E80" s="13">
        <v>208543</v>
      </c>
      <c r="F80" s="12">
        <v>100</v>
      </c>
    </row>
    <row r="83" spans="2:18" x14ac:dyDescent="0.35">
      <c r="B83" s="65" t="s">
        <v>34</v>
      </c>
      <c r="C83" s="64" t="s">
        <v>22</v>
      </c>
      <c r="D83" s="64" t="s">
        <v>22</v>
      </c>
      <c r="E83" s="64" t="s">
        <v>22</v>
      </c>
      <c r="F83" s="64" t="s">
        <v>22</v>
      </c>
      <c r="G83" s="64" t="s">
        <v>22</v>
      </c>
      <c r="H83" s="64" t="s">
        <v>22</v>
      </c>
      <c r="I83" s="64" t="s">
        <v>22</v>
      </c>
      <c r="J83" s="64" t="s">
        <v>22</v>
      </c>
      <c r="K83" s="64" t="s">
        <v>22</v>
      </c>
      <c r="L83" s="64" t="s">
        <v>22</v>
      </c>
      <c r="M83" s="64" t="s">
        <v>22</v>
      </c>
      <c r="N83" s="64" t="s">
        <v>22</v>
      </c>
      <c r="O83" s="64" t="s">
        <v>22</v>
      </c>
      <c r="P83" s="64" t="s">
        <v>22</v>
      </c>
      <c r="Q83" s="64" t="s">
        <v>22</v>
      </c>
      <c r="R83" s="64" t="s">
        <v>22</v>
      </c>
    </row>
    <row r="84" spans="2:18" x14ac:dyDescent="0.35">
      <c r="B84" s="65" t="s">
        <v>34</v>
      </c>
      <c r="C84" s="64" t="s">
        <v>186</v>
      </c>
      <c r="D84" s="64" t="s">
        <v>186</v>
      </c>
      <c r="E84" s="64" t="s">
        <v>185</v>
      </c>
      <c r="F84" s="64" t="s">
        <v>185</v>
      </c>
      <c r="G84" s="64" t="s">
        <v>184</v>
      </c>
      <c r="H84" s="64" t="s">
        <v>184</v>
      </c>
      <c r="I84" s="64" t="s">
        <v>183</v>
      </c>
      <c r="J84" s="64" t="s">
        <v>183</v>
      </c>
      <c r="K84" s="64" t="s">
        <v>182</v>
      </c>
      <c r="L84" s="64" t="s">
        <v>182</v>
      </c>
      <c r="M84" s="64" t="s">
        <v>181</v>
      </c>
      <c r="N84" s="64" t="s">
        <v>181</v>
      </c>
      <c r="O84" s="64" t="s">
        <v>180</v>
      </c>
      <c r="P84" s="64" t="s">
        <v>180</v>
      </c>
      <c r="Q84" s="64" t="s">
        <v>2</v>
      </c>
      <c r="R84" s="64" t="s">
        <v>2</v>
      </c>
    </row>
    <row r="85" spans="2:18" x14ac:dyDescent="0.35">
      <c r="B85" s="65" t="s">
        <v>34</v>
      </c>
      <c r="C85" s="17" t="s">
        <v>14</v>
      </c>
      <c r="D85" s="17" t="s">
        <v>13</v>
      </c>
      <c r="E85" s="17" t="s">
        <v>14</v>
      </c>
      <c r="F85" s="17" t="s">
        <v>13</v>
      </c>
      <c r="G85" s="17" t="s">
        <v>14</v>
      </c>
      <c r="H85" s="17" t="s">
        <v>13</v>
      </c>
      <c r="I85" s="17" t="s">
        <v>14</v>
      </c>
      <c r="J85" s="17" t="s">
        <v>13</v>
      </c>
      <c r="K85" s="17" t="s">
        <v>14</v>
      </c>
      <c r="L85" s="17" t="s">
        <v>13</v>
      </c>
      <c r="M85" s="17" t="s">
        <v>14</v>
      </c>
      <c r="N85" s="17" t="s">
        <v>13</v>
      </c>
      <c r="O85" s="17" t="s">
        <v>14</v>
      </c>
      <c r="P85" s="17" t="s">
        <v>13</v>
      </c>
      <c r="Q85" s="17" t="s">
        <v>14</v>
      </c>
      <c r="R85" s="17" t="s">
        <v>13</v>
      </c>
    </row>
    <row r="86" spans="2:18" x14ac:dyDescent="0.35">
      <c r="B86" s="14" t="s">
        <v>33</v>
      </c>
      <c r="C86" s="16">
        <v>3327</v>
      </c>
      <c r="D86" s="21">
        <v>7.6430048242591324</v>
      </c>
      <c r="E86" s="16">
        <v>5423</v>
      </c>
      <c r="F86" s="21">
        <v>12.458074890879853</v>
      </c>
      <c r="G86" s="16">
        <v>4595</v>
      </c>
      <c r="H86" s="21">
        <v>10.555938433264416</v>
      </c>
      <c r="I86" s="16">
        <v>7406</v>
      </c>
      <c r="J86" s="21">
        <v>17.013553870893634</v>
      </c>
      <c r="K86" s="16">
        <v>4531</v>
      </c>
      <c r="L86" s="21">
        <v>10.408913393062257</v>
      </c>
      <c r="M86" s="16">
        <v>3714</v>
      </c>
      <c r="N86" s="21">
        <v>8.5320468642315639</v>
      </c>
      <c r="O86" s="16">
        <v>14534</v>
      </c>
      <c r="P86" s="21">
        <v>33.388467723409143</v>
      </c>
      <c r="Q86" s="16">
        <v>43530</v>
      </c>
      <c r="R86" s="21">
        <v>100</v>
      </c>
    </row>
    <row r="87" spans="2:18" x14ac:dyDescent="0.35">
      <c r="B87" s="14" t="s">
        <v>32</v>
      </c>
      <c r="C87" s="16">
        <v>24631</v>
      </c>
      <c r="D87" s="21">
        <v>11.23077554407547</v>
      </c>
      <c r="E87" s="16">
        <v>27170</v>
      </c>
      <c r="F87" s="21">
        <v>12.388460538854718</v>
      </c>
      <c r="G87" s="16">
        <v>25429</v>
      </c>
      <c r="H87" s="21">
        <v>11.59463242703484</v>
      </c>
      <c r="I87" s="16">
        <v>34505</v>
      </c>
      <c r="J87" s="21">
        <v>15.732934519439898</v>
      </c>
      <c r="K87" s="16">
        <v>18017</v>
      </c>
      <c r="L87" s="21">
        <v>8.2150494489711239</v>
      </c>
      <c r="M87" s="16">
        <v>21295</v>
      </c>
      <c r="N87" s="21">
        <v>9.7096896273430691</v>
      </c>
      <c r="O87" s="16">
        <v>68270</v>
      </c>
      <c r="P87" s="21">
        <v>31.128457894280881</v>
      </c>
      <c r="Q87" s="16">
        <v>219317</v>
      </c>
      <c r="R87" s="21">
        <v>100</v>
      </c>
    </row>
    <row r="88" spans="2:18" x14ac:dyDescent="0.35">
      <c r="B88" s="20" t="s">
        <v>2</v>
      </c>
      <c r="C88" s="13">
        <f>SUM(C84:C87)</f>
        <v>27958</v>
      </c>
      <c r="D88" s="12">
        <f>C88/Q88*100</f>
        <v>10.636606086430508</v>
      </c>
      <c r="E88" s="13">
        <f>SUM(E84:E87)</f>
        <v>32593</v>
      </c>
      <c r="F88" s="12">
        <f>E88/Q88*100</f>
        <v>12.399989347415035</v>
      </c>
      <c r="G88" s="13">
        <f>SUM(G84:G87)</f>
        <v>30024</v>
      </c>
      <c r="H88" s="12">
        <f>G88/Q88*100</f>
        <v>11.422614676979384</v>
      </c>
      <c r="I88" s="13">
        <f>SUM(I84:I87)</f>
        <v>41911</v>
      </c>
      <c r="J88" s="12">
        <f>I88/Q88*100</f>
        <v>15.945017443607878</v>
      </c>
      <c r="K88" s="13">
        <f>SUM(K84:K87)</f>
        <v>22548</v>
      </c>
      <c r="L88" s="12">
        <f>K88/Q88*100</f>
        <v>8.5783744916244054</v>
      </c>
      <c r="M88" s="13">
        <f>SUM(M84:M87)</f>
        <v>25009</v>
      </c>
      <c r="N88" s="12">
        <f>M88/Q88*100</f>
        <v>9.5146606200565351</v>
      </c>
      <c r="O88" s="13">
        <f>SUM(O84:O87)</f>
        <v>82804</v>
      </c>
      <c r="P88" s="12">
        <f>O88/Q88*100</f>
        <v>31.502737333886255</v>
      </c>
      <c r="Q88" s="13">
        <f>SUM(Q84:Q87)</f>
        <v>262847</v>
      </c>
      <c r="R88" s="12">
        <v>100</v>
      </c>
    </row>
    <row r="91" spans="2:18" x14ac:dyDescent="0.35">
      <c r="B91" s="22" t="s">
        <v>31</v>
      </c>
    </row>
    <row r="93" spans="2:18" x14ac:dyDescent="0.35">
      <c r="B93" s="63" t="s">
        <v>23</v>
      </c>
      <c r="C93" s="64" t="s">
        <v>22</v>
      </c>
      <c r="D93" s="64" t="s">
        <v>22</v>
      </c>
      <c r="F93" s="63" t="s">
        <v>23</v>
      </c>
      <c r="G93" s="64" t="s">
        <v>21</v>
      </c>
      <c r="H93" s="64" t="s">
        <v>21</v>
      </c>
    </row>
    <row r="94" spans="2:18" x14ac:dyDescent="0.35">
      <c r="B94" s="63" t="s">
        <v>23</v>
      </c>
      <c r="C94" s="17" t="s">
        <v>14</v>
      </c>
      <c r="D94" s="17" t="s">
        <v>13</v>
      </c>
      <c r="F94" s="63" t="s">
        <v>23</v>
      </c>
      <c r="G94" s="17" t="s">
        <v>14</v>
      </c>
      <c r="H94" s="17" t="s">
        <v>13</v>
      </c>
    </row>
    <row r="95" spans="2:18" x14ac:dyDescent="0.35">
      <c r="B95" s="14" t="s">
        <v>27</v>
      </c>
      <c r="C95" s="16">
        <v>75726</v>
      </c>
      <c r="D95" s="15">
        <v>25.43</v>
      </c>
      <c r="F95" s="14" t="s">
        <v>27</v>
      </c>
      <c r="G95" s="16">
        <v>39285</v>
      </c>
      <c r="H95" s="15">
        <v>18.760000000000002</v>
      </c>
    </row>
    <row r="96" spans="2:18" x14ac:dyDescent="0.35">
      <c r="B96" s="14" t="s">
        <v>26</v>
      </c>
      <c r="C96" s="16">
        <v>36851</v>
      </c>
      <c r="D96" s="15">
        <v>12.37</v>
      </c>
      <c r="F96" s="14" t="s">
        <v>26</v>
      </c>
      <c r="G96" s="16">
        <v>18144</v>
      </c>
      <c r="H96" s="15">
        <v>8.67</v>
      </c>
    </row>
    <row r="97" spans="2:18" x14ac:dyDescent="0.35">
      <c r="B97" s="14" t="s">
        <v>25</v>
      </c>
      <c r="C97" s="16">
        <v>185211</v>
      </c>
      <c r="D97" s="15">
        <v>62.2</v>
      </c>
      <c r="F97" s="14" t="s">
        <v>25</v>
      </c>
      <c r="G97" s="16">
        <v>151947</v>
      </c>
      <c r="H97" s="15">
        <v>72.569999999999993</v>
      </c>
    </row>
    <row r="98" spans="2:18" x14ac:dyDescent="0.35">
      <c r="B98" s="14" t="s">
        <v>2</v>
      </c>
      <c r="C98" s="13">
        <v>297788</v>
      </c>
      <c r="D98" s="12">
        <v>100</v>
      </c>
      <c r="F98" s="14" t="s">
        <v>2</v>
      </c>
      <c r="G98" s="13">
        <v>209376</v>
      </c>
      <c r="H98" s="12">
        <v>100</v>
      </c>
    </row>
    <row r="99" spans="2:18" x14ac:dyDescent="0.35">
      <c r="B99" s="23" t="s">
        <v>30</v>
      </c>
    </row>
    <row r="101" spans="2:18" x14ac:dyDescent="0.35">
      <c r="B101" s="65" t="s">
        <v>29</v>
      </c>
      <c r="C101" s="64" t="s">
        <v>22</v>
      </c>
      <c r="D101" s="64" t="s">
        <v>22</v>
      </c>
      <c r="E101" s="64" t="s">
        <v>22</v>
      </c>
      <c r="F101" s="64" t="s">
        <v>22</v>
      </c>
      <c r="G101" s="64" t="s">
        <v>22</v>
      </c>
      <c r="H101" s="64" t="s">
        <v>22</v>
      </c>
      <c r="I101" s="64" t="s">
        <v>22</v>
      </c>
      <c r="J101" s="64" t="s">
        <v>22</v>
      </c>
      <c r="K101" s="64" t="s">
        <v>22</v>
      </c>
      <c r="L101" s="64" t="s">
        <v>22</v>
      </c>
      <c r="M101" s="64" t="s">
        <v>22</v>
      </c>
      <c r="N101" s="64" t="s">
        <v>22</v>
      </c>
      <c r="O101" s="64" t="s">
        <v>22</v>
      </c>
      <c r="P101" s="64" t="s">
        <v>22</v>
      </c>
      <c r="Q101" s="64" t="s">
        <v>22</v>
      </c>
      <c r="R101" s="64" t="s">
        <v>22</v>
      </c>
    </row>
    <row r="102" spans="2:18" x14ac:dyDescent="0.35">
      <c r="B102" s="65" t="s">
        <v>29</v>
      </c>
      <c r="C102" s="64" t="s">
        <v>186</v>
      </c>
      <c r="D102" s="64" t="s">
        <v>186</v>
      </c>
      <c r="E102" s="64" t="s">
        <v>185</v>
      </c>
      <c r="F102" s="64" t="s">
        <v>185</v>
      </c>
      <c r="G102" s="64" t="s">
        <v>184</v>
      </c>
      <c r="H102" s="64" t="s">
        <v>184</v>
      </c>
      <c r="I102" s="64" t="s">
        <v>183</v>
      </c>
      <c r="J102" s="64" t="s">
        <v>183</v>
      </c>
      <c r="K102" s="64" t="s">
        <v>182</v>
      </c>
      <c r="L102" s="64" t="s">
        <v>182</v>
      </c>
      <c r="M102" s="64" t="s">
        <v>181</v>
      </c>
      <c r="N102" s="64" t="s">
        <v>181</v>
      </c>
      <c r="O102" s="64" t="s">
        <v>180</v>
      </c>
      <c r="P102" s="64" t="s">
        <v>180</v>
      </c>
      <c r="Q102" s="64" t="s">
        <v>2</v>
      </c>
      <c r="R102" s="64" t="s">
        <v>2</v>
      </c>
    </row>
    <row r="103" spans="2:18" x14ac:dyDescent="0.35">
      <c r="B103" s="65" t="s">
        <v>29</v>
      </c>
      <c r="C103" s="17" t="s">
        <v>14</v>
      </c>
      <c r="D103" s="17" t="s">
        <v>13</v>
      </c>
      <c r="E103" s="17" t="s">
        <v>14</v>
      </c>
      <c r="F103" s="17" t="s">
        <v>13</v>
      </c>
      <c r="G103" s="17" t="s">
        <v>14</v>
      </c>
      <c r="H103" s="17" t="s">
        <v>13</v>
      </c>
      <c r="I103" s="17" t="s">
        <v>14</v>
      </c>
      <c r="J103" s="17" t="s">
        <v>13</v>
      </c>
      <c r="K103" s="17" t="s">
        <v>14</v>
      </c>
      <c r="L103" s="17" t="s">
        <v>13</v>
      </c>
      <c r="M103" s="17" t="s">
        <v>14</v>
      </c>
      <c r="N103" s="17" t="s">
        <v>13</v>
      </c>
      <c r="O103" s="17" t="s">
        <v>14</v>
      </c>
      <c r="P103" s="17" t="s">
        <v>13</v>
      </c>
      <c r="Q103" s="17" t="s">
        <v>14</v>
      </c>
      <c r="R103" s="17" t="s">
        <v>13</v>
      </c>
    </row>
    <row r="104" spans="2:18" x14ac:dyDescent="0.35">
      <c r="B104" s="14" t="s">
        <v>27</v>
      </c>
      <c r="C104" s="16">
        <v>6305</v>
      </c>
      <c r="D104" s="21">
        <v>9.5822124956306318</v>
      </c>
      <c r="E104" s="16">
        <v>8243</v>
      </c>
      <c r="F104" s="21">
        <v>12.527546011337559</v>
      </c>
      <c r="G104" s="16">
        <v>7268</v>
      </c>
      <c r="H104" s="21">
        <v>11.045760573868904</v>
      </c>
      <c r="I104" s="16">
        <v>9566</v>
      </c>
      <c r="J104" s="21">
        <v>14.538214866487333</v>
      </c>
      <c r="K104" s="16">
        <v>6371</v>
      </c>
      <c r="L104" s="21">
        <v>9.6825179713977416</v>
      </c>
      <c r="M104" s="16">
        <v>6957</v>
      </c>
      <c r="N104" s="21">
        <v>10.573109013814799</v>
      </c>
      <c r="O104" s="16">
        <v>21089</v>
      </c>
      <c r="P104" s="21">
        <v>32.050639067463031</v>
      </c>
      <c r="Q104" s="16">
        <v>65799</v>
      </c>
      <c r="R104" s="21">
        <v>100</v>
      </c>
    </row>
    <row r="105" spans="2:18" x14ac:dyDescent="0.35">
      <c r="B105" s="14" t="s">
        <v>26</v>
      </c>
      <c r="C105" s="16">
        <v>3744</v>
      </c>
      <c r="D105" s="21">
        <v>11.312887143072972</v>
      </c>
      <c r="E105" s="16">
        <v>5042</v>
      </c>
      <c r="F105" s="21">
        <v>15.234929747696027</v>
      </c>
      <c r="G105" s="16">
        <v>3249</v>
      </c>
      <c r="H105" s="21">
        <v>9.817192929445536</v>
      </c>
      <c r="I105" s="16">
        <v>4683</v>
      </c>
      <c r="J105" s="21">
        <v>14.150173742257138</v>
      </c>
      <c r="K105" s="16">
        <v>3304</v>
      </c>
      <c r="L105" s="21">
        <v>9.9833811754041388</v>
      </c>
      <c r="M105" s="16">
        <v>4070</v>
      </c>
      <c r="N105" s="21">
        <v>12.297930200936698</v>
      </c>
      <c r="O105" s="16">
        <v>9003</v>
      </c>
      <c r="P105" s="21">
        <v>27.203505061187489</v>
      </c>
      <c r="Q105" s="16">
        <v>33095</v>
      </c>
      <c r="R105" s="21">
        <v>100</v>
      </c>
    </row>
    <row r="106" spans="2:18" x14ac:dyDescent="0.35">
      <c r="B106" s="14" t="s">
        <v>25</v>
      </c>
      <c r="C106" s="16">
        <v>18001</v>
      </c>
      <c r="D106" s="21">
        <v>10.890819549145119</v>
      </c>
      <c r="E106" s="16">
        <v>19462</v>
      </c>
      <c r="F106" s="21">
        <v>11.774741962416661</v>
      </c>
      <c r="G106" s="16">
        <v>19554</v>
      </c>
      <c r="H106" s="21">
        <v>11.830403058940261</v>
      </c>
      <c r="I106" s="16">
        <v>27925</v>
      </c>
      <c r="J106" s="21">
        <v>16.894957830669263</v>
      </c>
      <c r="K106" s="16">
        <v>12943</v>
      </c>
      <c r="L106" s="21">
        <v>7.8306692641845048</v>
      </c>
      <c r="M106" s="16">
        <v>13990</v>
      </c>
      <c r="N106" s="21">
        <v>8.4641167430998401</v>
      </c>
      <c r="O106" s="16">
        <v>53411</v>
      </c>
      <c r="P106" s="21">
        <v>32.314291591544354</v>
      </c>
      <c r="Q106" s="16">
        <v>165286</v>
      </c>
      <c r="R106" s="21">
        <v>100</v>
      </c>
    </row>
    <row r="107" spans="2:18" x14ac:dyDescent="0.35">
      <c r="B107" s="20" t="s">
        <v>2</v>
      </c>
      <c r="C107" s="13">
        <f>SUM(C103:C106)</f>
        <v>28050</v>
      </c>
      <c r="D107" s="12">
        <f>C107/Q107*100</f>
        <v>10.617760617760617</v>
      </c>
      <c r="E107" s="13">
        <f>SUM(E103:E106)</f>
        <v>32747</v>
      </c>
      <c r="F107" s="12">
        <f>E107/Q107*100</f>
        <v>12.395715042773867</v>
      </c>
      <c r="G107" s="13">
        <f>SUM(G103:G106)</f>
        <v>30071</v>
      </c>
      <c r="H107" s="12">
        <f>G107/Q107*100</f>
        <v>11.382769323945794</v>
      </c>
      <c r="I107" s="13">
        <f>SUM(I103:I106)</f>
        <v>42174</v>
      </c>
      <c r="J107" s="12">
        <f>I107/Q107*100</f>
        <v>15.96411537588008</v>
      </c>
      <c r="K107" s="13">
        <f>SUM(K103:K106)</f>
        <v>22618</v>
      </c>
      <c r="L107" s="12">
        <f>K107/Q107*100</f>
        <v>8.5615867968809134</v>
      </c>
      <c r="M107" s="13">
        <f>SUM(M103:M106)</f>
        <v>25017</v>
      </c>
      <c r="N107" s="12">
        <f>M107/Q107*100</f>
        <v>9.4696797637974104</v>
      </c>
      <c r="O107" s="13">
        <f>SUM(O103:O106)</f>
        <v>83503</v>
      </c>
      <c r="P107" s="12">
        <f>O107/Q107*100</f>
        <v>31.608373078961314</v>
      </c>
      <c r="Q107" s="13">
        <f>SUM(Q103:Q106)</f>
        <v>264180</v>
      </c>
      <c r="R107" s="12">
        <v>100</v>
      </c>
    </row>
    <row r="110" spans="2:18" x14ac:dyDescent="0.35">
      <c r="B110" s="22" t="s">
        <v>24</v>
      </c>
    </row>
    <row r="112" spans="2:18" x14ac:dyDescent="0.35">
      <c r="B112" s="63" t="s">
        <v>23</v>
      </c>
      <c r="C112" s="64" t="s">
        <v>22</v>
      </c>
      <c r="D112" s="64" t="s">
        <v>22</v>
      </c>
      <c r="E112" s="64" t="s">
        <v>21</v>
      </c>
      <c r="F112" s="64" t="s">
        <v>21</v>
      </c>
    </row>
    <row r="113" spans="2:18" x14ac:dyDescent="0.35">
      <c r="B113" s="63" t="s">
        <v>23</v>
      </c>
      <c r="C113" s="17" t="s">
        <v>14</v>
      </c>
      <c r="D113" s="17" t="s">
        <v>13</v>
      </c>
      <c r="E113" s="17" t="s">
        <v>14</v>
      </c>
      <c r="F113" s="17" t="s">
        <v>13</v>
      </c>
    </row>
    <row r="114" spans="2:18" x14ac:dyDescent="0.35">
      <c r="B114" s="14" t="s">
        <v>12</v>
      </c>
      <c r="C114" s="16">
        <v>12250</v>
      </c>
      <c r="D114" s="15">
        <v>4.1100000000000003</v>
      </c>
      <c r="E114" s="16">
        <v>7905</v>
      </c>
      <c r="F114" s="15">
        <v>3.78</v>
      </c>
    </row>
    <row r="115" spans="2:18" x14ac:dyDescent="0.35">
      <c r="B115" s="14" t="s">
        <v>11</v>
      </c>
      <c r="C115" s="16">
        <v>36224</v>
      </c>
      <c r="D115" s="15">
        <v>12.16</v>
      </c>
      <c r="E115" s="16">
        <v>25856</v>
      </c>
      <c r="F115" s="15">
        <v>12.35</v>
      </c>
    </row>
    <row r="116" spans="2:18" x14ac:dyDescent="0.35">
      <c r="B116" s="14" t="s">
        <v>10</v>
      </c>
      <c r="C116" s="16">
        <v>50529</v>
      </c>
      <c r="D116" s="15">
        <v>16.97</v>
      </c>
      <c r="E116" s="16">
        <v>34434</v>
      </c>
      <c r="F116" s="15">
        <v>16.45</v>
      </c>
    </row>
    <row r="117" spans="2:18" x14ac:dyDescent="0.35">
      <c r="B117" s="14" t="s">
        <v>9</v>
      </c>
      <c r="C117" s="16">
        <v>15557</v>
      </c>
      <c r="D117" s="15">
        <v>5.22</v>
      </c>
      <c r="E117" s="16">
        <v>10167</v>
      </c>
      <c r="F117" s="15">
        <v>4.8600000000000003</v>
      </c>
    </row>
    <row r="118" spans="2:18" x14ac:dyDescent="0.35">
      <c r="B118" s="14" t="s">
        <v>8</v>
      </c>
      <c r="C118" s="16">
        <v>13312</v>
      </c>
      <c r="D118" s="15">
        <v>4.47</v>
      </c>
      <c r="E118" s="16">
        <v>8462</v>
      </c>
      <c r="F118" s="15">
        <v>4.04</v>
      </c>
    </row>
    <row r="119" spans="2:18" x14ac:dyDescent="0.35">
      <c r="B119" s="14" t="s">
        <v>7</v>
      </c>
      <c r="C119" s="16">
        <v>16605</v>
      </c>
      <c r="D119" s="15">
        <v>5.58</v>
      </c>
      <c r="E119" s="16">
        <v>11627</v>
      </c>
      <c r="F119" s="15">
        <v>5.55</v>
      </c>
    </row>
    <row r="120" spans="2:18" x14ac:dyDescent="0.35">
      <c r="B120" s="14" t="s">
        <v>6</v>
      </c>
      <c r="C120" s="16">
        <v>102027</v>
      </c>
      <c r="D120" s="15">
        <v>34.26</v>
      </c>
      <c r="E120" s="16">
        <v>72705</v>
      </c>
      <c r="F120" s="15">
        <v>34.72</v>
      </c>
    </row>
    <row r="121" spans="2:18" x14ac:dyDescent="0.35">
      <c r="B121" s="14" t="s">
        <v>5</v>
      </c>
      <c r="C121" s="16">
        <v>10813</v>
      </c>
      <c r="D121" s="15">
        <v>3.63</v>
      </c>
      <c r="E121" s="16">
        <v>7645</v>
      </c>
      <c r="F121" s="15">
        <v>3.65</v>
      </c>
    </row>
    <row r="122" spans="2:18" x14ac:dyDescent="0.35">
      <c r="B122" s="14" t="s">
        <v>4</v>
      </c>
      <c r="C122" s="16">
        <v>2015</v>
      </c>
      <c r="D122" s="15">
        <v>0.68</v>
      </c>
      <c r="E122" s="16">
        <v>1379</v>
      </c>
      <c r="F122" s="15">
        <v>0.66</v>
      </c>
    </row>
    <row r="123" spans="2:18" x14ac:dyDescent="0.35">
      <c r="B123" s="14" t="s">
        <v>3</v>
      </c>
      <c r="C123" s="16">
        <v>38456</v>
      </c>
      <c r="D123" s="15">
        <v>12.91</v>
      </c>
      <c r="E123" s="16">
        <v>29196</v>
      </c>
      <c r="F123" s="15">
        <v>13.94</v>
      </c>
    </row>
    <row r="124" spans="2:18" x14ac:dyDescent="0.35">
      <c r="B124" s="14" t="s">
        <v>2</v>
      </c>
      <c r="C124" s="13">
        <v>297788</v>
      </c>
      <c r="D124" s="12">
        <v>100</v>
      </c>
      <c r="E124" s="13">
        <v>209376</v>
      </c>
      <c r="F124" s="12">
        <v>100</v>
      </c>
    </row>
    <row r="127" spans="2:18" x14ac:dyDescent="0.35">
      <c r="B127" s="65" t="s">
        <v>15</v>
      </c>
      <c r="C127" s="64" t="s">
        <v>22</v>
      </c>
      <c r="D127" s="64" t="s">
        <v>22</v>
      </c>
      <c r="E127" s="64" t="s">
        <v>22</v>
      </c>
      <c r="F127" s="64" t="s">
        <v>22</v>
      </c>
      <c r="G127" s="64" t="s">
        <v>22</v>
      </c>
      <c r="H127" s="64" t="s">
        <v>22</v>
      </c>
      <c r="I127" s="64" t="s">
        <v>22</v>
      </c>
      <c r="J127" s="64" t="s">
        <v>22</v>
      </c>
      <c r="K127" s="64" t="s">
        <v>22</v>
      </c>
      <c r="L127" s="64" t="s">
        <v>22</v>
      </c>
      <c r="M127" s="64" t="s">
        <v>22</v>
      </c>
      <c r="N127" s="64" t="s">
        <v>22</v>
      </c>
      <c r="O127" s="64" t="s">
        <v>22</v>
      </c>
      <c r="P127" s="64" t="s">
        <v>22</v>
      </c>
      <c r="Q127" s="64" t="s">
        <v>22</v>
      </c>
      <c r="R127" s="64" t="s">
        <v>22</v>
      </c>
    </row>
    <row r="128" spans="2:18" x14ac:dyDescent="0.35">
      <c r="B128" s="65" t="s">
        <v>15</v>
      </c>
      <c r="C128" s="64" t="s">
        <v>186</v>
      </c>
      <c r="D128" s="64" t="s">
        <v>186</v>
      </c>
      <c r="E128" s="64" t="s">
        <v>185</v>
      </c>
      <c r="F128" s="64" t="s">
        <v>185</v>
      </c>
      <c r="G128" s="64" t="s">
        <v>184</v>
      </c>
      <c r="H128" s="64" t="s">
        <v>184</v>
      </c>
      <c r="I128" s="64" t="s">
        <v>183</v>
      </c>
      <c r="J128" s="64" t="s">
        <v>183</v>
      </c>
      <c r="K128" s="64" t="s">
        <v>182</v>
      </c>
      <c r="L128" s="64" t="s">
        <v>182</v>
      </c>
      <c r="M128" s="64" t="s">
        <v>181</v>
      </c>
      <c r="N128" s="64" t="s">
        <v>181</v>
      </c>
      <c r="O128" s="64" t="s">
        <v>180</v>
      </c>
      <c r="P128" s="64" t="s">
        <v>180</v>
      </c>
      <c r="Q128" s="64" t="s">
        <v>2</v>
      </c>
      <c r="R128" s="64" t="s">
        <v>2</v>
      </c>
    </row>
    <row r="129" spans="2:18" x14ac:dyDescent="0.35">
      <c r="B129" s="65" t="s">
        <v>15</v>
      </c>
      <c r="C129" s="17" t="s">
        <v>14</v>
      </c>
      <c r="D129" s="17" t="s">
        <v>13</v>
      </c>
      <c r="E129" s="17" t="s">
        <v>14</v>
      </c>
      <c r="F129" s="17" t="s">
        <v>13</v>
      </c>
      <c r="G129" s="17" t="s">
        <v>14</v>
      </c>
      <c r="H129" s="17" t="s">
        <v>13</v>
      </c>
      <c r="I129" s="17" t="s">
        <v>14</v>
      </c>
      <c r="J129" s="17" t="s">
        <v>13</v>
      </c>
      <c r="K129" s="17" t="s">
        <v>14</v>
      </c>
      <c r="L129" s="17" t="s">
        <v>13</v>
      </c>
      <c r="M129" s="17" t="s">
        <v>14</v>
      </c>
      <c r="N129" s="17" t="s">
        <v>13</v>
      </c>
      <c r="O129" s="17" t="s">
        <v>14</v>
      </c>
      <c r="P129" s="17" t="s">
        <v>13</v>
      </c>
      <c r="Q129" s="17" t="s">
        <v>14</v>
      </c>
      <c r="R129" s="17" t="s">
        <v>13</v>
      </c>
    </row>
    <row r="130" spans="2:18" x14ac:dyDescent="0.35">
      <c r="B130" s="14" t="s">
        <v>12</v>
      </c>
      <c r="C130" s="16">
        <v>1134</v>
      </c>
      <c r="D130" s="21">
        <v>10.441027529693399</v>
      </c>
      <c r="E130" s="16">
        <v>1659</v>
      </c>
      <c r="F130" s="21">
        <v>15.27483657121812</v>
      </c>
      <c r="G130" s="16">
        <v>1787</v>
      </c>
      <c r="H130" s="21">
        <v>16.453365251818433</v>
      </c>
      <c r="I130" s="16">
        <v>859</v>
      </c>
      <c r="J130" s="21">
        <v>7.9090323174661634</v>
      </c>
      <c r="K130" s="16">
        <v>1269</v>
      </c>
      <c r="L130" s="21">
        <v>11.684006997514039</v>
      </c>
      <c r="M130" s="16">
        <v>1097</v>
      </c>
      <c r="N130" s="21">
        <v>10.10035908295737</v>
      </c>
      <c r="O130" s="16">
        <v>3056</v>
      </c>
      <c r="P130" s="21">
        <v>28.137372249332476</v>
      </c>
      <c r="Q130" s="16">
        <v>10861</v>
      </c>
      <c r="R130" s="21">
        <v>100</v>
      </c>
    </row>
    <row r="131" spans="2:18" x14ac:dyDescent="0.35">
      <c r="B131" s="14" t="s">
        <v>11</v>
      </c>
      <c r="C131" s="16">
        <v>3633</v>
      </c>
      <c r="D131" s="21">
        <v>11.543594306049823</v>
      </c>
      <c r="E131" s="16">
        <v>2697</v>
      </c>
      <c r="F131" s="21">
        <v>8.569522114895781</v>
      </c>
      <c r="G131" s="16">
        <v>3351</v>
      </c>
      <c r="H131" s="21">
        <v>10.647559735638028</v>
      </c>
      <c r="I131" s="16">
        <v>6037</v>
      </c>
      <c r="J131" s="21">
        <v>19.182130147432638</v>
      </c>
      <c r="K131" s="16">
        <v>3270</v>
      </c>
      <c r="L131" s="21">
        <v>10.390188103711235</v>
      </c>
      <c r="M131" s="16">
        <v>2671</v>
      </c>
      <c r="N131" s="21">
        <v>8.4869089984748349</v>
      </c>
      <c r="O131" s="16">
        <v>9813</v>
      </c>
      <c r="P131" s="21">
        <v>31.180096593797664</v>
      </c>
      <c r="Q131" s="16">
        <v>31472</v>
      </c>
      <c r="R131" s="21">
        <v>100</v>
      </c>
    </row>
    <row r="132" spans="2:18" x14ac:dyDescent="0.35">
      <c r="B132" s="14" t="s">
        <v>10</v>
      </c>
      <c r="C132" s="16">
        <v>5403</v>
      </c>
      <c r="D132" s="21">
        <v>11.763553233180927</v>
      </c>
      <c r="E132" s="16">
        <v>6174</v>
      </c>
      <c r="F132" s="21">
        <v>13.442194644023514</v>
      </c>
      <c r="G132" s="16">
        <v>6018</v>
      </c>
      <c r="H132" s="21">
        <v>13.102547354670149</v>
      </c>
      <c r="I132" s="16">
        <v>7551</v>
      </c>
      <c r="J132" s="21">
        <v>16.440235140431092</v>
      </c>
      <c r="K132" s="16">
        <v>3645</v>
      </c>
      <c r="L132" s="21">
        <v>7.9359895493141739</v>
      </c>
      <c r="M132" s="16">
        <v>3540</v>
      </c>
      <c r="N132" s="21">
        <v>7.7073807968647952</v>
      </c>
      <c r="O132" s="16">
        <v>13599</v>
      </c>
      <c r="P132" s="21">
        <v>29.608099281515347</v>
      </c>
      <c r="Q132" s="16">
        <v>45930</v>
      </c>
      <c r="R132" s="21">
        <v>100</v>
      </c>
    </row>
    <row r="133" spans="2:18" x14ac:dyDescent="0.35">
      <c r="B133" s="14" t="s">
        <v>9</v>
      </c>
      <c r="C133" s="16">
        <v>1415</v>
      </c>
      <c r="D133" s="21">
        <v>10.110753840657377</v>
      </c>
      <c r="E133" s="16">
        <v>1893</v>
      </c>
      <c r="F133" s="21">
        <v>13.526259378349412</v>
      </c>
      <c r="G133" s="16">
        <v>1639</v>
      </c>
      <c r="H133" s="21">
        <v>11.711325473383351</v>
      </c>
      <c r="I133" s="16">
        <v>1648</v>
      </c>
      <c r="J133" s="21">
        <v>11.775634155055377</v>
      </c>
      <c r="K133" s="16">
        <v>1114</v>
      </c>
      <c r="L133" s="21">
        <v>7.9599857091818507</v>
      </c>
      <c r="M133" s="16">
        <v>1377</v>
      </c>
      <c r="N133" s="21">
        <v>9.839228295819936</v>
      </c>
      <c r="O133" s="16">
        <v>4909</v>
      </c>
      <c r="P133" s="21">
        <v>35.076813147552699</v>
      </c>
      <c r="Q133" s="16">
        <v>13995</v>
      </c>
      <c r="R133" s="21">
        <v>100.00000000000001</v>
      </c>
    </row>
    <row r="134" spans="2:18" x14ac:dyDescent="0.35">
      <c r="B134" s="14" t="s">
        <v>8</v>
      </c>
      <c r="C134" s="16">
        <v>1483</v>
      </c>
      <c r="D134" s="21">
        <v>12.505270258875115</v>
      </c>
      <c r="E134" s="16">
        <v>1315</v>
      </c>
      <c r="F134" s="21">
        <v>11.088624673243949</v>
      </c>
      <c r="G134" s="16">
        <v>1066</v>
      </c>
      <c r="H134" s="21">
        <v>8.9889535373977569</v>
      </c>
      <c r="I134" s="16">
        <v>1416</v>
      </c>
      <c r="J134" s="21">
        <v>11.940298507462686</v>
      </c>
      <c r="K134" s="16">
        <v>1199</v>
      </c>
      <c r="L134" s="21">
        <v>10.110464626022431</v>
      </c>
      <c r="M134" s="16">
        <v>812</v>
      </c>
      <c r="N134" s="21">
        <v>6.8471203305506361</v>
      </c>
      <c r="O134" s="16">
        <v>4568</v>
      </c>
      <c r="P134" s="21">
        <v>38.519268066447424</v>
      </c>
      <c r="Q134" s="16">
        <v>11859</v>
      </c>
      <c r="R134" s="21">
        <v>100</v>
      </c>
    </row>
    <row r="135" spans="2:18" x14ac:dyDescent="0.35">
      <c r="B135" s="14" t="s">
        <v>7</v>
      </c>
      <c r="C135" s="16">
        <v>1781</v>
      </c>
      <c r="D135" s="21">
        <v>13.295013436846819</v>
      </c>
      <c r="E135" s="16">
        <v>918</v>
      </c>
      <c r="F135" s="21">
        <v>6.8527918781725887</v>
      </c>
      <c r="G135" s="16">
        <v>1465</v>
      </c>
      <c r="H135" s="21">
        <v>10.936100328456256</v>
      </c>
      <c r="I135" s="16">
        <v>2152</v>
      </c>
      <c r="J135" s="21">
        <v>16.064496864735741</v>
      </c>
      <c r="K135" s="16">
        <v>1330</v>
      </c>
      <c r="L135" s="21">
        <v>9.9283368169602877</v>
      </c>
      <c r="M135" s="16">
        <v>1488</v>
      </c>
      <c r="N135" s="21">
        <v>11.107793371155569</v>
      </c>
      <c r="O135" s="16">
        <v>4262</v>
      </c>
      <c r="P135" s="21">
        <v>31.81546730367274</v>
      </c>
      <c r="Q135" s="16">
        <v>13396</v>
      </c>
      <c r="R135" s="21">
        <v>100</v>
      </c>
    </row>
    <row r="136" spans="2:18" x14ac:dyDescent="0.35">
      <c r="B136" s="14" t="s">
        <v>6</v>
      </c>
      <c r="C136" s="16">
        <v>8827</v>
      </c>
      <c r="D136" s="21">
        <v>9.8803434110522836</v>
      </c>
      <c r="E136" s="16">
        <v>12847</v>
      </c>
      <c r="F136" s="21">
        <v>14.380057981396702</v>
      </c>
      <c r="G136" s="16">
        <v>7450</v>
      </c>
      <c r="H136" s="21">
        <v>8.3390232709119196</v>
      </c>
      <c r="I136" s="16">
        <v>15489</v>
      </c>
      <c r="J136" s="21" t="e">
        <f>I136/W136*100</f>
        <v>#DIV/0!</v>
      </c>
      <c r="K136" s="16">
        <v>6113</v>
      </c>
      <c r="L136" s="21">
        <v>6.8424764100784659</v>
      </c>
      <c r="M136" s="16">
        <v>9948</v>
      </c>
      <c r="N136" s="21">
        <v>11.135114563628425</v>
      </c>
      <c r="O136" s="16">
        <v>28665</v>
      </c>
      <c r="P136" s="21">
        <v>32.085651283314121</v>
      </c>
      <c r="Q136" s="16">
        <v>89339</v>
      </c>
      <c r="R136" s="21">
        <v>100</v>
      </c>
    </row>
    <row r="137" spans="2:18" x14ac:dyDescent="0.35">
      <c r="B137" s="14" t="s">
        <v>5</v>
      </c>
      <c r="C137" s="16">
        <v>1273</v>
      </c>
      <c r="D137" s="21">
        <v>13.249375520399667</v>
      </c>
      <c r="E137" s="16">
        <v>1772</v>
      </c>
      <c r="F137" s="21">
        <v>18.442964196502913</v>
      </c>
      <c r="G137" s="16">
        <v>1446</v>
      </c>
      <c r="H137" s="21">
        <v>15.049958368026644</v>
      </c>
      <c r="I137" s="16">
        <v>1553</v>
      </c>
      <c r="J137" s="21">
        <v>16.163613655287261</v>
      </c>
      <c r="K137" s="16">
        <v>733</v>
      </c>
      <c r="L137" s="21">
        <v>7.6290591174021651</v>
      </c>
      <c r="M137" s="16">
        <v>350</v>
      </c>
      <c r="N137" s="21">
        <v>3.6427976686094916</v>
      </c>
      <c r="O137" s="16">
        <v>2481</v>
      </c>
      <c r="P137" s="21">
        <v>25.822231473771858</v>
      </c>
      <c r="Q137" s="16">
        <v>9608</v>
      </c>
      <c r="R137" s="21">
        <v>100</v>
      </c>
    </row>
    <row r="138" spans="2:18" x14ac:dyDescent="0.35">
      <c r="B138" s="14" t="s">
        <v>4</v>
      </c>
      <c r="C138" s="16">
        <v>227</v>
      </c>
      <c r="D138" s="21">
        <v>12.184648416532475</v>
      </c>
      <c r="E138" s="16">
        <v>246</v>
      </c>
      <c r="F138" s="21">
        <v>13.20450885668277</v>
      </c>
      <c r="G138" s="16">
        <v>213</v>
      </c>
      <c r="H138" s="21">
        <v>11.433172302737519</v>
      </c>
      <c r="I138" s="16">
        <v>318</v>
      </c>
      <c r="J138" s="21">
        <v>17.069243156199679</v>
      </c>
      <c r="K138" s="16">
        <v>152</v>
      </c>
      <c r="L138" s="21">
        <v>8.1588835212023625</v>
      </c>
      <c r="M138" s="16">
        <v>166</v>
      </c>
      <c r="N138" s="21">
        <v>8.9103596349973149</v>
      </c>
      <c r="O138" s="16">
        <v>541</v>
      </c>
      <c r="P138" s="21">
        <v>29.039184111647881</v>
      </c>
      <c r="Q138" s="16">
        <v>1863</v>
      </c>
      <c r="R138" s="21">
        <v>100</v>
      </c>
    </row>
    <row r="139" spans="2:18" x14ac:dyDescent="0.35">
      <c r="B139" s="14" t="s">
        <v>3</v>
      </c>
      <c r="C139" s="16">
        <v>2874</v>
      </c>
      <c r="D139" s="21">
        <v>8.015171375184762</v>
      </c>
      <c r="E139" s="16">
        <v>3226</v>
      </c>
      <c r="F139" s="21">
        <v>8.9968485930222837</v>
      </c>
      <c r="G139" s="16">
        <v>5636</v>
      </c>
      <c r="H139" s="21">
        <v>15.717990908330313</v>
      </c>
      <c r="I139" s="16">
        <v>5151</v>
      </c>
      <c r="J139" s="21">
        <v>14.365395878071228</v>
      </c>
      <c r="K139" s="16">
        <v>3793</v>
      </c>
      <c r="L139" s="21">
        <v>10.57812979334579</v>
      </c>
      <c r="M139" s="16">
        <v>3568</v>
      </c>
      <c r="N139" s="21">
        <v>9.9506372535348753</v>
      </c>
      <c r="O139" s="16">
        <v>11609</v>
      </c>
      <c r="P139" s="21">
        <v>32.375826198510751</v>
      </c>
      <c r="Q139" s="16">
        <v>35857</v>
      </c>
      <c r="R139" s="21">
        <v>100</v>
      </c>
    </row>
    <row r="140" spans="2:18" x14ac:dyDescent="0.35">
      <c r="B140" s="20" t="s">
        <v>2</v>
      </c>
      <c r="C140" s="13">
        <f>SUM(C130:C139)</f>
        <v>28050</v>
      </c>
      <c r="D140" s="12">
        <f>C140/Q140*100</f>
        <v>10.617760617760617</v>
      </c>
      <c r="E140" s="13">
        <f>SUM(E130:E139)</f>
        <v>32747</v>
      </c>
      <c r="F140" s="12">
        <f>E140/Q140*100</f>
        <v>12.395715042773867</v>
      </c>
      <c r="G140" s="13">
        <f>SUM(G130:G139)</f>
        <v>30071</v>
      </c>
      <c r="H140" s="12">
        <f>G140/Q140*100</f>
        <v>11.382769323945794</v>
      </c>
      <c r="I140" s="13">
        <f>SUM(I130:I139)</f>
        <v>42174</v>
      </c>
      <c r="J140" s="12">
        <f>I140/Q140*100</f>
        <v>15.96411537588008</v>
      </c>
      <c r="K140" s="13">
        <f>SUM(K130:K139)</f>
        <v>22618</v>
      </c>
      <c r="L140" s="12">
        <f>K140/Q140*100</f>
        <v>8.5615867968809134</v>
      </c>
      <c r="M140" s="13">
        <f>SUM(M130:M139)</f>
        <v>25017</v>
      </c>
      <c r="N140" s="12">
        <f>M140/Q140*100</f>
        <v>9.4696797637974104</v>
      </c>
      <c r="O140" s="13">
        <f>SUM(O130:O139)</f>
        <v>83503</v>
      </c>
      <c r="P140" s="12">
        <f>O140/Q140*100</f>
        <v>31.608373078961314</v>
      </c>
      <c r="Q140" s="13">
        <f>SUM(Q130:Q139)</f>
        <v>264180</v>
      </c>
      <c r="R140" s="12">
        <v>100</v>
      </c>
    </row>
  </sheetData>
  <mergeCells count="82">
    <mergeCell ref="Q27:R27"/>
    <mergeCell ref="B37:B38"/>
    <mergeCell ref="Q47:R47"/>
    <mergeCell ref="B4:B5"/>
    <mergeCell ref="C4:D4"/>
    <mergeCell ref="B18:B19"/>
    <mergeCell ref="C18:D18"/>
    <mergeCell ref="E18:F18"/>
    <mergeCell ref="C26:R26"/>
    <mergeCell ref="C27:D27"/>
    <mergeCell ref="E27:F27"/>
    <mergeCell ref="G27:H27"/>
    <mergeCell ref="B26:B28"/>
    <mergeCell ref="I27:J27"/>
    <mergeCell ref="K27:L27"/>
    <mergeCell ref="M27:N27"/>
    <mergeCell ref="O27:P27"/>
    <mergeCell ref="G58:H58"/>
    <mergeCell ref="B58:B59"/>
    <mergeCell ref="C58:D58"/>
    <mergeCell ref="F58:F59"/>
    <mergeCell ref="B46:B48"/>
    <mergeCell ref="C46:R46"/>
    <mergeCell ref="C47:D47"/>
    <mergeCell ref="E47:F47"/>
    <mergeCell ref="G47:H47"/>
    <mergeCell ref="I47:J47"/>
    <mergeCell ref="C37:D37"/>
    <mergeCell ref="E37:F37"/>
    <mergeCell ref="K47:L47"/>
    <mergeCell ref="M47:N47"/>
    <mergeCell ref="O47:P47"/>
    <mergeCell ref="B66:B68"/>
    <mergeCell ref="C66:R66"/>
    <mergeCell ref="C67:D67"/>
    <mergeCell ref="E67:F67"/>
    <mergeCell ref="G67:H67"/>
    <mergeCell ref="I67:J67"/>
    <mergeCell ref="K67:L67"/>
    <mergeCell ref="M67:N67"/>
    <mergeCell ref="O67:P67"/>
    <mergeCell ref="Q67:R67"/>
    <mergeCell ref="O102:P102"/>
    <mergeCell ref="K84:L84"/>
    <mergeCell ref="M84:N84"/>
    <mergeCell ref="O84:P84"/>
    <mergeCell ref="Q84:R84"/>
    <mergeCell ref="E102:F102"/>
    <mergeCell ref="G102:H102"/>
    <mergeCell ref="I102:J102"/>
    <mergeCell ref="K102:L102"/>
    <mergeCell ref="M102:N102"/>
    <mergeCell ref="B76:B77"/>
    <mergeCell ref="C76:D76"/>
    <mergeCell ref="E76:F76"/>
    <mergeCell ref="B83:B85"/>
    <mergeCell ref="C83:R83"/>
    <mergeCell ref="C84:D84"/>
    <mergeCell ref="E84:F84"/>
    <mergeCell ref="G84:H84"/>
    <mergeCell ref="I84:J84"/>
    <mergeCell ref="O128:P128"/>
    <mergeCell ref="Q128:R128"/>
    <mergeCell ref="B93:B94"/>
    <mergeCell ref="C93:D93"/>
    <mergeCell ref="F93:F94"/>
    <mergeCell ref="G93:H93"/>
    <mergeCell ref="B101:B103"/>
    <mergeCell ref="C101:R101"/>
    <mergeCell ref="C102:D102"/>
    <mergeCell ref="B112:B113"/>
    <mergeCell ref="C112:D112"/>
    <mergeCell ref="E112:F112"/>
    <mergeCell ref="B127:B129"/>
    <mergeCell ref="C127:R127"/>
    <mergeCell ref="C128:D128"/>
    <mergeCell ref="Q102:R102"/>
    <mergeCell ref="E128:F128"/>
    <mergeCell ref="G128:H128"/>
    <mergeCell ref="I128:J128"/>
    <mergeCell ref="K128:L128"/>
    <mergeCell ref="M128:N128"/>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5EE42-776D-408E-9850-4EB25490528B}">
  <dimension ref="B2:H136"/>
  <sheetViews>
    <sheetView workbookViewId="0"/>
  </sheetViews>
  <sheetFormatPr defaultColWidth="10.1796875" defaultRowHeight="14.5" x14ac:dyDescent="0.35"/>
  <cols>
    <col min="1" max="16384" width="10.1796875" style="1"/>
  </cols>
  <sheetData>
    <row r="2" spans="2:6" x14ac:dyDescent="0.35">
      <c r="B2" s="10" t="s">
        <v>192</v>
      </c>
    </row>
    <row r="4" spans="2:6" x14ac:dyDescent="0.35">
      <c r="B4" s="60" t="s">
        <v>23</v>
      </c>
      <c r="C4" s="61" t="s">
        <v>21</v>
      </c>
      <c r="D4" s="61" t="s">
        <v>21</v>
      </c>
    </row>
    <row r="5" spans="2:6" x14ac:dyDescent="0.35">
      <c r="B5" s="60" t="s">
        <v>23</v>
      </c>
      <c r="C5" s="8" t="s">
        <v>14</v>
      </c>
      <c r="D5" s="8" t="s">
        <v>13</v>
      </c>
    </row>
    <row r="6" spans="2:6" x14ac:dyDescent="0.35">
      <c r="B6" s="7" t="s">
        <v>65</v>
      </c>
      <c r="C6" s="6">
        <v>130250</v>
      </c>
      <c r="D6" s="9">
        <v>76.58</v>
      </c>
    </row>
    <row r="7" spans="2:6" x14ac:dyDescent="0.35">
      <c r="B7" s="7" t="s">
        <v>64</v>
      </c>
      <c r="C7" s="6">
        <v>39841</v>
      </c>
      <c r="D7" s="9">
        <v>23.42</v>
      </c>
    </row>
    <row r="8" spans="2:6" x14ac:dyDescent="0.35">
      <c r="B8" s="7" t="s">
        <v>2</v>
      </c>
      <c r="C8" s="3">
        <v>170091</v>
      </c>
      <c r="D8" s="2">
        <v>100</v>
      </c>
    </row>
    <row r="12" spans="2:6" x14ac:dyDescent="0.35">
      <c r="B12" s="10" t="s">
        <v>51</v>
      </c>
    </row>
    <row r="14" spans="2:6" x14ac:dyDescent="0.35">
      <c r="B14" s="60" t="s">
        <v>23</v>
      </c>
      <c r="C14" s="61" t="s">
        <v>22</v>
      </c>
      <c r="D14" s="61" t="s">
        <v>22</v>
      </c>
      <c r="E14" s="61" t="s">
        <v>21</v>
      </c>
      <c r="F14" s="61" t="s">
        <v>21</v>
      </c>
    </row>
    <row r="15" spans="2:6" x14ac:dyDescent="0.35">
      <c r="B15" s="60" t="s">
        <v>23</v>
      </c>
      <c r="C15" s="8" t="s">
        <v>14</v>
      </c>
      <c r="D15" s="8" t="s">
        <v>13</v>
      </c>
      <c r="E15" s="8" t="s">
        <v>14</v>
      </c>
      <c r="F15" s="8" t="s">
        <v>13</v>
      </c>
    </row>
    <row r="16" spans="2:6" x14ac:dyDescent="0.35">
      <c r="B16" s="7" t="s">
        <v>50</v>
      </c>
      <c r="C16" s="6">
        <v>241263</v>
      </c>
      <c r="D16" s="9">
        <v>81.02</v>
      </c>
      <c r="E16" s="6">
        <v>162319</v>
      </c>
      <c r="F16" s="9">
        <v>77.53</v>
      </c>
    </row>
    <row r="17" spans="2:8" x14ac:dyDescent="0.35">
      <c r="B17" s="7" t="s">
        <v>49</v>
      </c>
      <c r="C17" s="6">
        <v>46307</v>
      </c>
      <c r="D17" s="9">
        <v>15.55</v>
      </c>
      <c r="E17" s="6">
        <v>40741</v>
      </c>
      <c r="F17" s="9">
        <v>19.46</v>
      </c>
    </row>
    <row r="18" spans="2:8" x14ac:dyDescent="0.35">
      <c r="B18" s="7" t="s">
        <v>48</v>
      </c>
      <c r="C18" s="6">
        <v>10218</v>
      </c>
      <c r="D18" s="9">
        <v>3.43</v>
      </c>
      <c r="E18" s="6">
        <v>6316</v>
      </c>
      <c r="F18" s="9">
        <v>3.02</v>
      </c>
    </row>
    <row r="19" spans="2:8" x14ac:dyDescent="0.35">
      <c r="B19" s="7" t="s">
        <v>2</v>
      </c>
      <c r="C19" s="3">
        <v>297788</v>
      </c>
      <c r="D19" s="2">
        <v>100</v>
      </c>
      <c r="E19" s="3">
        <v>209376</v>
      </c>
      <c r="F19" s="2">
        <v>100</v>
      </c>
    </row>
    <row r="22" spans="2:8" x14ac:dyDescent="0.35">
      <c r="B22" s="62" t="s">
        <v>1</v>
      </c>
      <c r="C22" s="61" t="s">
        <v>21</v>
      </c>
      <c r="D22" s="61" t="s">
        <v>21</v>
      </c>
      <c r="E22" s="61" t="s">
        <v>21</v>
      </c>
      <c r="F22" s="61" t="s">
        <v>21</v>
      </c>
      <c r="G22" s="61" t="s">
        <v>21</v>
      </c>
      <c r="H22" s="61" t="s">
        <v>21</v>
      </c>
    </row>
    <row r="23" spans="2:8" x14ac:dyDescent="0.35">
      <c r="B23" s="62" t="s">
        <v>1</v>
      </c>
      <c r="C23" s="61" t="s">
        <v>65</v>
      </c>
      <c r="D23" s="61" t="s">
        <v>65</v>
      </c>
      <c r="E23" s="61" t="s">
        <v>64</v>
      </c>
      <c r="F23" s="61" t="s">
        <v>64</v>
      </c>
      <c r="G23" s="61" t="s">
        <v>2</v>
      </c>
      <c r="H23" s="61" t="s">
        <v>2</v>
      </c>
    </row>
    <row r="24" spans="2:8" x14ac:dyDescent="0.35">
      <c r="B24" s="62" t="s">
        <v>1</v>
      </c>
      <c r="C24" s="8" t="s">
        <v>14</v>
      </c>
      <c r="D24" s="8" t="s">
        <v>13</v>
      </c>
      <c r="E24" s="8" t="s">
        <v>14</v>
      </c>
      <c r="F24" s="8" t="s">
        <v>13</v>
      </c>
      <c r="G24" s="8" t="s">
        <v>14</v>
      </c>
      <c r="H24" s="8" t="s">
        <v>13</v>
      </c>
    </row>
    <row r="25" spans="2:8" x14ac:dyDescent="0.35">
      <c r="B25" s="7" t="s">
        <v>50</v>
      </c>
      <c r="C25" s="6">
        <v>109394</v>
      </c>
      <c r="D25" s="5">
        <v>81.63609498365696</v>
      </c>
      <c r="E25" s="6">
        <v>24608</v>
      </c>
      <c r="F25" s="5">
        <v>18.36390501634304</v>
      </c>
      <c r="G25" s="6">
        <v>134002</v>
      </c>
      <c r="H25" s="5">
        <v>100</v>
      </c>
    </row>
    <row r="26" spans="2:8" x14ac:dyDescent="0.35">
      <c r="B26" s="7" t="s">
        <v>49</v>
      </c>
      <c r="C26" s="6">
        <v>18412</v>
      </c>
      <c r="D26" s="5">
        <v>57.123355671382484</v>
      </c>
      <c r="E26" s="6">
        <v>13820</v>
      </c>
      <c r="F26" s="5">
        <v>42.876644328617523</v>
      </c>
      <c r="G26" s="6">
        <v>32232</v>
      </c>
      <c r="H26" s="5">
        <v>100</v>
      </c>
    </row>
    <row r="27" spans="2:8" x14ac:dyDescent="0.35">
      <c r="B27" s="7" t="s">
        <v>48</v>
      </c>
      <c r="C27" s="6">
        <v>2444</v>
      </c>
      <c r="D27" s="5">
        <v>63.36530982628986</v>
      </c>
      <c r="E27" s="6">
        <v>1413</v>
      </c>
      <c r="F27" s="5">
        <v>36.63469017371014</v>
      </c>
      <c r="G27" s="6">
        <v>3857</v>
      </c>
      <c r="H27" s="5">
        <v>100</v>
      </c>
    </row>
    <row r="28" spans="2:8" x14ac:dyDescent="0.35">
      <c r="B28" s="4" t="s">
        <v>2</v>
      </c>
      <c r="C28" s="3">
        <f>SUM(C25:C27)</f>
        <v>130250</v>
      </c>
      <c r="D28" s="2">
        <f>C28/G28*100</f>
        <v>76.576656025304104</v>
      </c>
      <c r="E28" s="3">
        <f>SUM(E25:E27)</f>
        <v>39841</v>
      </c>
      <c r="F28" s="2">
        <f>E28/G28*100</f>
        <v>23.423343974695896</v>
      </c>
      <c r="G28" s="3">
        <f>SUM(G25:G27)</f>
        <v>170091</v>
      </c>
      <c r="H28" s="2">
        <v>100</v>
      </c>
    </row>
    <row r="31" spans="2:8" x14ac:dyDescent="0.35">
      <c r="B31" s="10" t="s">
        <v>47</v>
      </c>
    </row>
    <row r="33" spans="2:8" x14ac:dyDescent="0.35">
      <c r="B33" s="60" t="s">
        <v>23</v>
      </c>
      <c r="C33" s="61" t="s">
        <v>22</v>
      </c>
      <c r="D33" s="61" t="s">
        <v>22</v>
      </c>
      <c r="E33" s="61" t="s">
        <v>21</v>
      </c>
      <c r="F33" s="61" t="s">
        <v>21</v>
      </c>
    </row>
    <row r="34" spans="2:8" x14ac:dyDescent="0.35">
      <c r="B34" s="60" t="s">
        <v>23</v>
      </c>
      <c r="C34" s="8" t="s">
        <v>14</v>
      </c>
      <c r="D34" s="8" t="s">
        <v>13</v>
      </c>
      <c r="E34" s="8" t="s">
        <v>14</v>
      </c>
      <c r="F34" s="8" t="s">
        <v>13</v>
      </c>
    </row>
    <row r="35" spans="2:8" x14ac:dyDescent="0.35">
      <c r="B35" s="7" t="s">
        <v>44</v>
      </c>
      <c r="C35" s="6">
        <v>55404</v>
      </c>
      <c r="D35" s="9">
        <v>18.61</v>
      </c>
      <c r="E35" s="6">
        <v>26446</v>
      </c>
      <c r="F35" s="9">
        <v>17.510000000000002</v>
      </c>
    </row>
    <row r="36" spans="2:8" x14ac:dyDescent="0.35">
      <c r="B36" s="7" t="s">
        <v>43</v>
      </c>
      <c r="C36" s="6">
        <v>120160</v>
      </c>
      <c r="D36" s="9">
        <v>40.35</v>
      </c>
      <c r="E36" s="6">
        <v>61548</v>
      </c>
      <c r="F36" s="9">
        <v>40.74</v>
      </c>
    </row>
    <row r="37" spans="2:8" x14ac:dyDescent="0.35">
      <c r="B37" s="7" t="s">
        <v>42</v>
      </c>
      <c r="C37" s="6">
        <v>80810</v>
      </c>
      <c r="D37" s="9">
        <v>27.14</v>
      </c>
      <c r="E37" s="6">
        <v>42281</v>
      </c>
      <c r="F37" s="9">
        <v>27.99</v>
      </c>
    </row>
    <row r="38" spans="2:8" x14ac:dyDescent="0.35">
      <c r="B38" s="7" t="s">
        <v>41</v>
      </c>
      <c r="C38" s="6">
        <v>41414</v>
      </c>
      <c r="D38" s="9">
        <v>13.91</v>
      </c>
      <c r="E38" s="6">
        <v>20801</v>
      </c>
      <c r="F38" s="9">
        <v>13.77</v>
      </c>
    </row>
    <row r="39" spans="2:8" x14ac:dyDescent="0.35">
      <c r="B39" s="7" t="s">
        <v>2</v>
      </c>
      <c r="C39" s="3">
        <v>297788</v>
      </c>
      <c r="D39" s="2">
        <v>100</v>
      </c>
      <c r="E39" s="3">
        <v>151076</v>
      </c>
      <c r="F39" s="2">
        <v>100</v>
      </c>
    </row>
    <row r="40" spans="2:8" x14ac:dyDescent="0.35">
      <c r="B40" s="11" t="s">
        <v>46</v>
      </c>
    </row>
    <row r="42" spans="2:8" x14ac:dyDescent="0.35">
      <c r="B42" s="62" t="s">
        <v>45</v>
      </c>
      <c r="C42" s="61" t="s">
        <v>21</v>
      </c>
      <c r="D42" s="61" t="s">
        <v>21</v>
      </c>
      <c r="E42" s="61" t="s">
        <v>21</v>
      </c>
      <c r="F42" s="61" t="s">
        <v>21</v>
      </c>
      <c r="G42" s="61" t="s">
        <v>21</v>
      </c>
      <c r="H42" s="61" t="s">
        <v>21</v>
      </c>
    </row>
    <row r="43" spans="2:8" x14ac:dyDescent="0.35">
      <c r="B43" s="62" t="s">
        <v>45</v>
      </c>
      <c r="C43" s="61" t="s">
        <v>65</v>
      </c>
      <c r="D43" s="61" t="s">
        <v>65</v>
      </c>
      <c r="E43" s="61" t="s">
        <v>64</v>
      </c>
      <c r="F43" s="61" t="s">
        <v>64</v>
      </c>
      <c r="G43" s="61" t="s">
        <v>2</v>
      </c>
      <c r="H43" s="61" t="s">
        <v>2</v>
      </c>
    </row>
    <row r="44" spans="2:8" x14ac:dyDescent="0.35">
      <c r="B44" s="62" t="s">
        <v>45</v>
      </c>
      <c r="C44" s="8" t="s">
        <v>14</v>
      </c>
      <c r="D44" s="8" t="s">
        <v>13</v>
      </c>
      <c r="E44" s="8" t="s">
        <v>14</v>
      </c>
      <c r="F44" s="8" t="s">
        <v>13</v>
      </c>
      <c r="G44" s="8" t="s">
        <v>14</v>
      </c>
      <c r="H44" s="8" t="s">
        <v>13</v>
      </c>
    </row>
    <row r="45" spans="2:8" x14ac:dyDescent="0.35">
      <c r="B45" s="7" t="s">
        <v>44</v>
      </c>
      <c r="C45" s="6">
        <v>16005</v>
      </c>
      <c r="D45" s="5">
        <v>77.13996529786003</v>
      </c>
      <c r="E45" s="6">
        <v>4743</v>
      </c>
      <c r="F45" s="5">
        <v>22.860034702139963</v>
      </c>
      <c r="G45" s="6">
        <v>20748</v>
      </c>
      <c r="H45" s="5">
        <v>100</v>
      </c>
    </row>
    <row r="46" spans="2:8" x14ac:dyDescent="0.35">
      <c r="B46" s="7" t="s">
        <v>43</v>
      </c>
      <c r="C46" s="6">
        <v>35919</v>
      </c>
      <c r="D46" s="5">
        <v>73.292115572967674</v>
      </c>
      <c r="E46" s="6">
        <v>13089</v>
      </c>
      <c r="F46" s="5">
        <v>26.707884427032319</v>
      </c>
      <c r="G46" s="6">
        <v>49008</v>
      </c>
      <c r="H46" s="5">
        <v>100</v>
      </c>
    </row>
    <row r="47" spans="2:8" x14ac:dyDescent="0.35">
      <c r="B47" s="7" t="s">
        <v>42</v>
      </c>
      <c r="C47" s="6">
        <v>31236</v>
      </c>
      <c r="D47" s="5">
        <v>79.647100821051552</v>
      </c>
      <c r="E47" s="6">
        <v>7982</v>
      </c>
      <c r="F47" s="5">
        <v>20.352899178948441</v>
      </c>
      <c r="G47" s="6">
        <v>39218</v>
      </c>
      <c r="H47" s="5">
        <v>100</v>
      </c>
    </row>
    <row r="48" spans="2:8" x14ac:dyDescent="0.35">
      <c r="B48" s="7" t="s">
        <v>41</v>
      </c>
      <c r="C48" s="6">
        <v>11769</v>
      </c>
      <c r="D48" s="5">
        <v>67.704078697578097</v>
      </c>
      <c r="E48" s="6">
        <v>5614</v>
      </c>
      <c r="F48" s="5">
        <v>32.295921302421903</v>
      </c>
      <c r="G48" s="6">
        <v>17383</v>
      </c>
      <c r="H48" s="5">
        <v>100</v>
      </c>
    </row>
    <row r="49" spans="2:8" x14ac:dyDescent="0.35">
      <c r="B49" s="4" t="s">
        <v>2</v>
      </c>
      <c r="C49" s="3">
        <f>SUM(C45:C48)</f>
        <v>94929</v>
      </c>
      <c r="D49" s="2">
        <f>C49/G49*100</f>
        <v>75.127614615731616</v>
      </c>
      <c r="E49" s="3">
        <f>SUM(E45:E48)</f>
        <v>31428</v>
      </c>
      <c r="F49" s="2">
        <f>E49/G49*100</f>
        <v>24.872385384268384</v>
      </c>
      <c r="G49" s="3">
        <f>SUM(G45:G48)</f>
        <v>126357</v>
      </c>
      <c r="H49" s="2">
        <v>100</v>
      </c>
    </row>
    <row r="52" spans="2:8" x14ac:dyDescent="0.35">
      <c r="B52" s="10" t="s">
        <v>40</v>
      </c>
    </row>
    <row r="54" spans="2:8" x14ac:dyDescent="0.35">
      <c r="B54" s="60" t="s">
        <v>23</v>
      </c>
      <c r="C54" s="61" t="s">
        <v>22</v>
      </c>
      <c r="D54" s="61" t="s">
        <v>22</v>
      </c>
      <c r="F54" s="60" t="s">
        <v>23</v>
      </c>
      <c r="G54" s="61" t="s">
        <v>21</v>
      </c>
      <c r="H54" s="61" t="s">
        <v>21</v>
      </c>
    </row>
    <row r="55" spans="2:8" x14ac:dyDescent="0.35">
      <c r="B55" s="60" t="s">
        <v>23</v>
      </c>
      <c r="C55" s="8" t="s">
        <v>14</v>
      </c>
      <c r="D55" s="8" t="s">
        <v>13</v>
      </c>
      <c r="F55" s="60" t="s">
        <v>23</v>
      </c>
      <c r="G55" s="8" t="s">
        <v>14</v>
      </c>
      <c r="H55" s="8" t="s">
        <v>13</v>
      </c>
    </row>
    <row r="56" spans="2:8" x14ac:dyDescent="0.35">
      <c r="B56" s="7" t="s">
        <v>38</v>
      </c>
      <c r="C56" s="6">
        <v>91797</v>
      </c>
      <c r="D56" s="9">
        <v>30.83</v>
      </c>
      <c r="F56" s="7" t="s">
        <v>38</v>
      </c>
      <c r="G56" s="6">
        <v>118632</v>
      </c>
      <c r="H56" s="9">
        <v>56.66</v>
      </c>
    </row>
    <row r="57" spans="2:8" x14ac:dyDescent="0.35">
      <c r="B57" s="7" t="s">
        <v>37</v>
      </c>
      <c r="C57" s="6">
        <v>205991</v>
      </c>
      <c r="D57" s="9">
        <v>69.17</v>
      </c>
      <c r="F57" s="7" t="s">
        <v>37</v>
      </c>
      <c r="G57" s="6">
        <v>90514</v>
      </c>
      <c r="H57" s="9">
        <v>43.23</v>
      </c>
    </row>
    <row r="58" spans="2:8" x14ac:dyDescent="0.35">
      <c r="B58" s="7" t="s">
        <v>2</v>
      </c>
      <c r="C58" s="3">
        <v>297788</v>
      </c>
      <c r="D58" s="2">
        <v>100</v>
      </c>
      <c r="F58" s="7" t="s">
        <v>36</v>
      </c>
      <c r="G58" s="6">
        <v>230</v>
      </c>
      <c r="H58" s="9">
        <v>0.11</v>
      </c>
    </row>
    <row r="59" spans="2:8" x14ac:dyDescent="0.35">
      <c r="F59" s="7" t="s">
        <v>2</v>
      </c>
      <c r="G59" s="3">
        <v>209376</v>
      </c>
      <c r="H59" s="2">
        <v>100</v>
      </c>
    </row>
    <row r="63" spans="2:8" x14ac:dyDescent="0.35">
      <c r="B63" s="62" t="s">
        <v>39</v>
      </c>
      <c r="C63" s="61" t="s">
        <v>21</v>
      </c>
      <c r="D63" s="61" t="s">
        <v>21</v>
      </c>
      <c r="E63" s="61" t="s">
        <v>21</v>
      </c>
      <c r="F63" s="61" t="s">
        <v>21</v>
      </c>
      <c r="G63" s="61" t="s">
        <v>21</v>
      </c>
      <c r="H63" s="61" t="s">
        <v>21</v>
      </c>
    </row>
    <row r="64" spans="2:8" x14ac:dyDescent="0.35">
      <c r="B64" s="62" t="s">
        <v>39</v>
      </c>
      <c r="C64" s="61" t="s">
        <v>65</v>
      </c>
      <c r="D64" s="61" t="s">
        <v>65</v>
      </c>
      <c r="E64" s="61" t="s">
        <v>64</v>
      </c>
      <c r="F64" s="61" t="s">
        <v>64</v>
      </c>
      <c r="G64" s="61" t="s">
        <v>2</v>
      </c>
      <c r="H64" s="61" t="s">
        <v>2</v>
      </c>
    </row>
    <row r="65" spans="2:8" x14ac:dyDescent="0.35">
      <c r="B65" s="62" t="s">
        <v>39</v>
      </c>
      <c r="C65" s="8" t="s">
        <v>14</v>
      </c>
      <c r="D65" s="8" t="s">
        <v>13</v>
      </c>
      <c r="E65" s="8" t="s">
        <v>14</v>
      </c>
      <c r="F65" s="8" t="s">
        <v>13</v>
      </c>
      <c r="G65" s="8" t="s">
        <v>14</v>
      </c>
      <c r="H65" s="8" t="s">
        <v>13</v>
      </c>
    </row>
    <row r="66" spans="2:8" x14ac:dyDescent="0.35">
      <c r="B66" s="7" t="s">
        <v>38</v>
      </c>
      <c r="C66" s="6">
        <v>75159</v>
      </c>
      <c r="D66" s="5">
        <v>77.576276784608396</v>
      </c>
      <c r="E66" s="6">
        <v>21725</v>
      </c>
      <c r="F66" s="5">
        <v>22.423723215391604</v>
      </c>
      <c r="G66" s="6">
        <v>96884</v>
      </c>
      <c r="H66" s="5">
        <v>100</v>
      </c>
    </row>
    <row r="67" spans="2:8" x14ac:dyDescent="0.35">
      <c r="B67" s="7" t="s">
        <v>37</v>
      </c>
      <c r="C67" s="6">
        <v>54861</v>
      </c>
      <c r="D67" s="5">
        <v>75.175740301738898</v>
      </c>
      <c r="E67" s="6">
        <v>18116</v>
      </c>
      <c r="F67" s="5">
        <v>24.824259698261095</v>
      </c>
      <c r="G67" s="6">
        <v>72977</v>
      </c>
      <c r="H67" s="5">
        <v>100</v>
      </c>
    </row>
    <row r="68" spans="2:8" x14ac:dyDescent="0.35">
      <c r="B68" s="7" t="s">
        <v>36</v>
      </c>
      <c r="C68" s="6">
        <v>230</v>
      </c>
      <c r="D68" s="5">
        <v>100</v>
      </c>
      <c r="E68" s="6">
        <v>0</v>
      </c>
      <c r="F68" s="5">
        <v>0</v>
      </c>
      <c r="G68" s="6">
        <v>230</v>
      </c>
      <c r="H68" s="5">
        <v>100</v>
      </c>
    </row>
    <row r="69" spans="2:8" x14ac:dyDescent="0.35">
      <c r="B69" s="4" t="s">
        <v>2</v>
      </c>
      <c r="C69" s="3">
        <f>SUM(C66:C68)</f>
        <v>130250</v>
      </c>
      <c r="D69" s="2">
        <f>C69/G69*100</f>
        <v>76.576656025304104</v>
      </c>
      <c r="E69" s="3">
        <f>SUM(E66:E68)</f>
        <v>39841</v>
      </c>
      <c r="F69" s="2">
        <f>E69/G69*100</f>
        <v>23.423343974695896</v>
      </c>
      <c r="G69" s="3">
        <f>SUM(G66:G68)</f>
        <v>170091</v>
      </c>
      <c r="H69" s="2">
        <v>100</v>
      </c>
    </row>
    <row r="70" spans="2:8" x14ac:dyDescent="0.35">
      <c r="B70" s="55"/>
      <c r="C70" s="56"/>
      <c r="D70" s="57"/>
      <c r="E70" s="56"/>
      <c r="F70" s="57"/>
      <c r="G70" s="56"/>
      <c r="H70" s="57"/>
    </row>
    <row r="71" spans="2:8" x14ac:dyDescent="0.35">
      <c r="B71" s="10" t="s">
        <v>35</v>
      </c>
    </row>
    <row r="73" spans="2:8" x14ac:dyDescent="0.35">
      <c r="B73" s="60" t="s">
        <v>23</v>
      </c>
      <c r="C73" s="61" t="s">
        <v>21</v>
      </c>
      <c r="D73" s="61" t="s">
        <v>21</v>
      </c>
      <c r="E73" s="61" t="s">
        <v>21</v>
      </c>
      <c r="F73" s="61" t="s">
        <v>21</v>
      </c>
    </row>
    <row r="74" spans="2:8" x14ac:dyDescent="0.35">
      <c r="B74" s="60" t="s">
        <v>23</v>
      </c>
      <c r="C74" s="8" t="s">
        <v>14</v>
      </c>
      <c r="D74" s="8" t="s">
        <v>13</v>
      </c>
      <c r="E74" s="8" t="s">
        <v>14</v>
      </c>
      <c r="F74" s="8" t="s">
        <v>13</v>
      </c>
    </row>
    <row r="75" spans="2:8" x14ac:dyDescent="0.35">
      <c r="B75" s="7" t="s">
        <v>33</v>
      </c>
      <c r="C75" s="6">
        <v>49051</v>
      </c>
      <c r="D75" s="9">
        <v>16.55</v>
      </c>
      <c r="E75" s="6">
        <v>24739</v>
      </c>
      <c r="F75" s="9">
        <v>11.86</v>
      </c>
    </row>
    <row r="76" spans="2:8" x14ac:dyDescent="0.35">
      <c r="B76" s="7" t="s">
        <v>32</v>
      </c>
      <c r="C76" s="6">
        <v>247378</v>
      </c>
      <c r="D76" s="9">
        <v>83.45</v>
      </c>
      <c r="E76" s="6">
        <v>183804</v>
      </c>
      <c r="F76" s="9">
        <v>88.14</v>
      </c>
    </row>
    <row r="77" spans="2:8" x14ac:dyDescent="0.35">
      <c r="B77" s="7" t="s">
        <v>2</v>
      </c>
      <c r="C77" s="3">
        <v>296429</v>
      </c>
      <c r="D77" s="2">
        <v>100</v>
      </c>
      <c r="E77" s="3">
        <v>208543</v>
      </c>
      <c r="F77" s="2">
        <v>100</v>
      </c>
    </row>
    <row r="80" spans="2:8" x14ac:dyDescent="0.35">
      <c r="B80" s="62" t="s">
        <v>34</v>
      </c>
      <c r="C80" s="61" t="s">
        <v>21</v>
      </c>
      <c r="D80" s="61" t="s">
        <v>21</v>
      </c>
      <c r="E80" s="61" t="s">
        <v>21</v>
      </c>
      <c r="F80" s="61" t="s">
        <v>21</v>
      </c>
      <c r="G80" s="61" t="s">
        <v>21</v>
      </c>
      <c r="H80" s="61" t="s">
        <v>21</v>
      </c>
    </row>
    <row r="81" spans="2:8" x14ac:dyDescent="0.35">
      <c r="B81" s="62" t="s">
        <v>34</v>
      </c>
      <c r="C81" s="61" t="s">
        <v>65</v>
      </c>
      <c r="D81" s="61" t="s">
        <v>65</v>
      </c>
      <c r="E81" s="61" t="s">
        <v>64</v>
      </c>
      <c r="F81" s="61" t="s">
        <v>64</v>
      </c>
      <c r="G81" s="61" t="s">
        <v>2</v>
      </c>
      <c r="H81" s="61" t="s">
        <v>2</v>
      </c>
    </row>
    <row r="82" spans="2:8" x14ac:dyDescent="0.35">
      <c r="B82" s="62" t="s">
        <v>34</v>
      </c>
      <c r="C82" s="8" t="s">
        <v>14</v>
      </c>
      <c r="D82" s="8" t="s">
        <v>13</v>
      </c>
      <c r="E82" s="8" t="s">
        <v>14</v>
      </c>
      <c r="F82" s="8" t="s">
        <v>13</v>
      </c>
      <c r="G82" s="8" t="s">
        <v>14</v>
      </c>
      <c r="H82" s="8" t="s">
        <v>13</v>
      </c>
    </row>
    <row r="83" spans="2:8" x14ac:dyDescent="0.35">
      <c r="B83" s="7" t="s">
        <v>33</v>
      </c>
      <c r="C83" s="6">
        <v>14480</v>
      </c>
      <c r="D83" s="5">
        <v>77.095091044617192</v>
      </c>
      <c r="E83" s="6">
        <v>4302</v>
      </c>
      <c r="F83" s="5">
        <v>22.904908955382812</v>
      </c>
      <c r="G83" s="6">
        <v>18782</v>
      </c>
      <c r="H83" s="5">
        <v>100</v>
      </c>
    </row>
    <row r="84" spans="2:8" x14ac:dyDescent="0.35">
      <c r="B84" s="7" t="s">
        <v>32</v>
      </c>
      <c r="C84" s="6">
        <v>115122</v>
      </c>
      <c r="D84" s="5">
        <v>76.482351299818632</v>
      </c>
      <c r="E84" s="6">
        <v>35399</v>
      </c>
      <c r="F84" s="5">
        <v>23.517648700181372</v>
      </c>
      <c r="G84" s="6">
        <v>150521</v>
      </c>
      <c r="H84" s="5">
        <v>100</v>
      </c>
    </row>
    <row r="85" spans="2:8" x14ac:dyDescent="0.35">
      <c r="B85" s="4" t="s">
        <v>2</v>
      </c>
      <c r="C85" s="3">
        <f>SUM(C83:C84)</f>
        <v>129602</v>
      </c>
      <c r="D85" s="2">
        <f>C85/G85*100</f>
        <v>76.550326928642733</v>
      </c>
      <c r="E85" s="3">
        <f>SUM(E83:E84)</f>
        <v>39701</v>
      </c>
      <c r="F85" s="2">
        <f>E85/G85*100</f>
        <v>23.449673071357271</v>
      </c>
      <c r="G85" s="3">
        <f>SUM(G83:G84)</f>
        <v>169303</v>
      </c>
      <c r="H85" s="2">
        <v>100</v>
      </c>
    </row>
    <row r="88" spans="2:8" x14ac:dyDescent="0.35">
      <c r="B88" s="10" t="s">
        <v>31</v>
      </c>
    </row>
    <row r="90" spans="2:8" x14ac:dyDescent="0.35">
      <c r="B90" s="63" t="s">
        <v>23</v>
      </c>
      <c r="C90" s="64" t="s">
        <v>22</v>
      </c>
      <c r="D90" s="64" t="s">
        <v>22</v>
      </c>
      <c r="E90" s="19"/>
      <c r="F90" s="63" t="s">
        <v>23</v>
      </c>
      <c r="G90" s="64" t="s">
        <v>21</v>
      </c>
      <c r="H90" s="64" t="s">
        <v>21</v>
      </c>
    </row>
    <row r="91" spans="2:8" x14ac:dyDescent="0.35">
      <c r="B91" s="63" t="s">
        <v>23</v>
      </c>
      <c r="C91" s="17" t="s">
        <v>14</v>
      </c>
      <c r="D91" s="17" t="s">
        <v>13</v>
      </c>
      <c r="E91" s="19"/>
      <c r="F91" s="63" t="s">
        <v>23</v>
      </c>
      <c r="G91" s="17" t="s">
        <v>14</v>
      </c>
      <c r="H91" s="17" t="s">
        <v>13</v>
      </c>
    </row>
    <row r="92" spans="2:8" x14ac:dyDescent="0.35">
      <c r="B92" s="14" t="s">
        <v>27</v>
      </c>
      <c r="C92" s="16">
        <v>75726</v>
      </c>
      <c r="D92" s="15">
        <v>25.43</v>
      </c>
      <c r="E92" s="19"/>
      <c r="F92" s="14" t="s">
        <v>27</v>
      </c>
      <c r="G92" s="16">
        <v>39285</v>
      </c>
      <c r="H92" s="15">
        <v>18.760000000000002</v>
      </c>
    </row>
    <row r="93" spans="2:8" x14ac:dyDescent="0.35">
      <c r="B93" s="14" t="s">
        <v>26</v>
      </c>
      <c r="C93" s="16">
        <v>36851</v>
      </c>
      <c r="D93" s="15">
        <v>12.37</v>
      </c>
      <c r="E93" s="19"/>
      <c r="F93" s="14" t="s">
        <v>26</v>
      </c>
      <c r="G93" s="16">
        <v>18144</v>
      </c>
      <c r="H93" s="15">
        <v>8.67</v>
      </c>
    </row>
    <row r="94" spans="2:8" x14ac:dyDescent="0.35">
      <c r="B94" s="14" t="s">
        <v>25</v>
      </c>
      <c r="C94" s="16">
        <v>185211</v>
      </c>
      <c r="D94" s="15">
        <v>62.2</v>
      </c>
      <c r="E94" s="19"/>
      <c r="F94" s="14" t="s">
        <v>25</v>
      </c>
      <c r="G94" s="16">
        <v>151947</v>
      </c>
      <c r="H94" s="15">
        <v>72.569999999999993</v>
      </c>
    </row>
    <row r="95" spans="2:8" x14ac:dyDescent="0.35">
      <c r="B95" s="14" t="s">
        <v>2</v>
      </c>
      <c r="C95" s="13">
        <v>297788</v>
      </c>
      <c r="D95" s="12">
        <v>100</v>
      </c>
      <c r="E95" s="19"/>
      <c r="F95" s="14" t="s">
        <v>2</v>
      </c>
      <c r="G95" s="13">
        <v>209376</v>
      </c>
      <c r="H95" s="12">
        <v>100</v>
      </c>
    </row>
    <row r="96" spans="2:8" x14ac:dyDescent="0.35">
      <c r="B96" s="11" t="s">
        <v>30</v>
      </c>
    </row>
    <row r="98" spans="2:8" x14ac:dyDescent="0.35">
      <c r="B98" s="62" t="s">
        <v>29</v>
      </c>
      <c r="C98" s="61" t="s">
        <v>21</v>
      </c>
      <c r="D98" s="61" t="s">
        <v>21</v>
      </c>
      <c r="E98" s="61" t="s">
        <v>21</v>
      </c>
      <c r="F98" s="61" t="s">
        <v>21</v>
      </c>
      <c r="G98" s="61" t="s">
        <v>21</v>
      </c>
      <c r="H98" s="61" t="s">
        <v>21</v>
      </c>
    </row>
    <row r="99" spans="2:8" x14ac:dyDescent="0.35">
      <c r="B99" s="62" t="s">
        <v>29</v>
      </c>
      <c r="C99" s="61" t="s">
        <v>65</v>
      </c>
      <c r="D99" s="61" t="s">
        <v>65</v>
      </c>
      <c r="E99" s="61" t="s">
        <v>64</v>
      </c>
      <c r="F99" s="61" t="s">
        <v>64</v>
      </c>
      <c r="G99" s="61" t="s">
        <v>2</v>
      </c>
      <c r="H99" s="61" t="s">
        <v>2</v>
      </c>
    </row>
    <row r="100" spans="2:8" x14ac:dyDescent="0.35">
      <c r="B100" s="62" t="s">
        <v>29</v>
      </c>
      <c r="C100" s="8" t="s">
        <v>14</v>
      </c>
      <c r="D100" s="8" t="s">
        <v>13</v>
      </c>
      <c r="E100" s="8" t="s">
        <v>14</v>
      </c>
      <c r="F100" s="8" t="s">
        <v>13</v>
      </c>
      <c r="G100" s="8" t="s">
        <v>14</v>
      </c>
      <c r="H100" s="8" t="s">
        <v>13</v>
      </c>
    </row>
    <row r="101" spans="2:8" x14ac:dyDescent="0.35">
      <c r="B101" s="7" t="s">
        <v>26</v>
      </c>
      <c r="C101" s="6">
        <v>14480</v>
      </c>
      <c r="D101" s="5">
        <v>77.095091044617192</v>
      </c>
      <c r="E101" s="6">
        <v>4302</v>
      </c>
      <c r="F101" s="5">
        <v>22.904908955382812</v>
      </c>
      <c r="G101" s="6">
        <v>18144</v>
      </c>
      <c r="H101" s="5">
        <v>100</v>
      </c>
    </row>
    <row r="102" spans="2:8" x14ac:dyDescent="0.35">
      <c r="B102" s="7" t="s">
        <v>25</v>
      </c>
      <c r="C102" s="6">
        <v>115122</v>
      </c>
      <c r="D102" s="5">
        <v>76.482351299818632</v>
      </c>
      <c r="E102" s="6">
        <v>35399</v>
      </c>
      <c r="F102" s="5">
        <v>23.517648700181372</v>
      </c>
      <c r="G102" s="6">
        <v>151947</v>
      </c>
      <c r="H102" s="5">
        <v>100</v>
      </c>
    </row>
    <row r="103" spans="2:8" x14ac:dyDescent="0.35">
      <c r="B103" s="4" t="s">
        <v>2</v>
      </c>
      <c r="C103" s="3">
        <f>SUM(C101:C102)</f>
        <v>129602</v>
      </c>
      <c r="D103" s="2">
        <f>SUM(D101:D102)/3</f>
        <v>51.192480781478615</v>
      </c>
      <c r="E103" s="3">
        <f>SUM(E101:E102)</f>
        <v>39701</v>
      </c>
      <c r="F103" s="2">
        <f>SUM(F101:F102)/3</f>
        <v>15.474185885188062</v>
      </c>
      <c r="G103" s="3">
        <f>SUM(G101:G102)</f>
        <v>170091</v>
      </c>
      <c r="H103" s="2">
        <f>SUM(H101:H102)/3</f>
        <v>66.666666666666671</v>
      </c>
    </row>
    <row r="106" spans="2:8" x14ac:dyDescent="0.35">
      <c r="B106" s="10" t="s">
        <v>24</v>
      </c>
    </row>
    <row r="108" spans="2:8" x14ac:dyDescent="0.35">
      <c r="B108" s="63" t="s">
        <v>23</v>
      </c>
      <c r="C108" s="64" t="s">
        <v>22</v>
      </c>
      <c r="D108" s="64" t="s">
        <v>22</v>
      </c>
      <c r="E108" s="64" t="s">
        <v>21</v>
      </c>
      <c r="F108" s="64" t="s">
        <v>21</v>
      </c>
    </row>
    <row r="109" spans="2:8" x14ac:dyDescent="0.35">
      <c r="B109" s="63" t="s">
        <v>23</v>
      </c>
      <c r="C109" s="17" t="s">
        <v>14</v>
      </c>
      <c r="D109" s="17" t="s">
        <v>13</v>
      </c>
      <c r="E109" s="17" t="s">
        <v>14</v>
      </c>
      <c r="F109" s="17" t="s">
        <v>13</v>
      </c>
    </row>
    <row r="110" spans="2:8" x14ac:dyDescent="0.35">
      <c r="B110" s="14" t="s">
        <v>12</v>
      </c>
      <c r="C110" s="16">
        <v>12250</v>
      </c>
      <c r="D110" s="15">
        <v>4.1100000000000003</v>
      </c>
      <c r="E110" s="16">
        <v>7905</v>
      </c>
      <c r="F110" s="15">
        <v>3.78</v>
      </c>
    </row>
    <row r="111" spans="2:8" x14ac:dyDescent="0.35">
      <c r="B111" s="14" t="s">
        <v>11</v>
      </c>
      <c r="C111" s="16">
        <v>36224</v>
      </c>
      <c r="D111" s="15">
        <v>12.16</v>
      </c>
      <c r="E111" s="16">
        <v>25856</v>
      </c>
      <c r="F111" s="15">
        <v>12.35</v>
      </c>
    </row>
    <row r="112" spans="2:8" x14ac:dyDescent="0.35">
      <c r="B112" s="14" t="s">
        <v>10</v>
      </c>
      <c r="C112" s="16">
        <v>50529</v>
      </c>
      <c r="D112" s="15">
        <v>16.97</v>
      </c>
      <c r="E112" s="16">
        <v>34434</v>
      </c>
      <c r="F112" s="15">
        <v>16.45</v>
      </c>
    </row>
    <row r="113" spans="2:8" x14ac:dyDescent="0.35">
      <c r="B113" s="14" t="s">
        <v>9</v>
      </c>
      <c r="C113" s="16">
        <v>15557</v>
      </c>
      <c r="D113" s="15">
        <v>5.22</v>
      </c>
      <c r="E113" s="16">
        <v>10167</v>
      </c>
      <c r="F113" s="15">
        <v>4.8600000000000003</v>
      </c>
    </row>
    <row r="114" spans="2:8" x14ac:dyDescent="0.35">
      <c r="B114" s="14" t="s">
        <v>8</v>
      </c>
      <c r="C114" s="16">
        <v>13312</v>
      </c>
      <c r="D114" s="15">
        <v>4.47</v>
      </c>
      <c r="E114" s="16">
        <v>8462</v>
      </c>
      <c r="F114" s="15">
        <v>4.04</v>
      </c>
    </row>
    <row r="115" spans="2:8" x14ac:dyDescent="0.35">
      <c r="B115" s="14" t="s">
        <v>7</v>
      </c>
      <c r="C115" s="16">
        <v>16605</v>
      </c>
      <c r="D115" s="15">
        <v>5.58</v>
      </c>
      <c r="E115" s="16">
        <v>11627</v>
      </c>
      <c r="F115" s="15">
        <v>5.55</v>
      </c>
    </row>
    <row r="116" spans="2:8" x14ac:dyDescent="0.35">
      <c r="B116" s="14" t="s">
        <v>6</v>
      </c>
      <c r="C116" s="16">
        <v>102027</v>
      </c>
      <c r="D116" s="15">
        <v>34.26</v>
      </c>
      <c r="E116" s="16">
        <v>72705</v>
      </c>
      <c r="F116" s="15">
        <v>34.72</v>
      </c>
    </row>
    <row r="117" spans="2:8" x14ac:dyDescent="0.35">
      <c r="B117" s="14" t="s">
        <v>5</v>
      </c>
      <c r="C117" s="16">
        <v>10813</v>
      </c>
      <c r="D117" s="15">
        <v>3.63</v>
      </c>
      <c r="E117" s="16">
        <v>7645</v>
      </c>
      <c r="F117" s="15">
        <v>3.65</v>
      </c>
    </row>
    <row r="118" spans="2:8" x14ac:dyDescent="0.35">
      <c r="B118" s="14" t="s">
        <v>4</v>
      </c>
      <c r="C118" s="16">
        <v>2015</v>
      </c>
      <c r="D118" s="15">
        <v>0.68</v>
      </c>
      <c r="E118" s="16">
        <v>1379</v>
      </c>
      <c r="F118" s="15">
        <v>0.66</v>
      </c>
    </row>
    <row r="119" spans="2:8" x14ac:dyDescent="0.35">
      <c r="B119" s="14" t="s">
        <v>3</v>
      </c>
      <c r="C119" s="16">
        <v>38456</v>
      </c>
      <c r="D119" s="15">
        <v>12.91</v>
      </c>
      <c r="E119" s="16">
        <v>29196</v>
      </c>
      <c r="F119" s="15">
        <v>13.94</v>
      </c>
    </row>
    <row r="120" spans="2:8" x14ac:dyDescent="0.35">
      <c r="B120" s="14" t="s">
        <v>2</v>
      </c>
      <c r="C120" s="13">
        <v>297788</v>
      </c>
      <c r="D120" s="12">
        <v>100</v>
      </c>
      <c r="E120" s="13">
        <v>209376</v>
      </c>
      <c r="F120" s="12">
        <v>100</v>
      </c>
    </row>
    <row r="123" spans="2:8" x14ac:dyDescent="0.35">
      <c r="B123" s="62" t="s">
        <v>15</v>
      </c>
      <c r="C123" s="61" t="s">
        <v>21</v>
      </c>
      <c r="D123" s="61" t="s">
        <v>21</v>
      </c>
      <c r="E123" s="61" t="s">
        <v>21</v>
      </c>
      <c r="F123" s="61" t="s">
        <v>21</v>
      </c>
      <c r="G123" s="61" t="s">
        <v>21</v>
      </c>
      <c r="H123" s="61" t="s">
        <v>21</v>
      </c>
    </row>
    <row r="124" spans="2:8" x14ac:dyDescent="0.35">
      <c r="B124" s="62" t="s">
        <v>15</v>
      </c>
      <c r="C124" s="61" t="s">
        <v>65</v>
      </c>
      <c r="D124" s="61" t="s">
        <v>65</v>
      </c>
      <c r="E124" s="61" t="s">
        <v>64</v>
      </c>
      <c r="F124" s="61" t="s">
        <v>64</v>
      </c>
      <c r="G124" s="61" t="s">
        <v>2</v>
      </c>
      <c r="H124" s="61" t="s">
        <v>2</v>
      </c>
    </row>
    <row r="125" spans="2:8" x14ac:dyDescent="0.35">
      <c r="B125" s="62" t="s">
        <v>15</v>
      </c>
      <c r="C125" s="8" t="s">
        <v>14</v>
      </c>
      <c r="D125" s="8" t="s">
        <v>13</v>
      </c>
      <c r="E125" s="8" t="s">
        <v>14</v>
      </c>
      <c r="F125" s="8" t="s">
        <v>13</v>
      </c>
      <c r="G125" s="8" t="s">
        <v>14</v>
      </c>
      <c r="H125" s="8" t="s">
        <v>13</v>
      </c>
    </row>
    <row r="126" spans="2:8" x14ac:dyDescent="0.35">
      <c r="B126" s="7" t="s">
        <v>12</v>
      </c>
      <c r="C126" s="6">
        <v>5381</v>
      </c>
      <c r="D126" s="5">
        <v>76.663342356461044</v>
      </c>
      <c r="E126" s="6">
        <v>1638</v>
      </c>
      <c r="F126" s="5">
        <v>23.336657643538967</v>
      </c>
      <c r="G126" s="6">
        <v>7019</v>
      </c>
      <c r="H126" s="5">
        <v>100.00000000000001</v>
      </c>
    </row>
    <row r="127" spans="2:8" x14ac:dyDescent="0.35">
      <c r="B127" s="7" t="s">
        <v>11</v>
      </c>
      <c r="C127" s="6">
        <v>15156</v>
      </c>
      <c r="D127" s="5">
        <v>73.114959718269091</v>
      </c>
      <c r="E127" s="6">
        <v>5573</v>
      </c>
      <c r="F127" s="5">
        <v>26.885040281730909</v>
      </c>
      <c r="G127" s="6">
        <v>20729</v>
      </c>
      <c r="H127" s="5">
        <v>100</v>
      </c>
    </row>
    <row r="128" spans="2:8" x14ac:dyDescent="0.35">
      <c r="B128" s="7" t="s">
        <v>10</v>
      </c>
      <c r="C128" s="6">
        <v>22410</v>
      </c>
      <c r="D128" s="5">
        <v>79.358334218633814</v>
      </c>
      <c r="E128" s="6">
        <v>5829</v>
      </c>
      <c r="F128" s="5">
        <v>20.641665781366196</v>
      </c>
      <c r="G128" s="6">
        <v>28239</v>
      </c>
      <c r="H128" s="5">
        <v>100.00000000000001</v>
      </c>
    </row>
    <row r="129" spans="2:8" x14ac:dyDescent="0.35">
      <c r="B129" s="7" t="s">
        <v>9</v>
      </c>
      <c r="C129" s="6">
        <v>7631</v>
      </c>
      <c r="D129" s="5">
        <v>82.972708491899525</v>
      </c>
      <c r="E129" s="6">
        <v>1566</v>
      </c>
      <c r="F129" s="5">
        <v>17.027291508100468</v>
      </c>
      <c r="G129" s="6">
        <v>9197</v>
      </c>
      <c r="H129" s="5">
        <v>100</v>
      </c>
    </row>
    <row r="130" spans="2:8" x14ac:dyDescent="0.35">
      <c r="B130" s="7" t="s">
        <v>8</v>
      </c>
      <c r="C130" s="6">
        <v>5824</v>
      </c>
      <c r="D130" s="5">
        <v>77.89220275511569</v>
      </c>
      <c r="E130" s="6">
        <v>1653</v>
      </c>
      <c r="F130" s="5">
        <v>22.10779724488431</v>
      </c>
      <c r="G130" s="6">
        <v>7477</v>
      </c>
      <c r="H130" s="5">
        <v>100</v>
      </c>
    </row>
    <row r="131" spans="2:8" x14ac:dyDescent="0.35">
      <c r="B131" s="7" t="s">
        <v>7</v>
      </c>
      <c r="C131" s="6">
        <v>6341</v>
      </c>
      <c r="D131" s="5">
        <v>61.425942071103357</v>
      </c>
      <c r="E131" s="6">
        <v>3982</v>
      </c>
      <c r="F131" s="5">
        <v>38.574057928896636</v>
      </c>
      <c r="G131" s="6">
        <v>10323</v>
      </c>
      <c r="H131" s="5">
        <v>100</v>
      </c>
    </row>
    <row r="132" spans="2:8" x14ac:dyDescent="0.35">
      <c r="B132" s="7" t="s">
        <v>6</v>
      </c>
      <c r="C132" s="6">
        <v>40719</v>
      </c>
      <c r="D132" s="5">
        <v>75.109291129433899</v>
      </c>
      <c r="E132" s="6">
        <v>13494</v>
      </c>
      <c r="F132" s="5">
        <v>24.890708870566101</v>
      </c>
      <c r="G132" s="6">
        <v>54213</v>
      </c>
      <c r="H132" s="5">
        <v>100</v>
      </c>
    </row>
    <row r="133" spans="2:8" x14ac:dyDescent="0.35">
      <c r="B133" s="7" t="s">
        <v>5</v>
      </c>
      <c r="C133" s="6">
        <v>4655</v>
      </c>
      <c r="D133" s="5">
        <v>70.982006709362608</v>
      </c>
      <c r="E133" s="6">
        <v>1903</v>
      </c>
      <c r="F133" s="5">
        <v>29.017993290637389</v>
      </c>
      <c r="G133" s="6">
        <v>6558</v>
      </c>
      <c r="H133" s="5">
        <v>100</v>
      </c>
    </row>
    <row r="134" spans="2:8" x14ac:dyDescent="0.35">
      <c r="B134" s="7" t="s">
        <v>4</v>
      </c>
      <c r="C134" s="6">
        <v>1218</v>
      </c>
      <c r="D134" s="5">
        <v>93.476592478894858</v>
      </c>
      <c r="E134" s="6">
        <v>85</v>
      </c>
      <c r="F134" s="5">
        <v>6.5234075211051419</v>
      </c>
      <c r="G134" s="6">
        <v>1303</v>
      </c>
      <c r="H134" s="5">
        <v>100</v>
      </c>
    </row>
    <row r="135" spans="2:8" x14ac:dyDescent="0.35">
      <c r="B135" s="7" t="s">
        <v>3</v>
      </c>
      <c r="C135" s="6">
        <v>20915</v>
      </c>
      <c r="D135" s="5">
        <v>83.549714377022326</v>
      </c>
      <c r="E135" s="6">
        <v>4118</v>
      </c>
      <c r="F135" s="5">
        <v>16.45028562297767</v>
      </c>
      <c r="G135" s="6">
        <v>25033</v>
      </c>
      <c r="H135" s="5">
        <v>100</v>
      </c>
    </row>
    <row r="136" spans="2:8" x14ac:dyDescent="0.35">
      <c r="B136" s="4" t="s">
        <v>2</v>
      </c>
      <c r="C136" s="3">
        <f>SUM(C126:C135)</f>
        <v>130250</v>
      </c>
      <c r="D136" s="2">
        <f>C136/G136*100</f>
        <v>76.576656025304104</v>
      </c>
      <c r="E136" s="3">
        <f>SUM(E126:E135)</f>
        <v>39841</v>
      </c>
      <c r="F136" s="2">
        <f>E136/G136*100</f>
        <v>23.423343974695896</v>
      </c>
      <c r="G136" s="3">
        <f>SUM(G126:G135)</f>
        <v>170091</v>
      </c>
      <c r="H136" s="2">
        <v>100</v>
      </c>
    </row>
  </sheetData>
  <mergeCells count="52">
    <mergeCell ref="B4:B5"/>
    <mergeCell ref="C4:D4"/>
    <mergeCell ref="B14:B15"/>
    <mergeCell ref="C14:D14"/>
    <mergeCell ref="E14:F14"/>
    <mergeCell ref="B22:B24"/>
    <mergeCell ref="C22:H22"/>
    <mergeCell ref="C23:D23"/>
    <mergeCell ref="E23:F23"/>
    <mergeCell ref="G23:H23"/>
    <mergeCell ref="B33:B34"/>
    <mergeCell ref="C33:D33"/>
    <mergeCell ref="E33:F33"/>
    <mergeCell ref="B42:B44"/>
    <mergeCell ref="C42:H42"/>
    <mergeCell ref="C43:D43"/>
    <mergeCell ref="E43:F43"/>
    <mergeCell ref="G43:H43"/>
    <mergeCell ref="B54:B55"/>
    <mergeCell ref="C54:D54"/>
    <mergeCell ref="F54:F55"/>
    <mergeCell ref="G54:H54"/>
    <mergeCell ref="B63:B65"/>
    <mergeCell ref="C63:H63"/>
    <mergeCell ref="C64:D64"/>
    <mergeCell ref="E64:F64"/>
    <mergeCell ref="G64:H64"/>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F93D-D9DF-4105-8E65-B6A7930C9662}">
  <dimension ref="B2:H137"/>
  <sheetViews>
    <sheetView workbookViewId="0"/>
  </sheetViews>
  <sheetFormatPr defaultColWidth="10.1796875" defaultRowHeight="14.5" x14ac:dyDescent="0.35"/>
  <cols>
    <col min="1" max="16384" width="10.1796875" style="1"/>
  </cols>
  <sheetData>
    <row r="2" spans="2:6" x14ac:dyDescent="0.35">
      <c r="B2" s="10" t="s">
        <v>193</v>
      </c>
    </row>
    <row r="4" spans="2:6" x14ac:dyDescent="0.35">
      <c r="B4" s="60" t="s">
        <v>23</v>
      </c>
      <c r="C4" s="61" t="s">
        <v>21</v>
      </c>
      <c r="D4" s="61" t="s">
        <v>21</v>
      </c>
    </row>
    <row r="5" spans="2:6" x14ac:dyDescent="0.35">
      <c r="B5" s="60" t="s">
        <v>23</v>
      </c>
      <c r="C5" s="8" t="s">
        <v>14</v>
      </c>
      <c r="D5" s="8" t="s">
        <v>13</v>
      </c>
    </row>
    <row r="6" spans="2:6" x14ac:dyDescent="0.35">
      <c r="B6" s="7" t="s">
        <v>65</v>
      </c>
      <c r="C6" s="6">
        <v>4833</v>
      </c>
      <c r="D6" s="9">
        <v>2.84</v>
      </c>
    </row>
    <row r="7" spans="2:6" x14ac:dyDescent="0.35">
      <c r="B7" s="7" t="s">
        <v>64</v>
      </c>
      <c r="C7" s="6">
        <v>165258</v>
      </c>
      <c r="D7" s="9">
        <v>97.16</v>
      </c>
    </row>
    <row r="8" spans="2:6" x14ac:dyDescent="0.35">
      <c r="B8" s="7" t="s">
        <v>2</v>
      </c>
      <c r="C8" s="3">
        <v>170091</v>
      </c>
      <c r="D8" s="2">
        <v>100</v>
      </c>
    </row>
    <row r="12" spans="2:6" x14ac:dyDescent="0.35">
      <c r="B12" s="10" t="s">
        <v>51</v>
      </c>
    </row>
    <row r="14" spans="2:6" x14ac:dyDescent="0.35">
      <c r="B14" s="60" t="s">
        <v>23</v>
      </c>
      <c r="C14" s="61" t="s">
        <v>22</v>
      </c>
      <c r="D14" s="61" t="s">
        <v>22</v>
      </c>
      <c r="E14" s="61" t="s">
        <v>21</v>
      </c>
      <c r="F14" s="61" t="s">
        <v>21</v>
      </c>
    </row>
    <row r="15" spans="2:6" x14ac:dyDescent="0.35">
      <c r="B15" s="60" t="s">
        <v>23</v>
      </c>
      <c r="C15" s="8" t="s">
        <v>14</v>
      </c>
      <c r="D15" s="8" t="s">
        <v>13</v>
      </c>
      <c r="E15" s="8" t="s">
        <v>14</v>
      </c>
      <c r="F15" s="8" t="s">
        <v>13</v>
      </c>
    </row>
    <row r="16" spans="2:6" x14ac:dyDescent="0.35">
      <c r="B16" s="7" t="s">
        <v>50</v>
      </c>
      <c r="C16" s="6">
        <v>241263</v>
      </c>
      <c r="D16" s="9">
        <v>81.02</v>
      </c>
      <c r="E16" s="6">
        <v>162319</v>
      </c>
      <c r="F16" s="9">
        <v>77.53</v>
      </c>
    </row>
    <row r="17" spans="2:8" x14ac:dyDescent="0.35">
      <c r="B17" s="7" t="s">
        <v>49</v>
      </c>
      <c r="C17" s="6">
        <v>46307</v>
      </c>
      <c r="D17" s="9">
        <v>15.55</v>
      </c>
      <c r="E17" s="6">
        <v>40741</v>
      </c>
      <c r="F17" s="9">
        <v>19.46</v>
      </c>
    </row>
    <row r="18" spans="2:8" x14ac:dyDescent="0.35">
      <c r="B18" s="7" t="s">
        <v>48</v>
      </c>
      <c r="C18" s="6">
        <v>10218</v>
      </c>
      <c r="D18" s="9">
        <v>3.43</v>
      </c>
      <c r="E18" s="6">
        <v>6316</v>
      </c>
      <c r="F18" s="9">
        <v>3.02</v>
      </c>
    </row>
    <row r="19" spans="2:8" x14ac:dyDescent="0.35">
      <c r="B19" s="7" t="s">
        <v>2</v>
      </c>
      <c r="C19" s="3">
        <v>297788</v>
      </c>
      <c r="D19" s="2">
        <v>100</v>
      </c>
      <c r="E19" s="3">
        <v>209376</v>
      </c>
      <c r="F19" s="2">
        <v>100</v>
      </c>
    </row>
    <row r="22" spans="2:8" x14ac:dyDescent="0.35">
      <c r="B22" s="62" t="s">
        <v>1</v>
      </c>
      <c r="C22" s="61" t="s">
        <v>21</v>
      </c>
      <c r="D22" s="61" t="s">
        <v>21</v>
      </c>
      <c r="E22" s="61" t="s">
        <v>21</v>
      </c>
      <c r="F22" s="61" t="s">
        <v>21</v>
      </c>
      <c r="G22" s="61" t="s">
        <v>21</v>
      </c>
      <c r="H22" s="61" t="s">
        <v>21</v>
      </c>
    </row>
    <row r="23" spans="2:8" x14ac:dyDescent="0.35">
      <c r="B23" s="62" t="s">
        <v>1</v>
      </c>
      <c r="C23" s="61" t="s">
        <v>65</v>
      </c>
      <c r="D23" s="61" t="s">
        <v>65</v>
      </c>
      <c r="E23" s="61" t="s">
        <v>64</v>
      </c>
      <c r="F23" s="61" t="s">
        <v>64</v>
      </c>
      <c r="G23" s="61" t="s">
        <v>2</v>
      </c>
      <c r="H23" s="61" t="s">
        <v>2</v>
      </c>
    </row>
    <row r="24" spans="2:8" x14ac:dyDescent="0.35">
      <c r="B24" s="62" t="s">
        <v>1</v>
      </c>
      <c r="C24" s="8" t="s">
        <v>14</v>
      </c>
      <c r="D24" s="8" t="s">
        <v>13</v>
      </c>
      <c r="E24" s="8" t="s">
        <v>14</v>
      </c>
      <c r="F24" s="8" t="s">
        <v>13</v>
      </c>
      <c r="G24" s="8" t="s">
        <v>14</v>
      </c>
      <c r="H24" s="8" t="s">
        <v>13</v>
      </c>
    </row>
    <row r="25" spans="2:8" x14ac:dyDescent="0.35">
      <c r="B25" s="7" t="s">
        <v>50</v>
      </c>
      <c r="C25" s="6">
        <v>2649</v>
      </c>
      <c r="D25" s="5">
        <v>1.9768361666243788</v>
      </c>
      <c r="E25" s="6">
        <v>131353</v>
      </c>
      <c r="F25" s="5">
        <v>98.023163833375619</v>
      </c>
      <c r="G25" s="6">
        <v>134002</v>
      </c>
      <c r="H25" s="5">
        <v>100</v>
      </c>
    </row>
    <row r="26" spans="2:8" x14ac:dyDescent="0.35">
      <c r="B26" s="7" t="s">
        <v>49</v>
      </c>
      <c r="C26" s="6">
        <v>1933</v>
      </c>
      <c r="D26" s="5">
        <v>5.9971456937205261</v>
      </c>
      <c r="E26" s="6">
        <v>30299</v>
      </c>
      <c r="F26" s="5">
        <v>94.002854306279474</v>
      </c>
      <c r="G26" s="6">
        <v>32232</v>
      </c>
      <c r="H26" s="5">
        <v>100</v>
      </c>
    </row>
    <row r="27" spans="2:8" x14ac:dyDescent="0.35">
      <c r="B27" s="7" t="s">
        <v>48</v>
      </c>
      <c r="C27" s="6">
        <v>251</v>
      </c>
      <c r="D27" s="5">
        <v>6.5076484314233864</v>
      </c>
      <c r="E27" s="6">
        <v>3606</v>
      </c>
      <c r="F27" s="5">
        <v>93.492351568576609</v>
      </c>
      <c r="G27" s="6">
        <v>3857</v>
      </c>
      <c r="H27" s="5">
        <v>100</v>
      </c>
    </row>
    <row r="28" spans="2:8" x14ac:dyDescent="0.35">
      <c r="B28" s="4" t="s">
        <v>2</v>
      </c>
      <c r="C28" s="3">
        <f>SUM(C25:C27)</f>
        <v>4833</v>
      </c>
      <c r="D28" s="2">
        <f>C28/G28*100</f>
        <v>2.8414201809619555</v>
      </c>
      <c r="E28" s="3">
        <f>SUM(E25:E27)</f>
        <v>165258</v>
      </c>
      <c r="F28" s="2">
        <f>E28/G28*100</f>
        <v>97.158579819038053</v>
      </c>
      <c r="G28" s="3">
        <f>SUM(G25:G27)</f>
        <v>170091</v>
      </c>
      <c r="H28" s="2">
        <v>100</v>
      </c>
    </row>
    <row r="31" spans="2:8" x14ac:dyDescent="0.35">
      <c r="B31" s="10" t="s">
        <v>47</v>
      </c>
    </row>
    <row r="33" spans="2:8" x14ac:dyDescent="0.35">
      <c r="B33" s="60" t="s">
        <v>23</v>
      </c>
      <c r="C33" s="61" t="s">
        <v>22</v>
      </c>
      <c r="D33" s="61" t="s">
        <v>22</v>
      </c>
      <c r="E33" s="61" t="s">
        <v>21</v>
      </c>
      <c r="F33" s="61" t="s">
        <v>21</v>
      </c>
    </row>
    <row r="34" spans="2:8" x14ac:dyDescent="0.35">
      <c r="B34" s="60" t="s">
        <v>23</v>
      </c>
      <c r="C34" s="8" t="s">
        <v>14</v>
      </c>
      <c r="D34" s="8" t="s">
        <v>13</v>
      </c>
      <c r="E34" s="8" t="s">
        <v>14</v>
      </c>
      <c r="F34" s="8" t="s">
        <v>13</v>
      </c>
    </row>
    <row r="35" spans="2:8" x14ac:dyDescent="0.35">
      <c r="B35" s="7" t="s">
        <v>44</v>
      </c>
      <c r="C35" s="6">
        <v>55404</v>
      </c>
      <c r="D35" s="9">
        <v>18.61</v>
      </c>
      <c r="E35" s="6">
        <v>26446</v>
      </c>
      <c r="F35" s="9">
        <v>17.510000000000002</v>
      </c>
    </row>
    <row r="36" spans="2:8" x14ac:dyDescent="0.35">
      <c r="B36" s="7" t="s">
        <v>43</v>
      </c>
      <c r="C36" s="6">
        <v>120160</v>
      </c>
      <c r="D36" s="9">
        <v>40.35</v>
      </c>
      <c r="E36" s="6">
        <v>61548</v>
      </c>
      <c r="F36" s="9">
        <v>40.74</v>
      </c>
    </row>
    <row r="37" spans="2:8" x14ac:dyDescent="0.35">
      <c r="B37" s="7" t="s">
        <v>42</v>
      </c>
      <c r="C37" s="6">
        <v>80810</v>
      </c>
      <c r="D37" s="9">
        <v>27.14</v>
      </c>
      <c r="E37" s="6">
        <v>42281</v>
      </c>
      <c r="F37" s="9">
        <v>27.99</v>
      </c>
    </row>
    <row r="38" spans="2:8" x14ac:dyDescent="0.35">
      <c r="B38" s="7" t="s">
        <v>41</v>
      </c>
      <c r="C38" s="6">
        <v>41414</v>
      </c>
      <c r="D38" s="9">
        <v>13.91</v>
      </c>
      <c r="E38" s="6">
        <v>20801</v>
      </c>
      <c r="F38" s="9">
        <v>13.77</v>
      </c>
    </row>
    <row r="39" spans="2:8" x14ac:dyDescent="0.35">
      <c r="B39" s="7" t="s">
        <v>2</v>
      </c>
      <c r="C39" s="3">
        <v>297788</v>
      </c>
      <c r="D39" s="2">
        <v>100</v>
      </c>
      <c r="E39" s="3">
        <v>151076</v>
      </c>
      <c r="F39" s="2">
        <v>100</v>
      </c>
    </row>
    <row r="40" spans="2:8" x14ac:dyDescent="0.35">
      <c r="B40" s="11" t="s">
        <v>46</v>
      </c>
    </row>
    <row r="42" spans="2:8" x14ac:dyDescent="0.35">
      <c r="B42" s="62" t="s">
        <v>45</v>
      </c>
      <c r="C42" s="61" t="s">
        <v>21</v>
      </c>
      <c r="D42" s="61" t="s">
        <v>21</v>
      </c>
      <c r="E42" s="61" t="s">
        <v>21</v>
      </c>
      <c r="F42" s="61" t="s">
        <v>21</v>
      </c>
      <c r="G42" s="61" t="s">
        <v>21</v>
      </c>
      <c r="H42" s="61" t="s">
        <v>21</v>
      </c>
    </row>
    <row r="43" spans="2:8" x14ac:dyDescent="0.35">
      <c r="B43" s="62" t="s">
        <v>45</v>
      </c>
      <c r="C43" s="61" t="s">
        <v>65</v>
      </c>
      <c r="D43" s="61" t="s">
        <v>65</v>
      </c>
      <c r="E43" s="61" t="s">
        <v>64</v>
      </c>
      <c r="F43" s="61" t="s">
        <v>64</v>
      </c>
      <c r="G43" s="61" t="s">
        <v>2</v>
      </c>
      <c r="H43" s="61" t="s">
        <v>2</v>
      </c>
    </row>
    <row r="44" spans="2:8" x14ac:dyDescent="0.35">
      <c r="B44" s="62" t="s">
        <v>45</v>
      </c>
      <c r="C44" s="8" t="s">
        <v>14</v>
      </c>
      <c r="D44" s="8" t="s">
        <v>13</v>
      </c>
      <c r="E44" s="8" t="s">
        <v>14</v>
      </c>
      <c r="F44" s="8" t="s">
        <v>13</v>
      </c>
      <c r="G44" s="8" t="s">
        <v>14</v>
      </c>
      <c r="H44" s="8" t="s">
        <v>13</v>
      </c>
    </row>
    <row r="45" spans="2:8" x14ac:dyDescent="0.35">
      <c r="B45" s="7" t="s">
        <v>44</v>
      </c>
      <c r="C45" s="6">
        <v>458</v>
      </c>
      <c r="D45" s="5">
        <v>2.2074416811258919</v>
      </c>
      <c r="E45" s="6">
        <v>20290</v>
      </c>
      <c r="F45" s="5">
        <v>97.792558318874114</v>
      </c>
      <c r="G45" s="6">
        <v>20748</v>
      </c>
      <c r="H45" s="5">
        <v>100</v>
      </c>
    </row>
    <row r="46" spans="2:8" x14ac:dyDescent="0.35">
      <c r="B46" s="7" t="s">
        <v>43</v>
      </c>
      <c r="C46" s="6">
        <v>2041</v>
      </c>
      <c r="D46" s="5">
        <v>4.164626183480248</v>
      </c>
      <c r="E46" s="6">
        <v>46967</v>
      </c>
      <c r="F46" s="5">
        <v>95.835373816519748</v>
      </c>
      <c r="G46" s="6">
        <v>49008</v>
      </c>
      <c r="H46" s="5">
        <v>100</v>
      </c>
    </row>
    <row r="47" spans="2:8" x14ac:dyDescent="0.35">
      <c r="B47" s="7" t="s">
        <v>42</v>
      </c>
      <c r="C47" s="6">
        <v>989</v>
      </c>
      <c r="D47" s="5">
        <v>2.5218012137283901</v>
      </c>
      <c r="E47" s="6">
        <v>38229</v>
      </c>
      <c r="F47" s="5">
        <v>97.478198786271605</v>
      </c>
      <c r="G47" s="6">
        <v>39218</v>
      </c>
      <c r="H47" s="5">
        <v>100</v>
      </c>
    </row>
    <row r="48" spans="2:8" x14ac:dyDescent="0.35">
      <c r="B48" s="7" t="s">
        <v>41</v>
      </c>
      <c r="C48" s="6">
        <v>510</v>
      </c>
      <c r="D48" s="5">
        <v>2.933900937697751</v>
      </c>
      <c r="E48" s="6">
        <v>16873</v>
      </c>
      <c r="F48" s="5">
        <v>97.066099062302243</v>
      </c>
      <c r="G48" s="6">
        <v>17383</v>
      </c>
      <c r="H48" s="5">
        <v>100</v>
      </c>
    </row>
    <row r="49" spans="2:8" x14ac:dyDescent="0.35">
      <c r="B49" s="4" t="s">
        <v>2</v>
      </c>
      <c r="C49" s="3">
        <f>SUM(C45:C48)</f>
        <v>3998</v>
      </c>
      <c r="D49" s="2">
        <f>C49/G49*100</f>
        <v>3.1640510616744617</v>
      </c>
      <c r="E49" s="3">
        <f>SUM(E45:E48)</f>
        <v>122359</v>
      </c>
      <c r="F49" s="2">
        <f>E49/G49*100</f>
        <v>96.835948938325529</v>
      </c>
      <c r="G49" s="3">
        <f>SUM(G45:G48)</f>
        <v>126357</v>
      </c>
      <c r="H49" s="2">
        <v>100</v>
      </c>
    </row>
    <row r="52" spans="2:8" x14ac:dyDescent="0.35">
      <c r="B52" s="10" t="s">
        <v>40</v>
      </c>
    </row>
    <row r="54" spans="2:8" x14ac:dyDescent="0.35">
      <c r="B54" s="60" t="s">
        <v>23</v>
      </c>
      <c r="C54" s="61" t="s">
        <v>22</v>
      </c>
      <c r="D54" s="61" t="s">
        <v>22</v>
      </c>
      <c r="F54" s="60" t="s">
        <v>23</v>
      </c>
      <c r="G54" s="61" t="s">
        <v>21</v>
      </c>
      <c r="H54" s="61" t="s">
        <v>21</v>
      </c>
    </row>
    <row r="55" spans="2:8" x14ac:dyDescent="0.35">
      <c r="B55" s="60" t="s">
        <v>23</v>
      </c>
      <c r="C55" s="8" t="s">
        <v>14</v>
      </c>
      <c r="D55" s="8" t="s">
        <v>13</v>
      </c>
      <c r="F55" s="60" t="s">
        <v>23</v>
      </c>
      <c r="G55" s="8" t="s">
        <v>14</v>
      </c>
      <c r="H55" s="8" t="s">
        <v>13</v>
      </c>
    </row>
    <row r="56" spans="2:8" x14ac:dyDescent="0.35">
      <c r="B56" s="7" t="s">
        <v>38</v>
      </c>
      <c r="C56" s="6">
        <v>91797</v>
      </c>
      <c r="D56" s="9">
        <v>30.83</v>
      </c>
      <c r="F56" s="7" t="s">
        <v>38</v>
      </c>
      <c r="G56" s="6">
        <v>118632</v>
      </c>
      <c r="H56" s="9">
        <v>56.66</v>
      </c>
    </row>
    <row r="57" spans="2:8" x14ac:dyDescent="0.35">
      <c r="B57" s="7" t="s">
        <v>37</v>
      </c>
      <c r="C57" s="6">
        <v>205991</v>
      </c>
      <c r="D57" s="9">
        <v>69.17</v>
      </c>
      <c r="F57" s="7" t="s">
        <v>37</v>
      </c>
      <c r="G57" s="6">
        <v>90514</v>
      </c>
      <c r="H57" s="9">
        <v>43.23</v>
      </c>
    </row>
    <row r="58" spans="2:8" x14ac:dyDescent="0.35">
      <c r="B58" s="7" t="s">
        <v>2</v>
      </c>
      <c r="C58" s="3">
        <v>297788</v>
      </c>
      <c r="D58" s="2">
        <v>100</v>
      </c>
      <c r="F58" s="7" t="s">
        <v>36</v>
      </c>
      <c r="G58" s="6">
        <v>230</v>
      </c>
      <c r="H58" s="9">
        <v>0.11</v>
      </c>
    </row>
    <row r="59" spans="2:8" x14ac:dyDescent="0.35">
      <c r="F59" s="7" t="s">
        <v>2</v>
      </c>
      <c r="G59" s="3">
        <v>209376</v>
      </c>
      <c r="H59" s="2">
        <v>100</v>
      </c>
    </row>
    <row r="63" spans="2:8" x14ac:dyDescent="0.35">
      <c r="B63" s="62" t="s">
        <v>39</v>
      </c>
      <c r="C63" s="61" t="s">
        <v>21</v>
      </c>
      <c r="D63" s="61" t="s">
        <v>21</v>
      </c>
      <c r="E63" s="61" t="s">
        <v>21</v>
      </c>
      <c r="F63" s="61" t="s">
        <v>21</v>
      </c>
      <c r="G63" s="61" t="s">
        <v>21</v>
      </c>
      <c r="H63" s="61" t="s">
        <v>21</v>
      </c>
    </row>
    <row r="64" spans="2:8" x14ac:dyDescent="0.35">
      <c r="B64" s="62" t="s">
        <v>39</v>
      </c>
      <c r="C64" s="61" t="s">
        <v>65</v>
      </c>
      <c r="D64" s="61" t="s">
        <v>65</v>
      </c>
      <c r="E64" s="61" t="s">
        <v>64</v>
      </c>
      <c r="F64" s="61" t="s">
        <v>64</v>
      </c>
      <c r="G64" s="61" t="s">
        <v>2</v>
      </c>
      <c r="H64" s="61" t="s">
        <v>2</v>
      </c>
    </row>
    <row r="65" spans="2:8" x14ac:dyDescent="0.35">
      <c r="B65" s="62" t="s">
        <v>39</v>
      </c>
      <c r="C65" s="8" t="s">
        <v>14</v>
      </c>
      <c r="D65" s="8" t="s">
        <v>13</v>
      </c>
      <c r="E65" s="8" t="s">
        <v>14</v>
      </c>
      <c r="F65" s="8" t="s">
        <v>13</v>
      </c>
      <c r="G65" s="8" t="s">
        <v>14</v>
      </c>
      <c r="H65" s="8" t="s">
        <v>13</v>
      </c>
    </row>
    <row r="66" spans="2:8" x14ac:dyDescent="0.35">
      <c r="B66" s="7" t="s">
        <v>38</v>
      </c>
      <c r="C66" s="6">
        <v>1824</v>
      </c>
      <c r="D66" s="5">
        <v>1.8826638041369061</v>
      </c>
      <c r="E66" s="6">
        <v>95060</v>
      </c>
      <c r="F66" s="5">
        <v>98.117336195863089</v>
      </c>
      <c r="G66" s="6">
        <v>96884</v>
      </c>
      <c r="H66" s="5">
        <v>100</v>
      </c>
    </row>
    <row r="67" spans="2:8" x14ac:dyDescent="0.35">
      <c r="B67" s="7" t="s">
        <v>37</v>
      </c>
      <c r="C67" s="6">
        <v>3009</v>
      </c>
      <c r="D67" s="5">
        <v>4.1232169039560409</v>
      </c>
      <c r="E67" s="6">
        <v>69968</v>
      </c>
      <c r="F67" s="5">
        <v>95.876783096043965</v>
      </c>
      <c r="G67" s="6">
        <v>72977</v>
      </c>
      <c r="H67" s="5">
        <v>100</v>
      </c>
    </row>
    <row r="68" spans="2:8" x14ac:dyDescent="0.35">
      <c r="B68" s="7" t="s">
        <v>36</v>
      </c>
      <c r="C68" s="6">
        <v>0</v>
      </c>
      <c r="D68" s="5">
        <v>0</v>
      </c>
      <c r="E68" s="6">
        <v>230</v>
      </c>
      <c r="F68" s="5">
        <v>100</v>
      </c>
      <c r="G68" s="6">
        <v>230</v>
      </c>
      <c r="H68" s="5">
        <v>100</v>
      </c>
    </row>
    <row r="69" spans="2:8" x14ac:dyDescent="0.35">
      <c r="B69" s="4" t="s">
        <v>2</v>
      </c>
      <c r="C69" s="3">
        <f>SUM(C66:C68)</f>
        <v>4833</v>
      </c>
      <c r="D69" s="2">
        <f>C69/G69*100</f>
        <v>2.8414201809619555</v>
      </c>
      <c r="E69" s="3">
        <f>SUM(E66:E68)</f>
        <v>165258</v>
      </c>
      <c r="F69" s="2">
        <f>E69/G69*100</f>
        <v>97.158579819038053</v>
      </c>
      <c r="G69" s="3">
        <f>SUM(G66:G68)</f>
        <v>170091</v>
      </c>
      <c r="H69" s="2">
        <v>100</v>
      </c>
    </row>
    <row r="72" spans="2:8" x14ac:dyDescent="0.35">
      <c r="B72" s="10" t="s">
        <v>35</v>
      </c>
    </row>
    <row r="74" spans="2:8" x14ac:dyDescent="0.35">
      <c r="B74" s="60" t="s">
        <v>23</v>
      </c>
      <c r="C74" s="61" t="s">
        <v>21</v>
      </c>
      <c r="D74" s="61" t="s">
        <v>21</v>
      </c>
      <c r="E74" s="61" t="s">
        <v>21</v>
      </c>
      <c r="F74" s="61" t="s">
        <v>21</v>
      </c>
    </row>
    <row r="75" spans="2:8" x14ac:dyDescent="0.35">
      <c r="B75" s="60" t="s">
        <v>23</v>
      </c>
      <c r="C75" s="8" t="s">
        <v>14</v>
      </c>
      <c r="D75" s="8" t="s">
        <v>13</v>
      </c>
      <c r="E75" s="8" t="s">
        <v>14</v>
      </c>
      <c r="F75" s="8" t="s">
        <v>13</v>
      </c>
    </row>
    <row r="76" spans="2:8" x14ac:dyDescent="0.35">
      <c r="B76" s="7" t="s">
        <v>33</v>
      </c>
      <c r="C76" s="6">
        <v>49051</v>
      </c>
      <c r="D76" s="9">
        <v>16.55</v>
      </c>
      <c r="E76" s="6">
        <v>24739</v>
      </c>
      <c r="F76" s="9">
        <v>11.86</v>
      </c>
    </row>
    <row r="77" spans="2:8" x14ac:dyDescent="0.35">
      <c r="B77" s="7" t="s">
        <v>32</v>
      </c>
      <c r="C77" s="6">
        <v>247378</v>
      </c>
      <c r="D77" s="9">
        <v>83.45</v>
      </c>
      <c r="E77" s="6">
        <v>183804</v>
      </c>
      <c r="F77" s="9">
        <v>88.14</v>
      </c>
    </row>
    <row r="78" spans="2:8" x14ac:dyDescent="0.35">
      <c r="B78" s="7" t="s">
        <v>2</v>
      </c>
      <c r="C78" s="3">
        <v>296429</v>
      </c>
      <c r="D78" s="2">
        <v>100</v>
      </c>
      <c r="E78" s="3">
        <v>208543</v>
      </c>
      <c r="F78" s="2">
        <v>100</v>
      </c>
    </row>
    <row r="81" spans="2:8" x14ac:dyDescent="0.35">
      <c r="B81" s="62" t="s">
        <v>34</v>
      </c>
      <c r="C81" s="61" t="s">
        <v>21</v>
      </c>
      <c r="D81" s="61" t="s">
        <v>21</v>
      </c>
      <c r="E81" s="61" t="s">
        <v>21</v>
      </c>
      <c r="F81" s="61" t="s">
        <v>21</v>
      </c>
      <c r="G81" s="61" t="s">
        <v>21</v>
      </c>
      <c r="H81" s="61" t="s">
        <v>21</v>
      </c>
    </row>
    <row r="82" spans="2:8" x14ac:dyDescent="0.35">
      <c r="B82" s="62" t="s">
        <v>34</v>
      </c>
      <c r="C82" s="61" t="s">
        <v>65</v>
      </c>
      <c r="D82" s="61" t="s">
        <v>65</v>
      </c>
      <c r="E82" s="61" t="s">
        <v>64</v>
      </c>
      <c r="F82" s="61" t="s">
        <v>64</v>
      </c>
      <c r="G82" s="61" t="s">
        <v>2</v>
      </c>
      <c r="H82" s="61" t="s">
        <v>2</v>
      </c>
    </row>
    <row r="83" spans="2:8" x14ac:dyDescent="0.35">
      <c r="B83" s="62" t="s">
        <v>34</v>
      </c>
      <c r="C83" s="8" t="s">
        <v>14</v>
      </c>
      <c r="D83" s="8" t="s">
        <v>13</v>
      </c>
      <c r="E83" s="8" t="s">
        <v>14</v>
      </c>
      <c r="F83" s="8" t="s">
        <v>13</v>
      </c>
      <c r="G83" s="8" t="s">
        <v>14</v>
      </c>
      <c r="H83" s="8" t="s">
        <v>13</v>
      </c>
    </row>
    <row r="84" spans="2:8" x14ac:dyDescent="0.35">
      <c r="B84" s="7" t="s">
        <v>33</v>
      </c>
      <c r="C84" s="6">
        <v>426</v>
      </c>
      <c r="D84" s="5">
        <v>2.268129059738047</v>
      </c>
      <c r="E84" s="6">
        <v>18356</v>
      </c>
      <c r="F84" s="5">
        <v>97.731870940261956</v>
      </c>
      <c r="G84" s="6">
        <v>18782</v>
      </c>
      <c r="H84" s="5">
        <v>100</v>
      </c>
    </row>
    <row r="85" spans="2:8" x14ac:dyDescent="0.35">
      <c r="B85" s="7" t="s">
        <v>32</v>
      </c>
      <c r="C85" s="6">
        <v>4390</v>
      </c>
      <c r="D85" s="5">
        <v>2.9165365630044975</v>
      </c>
      <c r="E85" s="6">
        <v>146131</v>
      </c>
      <c r="F85" s="5">
        <v>97.083463436995501</v>
      </c>
      <c r="G85" s="6">
        <v>150521</v>
      </c>
      <c r="H85" s="5">
        <v>100</v>
      </c>
    </row>
    <row r="86" spans="2:8" x14ac:dyDescent="0.35">
      <c r="B86" s="4" t="s">
        <v>2</v>
      </c>
      <c r="C86" s="3">
        <f>SUM(C84:C85)</f>
        <v>4816</v>
      </c>
      <c r="D86" s="2">
        <f>C86/G86*100</f>
        <v>2.8446040530882502</v>
      </c>
      <c r="E86" s="3">
        <f>SUM(E84:E85)</f>
        <v>164487</v>
      </c>
      <c r="F86" s="2">
        <f>E86/G86*100</f>
        <v>97.155395946911753</v>
      </c>
      <c r="G86" s="3">
        <f>SUM(G84:G85)</f>
        <v>169303</v>
      </c>
      <c r="H86" s="2">
        <v>100</v>
      </c>
    </row>
    <row r="89" spans="2:8" x14ac:dyDescent="0.35">
      <c r="B89" s="10" t="s">
        <v>31</v>
      </c>
    </row>
    <row r="91" spans="2:8" x14ac:dyDescent="0.35">
      <c r="B91" s="63" t="s">
        <v>23</v>
      </c>
      <c r="C91" s="64" t="s">
        <v>22</v>
      </c>
      <c r="D91" s="64" t="s">
        <v>22</v>
      </c>
      <c r="E91" s="19"/>
      <c r="F91" s="63" t="s">
        <v>23</v>
      </c>
      <c r="G91" s="64" t="s">
        <v>21</v>
      </c>
      <c r="H91" s="64" t="s">
        <v>21</v>
      </c>
    </row>
    <row r="92" spans="2:8" x14ac:dyDescent="0.35">
      <c r="B92" s="63" t="s">
        <v>23</v>
      </c>
      <c r="C92" s="17" t="s">
        <v>14</v>
      </c>
      <c r="D92" s="17" t="s">
        <v>13</v>
      </c>
      <c r="E92" s="19"/>
      <c r="F92" s="63" t="s">
        <v>23</v>
      </c>
      <c r="G92" s="17" t="s">
        <v>14</v>
      </c>
      <c r="H92" s="17" t="s">
        <v>13</v>
      </c>
    </row>
    <row r="93" spans="2:8" x14ac:dyDescent="0.35">
      <c r="B93" s="14" t="s">
        <v>27</v>
      </c>
      <c r="C93" s="16">
        <v>75726</v>
      </c>
      <c r="D93" s="15">
        <v>25.43</v>
      </c>
      <c r="E93" s="19"/>
      <c r="F93" s="14" t="s">
        <v>27</v>
      </c>
      <c r="G93" s="16">
        <v>39285</v>
      </c>
      <c r="H93" s="15">
        <v>18.760000000000002</v>
      </c>
    </row>
    <row r="94" spans="2:8" x14ac:dyDescent="0.35">
      <c r="B94" s="14" t="s">
        <v>26</v>
      </c>
      <c r="C94" s="16">
        <v>36851</v>
      </c>
      <c r="D94" s="15">
        <v>12.37</v>
      </c>
      <c r="E94" s="19"/>
      <c r="F94" s="14" t="s">
        <v>26</v>
      </c>
      <c r="G94" s="16">
        <v>18144</v>
      </c>
      <c r="H94" s="15">
        <v>8.67</v>
      </c>
    </row>
    <row r="95" spans="2:8" x14ac:dyDescent="0.35">
      <c r="B95" s="14" t="s">
        <v>25</v>
      </c>
      <c r="C95" s="16">
        <v>185211</v>
      </c>
      <c r="D95" s="15">
        <v>62.2</v>
      </c>
      <c r="E95" s="19"/>
      <c r="F95" s="14" t="s">
        <v>25</v>
      </c>
      <c r="G95" s="16">
        <v>151947</v>
      </c>
      <c r="H95" s="15">
        <v>72.569999999999993</v>
      </c>
    </row>
    <row r="96" spans="2:8" x14ac:dyDescent="0.35">
      <c r="B96" s="14" t="s">
        <v>2</v>
      </c>
      <c r="C96" s="13">
        <v>297788</v>
      </c>
      <c r="D96" s="12">
        <v>100</v>
      </c>
      <c r="E96" s="19"/>
      <c r="F96" s="14" t="s">
        <v>2</v>
      </c>
      <c r="G96" s="13">
        <v>209376</v>
      </c>
      <c r="H96" s="12">
        <v>100</v>
      </c>
    </row>
    <row r="97" spans="2:8" x14ac:dyDescent="0.35">
      <c r="B97" s="11" t="s">
        <v>30</v>
      </c>
    </row>
    <row r="99" spans="2:8" x14ac:dyDescent="0.35">
      <c r="B99" s="62" t="s">
        <v>29</v>
      </c>
      <c r="C99" s="61" t="s">
        <v>21</v>
      </c>
      <c r="D99" s="61" t="s">
        <v>21</v>
      </c>
      <c r="E99" s="61" t="s">
        <v>21</v>
      </c>
      <c r="F99" s="61" t="s">
        <v>21</v>
      </c>
      <c r="G99" s="61" t="s">
        <v>21</v>
      </c>
      <c r="H99" s="61" t="s">
        <v>21</v>
      </c>
    </row>
    <row r="100" spans="2:8" x14ac:dyDescent="0.35">
      <c r="B100" s="62" t="s">
        <v>29</v>
      </c>
      <c r="C100" s="61" t="s">
        <v>65</v>
      </c>
      <c r="D100" s="61" t="s">
        <v>65</v>
      </c>
      <c r="E100" s="61" t="s">
        <v>64</v>
      </c>
      <c r="F100" s="61" t="s">
        <v>64</v>
      </c>
      <c r="G100" s="61" t="s">
        <v>2</v>
      </c>
      <c r="H100" s="61" t="s">
        <v>2</v>
      </c>
    </row>
    <row r="101" spans="2:8" x14ac:dyDescent="0.35">
      <c r="B101" s="62" t="s">
        <v>29</v>
      </c>
      <c r="C101" s="8" t="s">
        <v>14</v>
      </c>
      <c r="D101" s="8" t="s">
        <v>13</v>
      </c>
      <c r="E101" s="8" t="s">
        <v>14</v>
      </c>
      <c r="F101" s="8" t="s">
        <v>13</v>
      </c>
      <c r="G101" s="8" t="s">
        <v>14</v>
      </c>
      <c r="H101" s="8" t="s">
        <v>13</v>
      </c>
    </row>
    <row r="102" spans="2:8" x14ac:dyDescent="0.35">
      <c r="B102" s="7" t="s">
        <v>26</v>
      </c>
      <c r="C102" s="6">
        <v>426</v>
      </c>
      <c r="D102" s="5">
        <v>2.268129059738047</v>
      </c>
      <c r="E102" s="6">
        <v>18356</v>
      </c>
      <c r="F102" s="5">
        <v>97.731870940261956</v>
      </c>
      <c r="G102" s="6">
        <v>18144</v>
      </c>
      <c r="H102" s="5">
        <v>100</v>
      </c>
    </row>
    <row r="103" spans="2:8" x14ac:dyDescent="0.35">
      <c r="B103" s="7" t="s">
        <v>25</v>
      </c>
      <c r="C103" s="6">
        <v>4390</v>
      </c>
      <c r="D103" s="5">
        <v>2.9165365630044975</v>
      </c>
      <c r="E103" s="6">
        <v>146131</v>
      </c>
      <c r="F103" s="5">
        <v>97.083463436995501</v>
      </c>
      <c r="G103" s="6">
        <v>151947</v>
      </c>
      <c r="H103" s="5">
        <v>99.999999999999986</v>
      </c>
    </row>
    <row r="104" spans="2:8" x14ac:dyDescent="0.35">
      <c r="B104" s="4" t="s">
        <v>2</v>
      </c>
      <c r="C104" s="3">
        <f>SUM(C102:C103)</f>
        <v>4816</v>
      </c>
      <c r="D104" s="2">
        <f>SUM(D102:D103)/3</f>
        <v>1.7282218742475148</v>
      </c>
      <c r="E104" s="3">
        <f>SUM(E102:E103)</f>
        <v>164487</v>
      </c>
      <c r="F104" s="2">
        <f>SUM(F102:F103)/3</f>
        <v>64.938444792419148</v>
      </c>
      <c r="G104" s="3">
        <f>SUM(G102:G103)</f>
        <v>170091</v>
      </c>
      <c r="H104" s="2">
        <f>SUM(H102:H103)/3</f>
        <v>66.666666666666671</v>
      </c>
    </row>
    <row r="107" spans="2:8" x14ac:dyDescent="0.35">
      <c r="B107" s="10"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2" t="s">
        <v>15</v>
      </c>
      <c r="C124" s="61" t="s">
        <v>21</v>
      </c>
      <c r="D124" s="61" t="s">
        <v>21</v>
      </c>
      <c r="E124" s="61" t="s">
        <v>21</v>
      </c>
      <c r="F124" s="61" t="s">
        <v>21</v>
      </c>
      <c r="G124" s="61" t="s">
        <v>21</v>
      </c>
      <c r="H124" s="61" t="s">
        <v>21</v>
      </c>
    </row>
    <row r="125" spans="2:8" x14ac:dyDescent="0.35">
      <c r="B125" s="62" t="s">
        <v>15</v>
      </c>
      <c r="C125" s="61" t="s">
        <v>65</v>
      </c>
      <c r="D125" s="61" t="s">
        <v>65</v>
      </c>
      <c r="E125" s="61" t="s">
        <v>64</v>
      </c>
      <c r="F125" s="61" t="s">
        <v>64</v>
      </c>
      <c r="G125" s="61" t="s">
        <v>2</v>
      </c>
      <c r="H125" s="61" t="s">
        <v>2</v>
      </c>
    </row>
    <row r="126" spans="2:8" x14ac:dyDescent="0.35">
      <c r="B126" s="62" t="s">
        <v>15</v>
      </c>
      <c r="C126" s="8" t="s">
        <v>14</v>
      </c>
      <c r="D126" s="8" t="s">
        <v>13</v>
      </c>
      <c r="E126" s="8" t="s">
        <v>14</v>
      </c>
      <c r="F126" s="8" t="s">
        <v>13</v>
      </c>
      <c r="G126" s="8" t="s">
        <v>14</v>
      </c>
      <c r="H126" s="8" t="s">
        <v>13</v>
      </c>
    </row>
    <row r="127" spans="2:8" x14ac:dyDescent="0.35">
      <c r="B127" s="7" t="s">
        <v>12</v>
      </c>
      <c r="C127" s="6">
        <v>188</v>
      </c>
      <c r="D127" s="5">
        <v>2.6784442228237637</v>
      </c>
      <c r="E127" s="6">
        <v>6831</v>
      </c>
      <c r="F127" s="5">
        <v>97.321555777176243</v>
      </c>
      <c r="G127" s="6">
        <v>7019</v>
      </c>
      <c r="H127" s="5">
        <v>100</v>
      </c>
    </row>
    <row r="128" spans="2:8" x14ac:dyDescent="0.35">
      <c r="B128" s="7" t="s">
        <v>11</v>
      </c>
      <c r="C128" s="6">
        <v>598</v>
      </c>
      <c r="D128" s="5">
        <v>2.8848473153552994</v>
      </c>
      <c r="E128" s="6">
        <v>20131</v>
      </c>
      <c r="F128" s="5">
        <v>97.115152684644698</v>
      </c>
      <c r="G128" s="6">
        <v>20729</v>
      </c>
      <c r="H128" s="5">
        <v>100</v>
      </c>
    </row>
    <row r="129" spans="2:8" x14ac:dyDescent="0.35">
      <c r="B129" s="7" t="s">
        <v>10</v>
      </c>
      <c r="C129" s="6">
        <v>1275</v>
      </c>
      <c r="D129" s="5">
        <v>4.5150324019972379</v>
      </c>
      <c r="E129" s="6">
        <v>26964</v>
      </c>
      <c r="F129" s="5">
        <v>95.484967598002754</v>
      </c>
      <c r="G129" s="6">
        <v>28239</v>
      </c>
      <c r="H129" s="5">
        <v>99.999999999999986</v>
      </c>
    </row>
    <row r="130" spans="2:8" x14ac:dyDescent="0.35">
      <c r="B130" s="7" t="s">
        <v>9</v>
      </c>
      <c r="C130" s="6">
        <v>384</v>
      </c>
      <c r="D130" s="5">
        <v>4.1752745460476239</v>
      </c>
      <c r="E130" s="6">
        <v>8813</v>
      </c>
      <c r="F130" s="5">
        <v>95.824725453952368</v>
      </c>
      <c r="G130" s="6">
        <v>9197</v>
      </c>
      <c r="H130" s="5">
        <v>99.999999999999986</v>
      </c>
    </row>
    <row r="131" spans="2:8" x14ac:dyDescent="0.35">
      <c r="B131" s="7" t="s">
        <v>8</v>
      </c>
      <c r="C131" s="6">
        <v>331</v>
      </c>
      <c r="D131" s="5">
        <v>4.4269091881770768</v>
      </c>
      <c r="E131" s="6">
        <v>7146</v>
      </c>
      <c r="F131" s="5">
        <v>95.573090811822922</v>
      </c>
      <c r="G131" s="6">
        <v>7477</v>
      </c>
      <c r="H131" s="5">
        <v>100</v>
      </c>
    </row>
    <row r="132" spans="2:8" x14ac:dyDescent="0.35">
      <c r="B132" s="7" t="s">
        <v>7</v>
      </c>
      <c r="C132" s="6">
        <v>407</v>
      </c>
      <c r="D132" s="5">
        <v>3.9426523297491038</v>
      </c>
      <c r="E132" s="6">
        <v>9916</v>
      </c>
      <c r="F132" s="5">
        <v>96.057347670250891</v>
      </c>
      <c r="G132" s="6">
        <v>10323</v>
      </c>
      <c r="H132" s="5">
        <v>100</v>
      </c>
    </row>
    <row r="133" spans="2:8" x14ac:dyDescent="0.35">
      <c r="B133" s="7" t="s">
        <v>6</v>
      </c>
      <c r="C133" s="6">
        <v>1148</v>
      </c>
      <c r="D133" s="5">
        <v>2.1175732757825614</v>
      </c>
      <c r="E133" s="6">
        <v>53065</v>
      </c>
      <c r="F133" s="5">
        <v>97.882426724217439</v>
      </c>
      <c r="G133" s="6">
        <v>54213</v>
      </c>
      <c r="H133" s="5">
        <v>100</v>
      </c>
    </row>
    <row r="134" spans="2:8" x14ac:dyDescent="0.35">
      <c r="B134" s="7" t="s">
        <v>5</v>
      </c>
      <c r="C134" s="6">
        <v>11</v>
      </c>
      <c r="D134" s="5">
        <v>0.16773406526379994</v>
      </c>
      <c r="E134" s="6">
        <v>6547</v>
      </c>
      <c r="F134" s="5">
        <v>99.832265934736199</v>
      </c>
      <c r="G134" s="6">
        <v>6558</v>
      </c>
      <c r="H134" s="5">
        <v>100</v>
      </c>
    </row>
    <row r="135" spans="2:8" x14ac:dyDescent="0.35">
      <c r="B135" s="7" t="s">
        <v>4</v>
      </c>
      <c r="C135" s="6">
        <v>47</v>
      </c>
      <c r="D135" s="5">
        <v>3.6070606293169614</v>
      </c>
      <c r="E135" s="6">
        <v>1256</v>
      </c>
      <c r="F135" s="5">
        <v>96.392939370683038</v>
      </c>
      <c r="G135" s="6">
        <v>1303</v>
      </c>
      <c r="H135" s="5">
        <v>100</v>
      </c>
    </row>
    <row r="136" spans="2:8" x14ac:dyDescent="0.35">
      <c r="B136" s="7" t="s">
        <v>3</v>
      </c>
      <c r="C136" s="6">
        <v>444</v>
      </c>
      <c r="D136" s="5">
        <v>1.7736587704230415</v>
      </c>
      <c r="E136" s="6">
        <v>24589</v>
      </c>
      <c r="F136" s="5">
        <v>98.22634122957696</v>
      </c>
      <c r="G136" s="6">
        <v>25033</v>
      </c>
      <c r="H136" s="5">
        <v>100</v>
      </c>
    </row>
    <row r="137" spans="2:8" x14ac:dyDescent="0.35">
      <c r="B137" s="4" t="s">
        <v>2</v>
      </c>
      <c r="C137" s="3">
        <f>SUM(C127:C136)</f>
        <v>4833</v>
      </c>
      <c r="D137" s="2">
        <f>C137/G137*100</f>
        <v>2.8414201809619555</v>
      </c>
      <c r="E137" s="3">
        <f>SUM(E127:E136)</f>
        <v>165258</v>
      </c>
      <c r="F137" s="2">
        <f>E137/G137*100</f>
        <v>97.158579819038053</v>
      </c>
      <c r="G137" s="3">
        <f>SUM(G127:G136)</f>
        <v>170091</v>
      </c>
      <c r="H137" s="2">
        <v>100</v>
      </c>
    </row>
  </sheetData>
  <mergeCells count="52">
    <mergeCell ref="B4:B5"/>
    <mergeCell ref="C4:D4"/>
    <mergeCell ref="B14:B15"/>
    <mergeCell ref="C14:D14"/>
    <mergeCell ref="E14:F14"/>
    <mergeCell ref="B22:B24"/>
    <mergeCell ref="C22:H22"/>
    <mergeCell ref="C23:D23"/>
    <mergeCell ref="E23:F23"/>
    <mergeCell ref="G23:H23"/>
    <mergeCell ref="B33:B34"/>
    <mergeCell ref="C33:D33"/>
    <mergeCell ref="E33:F33"/>
    <mergeCell ref="B42:B44"/>
    <mergeCell ref="C42:H42"/>
    <mergeCell ref="C43:D43"/>
    <mergeCell ref="E43:F43"/>
    <mergeCell ref="G43:H43"/>
    <mergeCell ref="B54:B55"/>
    <mergeCell ref="C54:D54"/>
    <mergeCell ref="F54:F55"/>
    <mergeCell ref="G54:H54"/>
    <mergeCell ref="B63:B65"/>
    <mergeCell ref="C63:H63"/>
    <mergeCell ref="C64:D64"/>
    <mergeCell ref="E64:F64"/>
    <mergeCell ref="G64:H64"/>
    <mergeCell ref="B74:B75"/>
    <mergeCell ref="C74:D74"/>
    <mergeCell ref="E74:F74"/>
    <mergeCell ref="B81:B83"/>
    <mergeCell ref="C81:H81"/>
    <mergeCell ref="C82:D82"/>
    <mergeCell ref="E82:F82"/>
    <mergeCell ref="G82:H82"/>
    <mergeCell ref="B91:B92"/>
    <mergeCell ref="C91:D91"/>
    <mergeCell ref="F91:F92"/>
    <mergeCell ref="G91:H91"/>
    <mergeCell ref="B99:B101"/>
    <mergeCell ref="C99:H99"/>
    <mergeCell ref="C100:D100"/>
    <mergeCell ref="E100:F100"/>
    <mergeCell ref="G100:H100"/>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3E808-D100-4BB1-B4F1-527EA7A3C9BC}">
  <dimension ref="B2:H137"/>
  <sheetViews>
    <sheetView workbookViewId="0"/>
  </sheetViews>
  <sheetFormatPr defaultColWidth="10.1796875" defaultRowHeight="14.5" x14ac:dyDescent="0.35"/>
  <cols>
    <col min="1" max="16384" width="10.1796875" style="1"/>
  </cols>
  <sheetData>
    <row r="2" spans="2:6" x14ac:dyDescent="0.35">
      <c r="B2" s="10" t="s">
        <v>194</v>
      </c>
    </row>
    <row r="4" spans="2:6" x14ac:dyDescent="0.35">
      <c r="B4" s="60" t="s">
        <v>23</v>
      </c>
      <c r="C4" s="61" t="s">
        <v>21</v>
      </c>
      <c r="D4" s="61" t="s">
        <v>21</v>
      </c>
    </row>
    <row r="5" spans="2:6" x14ac:dyDescent="0.35">
      <c r="B5" s="60" t="s">
        <v>23</v>
      </c>
      <c r="C5" s="8" t="s">
        <v>14</v>
      </c>
      <c r="D5" s="8" t="s">
        <v>13</v>
      </c>
    </row>
    <row r="6" spans="2:6" x14ac:dyDescent="0.35">
      <c r="B6" s="7" t="s">
        <v>65</v>
      </c>
      <c r="C6" s="6">
        <v>6067</v>
      </c>
      <c r="D6" s="9">
        <v>3.57</v>
      </c>
    </row>
    <row r="7" spans="2:6" x14ac:dyDescent="0.35">
      <c r="B7" s="7" t="s">
        <v>64</v>
      </c>
      <c r="C7" s="6">
        <v>164024</v>
      </c>
      <c r="D7" s="9">
        <v>96.43</v>
      </c>
    </row>
    <row r="8" spans="2:6" x14ac:dyDescent="0.35">
      <c r="B8" s="7" t="s">
        <v>2</v>
      </c>
      <c r="C8" s="3">
        <v>170091</v>
      </c>
      <c r="D8" s="2">
        <v>100</v>
      </c>
    </row>
    <row r="12" spans="2:6" x14ac:dyDescent="0.35">
      <c r="B12" s="10" t="s">
        <v>51</v>
      </c>
    </row>
    <row r="14" spans="2:6" x14ac:dyDescent="0.35">
      <c r="B14" s="60" t="s">
        <v>23</v>
      </c>
      <c r="C14" s="61" t="s">
        <v>22</v>
      </c>
      <c r="D14" s="61" t="s">
        <v>22</v>
      </c>
      <c r="E14" s="61" t="s">
        <v>21</v>
      </c>
      <c r="F14" s="61" t="s">
        <v>21</v>
      </c>
    </row>
    <row r="15" spans="2:6" x14ac:dyDescent="0.35">
      <c r="B15" s="60" t="s">
        <v>23</v>
      </c>
      <c r="C15" s="8" t="s">
        <v>14</v>
      </c>
      <c r="D15" s="8" t="s">
        <v>13</v>
      </c>
      <c r="E15" s="8" t="s">
        <v>14</v>
      </c>
      <c r="F15" s="8" t="s">
        <v>13</v>
      </c>
    </row>
    <row r="16" spans="2:6" x14ac:dyDescent="0.35">
      <c r="B16" s="7" t="s">
        <v>50</v>
      </c>
      <c r="C16" s="6">
        <v>241263</v>
      </c>
      <c r="D16" s="9">
        <v>81.02</v>
      </c>
      <c r="E16" s="6">
        <v>162319</v>
      </c>
      <c r="F16" s="9">
        <v>77.53</v>
      </c>
    </row>
    <row r="17" spans="2:8" x14ac:dyDescent="0.35">
      <c r="B17" s="7" t="s">
        <v>49</v>
      </c>
      <c r="C17" s="6">
        <v>46307</v>
      </c>
      <c r="D17" s="9">
        <v>15.55</v>
      </c>
      <c r="E17" s="6">
        <v>40741</v>
      </c>
      <c r="F17" s="9">
        <v>19.46</v>
      </c>
    </row>
    <row r="18" spans="2:8" x14ac:dyDescent="0.35">
      <c r="B18" s="7" t="s">
        <v>48</v>
      </c>
      <c r="C18" s="6">
        <v>10218</v>
      </c>
      <c r="D18" s="9">
        <v>3.43</v>
      </c>
      <c r="E18" s="6">
        <v>6316</v>
      </c>
      <c r="F18" s="9">
        <v>3.02</v>
      </c>
    </row>
    <row r="19" spans="2:8" x14ac:dyDescent="0.35">
      <c r="B19" s="7" t="s">
        <v>2</v>
      </c>
      <c r="C19" s="3">
        <v>297788</v>
      </c>
      <c r="D19" s="2">
        <v>100</v>
      </c>
      <c r="E19" s="3">
        <v>209376</v>
      </c>
      <c r="F19" s="2">
        <v>100</v>
      </c>
    </row>
    <row r="22" spans="2:8" x14ac:dyDescent="0.35">
      <c r="B22" s="62" t="s">
        <v>1</v>
      </c>
      <c r="C22" s="61" t="s">
        <v>21</v>
      </c>
      <c r="D22" s="61" t="s">
        <v>21</v>
      </c>
      <c r="E22" s="61" t="s">
        <v>21</v>
      </c>
      <c r="F22" s="61" t="s">
        <v>21</v>
      </c>
      <c r="G22" s="61" t="s">
        <v>21</v>
      </c>
      <c r="H22" s="61" t="s">
        <v>21</v>
      </c>
    </row>
    <row r="23" spans="2:8" x14ac:dyDescent="0.35">
      <c r="B23" s="62" t="s">
        <v>1</v>
      </c>
      <c r="C23" s="61" t="s">
        <v>65</v>
      </c>
      <c r="D23" s="61" t="s">
        <v>65</v>
      </c>
      <c r="E23" s="61" t="s">
        <v>64</v>
      </c>
      <c r="F23" s="61" t="s">
        <v>64</v>
      </c>
      <c r="G23" s="61" t="s">
        <v>2</v>
      </c>
      <c r="H23" s="61" t="s">
        <v>2</v>
      </c>
    </row>
    <row r="24" spans="2:8" x14ac:dyDescent="0.35">
      <c r="B24" s="62" t="s">
        <v>1</v>
      </c>
      <c r="C24" s="8" t="s">
        <v>14</v>
      </c>
      <c r="D24" s="8" t="s">
        <v>13</v>
      </c>
      <c r="E24" s="8" t="s">
        <v>14</v>
      </c>
      <c r="F24" s="8" t="s">
        <v>13</v>
      </c>
      <c r="G24" s="8" t="s">
        <v>14</v>
      </c>
      <c r="H24" s="8" t="s">
        <v>13</v>
      </c>
    </row>
    <row r="25" spans="2:8" x14ac:dyDescent="0.35">
      <c r="B25" s="7" t="s">
        <v>50</v>
      </c>
      <c r="C25" s="6">
        <v>4765</v>
      </c>
      <c r="D25" s="5">
        <v>3.5559170758645391</v>
      </c>
      <c r="E25" s="6">
        <v>129237</v>
      </c>
      <c r="F25" s="5">
        <v>96.444082924135472</v>
      </c>
      <c r="G25" s="6">
        <v>134002</v>
      </c>
      <c r="H25" s="5">
        <v>100.00000000000001</v>
      </c>
    </row>
    <row r="26" spans="2:8" x14ac:dyDescent="0.35">
      <c r="B26" s="7" t="s">
        <v>49</v>
      </c>
      <c r="C26" s="6">
        <v>1031</v>
      </c>
      <c r="D26" s="5">
        <v>3.1986845371059816</v>
      </c>
      <c r="E26" s="6">
        <v>31201</v>
      </c>
      <c r="F26" s="5">
        <v>96.801315462894024</v>
      </c>
      <c r="G26" s="6">
        <v>32232</v>
      </c>
      <c r="H26" s="5">
        <v>100</v>
      </c>
    </row>
    <row r="27" spans="2:8" x14ac:dyDescent="0.35">
      <c r="B27" s="7" t="s">
        <v>48</v>
      </c>
      <c r="C27" s="6">
        <v>271</v>
      </c>
      <c r="D27" s="5">
        <v>7.0261861550427795</v>
      </c>
      <c r="E27" s="6">
        <v>3586</v>
      </c>
      <c r="F27" s="5">
        <v>92.97381384495722</v>
      </c>
      <c r="G27" s="6">
        <v>3857</v>
      </c>
      <c r="H27" s="5">
        <v>100</v>
      </c>
    </row>
    <row r="28" spans="2:8" x14ac:dyDescent="0.35">
      <c r="B28" s="4" t="s">
        <v>2</v>
      </c>
      <c r="C28" s="3">
        <f>SUM(C25:C27)</f>
        <v>6067</v>
      </c>
      <c r="D28" s="2">
        <f>C28/G28*100</f>
        <v>3.5669141812323995</v>
      </c>
      <c r="E28" s="3">
        <f>SUM(E25:E27)</f>
        <v>164024</v>
      </c>
      <c r="F28" s="2">
        <f>E28/G28*100</f>
        <v>96.433085818767609</v>
      </c>
      <c r="G28" s="3">
        <f>SUM(G25:G27)</f>
        <v>170091</v>
      </c>
      <c r="H28" s="2">
        <v>100</v>
      </c>
    </row>
    <row r="31" spans="2:8" x14ac:dyDescent="0.35">
      <c r="B31" s="10" t="s">
        <v>47</v>
      </c>
    </row>
    <row r="33" spans="2:8" x14ac:dyDescent="0.35">
      <c r="B33" s="60" t="s">
        <v>23</v>
      </c>
      <c r="C33" s="61" t="s">
        <v>22</v>
      </c>
      <c r="D33" s="61" t="s">
        <v>22</v>
      </c>
      <c r="E33" s="61" t="s">
        <v>21</v>
      </c>
      <c r="F33" s="61" t="s">
        <v>21</v>
      </c>
    </row>
    <row r="34" spans="2:8" x14ac:dyDescent="0.35">
      <c r="B34" s="60" t="s">
        <v>23</v>
      </c>
      <c r="C34" s="8" t="s">
        <v>14</v>
      </c>
      <c r="D34" s="8" t="s">
        <v>13</v>
      </c>
      <c r="E34" s="8" t="s">
        <v>14</v>
      </c>
      <c r="F34" s="8" t="s">
        <v>13</v>
      </c>
    </row>
    <row r="35" spans="2:8" x14ac:dyDescent="0.35">
      <c r="B35" s="7" t="s">
        <v>44</v>
      </c>
      <c r="C35" s="6">
        <v>55404</v>
      </c>
      <c r="D35" s="9">
        <v>18.61</v>
      </c>
      <c r="E35" s="6">
        <v>26446</v>
      </c>
      <c r="F35" s="9">
        <v>17.510000000000002</v>
      </c>
    </row>
    <row r="36" spans="2:8" x14ac:dyDescent="0.35">
      <c r="B36" s="7" t="s">
        <v>43</v>
      </c>
      <c r="C36" s="6">
        <v>120160</v>
      </c>
      <c r="D36" s="9">
        <v>40.35</v>
      </c>
      <c r="E36" s="6">
        <v>61548</v>
      </c>
      <c r="F36" s="9">
        <v>40.74</v>
      </c>
    </row>
    <row r="37" spans="2:8" x14ac:dyDescent="0.35">
      <c r="B37" s="7" t="s">
        <v>42</v>
      </c>
      <c r="C37" s="6">
        <v>80810</v>
      </c>
      <c r="D37" s="9">
        <v>27.14</v>
      </c>
      <c r="E37" s="6">
        <v>42281</v>
      </c>
      <c r="F37" s="9">
        <v>27.99</v>
      </c>
    </row>
    <row r="38" spans="2:8" x14ac:dyDescent="0.35">
      <c r="B38" s="7" t="s">
        <v>41</v>
      </c>
      <c r="C38" s="6">
        <v>41414</v>
      </c>
      <c r="D38" s="9">
        <v>13.91</v>
      </c>
      <c r="E38" s="6">
        <v>20801</v>
      </c>
      <c r="F38" s="9">
        <v>13.77</v>
      </c>
    </row>
    <row r="39" spans="2:8" x14ac:dyDescent="0.35">
      <c r="B39" s="7" t="s">
        <v>2</v>
      </c>
      <c r="C39" s="3">
        <v>297788</v>
      </c>
      <c r="D39" s="2">
        <v>100</v>
      </c>
      <c r="E39" s="3">
        <v>151076</v>
      </c>
      <c r="F39" s="2">
        <v>100</v>
      </c>
    </row>
    <row r="40" spans="2:8" x14ac:dyDescent="0.35">
      <c r="B40" s="11" t="s">
        <v>46</v>
      </c>
    </row>
    <row r="42" spans="2:8" x14ac:dyDescent="0.35">
      <c r="B42" s="62" t="s">
        <v>45</v>
      </c>
      <c r="C42" s="61" t="s">
        <v>21</v>
      </c>
      <c r="D42" s="61" t="s">
        <v>21</v>
      </c>
      <c r="E42" s="61" t="s">
        <v>21</v>
      </c>
      <c r="F42" s="61" t="s">
        <v>21</v>
      </c>
      <c r="G42" s="61" t="s">
        <v>21</v>
      </c>
      <c r="H42" s="61" t="s">
        <v>21</v>
      </c>
    </row>
    <row r="43" spans="2:8" x14ac:dyDescent="0.35">
      <c r="B43" s="62" t="s">
        <v>45</v>
      </c>
      <c r="C43" s="61" t="s">
        <v>65</v>
      </c>
      <c r="D43" s="61" t="s">
        <v>65</v>
      </c>
      <c r="E43" s="61" t="s">
        <v>64</v>
      </c>
      <c r="F43" s="61" t="s">
        <v>64</v>
      </c>
      <c r="G43" s="61" t="s">
        <v>2</v>
      </c>
      <c r="H43" s="61" t="s">
        <v>2</v>
      </c>
    </row>
    <row r="44" spans="2:8" x14ac:dyDescent="0.35">
      <c r="B44" s="62" t="s">
        <v>45</v>
      </c>
      <c r="C44" s="8" t="s">
        <v>14</v>
      </c>
      <c r="D44" s="8" t="s">
        <v>13</v>
      </c>
      <c r="E44" s="8" t="s">
        <v>14</v>
      </c>
      <c r="F44" s="8" t="s">
        <v>13</v>
      </c>
      <c r="G44" s="8" t="s">
        <v>14</v>
      </c>
      <c r="H44" s="8" t="s">
        <v>13</v>
      </c>
    </row>
    <row r="45" spans="2:8" x14ac:dyDescent="0.35">
      <c r="B45" s="7" t="s">
        <v>44</v>
      </c>
      <c r="C45" s="6">
        <v>562</v>
      </c>
      <c r="D45" s="5">
        <v>2.7086948139579721</v>
      </c>
      <c r="E45" s="6">
        <v>20186</v>
      </c>
      <c r="F45" s="5">
        <v>97.291305186042038</v>
      </c>
      <c r="G45" s="6">
        <v>20748</v>
      </c>
      <c r="H45" s="5">
        <v>100.00000000000001</v>
      </c>
    </row>
    <row r="46" spans="2:8" x14ac:dyDescent="0.35">
      <c r="B46" s="7" t="s">
        <v>43</v>
      </c>
      <c r="C46" s="6">
        <v>2013</v>
      </c>
      <c r="D46" s="5">
        <v>4.107492654260529</v>
      </c>
      <c r="E46" s="6">
        <v>46995</v>
      </c>
      <c r="F46" s="5">
        <v>95.892507345739475</v>
      </c>
      <c r="G46" s="6">
        <v>49008</v>
      </c>
      <c r="H46" s="5">
        <v>100</v>
      </c>
    </row>
    <row r="47" spans="2:8" x14ac:dyDescent="0.35">
      <c r="B47" s="7" t="s">
        <v>42</v>
      </c>
      <c r="C47" s="6">
        <v>1389</v>
      </c>
      <c r="D47" s="5">
        <v>3.5417410372788005</v>
      </c>
      <c r="E47" s="6">
        <v>37829</v>
      </c>
      <c r="F47" s="5">
        <v>96.458258962721203</v>
      </c>
      <c r="G47" s="6">
        <v>39218</v>
      </c>
      <c r="H47" s="5">
        <v>100</v>
      </c>
    </row>
    <row r="48" spans="2:8" x14ac:dyDescent="0.35">
      <c r="B48" s="7" t="s">
        <v>41</v>
      </c>
      <c r="C48" s="6">
        <v>620</v>
      </c>
      <c r="D48" s="5">
        <v>3.5667031007305989</v>
      </c>
      <c r="E48" s="6">
        <v>16763</v>
      </c>
      <c r="F48" s="5">
        <v>96.433296899269408</v>
      </c>
      <c r="G48" s="6">
        <v>17383</v>
      </c>
      <c r="H48" s="5">
        <v>100</v>
      </c>
    </row>
    <row r="49" spans="2:8" x14ac:dyDescent="0.35">
      <c r="B49" s="4" t="s">
        <v>2</v>
      </c>
      <c r="C49" s="3">
        <f>SUM(C45:C48)</f>
        <v>4584</v>
      </c>
      <c r="D49" s="2">
        <f>C49/G49*100</f>
        <v>3.6278164248913796</v>
      </c>
      <c r="E49" s="3">
        <f>SUM(E45:E48)</f>
        <v>121773</v>
      </c>
      <c r="F49" s="2">
        <f>E49/G49*100</f>
        <v>96.372183575108622</v>
      </c>
      <c r="G49" s="3">
        <f>SUM(G45:G48)</f>
        <v>126357</v>
      </c>
      <c r="H49" s="2">
        <v>100</v>
      </c>
    </row>
    <row r="52" spans="2:8" x14ac:dyDescent="0.35">
      <c r="B52" s="10" t="s">
        <v>40</v>
      </c>
    </row>
    <row r="54" spans="2:8" x14ac:dyDescent="0.35">
      <c r="B54" s="60" t="s">
        <v>23</v>
      </c>
      <c r="C54" s="61" t="s">
        <v>22</v>
      </c>
      <c r="D54" s="61" t="s">
        <v>22</v>
      </c>
      <c r="F54" s="60" t="s">
        <v>23</v>
      </c>
      <c r="G54" s="61" t="s">
        <v>21</v>
      </c>
      <c r="H54" s="61" t="s">
        <v>21</v>
      </c>
    </row>
    <row r="55" spans="2:8" x14ac:dyDescent="0.35">
      <c r="B55" s="60" t="s">
        <v>23</v>
      </c>
      <c r="C55" s="8" t="s">
        <v>14</v>
      </c>
      <c r="D55" s="8" t="s">
        <v>13</v>
      </c>
      <c r="F55" s="60" t="s">
        <v>23</v>
      </c>
      <c r="G55" s="8" t="s">
        <v>14</v>
      </c>
      <c r="H55" s="8" t="s">
        <v>13</v>
      </c>
    </row>
    <row r="56" spans="2:8" x14ac:dyDescent="0.35">
      <c r="B56" s="7" t="s">
        <v>38</v>
      </c>
      <c r="C56" s="6">
        <v>91797</v>
      </c>
      <c r="D56" s="9">
        <v>30.83</v>
      </c>
      <c r="F56" s="7" t="s">
        <v>38</v>
      </c>
      <c r="G56" s="6">
        <v>118632</v>
      </c>
      <c r="H56" s="9">
        <v>56.66</v>
      </c>
    </row>
    <row r="57" spans="2:8" x14ac:dyDescent="0.35">
      <c r="B57" s="7" t="s">
        <v>37</v>
      </c>
      <c r="C57" s="6">
        <v>205991</v>
      </c>
      <c r="D57" s="9">
        <v>69.17</v>
      </c>
      <c r="F57" s="7" t="s">
        <v>37</v>
      </c>
      <c r="G57" s="6">
        <v>90514</v>
      </c>
      <c r="H57" s="9">
        <v>43.23</v>
      </c>
    </row>
    <row r="58" spans="2:8" x14ac:dyDescent="0.35">
      <c r="B58" s="7" t="s">
        <v>2</v>
      </c>
      <c r="C58" s="3">
        <v>297788</v>
      </c>
      <c r="D58" s="2">
        <v>100</v>
      </c>
      <c r="F58" s="7" t="s">
        <v>36</v>
      </c>
      <c r="G58" s="6">
        <v>230</v>
      </c>
      <c r="H58" s="9">
        <v>0.11</v>
      </c>
    </row>
    <row r="59" spans="2:8" x14ac:dyDescent="0.35">
      <c r="F59" s="7" t="s">
        <v>2</v>
      </c>
      <c r="G59" s="3">
        <v>209376</v>
      </c>
      <c r="H59" s="2">
        <v>100</v>
      </c>
    </row>
    <row r="63" spans="2:8" x14ac:dyDescent="0.35">
      <c r="B63" s="62" t="s">
        <v>39</v>
      </c>
      <c r="C63" s="61" t="s">
        <v>21</v>
      </c>
      <c r="D63" s="61" t="s">
        <v>21</v>
      </c>
      <c r="E63" s="61" t="s">
        <v>21</v>
      </c>
      <c r="F63" s="61" t="s">
        <v>21</v>
      </c>
      <c r="G63" s="61" t="s">
        <v>21</v>
      </c>
      <c r="H63" s="61" t="s">
        <v>21</v>
      </c>
    </row>
    <row r="64" spans="2:8" x14ac:dyDescent="0.35">
      <c r="B64" s="62" t="s">
        <v>39</v>
      </c>
      <c r="C64" s="61" t="s">
        <v>65</v>
      </c>
      <c r="D64" s="61" t="s">
        <v>65</v>
      </c>
      <c r="E64" s="61" t="s">
        <v>64</v>
      </c>
      <c r="F64" s="61" t="s">
        <v>64</v>
      </c>
      <c r="G64" s="61" t="s">
        <v>2</v>
      </c>
      <c r="H64" s="61" t="s">
        <v>2</v>
      </c>
    </row>
    <row r="65" spans="2:8" x14ac:dyDescent="0.35">
      <c r="B65" s="62" t="s">
        <v>39</v>
      </c>
      <c r="C65" s="8" t="s">
        <v>14</v>
      </c>
      <c r="D65" s="8" t="s">
        <v>13</v>
      </c>
      <c r="E65" s="8" t="s">
        <v>14</v>
      </c>
      <c r="F65" s="8" t="s">
        <v>13</v>
      </c>
      <c r="G65" s="8" t="s">
        <v>14</v>
      </c>
      <c r="H65" s="8" t="s">
        <v>13</v>
      </c>
    </row>
    <row r="66" spans="2:8" x14ac:dyDescent="0.35">
      <c r="B66" s="7" t="s">
        <v>38</v>
      </c>
      <c r="C66" s="6">
        <v>2893</v>
      </c>
      <c r="D66" s="5">
        <v>2.9860451674167043</v>
      </c>
      <c r="E66" s="6">
        <v>93991</v>
      </c>
      <c r="F66" s="5">
        <v>97.013954832583295</v>
      </c>
      <c r="G66" s="6">
        <v>96884</v>
      </c>
      <c r="H66" s="5">
        <v>100</v>
      </c>
    </row>
    <row r="67" spans="2:8" x14ac:dyDescent="0.35">
      <c r="B67" s="7" t="s">
        <v>37</v>
      </c>
      <c r="C67" s="6">
        <v>3174</v>
      </c>
      <c r="D67" s="5">
        <v>4.3493155377721751</v>
      </c>
      <c r="E67" s="6">
        <v>69803</v>
      </c>
      <c r="F67" s="5">
        <v>95.650684462227829</v>
      </c>
      <c r="G67" s="6">
        <v>72977</v>
      </c>
      <c r="H67" s="5">
        <v>100</v>
      </c>
    </row>
    <row r="68" spans="2:8" x14ac:dyDescent="0.35">
      <c r="B68" s="7" t="s">
        <v>36</v>
      </c>
      <c r="C68" s="6">
        <v>0</v>
      </c>
      <c r="D68" s="5">
        <v>0</v>
      </c>
      <c r="E68" s="6">
        <v>230</v>
      </c>
      <c r="F68" s="5">
        <v>100</v>
      </c>
      <c r="G68" s="6">
        <v>230</v>
      </c>
      <c r="H68" s="5">
        <v>100</v>
      </c>
    </row>
    <row r="69" spans="2:8" x14ac:dyDescent="0.35">
      <c r="B69" s="4" t="s">
        <v>2</v>
      </c>
      <c r="C69" s="3">
        <f>SUM(C66:C68)</f>
        <v>6067</v>
      </c>
      <c r="D69" s="2">
        <f>C69/G69*100</f>
        <v>3.5669141812323995</v>
      </c>
      <c r="E69" s="3">
        <f>SUM(E66:E68)</f>
        <v>164024</v>
      </c>
      <c r="F69" s="2">
        <f>E69/G69*100</f>
        <v>96.433085818767609</v>
      </c>
      <c r="G69" s="3">
        <f>SUM(G66:G68)</f>
        <v>170091</v>
      </c>
      <c r="H69" s="2">
        <v>100</v>
      </c>
    </row>
    <row r="72" spans="2:8" x14ac:dyDescent="0.35">
      <c r="B72" s="10" t="s">
        <v>35</v>
      </c>
    </row>
    <row r="74" spans="2:8" x14ac:dyDescent="0.35">
      <c r="B74" s="60" t="s">
        <v>23</v>
      </c>
      <c r="C74" s="61" t="s">
        <v>21</v>
      </c>
      <c r="D74" s="61" t="s">
        <v>21</v>
      </c>
      <c r="E74" s="61" t="s">
        <v>21</v>
      </c>
      <c r="F74" s="61" t="s">
        <v>21</v>
      </c>
    </row>
    <row r="75" spans="2:8" x14ac:dyDescent="0.35">
      <c r="B75" s="60" t="s">
        <v>23</v>
      </c>
      <c r="C75" s="8" t="s">
        <v>14</v>
      </c>
      <c r="D75" s="8" t="s">
        <v>13</v>
      </c>
      <c r="E75" s="8" t="s">
        <v>14</v>
      </c>
      <c r="F75" s="8" t="s">
        <v>13</v>
      </c>
    </row>
    <row r="76" spans="2:8" x14ac:dyDescent="0.35">
      <c r="B76" s="7" t="s">
        <v>33</v>
      </c>
      <c r="C76" s="6">
        <v>49051</v>
      </c>
      <c r="D76" s="9">
        <v>16.55</v>
      </c>
      <c r="E76" s="6">
        <v>24739</v>
      </c>
      <c r="F76" s="9">
        <v>11.86</v>
      </c>
    </row>
    <row r="77" spans="2:8" x14ac:dyDescent="0.35">
      <c r="B77" s="7" t="s">
        <v>32</v>
      </c>
      <c r="C77" s="6">
        <v>247378</v>
      </c>
      <c r="D77" s="9">
        <v>83.45</v>
      </c>
      <c r="E77" s="6">
        <v>183804</v>
      </c>
      <c r="F77" s="9">
        <v>88.14</v>
      </c>
    </row>
    <row r="78" spans="2:8" x14ac:dyDescent="0.35">
      <c r="B78" s="7" t="s">
        <v>2</v>
      </c>
      <c r="C78" s="3">
        <v>296429</v>
      </c>
      <c r="D78" s="2">
        <v>100</v>
      </c>
      <c r="E78" s="3">
        <v>208543</v>
      </c>
      <c r="F78" s="2">
        <v>100</v>
      </c>
    </row>
    <row r="81" spans="2:8" x14ac:dyDescent="0.35">
      <c r="B81" s="62" t="s">
        <v>34</v>
      </c>
      <c r="C81" s="61" t="s">
        <v>21</v>
      </c>
      <c r="D81" s="61" t="s">
        <v>21</v>
      </c>
      <c r="E81" s="61" t="s">
        <v>21</v>
      </c>
      <c r="F81" s="61" t="s">
        <v>21</v>
      </c>
      <c r="G81" s="61" t="s">
        <v>21</v>
      </c>
      <c r="H81" s="61" t="s">
        <v>21</v>
      </c>
    </row>
    <row r="82" spans="2:8" x14ac:dyDescent="0.35">
      <c r="B82" s="62" t="s">
        <v>34</v>
      </c>
      <c r="C82" s="61" t="s">
        <v>65</v>
      </c>
      <c r="D82" s="61" t="s">
        <v>65</v>
      </c>
      <c r="E82" s="61" t="s">
        <v>64</v>
      </c>
      <c r="F82" s="61" t="s">
        <v>64</v>
      </c>
      <c r="G82" s="61" t="s">
        <v>2</v>
      </c>
      <c r="H82" s="61" t="s">
        <v>2</v>
      </c>
    </row>
    <row r="83" spans="2:8" x14ac:dyDescent="0.35">
      <c r="B83" s="62" t="s">
        <v>34</v>
      </c>
      <c r="C83" s="8" t="s">
        <v>14</v>
      </c>
      <c r="D83" s="8" t="s">
        <v>13</v>
      </c>
      <c r="E83" s="8" t="s">
        <v>14</v>
      </c>
      <c r="F83" s="8" t="s">
        <v>13</v>
      </c>
      <c r="G83" s="8" t="s">
        <v>14</v>
      </c>
      <c r="H83" s="8" t="s">
        <v>13</v>
      </c>
    </row>
    <row r="84" spans="2:8" x14ac:dyDescent="0.35">
      <c r="B84" s="7" t="s">
        <v>33</v>
      </c>
      <c r="C84" s="6">
        <v>408</v>
      </c>
      <c r="D84" s="5">
        <v>2.1722926205941859</v>
      </c>
      <c r="E84" s="6">
        <v>18374</v>
      </c>
      <c r="F84" s="5">
        <v>97.827707379405808</v>
      </c>
      <c r="G84" s="6">
        <v>18782</v>
      </c>
      <c r="H84" s="5">
        <v>100</v>
      </c>
    </row>
    <row r="85" spans="2:8" x14ac:dyDescent="0.35">
      <c r="B85" s="7" t="s">
        <v>32</v>
      </c>
      <c r="C85" s="6">
        <v>5651</v>
      </c>
      <c r="D85" s="5">
        <v>3.7542934208515755</v>
      </c>
      <c r="E85" s="6">
        <v>144870</v>
      </c>
      <c r="F85" s="5">
        <v>96.245706579148433</v>
      </c>
      <c r="G85" s="6">
        <v>150521</v>
      </c>
      <c r="H85" s="5">
        <v>100.00000000000001</v>
      </c>
    </row>
    <row r="86" spans="2:8" x14ac:dyDescent="0.35">
      <c r="B86" s="4" t="s">
        <v>2</v>
      </c>
      <c r="C86" s="3">
        <f>SUM(C84:C85)</f>
        <v>6059</v>
      </c>
      <c r="D86" s="2">
        <f>C86/G86*100</f>
        <v>3.5787906888832448</v>
      </c>
      <c r="E86" s="3">
        <f>SUM(E84:E85)</f>
        <v>163244</v>
      </c>
      <c r="F86" s="2">
        <f>E86/G86*100</f>
        <v>96.421209311116755</v>
      </c>
      <c r="G86" s="3">
        <f>SUM(G84:G85)</f>
        <v>169303</v>
      </c>
      <c r="H86" s="2">
        <v>100</v>
      </c>
    </row>
    <row r="89" spans="2:8" x14ac:dyDescent="0.35">
      <c r="B89" s="10" t="s">
        <v>31</v>
      </c>
    </row>
    <row r="91" spans="2:8" x14ac:dyDescent="0.35">
      <c r="B91" s="63" t="s">
        <v>23</v>
      </c>
      <c r="C91" s="64" t="s">
        <v>22</v>
      </c>
      <c r="D91" s="64" t="s">
        <v>22</v>
      </c>
      <c r="E91" s="19"/>
      <c r="F91" s="63" t="s">
        <v>23</v>
      </c>
      <c r="G91" s="64" t="s">
        <v>21</v>
      </c>
      <c r="H91" s="64" t="s">
        <v>21</v>
      </c>
    </row>
    <row r="92" spans="2:8" x14ac:dyDescent="0.35">
      <c r="B92" s="63" t="s">
        <v>23</v>
      </c>
      <c r="C92" s="17" t="s">
        <v>14</v>
      </c>
      <c r="D92" s="17" t="s">
        <v>13</v>
      </c>
      <c r="E92" s="19"/>
      <c r="F92" s="63" t="s">
        <v>23</v>
      </c>
      <c r="G92" s="17" t="s">
        <v>14</v>
      </c>
      <c r="H92" s="17" t="s">
        <v>13</v>
      </c>
    </row>
    <row r="93" spans="2:8" x14ac:dyDescent="0.35">
      <c r="B93" s="14" t="s">
        <v>27</v>
      </c>
      <c r="C93" s="16">
        <v>75726</v>
      </c>
      <c r="D93" s="15">
        <v>25.43</v>
      </c>
      <c r="E93" s="19"/>
      <c r="F93" s="14" t="s">
        <v>27</v>
      </c>
      <c r="G93" s="16">
        <v>39285</v>
      </c>
      <c r="H93" s="15">
        <v>18.760000000000002</v>
      </c>
    </row>
    <row r="94" spans="2:8" x14ac:dyDescent="0.35">
      <c r="B94" s="14" t="s">
        <v>26</v>
      </c>
      <c r="C94" s="16">
        <v>36851</v>
      </c>
      <c r="D94" s="15">
        <v>12.37</v>
      </c>
      <c r="E94" s="19"/>
      <c r="F94" s="14" t="s">
        <v>26</v>
      </c>
      <c r="G94" s="16">
        <v>18144</v>
      </c>
      <c r="H94" s="15">
        <v>8.67</v>
      </c>
    </row>
    <row r="95" spans="2:8" x14ac:dyDescent="0.35">
      <c r="B95" s="14" t="s">
        <v>25</v>
      </c>
      <c r="C95" s="16">
        <v>185211</v>
      </c>
      <c r="D95" s="15">
        <v>62.2</v>
      </c>
      <c r="E95" s="19"/>
      <c r="F95" s="14" t="s">
        <v>25</v>
      </c>
      <c r="G95" s="16">
        <v>151947</v>
      </c>
      <c r="H95" s="15">
        <v>72.569999999999993</v>
      </c>
    </row>
    <row r="96" spans="2:8" x14ac:dyDescent="0.35">
      <c r="B96" s="14" t="s">
        <v>2</v>
      </c>
      <c r="C96" s="13">
        <v>297788</v>
      </c>
      <c r="D96" s="12">
        <v>100</v>
      </c>
      <c r="E96" s="19"/>
      <c r="F96" s="14" t="s">
        <v>2</v>
      </c>
      <c r="G96" s="13">
        <v>209376</v>
      </c>
      <c r="H96" s="12">
        <v>100</v>
      </c>
    </row>
    <row r="97" spans="2:8" x14ac:dyDescent="0.35">
      <c r="B97" s="11" t="s">
        <v>30</v>
      </c>
    </row>
    <row r="99" spans="2:8" x14ac:dyDescent="0.35">
      <c r="B99" s="62" t="s">
        <v>29</v>
      </c>
      <c r="C99" s="61" t="s">
        <v>21</v>
      </c>
      <c r="D99" s="61" t="s">
        <v>21</v>
      </c>
      <c r="E99" s="61" t="s">
        <v>21</v>
      </c>
      <c r="F99" s="61" t="s">
        <v>21</v>
      </c>
      <c r="G99" s="61" t="s">
        <v>21</v>
      </c>
      <c r="H99" s="61" t="s">
        <v>21</v>
      </c>
    </row>
    <row r="100" spans="2:8" x14ac:dyDescent="0.35">
      <c r="B100" s="62" t="s">
        <v>29</v>
      </c>
      <c r="C100" s="61" t="s">
        <v>65</v>
      </c>
      <c r="D100" s="61" t="s">
        <v>65</v>
      </c>
      <c r="E100" s="61" t="s">
        <v>64</v>
      </c>
      <c r="F100" s="61" t="s">
        <v>64</v>
      </c>
      <c r="G100" s="61" t="s">
        <v>2</v>
      </c>
      <c r="H100" s="61" t="s">
        <v>2</v>
      </c>
    </row>
    <row r="101" spans="2:8" x14ac:dyDescent="0.35">
      <c r="B101" s="62" t="s">
        <v>29</v>
      </c>
      <c r="C101" s="8" t="s">
        <v>14</v>
      </c>
      <c r="D101" s="8" t="s">
        <v>13</v>
      </c>
      <c r="E101" s="8" t="s">
        <v>14</v>
      </c>
      <c r="F101" s="8" t="s">
        <v>13</v>
      </c>
      <c r="G101" s="8" t="s">
        <v>14</v>
      </c>
      <c r="H101" s="8" t="s">
        <v>13</v>
      </c>
    </row>
    <row r="102" spans="2:8" x14ac:dyDescent="0.35">
      <c r="B102" s="7" t="s">
        <v>26</v>
      </c>
      <c r="C102" s="6">
        <v>408</v>
      </c>
      <c r="D102" s="5">
        <v>2.1722926205941859</v>
      </c>
      <c r="E102" s="6">
        <v>18374</v>
      </c>
      <c r="F102" s="5">
        <v>97.827707379405808</v>
      </c>
      <c r="G102" s="6">
        <v>18144</v>
      </c>
      <c r="H102" s="5">
        <v>100</v>
      </c>
    </row>
    <row r="103" spans="2:8" x14ac:dyDescent="0.35">
      <c r="B103" s="7" t="s">
        <v>25</v>
      </c>
      <c r="C103" s="6">
        <v>5651</v>
      </c>
      <c r="D103" s="5">
        <v>3.7542934208515755</v>
      </c>
      <c r="E103" s="6">
        <v>144870</v>
      </c>
      <c r="F103" s="5">
        <v>96.245706579148433</v>
      </c>
      <c r="G103" s="6">
        <v>151947</v>
      </c>
      <c r="H103" s="5">
        <v>100</v>
      </c>
    </row>
    <row r="104" spans="2:8" x14ac:dyDescent="0.35">
      <c r="B104" s="4" t="s">
        <v>2</v>
      </c>
      <c r="C104" s="3">
        <f>SUM(C102:C103)</f>
        <v>6059</v>
      </c>
      <c r="D104" s="2">
        <f>SUM(D102:D103)/3</f>
        <v>1.9755286804819203</v>
      </c>
      <c r="E104" s="3">
        <f>SUM(E102:E103)</f>
        <v>163244</v>
      </c>
      <c r="F104" s="2">
        <f>SUM(F102:F103)/3</f>
        <v>64.691137986184742</v>
      </c>
      <c r="G104" s="3">
        <f>SUM(G102:G103)</f>
        <v>170091</v>
      </c>
      <c r="H104" s="2">
        <f>SUM(H102:H103)/3</f>
        <v>66.666666666666671</v>
      </c>
    </row>
    <row r="107" spans="2:8" x14ac:dyDescent="0.35">
      <c r="B107" s="10"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2" t="s">
        <v>15</v>
      </c>
      <c r="C124" s="61" t="s">
        <v>21</v>
      </c>
      <c r="D124" s="61" t="s">
        <v>21</v>
      </c>
      <c r="E124" s="61" t="s">
        <v>21</v>
      </c>
      <c r="F124" s="61" t="s">
        <v>21</v>
      </c>
      <c r="G124" s="61" t="s">
        <v>21</v>
      </c>
      <c r="H124" s="61" t="s">
        <v>21</v>
      </c>
    </row>
    <row r="125" spans="2:8" x14ac:dyDescent="0.35">
      <c r="B125" s="62" t="s">
        <v>15</v>
      </c>
      <c r="C125" s="61" t="s">
        <v>65</v>
      </c>
      <c r="D125" s="61" t="s">
        <v>65</v>
      </c>
      <c r="E125" s="61" t="s">
        <v>64</v>
      </c>
      <c r="F125" s="61" t="s">
        <v>64</v>
      </c>
      <c r="G125" s="61" t="s">
        <v>2</v>
      </c>
      <c r="H125" s="61" t="s">
        <v>2</v>
      </c>
    </row>
    <row r="126" spans="2:8" x14ac:dyDescent="0.35">
      <c r="B126" s="62" t="s">
        <v>15</v>
      </c>
      <c r="C126" s="8" t="s">
        <v>14</v>
      </c>
      <c r="D126" s="8" t="s">
        <v>13</v>
      </c>
      <c r="E126" s="8" t="s">
        <v>14</v>
      </c>
      <c r="F126" s="8" t="s">
        <v>13</v>
      </c>
      <c r="G126" s="8" t="s">
        <v>14</v>
      </c>
      <c r="H126" s="8" t="s">
        <v>13</v>
      </c>
    </row>
    <row r="127" spans="2:8" x14ac:dyDescent="0.35">
      <c r="B127" s="7" t="s">
        <v>12</v>
      </c>
      <c r="C127" s="6">
        <v>449</v>
      </c>
      <c r="D127" s="5">
        <v>6.3969226385525007</v>
      </c>
      <c r="E127" s="6">
        <v>6570</v>
      </c>
      <c r="F127" s="5">
        <v>93.60307736144749</v>
      </c>
      <c r="G127" s="6">
        <v>7019</v>
      </c>
      <c r="H127" s="5">
        <v>99.999999999999986</v>
      </c>
    </row>
    <row r="128" spans="2:8" x14ac:dyDescent="0.35">
      <c r="B128" s="7" t="s">
        <v>11</v>
      </c>
      <c r="C128" s="6">
        <v>471</v>
      </c>
      <c r="D128" s="5">
        <v>2.2721790727965652</v>
      </c>
      <c r="E128" s="6">
        <v>20258</v>
      </c>
      <c r="F128" s="5">
        <v>97.727820927203439</v>
      </c>
      <c r="G128" s="6">
        <v>20729</v>
      </c>
      <c r="H128" s="5">
        <v>100</v>
      </c>
    </row>
    <row r="129" spans="2:8" x14ac:dyDescent="0.35">
      <c r="B129" s="7" t="s">
        <v>10</v>
      </c>
      <c r="C129" s="6">
        <v>1578</v>
      </c>
      <c r="D129" s="5">
        <v>5.5880165728248166</v>
      </c>
      <c r="E129" s="6">
        <v>26661</v>
      </c>
      <c r="F129" s="5">
        <v>94.411983427175187</v>
      </c>
      <c r="G129" s="6">
        <v>28239</v>
      </c>
      <c r="H129" s="5">
        <v>100</v>
      </c>
    </row>
    <row r="130" spans="2:8" x14ac:dyDescent="0.35">
      <c r="B130" s="7" t="s">
        <v>9</v>
      </c>
      <c r="C130" s="6">
        <v>198</v>
      </c>
      <c r="D130" s="5">
        <v>2.1528759378058062</v>
      </c>
      <c r="E130" s="6">
        <v>8999</v>
      </c>
      <c r="F130" s="5">
        <v>97.847124062194197</v>
      </c>
      <c r="G130" s="6">
        <v>9197</v>
      </c>
      <c r="H130" s="5">
        <v>100</v>
      </c>
    </row>
    <row r="131" spans="2:8" x14ac:dyDescent="0.35">
      <c r="B131" s="7" t="s">
        <v>8</v>
      </c>
      <c r="C131" s="6">
        <v>208</v>
      </c>
      <c r="D131" s="5">
        <v>2.7818643841112745</v>
      </c>
      <c r="E131" s="6">
        <v>7269</v>
      </c>
      <c r="F131" s="5">
        <v>97.218135615888727</v>
      </c>
      <c r="G131" s="6">
        <v>7477</v>
      </c>
      <c r="H131" s="5">
        <v>100</v>
      </c>
    </row>
    <row r="132" spans="2:8" x14ac:dyDescent="0.35">
      <c r="B132" s="7" t="s">
        <v>7</v>
      </c>
      <c r="C132" s="6">
        <v>648</v>
      </c>
      <c r="D132" s="5">
        <v>6.2772449869224065</v>
      </c>
      <c r="E132" s="6">
        <v>9675</v>
      </c>
      <c r="F132" s="5">
        <v>93.722755013077602</v>
      </c>
      <c r="G132" s="6">
        <v>10323</v>
      </c>
      <c r="H132" s="5">
        <v>100.00000000000001</v>
      </c>
    </row>
    <row r="133" spans="2:8" x14ac:dyDescent="0.35">
      <c r="B133" s="7" t="s">
        <v>6</v>
      </c>
      <c r="C133" s="6">
        <v>1107</v>
      </c>
      <c r="D133" s="5">
        <v>2.0419456587903269</v>
      </c>
      <c r="E133" s="6">
        <v>53106</v>
      </c>
      <c r="F133" s="5">
        <v>97.958054341209674</v>
      </c>
      <c r="G133" s="6">
        <v>54213</v>
      </c>
      <c r="H133" s="5">
        <v>100</v>
      </c>
    </row>
    <row r="134" spans="2:8" x14ac:dyDescent="0.35">
      <c r="B134" s="7" t="s">
        <v>5</v>
      </c>
      <c r="C134" s="6">
        <v>280</v>
      </c>
      <c r="D134" s="5">
        <v>4.2695943885330889</v>
      </c>
      <c r="E134" s="6">
        <v>6278</v>
      </c>
      <c r="F134" s="5">
        <v>95.730405611466907</v>
      </c>
      <c r="G134" s="6">
        <v>6558</v>
      </c>
      <c r="H134" s="5">
        <v>100</v>
      </c>
    </row>
    <row r="135" spans="2:8" x14ac:dyDescent="0.35">
      <c r="B135" s="7" t="s">
        <v>4</v>
      </c>
      <c r="C135" s="6">
        <v>66</v>
      </c>
      <c r="D135" s="5">
        <v>5.0652340752110518</v>
      </c>
      <c r="E135" s="6">
        <v>1237</v>
      </c>
      <c r="F135" s="5">
        <v>94.934765924788948</v>
      </c>
      <c r="G135" s="6">
        <v>1303</v>
      </c>
      <c r="H135" s="5">
        <v>100</v>
      </c>
    </row>
    <row r="136" spans="2:8" x14ac:dyDescent="0.35">
      <c r="B136" s="7" t="s">
        <v>3</v>
      </c>
      <c r="C136" s="6">
        <v>1062</v>
      </c>
      <c r="D136" s="5">
        <v>4.2424000319578159</v>
      </c>
      <c r="E136" s="6">
        <v>23971</v>
      </c>
      <c r="F136" s="5">
        <v>95.757599968042186</v>
      </c>
      <c r="G136" s="6">
        <v>25033</v>
      </c>
      <c r="H136" s="5">
        <v>100</v>
      </c>
    </row>
    <row r="137" spans="2:8" x14ac:dyDescent="0.35">
      <c r="B137" s="4" t="s">
        <v>2</v>
      </c>
      <c r="C137" s="3">
        <f>SUM(C127:C136)</f>
        <v>6067</v>
      </c>
      <c r="D137" s="2">
        <f>C137/G137*100</f>
        <v>3.5669141812323995</v>
      </c>
      <c r="E137" s="3">
        <f>SUM(E127:E136)</f>
        <v>164024</v>
      </c>
      <c r="F137" s="2">
        <f>E137/G137*100</f>
        <v>96.433085818767609</v>
      </c>
      <c r="G137" s="3">
        <f>SUM(G127:G136)</f>
        <v>170091</v>
      </c>
      <c r="H137" s="2">
        <v>100</v>
      </c>
    </row>
  </sheetData>
  <mergeCells count="52">
    <mergeCell ref="B4:B5"/>
    <mergeCell ref="C4:D4"/>
    <mergeCell ref="B14:B15"/>
    <mergeCell ref="C14:D14"/>
    <mergeCell ref="E14:F14"/>
    <mergeCell ref="B22:B24"/>
    <mergeCell ref="C22:H22"/>
    <mergeCell ref="C23:D23"/>
    <mergeCell ref="E23:F23"/>
    <mergeCell ref="G23:H23"/>
    <mergeCell ref="B33:B34"/>
    <mergeCell ref="C33:D33"/>
    <mergeCell ref="E33:F33"/>
    <mergeCell ref="B42:B44"/>
    <mergeCell ref="C42:H42"/>
    <mergeCell ref="C43:D43"/>
    <mergeCell ref="E43:F43"/>
    <mergeCell ref="G43:H43"/>
    <mergeCell ref="B54:B55"/>
    <mergeCell ref="C54:D54"/>
    <mergeCell ref="F54:F55"/>
    <mergeCell ref="G54:H54"/>
    <mergeCell ref="B63:B65"/>
    <mergeCell ref="C63:H63"/>
    <mergeCell ref="C64:D64"/>
    <mergeCell ref="E64:F64"/>
    <mergeCell ref="G64:H64"/>
    <mergeCell ref="B74:B75"/>
    <mergeCell ref="C74:D74"/>
    <mergeCell ref="E74:F74"/>
    <mergeCell ref="B81:B83"/>
    <mergeCell ref="C81:H81"/>
    <mergeCell ref="C82:D82"/>
    <mergeCell ref="E82:F82"/>
    <mergeCell ref="G82:H82"/>
    <mergeCell ref="B91:B92"/>
    <mergeCell ref="C91:D91"/>
    <mergeCell ref="F91:F92"/>
    <mergeCell ref="G91:H91"/>
    <mergeCell ref="B99:B101"/>
    <mergeCell ref="C99:H99"/>
    <mergeCell ref="C100:D100"/>
    <mergeCell ref="E100:F100"/>
    <mergeCell ref="G100:H100"/>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A42C-EC3A-4A22-BF0F-1AFD4B52BBF3}">
  <dimension ref="B2:H138"/>
  <sheetViews>
    <sheetView workbookViewId="0"/>
  </sheetViews>
  <sheetFormatPr defaultColWidth="10.1796875" defaultRowHeight="14.5" x14ac:dyDescent="0.35"/>
  <cols>
    <col min="1" max="16384" width="10.1796875" style="19"/>
  </cols>
  <sheetData>
    <row r="2" spans="2:6" x14ac:dyDescent="0.35">
      <c r="B2" s="22" t="s">
        <v>195</v>
      </c>
    </row>
    <row r="4" spans="2:6" x14ac:dyDescent="0.35">
      <c r="B4" s="63" t="s">
        <v>23</v>
      </c>
      <c r="C4" s="64" t="s">
        <v>21</v>
      </c>
      <c r="D4" s="64" t="s">
        <v>21</v>
      </c>
    </row>
    <row r="5" spans="2:6" x14ac:dyDescent="0.35">
      <c r="B5" s="63" t="s">
        <v>23</v>
      </c>
      <c r="C5" s="17" t="s">
        <v>14</v>
      </c>
      <c r="D5" s="17" t="s">
        <v>13</v>
      </c>
    </row>
    <row r="6" spans="2:6" x14ac:dyDescent="0.35">
      <c r="B6" s="14" t="s">
        <v>65</v>
      </c>
      <c r="C6" s="16">
        <v>3871</v>
      </c>
      <c r="D6" s="15">
        <v>2.2799999999999998</v>
      </c>
    </row>
    <row r="7" spans="2:6" x14ac:dyDescent="0.35">
      <c r="B7" s="14" t="s">
        <v>64</v>
      </c>
      <c r="C7" s="16">
        <v>166220</v>
      </c>
      <c r="D7" s="15">
        <v>97.72</v>
      </c>
    </row>
    <row r="8" spans="2:6" x14ac:dyDescent="0.35">
      <c r="B8" s="14" t="s">
        <v>2</v>
      </c>
      <c r="C8" s="13">
        <v>170091</v>
      </c>
      <c r="D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8" x14ac:dyDescent="0.35">
      <c r="B17" s="14" t="s">
        <v>49</v>
      </c>
      <c r="C17" s="16">
        <v>46307</v>
      </c>
      <c r="D17" s="15">
        <v>15.55</v>
      </c>
      <c r="E17" s="16">
        <v>40741</v>
      </c>
      <c r="F17" s="15">
        <v>19.46</v>
      </c>
    </row>
    <row r="18" spans="2:8" x14ac:dyDescent="0.35">
      <c r="B18" s="14" t="s">
        <v>48</v>
      </c>
      <c r="C18" s="16">
        <v>10218</v>
      </c>
      <c r="D18" s="15">
        <v>3.43</v>
      </c>
      <c r="E18" s="16">
        <v>6316</v>
      </c>
      <c r="F18" s="15">
        <v>3.02</v>
      </c>
    </row>
    <row r="19" spans="2:8" x14ac:dyDescent="0.35">
      <c r="B19" s="14" t="s">
        <v>2</v>
      </c>
      <c r="C19" s="13">
        <v>297788</v>
      </c>
      <c r="D19" s="12">
        <v>100</v>
      </c>
      <c r="E19" s="13">
        <v>209376</v>
      </c>
      <c r="F19" s="12">
        <v>100</v>
      </c>
    </row>
    <row r="22" spans="2:8" x14ac:dyDescent="0.35">
      <c r="B22" s="65" t="s">
        <v>1</v>
      </c>
      <c r="C22" s="64" t="s">
        <v>21</v>
      </c>
      <c r="D22" s="64" t="s">
        <v>21</v>
      </c>
      <c r="E22" s="64" t="s">
        <v>21</v>
      </c>
      <c r="F22" s="64" t="s">
        <v>21</v>
      </c>
      <c r="G22" s="64" t="s">
        <v>21</v>
      </c>
      <c r="H22" s="64" t="s">
        <v>21</v>
      </c>
    </row>
    <row r="23" spans="2:8" x14ac:dyDescent="0.35">
      <c r="B23" s="65" t="s">
        <v>1</v>
      </c>
      <c r="C23" s="64" t="s">
        <v>65</v>
      </c>
      <c r="D23" s="64" t="s">
        <v>65</v>
      </c>
      <c r="E23" s="64" t="s">
        <v>64</v>
      </c>
      <c r="F23" s="64" t="s">
        <v>64</v>
      </c>
      <c r="G23" s="64" t="s">
        <v>2</v>
      </c>
      <c r="H23" s="64" t="s">
        <v>2</v>
      </c>
    </row>
    <row r="24" spans="2:8" x14ac:dyDescent="0.35">
      <c r="B24" s="65" t="s">
        <v>1</v>
      </c>
      <c r="C24" s="17" t="s">
        <v>14</v>
      </c>
      <c r="D24" s="17" t="s">
        <v>13</v>
      </c>
      <c r="E24" s="17" t="s">
        <v>14</v>
      </c>
      <c r="F24" s="17" t="s">
        <v>13</v>
      </c>
      <c r="G24" s="17" t="s">
        <v>14</v>
      </c>
      <c r="H24" s="17" t="s">
        <v>13</v>
      </c>
    </row>
    <row r="25" spans="2:8" x14ac:dyDescent="0.35">
      <c r="B25" s="14" t="s">
        <v>50</v>
      </c>
      <c r="C25" s="16">
        <v>2847</v>
      </c>
      <c r="D25" s="21">
        <v>2.1245951552961899</v>
      </c>
      <c r="E25" s="16">
        <v>131155</v>
      </c>
      <c r="F25" s="21">
        <v>97.875404844703809</v>
      </c>
      <c r="G25" s="16">
        <v>134002</v>
      </c>
      <c r="H25" s="21">
        <v>100</v>
      </c>
    </row>
    <row r="26" spans="2:8" x14ac:dyDescent="0.35">
      <c r="B26" s="14" t="s">
        <v>49</v>
      </c>
      <c r="C26" s="16">
        <v>887</v>
      </c>
      <c r="D26" s="21">
        <v>2.7519235542318192</v>
      </c>
      <c r="E26" s="16">
        <v>31345</v>
      </c>
      <c r="F26" s="21">
        <v>97.248076445768177</v>
      </c>
      <c r="G26" s="16">
        <v>32232</v>
      </c>
      <c r="H26" s="21">
        <v>100</v>
      </c>
    </row>
    <row r="27" spans="2:8" x14ac:dyDescent="0.35">
      <c r="B27" s="14" t="s">
        <v>48</v>
      </c>
      <c r="C27" s="16">
        <v>137</v>
      </c>
      <c r="D27" s="21">
        <v>3.5519834067928442</v>
      </c>
      <c r="E27" s="16">
        <v>3720</v>
      </c>
      <c r="F27" s="21">
        <v>96.448016593207157</v>
      </c>
      <c r="G27" s="16">
        <v>3857</v>
      </c>
      <c r="H27" s="21">
        <v>100</v>
      </c>
    </row>
    <row r="28" spans="2:8" x14ac:dyDescent="0.35">
      <c r="B28" s="20" t="s">
        <v>2</v>
      </c>
      <c r="C28" s="13">
        <f>SUM(C25:C27)</f>
        <v>3871</v>
      </c>
      <c r="D28" s="12">
        <f>C28/G28*100</f>
        <v>2.2758405794545271</v>
      </c>
      <c r="E28" s="13">
        <f>SUM(E25:E27)</f>
        <v>166220</v>
      </c>
      <c r="F28" s="12">
        <f>E28/G28*100</f>
        <v>97.724159420545476</v>
      </c>
      <c r="G28" s="13">
        <f>SUM(G25:G27)</f>
        <v>170091</v>
      </c>
      <c r="H28" s="12">
        <v>100</v>
      </c>
    </row>
    <row r="31" spans="2:8" x14ac:dyDescent="0.35">
      <c r="B31" s="22" t="s">
        <v>47</v>
      </c>
    </row>
    <row r="33" spans="2:8" x14ac:dyDescent="0.35">
      <c r="B33" s="63" t="s">
        <v>23</v>
      </c>
      <c r="C33" s="64" t="s">
        <v>22</v>
      </c>
      <c r="D33" s="64" t="s">
        <v>22</v>
      </c>
      <c r="E33" s="64" t="s">
        <v>21</v>
      </c>
      <c r="F33" s="64" t="s">
        <v>21</v>
      </c>
    </row>
    <row r="34" spans="2:8" x14ac:dyDescent="0.35">
      <c r="B34" s="63" t="s">
        <v>23</v>
      </c>
      <c r="C34" s="17" t="s">
        <v>14</v>
      </c>
      <c r="D34" s="17" t="s">
        <v>13</v>
      </c>
      <c r="E34" s="17" t="s">
        <v>14</v>
      </c>
      <c r="F34" s="17" t="s">
        <v>13</v>
      </c>
    </row>
    <row r="35" spans="2:8" x14ac:dyDescent="0.35">
      <c r="B35" s="14" t="s">
        <v>44</v>
      </c>
      <c r="C35" s="16">
        <v>55404</v>
      </c>
      <c r="D35" s="15">
        <v>18.61</v>
      </c>
      <c r="E35" s="16">
        <v>26446</v>
      </c>
      <c r="F35" s="15">
        <v>17.510000000000002</v>
      </c>
    </row>
    <row r="36" spans="2:8" x14ac:dyDescent="0.35">
      <c r="B36" s="14" t="s">
        <v>43</v>
      </c>
      <c r="C36" s="16">
        <v>120160</v>
      </c>
      <c r="D36" s="15">
        <v>40.35</v>
      </c>
      <c r="E36" s="16">
        <v>61548</v>
      </c>
      <c r="F36" s="15">
        <v>40.74</v>
      </c>
    </row>
    <row r="37" spans="2:8" x14ac:dyDescent="0.35">
      <c r="B37" s="14" t="s">
        <v>42</v>
      </c>
      <c r="C37" s="16">
        <v>80810</v>
      </c>
      <c r="D37" s="15">
        <v>27.14</v>
      </c>
      <c r="E37" s="16">
        <v>42281</v>
      </c>
      <c r="F37" s="15">
        <v>27.99</v>
      </c>
    </row>
    <row r="38" spans="2:8" x14ac:dyDescent="0.35">
      <c r="B38" s="14" t="s">
        <v>41</v>
      </c>
      <c r="C38" s="16">
        <v>41414</v>
      </c>
      <c r="D38" s="15">
        <v>13.91</v>
      </c>
      <c r="E38" s="16">
        <v>20801</v>
      </c>
      <c r="F38" s="15">
        <v>13.77</v>
      </c>
    </row>
    <row r="39" spans="2:8" x14ac:dyDescent="0.35">
      <c r="B39" s="14" t="s">
        <v>2</v>
      </c>
      <c r="C39" s="13">
        <v>297788</v>
      </c>
      <c r="D39" s="12">
        <v>100</v>
      </c>
      <c r="E39" s="13">
        <v>151076</v>
      </c>
      <c r="F39" s="12">
        <v>100</v>
      </c>
    </row>
    <row r="40" spans="2:8" x14ac:dyDescent="0.35">
      <c r="B40" s="23" t="s">
        <v>46</v>
      </c>
    </row>
    <row r="42" spans="2:8" x14ac:dyDescent="0.35">
      <c r="B42" s="65" t="s">
        <v>45</v>
      </c>
      <c r="C42" s="64" t="s">
        <v>21</v>
      </c>
      <c r="D42" s="64" t="s">
        <v>21</v>
      </c>
      <c r="E42" s="64" t="s">
        <v>21</v>
      </c>
      <c r="F42" s="64" t="s">
        <v>21</v>
      </c>
      <c r="G42" s="64" t="s">
        <v>21</v>
      </c>
      <c r="H42" s="64" t="s">
        <v>21</v>
      </c>
    </row>
    <row r="43" spans="2:8" x14ac:dyDescent="0.35">
      <c r="B43" s="65" t="s">
        <v>45</v>
      </c>
      <c r="C43" s="64" t="s">
        <v>65</v>
      </c>
      <c r="D43" s="64" t="s">
        <v>65</v>
      </c>
      <c r="E43" s="64" t="s">
        <v>64</v>
      </c>
      <c r="F43" s="64" t="s">
        <v>64</v>
      </c>
      <c r="G43" s="64" t="s">
        <v>2</v>
      </c>
      <c r="H43" s="64" t="s">
        <v>2</v>
      </c>
    </row>
    <row r="44" spans="2:8" x14ac:dyDescent="0.35">
      <c r="B44" s="65" t="s">
        <v>45</v>
      </c>
      <c r="C44" s="17" t="s">
        <v>14</v>
      </c>
      <c r="D44" s="17" t="s">
        <v>13</v>
      </c>
      <c r="E44" s="17" t="s">
        <v>14</v>
      </c>
      <c r="F44" s="17" t="s">
        <v>13</v>
      </c>
      <c r="G44" s="17" t="s">
        <v>14</v>
      </c>
      <c r="H44" s="17" t="s">
        <v>13</v>
      </c>
    </row>
    <row r="45" spans="2:8" x14ac:dyDescent="0.35">
      <c r="B45" s="14" t="s">
        <v>44</v>
      </c>
      <c r="C45" s="16">
        <v>454</v>
      </c>
      <c r="D45" s="21">
        <v>2.1881627144785041</v>
      </c>
      <c r="E45" s="16">
        <v>20294</v>
      </c>
      <c r="F45" s="21">
        <v>97.811837285521491</v>
      </c>
      <c r="G45" s="16">
        <v>20748</v>
      </c>
      <c r="H45" s="21">
        <v>100</v>
      </c>
    </row>
    <row r="46" spans="2:8" x14ac:dyDescent="0.35">
      <c r="B46" s="14" t="s">
        <v>43</v>
      </c>
      <c r="C46" s="16">
        <v>1312</v>
      </c>
      <c r="D46" s="21">
        <v>2.6771139405811297</v>
      </c>
      <c r="E46" s="16">
        <v>47696</v>
      </c>
      <c r="F46" s="21">
        <v>97.322886059418863</v>
      </c>
      <c r="G46" s="16">
        <v>49008</v>
      </c>
      <c r="H46" s="21">
        <v>100</v>
      </c>
    </row>
    <row r="47" spans="2:8" x14ac:dyDescent="0.35">
      <c r="B47" s="14" t="s">
        <v>42</v>
      </c>
      <c r="C47" s="16">
        <v>881</v>
      </c>
      <c r="D47" s="21">
        <v>2.2464174613697789</v>
      </c>
      <c r="E47" s="16">
        <v>38337</v>
      </c>
      <c r="F47" s="21">
        <v>97.753582538630226</v>
      </c>
      <c r="G47" s="16">
        <v>39218</v>
      </c>
      <c r="H47" s="21">
        <v>100</v>
      </c>
    </row>
    <row r="48" spans="2:8" x14ac:dyDescent="0.35">
      <c r="B48" s="14" t="s">
        <v>41</v>
      </c>
      <c r="C48" s="16">
        <v>170</v>
      </c>
      <c r="D48" s="21">
        <v>0.97796697923258369</v>
      </c>
      <c r="E48" s="16">
        <v>17213</v>
      </c>
      <c r="F48" s="21">
        <v>99.022033020767424</v>
      </c>
      <c r="G48" s="16">
        <v>17383</v>
      </c>
      <c r="H48" s="21">
        <v>100.00000000000001</v>
      </c>
    </row>
    <row r="49" spans="2:8" x14ac:dyDescent="0.35">
      <c r="B49" s="20" t="s">
        <v>2</v>
      </c>
      <c r="C49" s="13">
        <f>SUM(C45:C48)</f>
        <v>2817</v>
      </c>
      <c r="D49" s="12">
        <f>C49/G49*100</f>
        <v>2.2293976590137468</v>
      </c>
      <c r="E49" s="13">
        <f>SUM(E45:E48)</f>
        <v>123540</v>
      </c>
      <c r="F49" s="12">
        <f>E49/G49*100</f>
        <v>97.770602340986258</v>
      </c>
      <c r="G49" s="13">
        <f>SUM(G45:G48)</f>
        <v>126357</v>
      </c>
      <c r="H49"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3" spans="2:8" x14ac:dyDescent="0.35">
      <c r="B63" s="65" t="s">
        <v>39</v>
      </c>
      <c r="C63" s="64" t="s">
        <v>21</v>
      </c>
      <c r="D63" s="64" t="s">
        <v>21</v>
      </c>
      <c r="E63" s="64" t="s">
        <v>21</v>
      </c>
      <c r="F63" s="64" t="s">
        <v>21</v>
      </c>
      <c r="G63" s="64" t="s">
        <v>21</v>
      </c>
      <c r="H63" s="64" t="s">
        <v>21</v>
      </c>
    </row>
    <row r="64" spans="2:8" x14ac:dyDescent="0.35">
      <c r="B64" s="65" t="s">
        <v>39</v>
      </c>
      <c r="C64" s="64" t="s">
        <v>65</v>
      </c>
      <c r="D64" s="64" t="s">
        <v>65</v>
      </c>
      <c r="E64" s="64" t="s">
        <v>64</v>
      </c>
      <c r="F64" s="64" t="s">
        <v>64</v>
      </c>
      <c r="G64" s="64" t="s">
        <v>2</v>
      </c>
      <c r="H64" s="64" t="s">
        <v>2</v>
      </c>
    </row>
    <row r="65" spans="2:8" x14ac:dyDescent="0.35">
      <c r="B65" s="65" t="s">
        <v>39</v>
      </c>
      <c r="C65" s="17" t="s">
        <v>14</v>
      </c>
      <c r="D65" s="17" t="s">
        <v>13</v>
      </c>
      <c r="E65" s="17" t="s">
        <v>14</v>
      </c>
      <c r="F65" s="17" t="s">
        <v>13</v>
      </c>
      <c r="G65" s="17" t="s">
        <v>14</v>
      </c>
      <c r="H65" s="17" t="s">
        <v>13</v>
      </c>
    </row>
    <row r="66" spans="2:8" x14ac:dyDescent="0.35">
      <c r="B66" s="14" t="s">
        <v>38</v>
      </c>
      <c r="C66" s="16">
        <v>1988</v>
      </c>
      <c r="D66" s="21">
        <v>2.0519384005614962</v>
      </c>
      <c r="E66" s="16">
        <v>94896</v>
      </c>
      <c r="F66" s="21">
        <v>97.948061599438503</v>
      </c>
      <c r="G66" s="16">
        <v>96884</v>
      </c>
      <c r="H66" s="21">
        <v>100</v>
      </c>
    </row>
    <row r="67" spans="2:8" x14ac:dyDescent="0.35">
      <c r="B67" s="14" t="s">
        <v>37</v>
      </c>
      <c r="C67" s="16">
        <v>1883</v>
      </c>
      <c r="D67" s="21">
        <v>2.5802650150047275</v>
      </c>
      <c r="E67" s="16">
        <v>71094</v>
      </c>
      <c r="F67" s="21">
        <v>97.419734984995273</v>
      </c>
      <c r="G67" s="16">
        <v>72977</v>
      </c>
      <c r="H67" s="21">
        <v>100</v>
      </c>
    </row>
    <row r="68" spans="2:8" x14ac:dyDescent="0.35">
      <c r="B68" s="14" t="s">
        <v>36</v>
      </c>
      <c r="C68" s="16">
        <v>0</v>
      </c>
      <c r="D68" s="21">
        <v>0</v>
      </c>
      <c r="E68" s="16">
        <v>230</v>
      </c>
      <c r="F68" s="21">
        <v>100</v>
      </c>
      <c r="G68" s="16">
        <v>230</v>
      </c>
      <c r="H68" s="21">
        <v>100</v>
      </c>
    </row>
    <row r="69" spans="2:8" x14ac:dyDescent="0.35">
      <c r="B69" s="20" t="s">
        <v>2</v>
      </c>
      <c r="C69" s="13">
        <f>SUM(C66:C68)</f>
        <v>3871</v>
      </c>
      <c r="D69" s="12">
        <f>C69/G69*100</f>
        <v>2.2758405794545271</v>
      </c>
      <c r="E69" s="13">
        <f>SUM(E66:E68)</f>
        <v>166220</v>
      </c>
      <c r="F69" s="12">
        <f>E69/G69*100</f>
        <v>97.724159420545476</v>
      </c>
      <c r="G69" s="13">
        <f>SUM(G66:G68)</f>
        <v>170091</v>
      </c>
      <c r="H69" s="12">
        <v>100</v>
      </c>
    </row>
    <row r="72" spans="2:8" x14ac:dyDescent="0.35">
      <c r="B72" s="22" t="s">
        <v>35</v>
      </c>
    </row>
    <row r="74" spans="2:8" x14ac:dyDescent="0.35">
      <c r="B74" s="63" t="s">
        <v>23</v>
      </c>
      <c r="C74" s="64" t="s">
        <v>21</v>
      </c>
      <c r="D74" s="64" t="s">
        <v>21</v>
      </c>
      <c r="E74" s="64" t="s">
        <v>21</v>
      </c>
      <c r="F74" s="64" t="s">
        <v>21</v>
      </c>
    </row>
    <row r="75" spans="2:8" x14ac:dyDescent="0.35">
      <c r="B75" s="63" t="s">
        <v>23</v>
      </c>
      <c r="C75" s="17" t="s">
        <v>14</v>
      </c>
      <c r="D75" s="17" t="s">
        <v>13</v>
      </c>
      <c r="E75" s="17" t="s">
        <v>14</v>
      </c>
      <c r="F75" s="17" t="s">
        <v>13</v>
      </c>
    </row>
    <row r="76" spans="2:8" x14ac:dyDescent="0.35">
      <c r="B76" s="14" t="s">
        <v>33</v>
      </c>
      <c r="C76" s="16">
        <v>49051</v>
      </c>
      <c r="D76" s="15">
        <v>16.55</v>
      </c>
      <c r="E76" s="16">
        <v>24739</v>
      </c>
      <c r="F76" s="15">
        <v>11.86</v>
      </c>
    </row>
    <row r="77" spans="2:8" x14ac:dyDescent="0.35">
      <c r="B77" s="14" t="s">
        <v>32</v>
      </c>
      <c r="C77" s="16">
        <v>247378</v>
      </c>
      <c r="D77" s="15">
        <v>83.45</v>
      </c>
      <c r="E77" s="16">
        <v>183804</v>
      </c>
      <c r="F77" s="15">
        <v>88.14</v>
      </c>
    </row>
    <row r="78" spans="2:8" x14ac:dyDescent="0.35">
      <c r="B78" s="14" t="s">
        <v>2</v>
      </c>
      <c r="C78" s="13">
        <v>296429</v>
      </c>
      <c r="D78" s="12">
        <v>100</v>
      </c>
      <c r="E78" s="13">
        <v>208543</v>
      </c>
      <c r="F78" s="12">
        <v>100</v>
      </c>
    </row>
    <row r="81" spans="2:8" x14ac:dyDescent="0.35">
      <c r="B81" s="65" t="s">
        <v>34</v>
      </c>
      <c r="C81" s="64" t="s">
        <v>21</v>
      </c>
      <c r="D81" s="64" t="s">
        <v>21</v>
      </c>
      <c r="E81" s="64" t="s">
        <v>21</v>
      </c>
      <c r="F81" s="64" t="s">
        <v>21</v>
      </c>
      <c r="G81" s="64" t="s">
        <v>21</v>
      </c>
      <c r="H81" s="64" t="s">
        <v>21</v>
      </c>
    </row>
    <row r="82" spans="2:8" x14ac:dyDescent="0.35">
      <c r="B82" s="65" t="s">
        <v>34</v>
      </c>
      <c r="C82" s="64" t="s">
        <v>65</v>
      </c>
      <c r="D82" s="64" t="s">
        <v>65</v>
      </c>
      <c r="E82" s="64" t="s">
        <v>64</v>
      </c>
      <c r="F82" s="64" t="s">
        <v>64</v>
      </c>
      <c r="G82" s="64" t="s">
        <v>2</v>
      </c>
      <c r="H82" s="64" t="s">
        <v>2</v>
      </c>
    </row>
    <row r="83" spans="2:8" x14ac:dyDescent="0.35">
      <c r="B83" s="65" t="s">
        <v>34</v>
      </c>
      <c r="C83" s="17" t="s">
        <v>14</v>
      </c>
      <c r="D83" s="17" t="s">
        <v>13</v>
      </c>
      <c r="E83" s="17" t="s">
        <v>14</v>
      </c>
      <c r="F83" s="17" t="s">
        <v>13</v>
      </c>
      <c r="G83" s="17" t="s">
        <v>14</v>
      </c>
      <c r="H83" s="17" t="s">
        <v>13</v>
      </c>
    </row>
    <row r="84" spans="2:8" x14ac:dyDescent="0.35">
      <c r="B84" s="14" t="s">
        <v>33</v>
      </c>
      <c r="C84" s="16">
        <v>239</v>
      </c>
      <c r="D84" s="21">
        <v>1.2724949419657119</v>
      </c>
      <c r="E84" s="16">
        <v>18543</v>
      </c>
      <c r="F84" s="21">
        <v>98.727505058034296</v>
      </c>
      <c r="G84" s="16">
        <v>18782</v>
      </c>
      <c r="H84" s="21">
        <v>100.00000000000001</v>
      </c>
    </row>
    <row r="85" spans="2:8" x14ac:dyDescent="0.35">
      <c r="B85" s="14" t="s">
        <v>32</v>
      </c>
      <c r="C85" s="16">
        <v>3632</v>
      </c>
      <c r="D85" s="21">
        <v>2.4129523455198942</v>
      </c>
      <c r="E85" s="16">
        <v>146889</v>
      </c>
      <c r="F85" s="21">
        <v>97.587047654480102</v>
      </c>
      <c r="G85" s="16">
        <v>150521</v>
      </c>
      <c r="H85" s="21">
        <v>100</v>
      </c>
    </row>
    <row r="86" spans="2:8" x14ac:dyDescent="0.35">
      <c r="B86" s="20" t="s">
        <v>2</v>
      </c>
      <c r="C86" s="13">
        <f>SUM(C84:C85)</f>
        <v>3871</v>
      </c>
      <c r="D86" s="12">
        <f>C86/G86*100</f>
        <v>2.2864331996479685</v>
      </c>
      <c r="E86" s="13">
        <f>SUM(E84:E85)</f>
        <v>165432</v>
      </c>
      <c r="F86" s="12">
        <f>E86/G86*100</f>
        <v>97.713566800352041</v>
      </c>
      <c r="G86" s="13">
        <f>SUM(G84:G85)</f>
        <v>169303</v>
      </c>
      <c r="H86" s="12">
        <v>100</v>
      </c>
    </row>
    <row r="90" spans="2:8" x14ac:dyDescent="0.35">
      <c r="B90" s="22" t="s">
        <v>31</v>
      </c>
    </row>
    <row r="92" spans="2:8" x14ac:dyDescent="0.35">
      <c r="B92" s="63" t="s">
        <v>23</v>
      </c>
      <c r="C92" s="64" t="s">
        <v>22</v>
      </c>
      <c r="D92" s="64" t="s">
        <v>22</v>
      </c>
      <c r="F92" s="63" t="s">
        <v>23</v>
      </c>
      <c r="G92" s="64" t="s">
        <v>21</v>
      </c>
      <c r="H92" s="64" t="s">
        <v>21</v>
      </c>
    </row>
    <row r="93" spans="2:8" x14ac:dyDescent="0.35">
      <c r="B93" s="63" t="s">
        <v>23</v>
      </c>
      <c r="C93" s="17" t="s">
        <v>14</v>
      </c>
      <c r="D93" s="17" t="s">
        <v>13</v>
      </c>
      <c r="F93" s="63" t="s">
        <v>23</v>
      </c>
      <c r="G93" s="17" t="s">
        <v>14</v>
      </c>
      <c r="H93" s="17" t="s">
        <v>13</v>
      </c>
    </row>
    <row r="94" spans="2:8" x14ac:dyDescent="0.35">
      <c r="B94" s="14" t="s">
        <v>27</v>
      </c>
      <c r="C94" s="16">
        <v>75726</v>
      </c>
      <c r="D94" s="15">
        <v>25.43</v>
      </c>
      <c r="F94" s="14" t="s">
        <v>27</v>
      </c>
      <c r="G94" s="16">
        <v>39285</v>
      </c>
      <c r="H94" s="15">
        <v>18.760000000000002</v>
      </c>
    </row>
    <row r="95" spans="2:8" x14ac:dyDescent="0.35">
      <c r="B95" s="14" t="s">
        <v>26</v>
      </c>
      <c r="C95" s="16">
        <v>36851</v>
      </c>
      <c r="D95" s="15">
        <v>12.37</v>
      </c>
      <c r="F95" s="14" t="s">
        <v>26</v>
      </c>
      <c r="G95" s="16">
        <v>18144</v>
      </c>
      <c r="H95" s="15">
        <v>8.67</v>
      </c>
    </row>
    <row r="96" spans="2:8" x14ac:dyDescent="0.35">
      <c r="B96" s="14" t="s">
        <v>25</v>
      </c>
      <c r="C96" s="16">
        <v>185211</v>
      </c>
      <c r="D96" s="15">
        <v>62.2</v>
      </c>
      <c r="F96" s="14" t="s">
        <v>25</v>
      </c>
      <c r="G96" s="16">
        <v>151947</v>
      </c>
      <c r="H96" s="15">
        <v>72.569999999999993</v>
      </c>
    </row>
    <row r="97" spans="2:8" x14ac:dyDescent="0.35">
      <c r="B97" s="14" t="s">
        <v>2</v>
      </c>
      <c r="C97" s="13">
        <v>297788</v>
      </c>
      <c r="D97" s="12">
        <v>100</v>
      </c>
      <c r="F97" s="14" t="s">
        <v>2</v>
      </c>
      <c r="G97" s="13">
        <v>209376</v>
      </c>
      <c r="H97" s="12">
        <v>100</v>
      </c>
    </row>
    <row r="98" spans="2:8" x14ac:dyDescent="0.35">
      <c r="B98" s="23" t="s">
        <v>30</v>
      </c>
    </row>
    <row r="100" spans="2:8" x14ac:dyDescent="0.35">
      <c r="B100" s="65" t="s">
        <v>29</v>
      </c>
      <c r="C100" s="64" t="s">
        <v>21</v>
      </c>
      <c r="D100" s="64" t="s">
        <v>21</v>
      </c>
      <c r="E100" s="64" t="s">
        <v>21</v>
      </c>
      <c r="F100" s="64" t="s">
        <v>21</v>
      </c>
      <c r="G100" s="64" t="s">
        <v>21</v>
      </c>
      <c r="H100" s="64" t="s">
        <v>21</v>
      </c>
    </row>
    <row r="101" spans="2:8" x14ac:dyDescent="0.35">
      <c r="B101" s="65" t="s">
        <v>29</v>
      </c>
      <c r="C101" s="64" t="s">
        <v>65</v>
      </c>
      <c r="D101" s="64" t="s">
        <v>65</v>
      </c>
      <c r="E101" s="64" t="s">
        <v>64</v>
      </c>
      <c r="F101" s="64" t="s">
        <v>64</v>
      </c>
      <c r="G101" s="64" t="s">
        <v>2</v>
      </c>
      <c r="H101" s="64" t="s">
        <v>2</v>
      </c>
    </row>
    <row r="102" spans="2:8" x14ac:dyDescent="0.35">
      <c r="B102" s="65" t="s">
        <v>29</v>
      </c>
      <c r="C102" s="17" t="s">
        <v>14</v>
      </c>
      <c r="D102" s="17" t="s">
        <v>13</v>
      </c>
      <c r="E102" s="17" t="s">
        <v>14</v>
      </c>
      <c r="F102" s="17" t="s">
        <v>13</v>
      </c>
      <c r="G102" s="17" t="s">
        <v>14</v>
      </c>
      <c r="H102" s="17" t="s">
        <v>13</v>
      </c>
    </row>
    <row r="103" spans="2:8" x14ac:dyDescent="0.35">
      <c r="B103" s="14" t="s">
        <v>26</v>
      </c>
      <c r="C103" s="16">
        <v>239</v>
      </c>
      <c r="D103" s="21">
        <v>1.2724949419657119</v>
      </c>
      <c r="E103" s="16">
        <v>18543</v>
      </c>
      <c r="F103" s="21">
        <v>98.727505058034296</v>
      </c>
      <c r="G103" s="16">
        <v>18144</v>
      </c>
      <c r="H103" s="21">
        <v>100</v>
      </c>
    </row>
    <row r="104" spans="2:8" x14ac:dyDescent="0.35">
      <c r="B104" s="14" t="s">
        <v>25</v>
      </c>
      <c r="C104" s="16">
        <v>3632</v>
      </c>
      <c r="D104" s="21">
        <v>2.4129523455198942</v>
      </c>
      <c r="E104" s="16">
        <v>146889</v>
      </c>
      <c r="F104" s="21">
        <v>97.587047654480102</v>
      </c>
      <c r="G104" s="16">
        <v>151947</v>
      </c>
      <c r="H104" s="21">
        <v>100</v>
      </c>
    </row>
    <row r="105" spans="2:8" x14ac:dyDescent="0.35">
      <c r="B105" s="20" t="s">
        <v>2</v>
      </c>
      <c r="C105" s="13">
        <f>SUM(C103:C104)</f>
        <v>3871</v>
      </c>
      <c r="D105" s="12">
        <f>SUM(D103:D104)/3</f>
        <v>1.2284824291618686</v>
      </c>
      <c r="E105" s="13">
        <f>SUM(E103:E104)</f>
        <v>165432</v>
      </c>
      <c r="F105" s="12">
        <f>SUM(F103:F104)/3</f>
        <v>65.4381842375048</v>
      </c>
      <c r="G105" s="13">
        <f>SUM(G103:G104)</f>
        <v>170091</v>
      </c>
      <c r="H105" s="12">
        <v>100</v>
      </c>
    </row>
    <row r="108" spans="2:8" x14ac:dyDescent="0.35">
      <c r="B108" s="22" t="s">
        <v>24</v>
      </c>
    </row>
    <row r="110" spans="2:8" x14ac:dyDescent="0.35">
      <c r="B110" s="63" t="s">
        <v>23</v>
      </c>
      <c r="C110" s="64" t="s">
        <v>22</v>
      </c>
      <c r="D110" s="64" t="s">
        <v>22</v>
      </c>
      <c r="E110" s="64" t="s">
        <v>21</v>
      </c>
      <c r="F110" s="64" t="s">
        <v>21</v>
      </c>
    </row>
    <row r="111" spans="2:8" x14ac:dyDescent="0.35">
      <c r="B111" s="63" t="s">
        <v>23</v>
      </c>
      <c r="C111" s="17" t="s">
        <v>14</v>
      </c>
      <c r="D111" s="17" t="s">
        <v>13</v>
      </c>
      <c r="E111" s="17" t="s">
        <v>14</v>
      </c>
      <c r="F111" s="17" t="s">
        <v>13</v>
      </c>
    </row>
    <row r="112" spans="2:8" x14ac:dyDescent="0.35">
      <c r="B112" s="14" t="s">
        <v>12</v>
      </c>
      <c r="C112" s="16">
        <v>12250</v>
      </c>
      <c r="D112" s="15">
        <v>4.1100000000000003</v>
      </c>
      <c r="E112" s="16">
        <v>7905</v>
      </c>
      <c r="F112" s="15">
        <v>3.78</v>
      </c>
    </row>
    <row r="113" spans="2:8" x14ac:dyDescent="0.35">
      <c r="B113" s="14" t="s">
        <v>11</v>
      </c>
      <c r="C113" s="16">
        <v>36224</v>
      </c>
      <c r="D113" s="15">
        <v>12.16</v>
      </c>
      <c r="E113" s="16">
        <v>25856</v>
      </c>
      <c r="F113" s="15">
        <v>12.35</v>
      </c>
    </row>
    <row r="114" spans="2:8" x14ac:dyDescent="0.35">
      <c r="B114" s="14" t="s">
        <v>10</v>
      </c>
      <c r="C114" s="16">
        <v>50529</v>
      </c>
      <c r="D114" s="15">
        <v>16.97</v>
      </c>
      <c r="E114" s="16">
        <v>34434</v>
      </c>
      <c r="F114" s="15">
        <v>16.45</v>
      </c>
    </row>
    <row r="115" spans="2:8" x14ac:dyDescent="0.35">
      <c r="B115" s="14" t="s">
        <v>9</v>
      </c>
      <c r="C115" s="16">
        <v>15557</v>
      </c>
      <c r="D115" s="15">
        <v>5.22</v>
      </c>
      <c r="E115" s="16">
        <v>10167</v>
      </c>
      <c r="F115" s="15">
        <v>4.8600000000000003</v>
      </c>
    </row>
    <row r="116" spans="2:8" x14ac:dyDescent="0.35">
      <c r="B116" s="14" t="s">
        <v>8</v>
      </c>
      <c r="C116" s="16">
        <v>13312</v>
      </c>
      <c r="D116" s="15">
        <v>4.47</v>
      </c>
      <c r="E116" s="16">
        <v>8462</v>
      </c>
      <c r="F116" s="15">
        <v>4.04</v>
      </c>
    </row>
    <row r="117" spans="2:8" x14ac:dyDescent="0.35">
      <c r="B117" s="14" t="s">
        <v>7</v>
      </c>
      <c r="C117" s="16">
        <v>16605</v>
      </c>
      <c r="D117" s="15">
        <v>5.58</v>
      </c>
      <c r="E117" s="16">
        <v>11627</v>
      </c>
      <c r="F117" s="15">
        <v>5.55</v>
      </c>
    </row>
    <row r="118" spans="2:8" x14ac:dyDescent="0.35">
      <c r="B118" s="14" t="s">
        <v>6</v>
      </c>
      <c r="C118" s="16">
        <v>102027</v>
      </c>
      <c r="D118" s="15">
        <v>34.26</v>
      </c>
      <c r="E118" s="16">
        <v>72705</v>
      </c>
      <c r="F118" s="15">
        <v>34.72</v>
      </c>
    </row>
    <row r="119" spans="2:8" x14ac:dyDescent="0.35">
      <c r="B119" s="14" t="s">
        <v>5</v>
      </c>
      <c r="C119" s="16">
        <v>10813</v>
      </c>
      <c r="D119" s="15">
        <v>3.63</v>
      </c>
      <c r="E119" s="16">
        <v>7645</v>
      </c>
      <c r="F119" s="15">
        <v>3.65</v>
      </c>
    </row>
    <row r="120" spans="2:8" x14ac:dyDescent="0.35">
      <c r="B120" s="14" t="s">
        <v>4</v>
      </c>
      <c r="C120" s="16">
        <v>2015</v>
      </c>
      <c r="D120" s="15">
        <v>0.68</v>
      </c>
      <c r="E120" s="16">
        <v>1379</v>
      </c>
      <c r="F120" s="15">
        <v>0.66</v>
      </c>
    </row>
    <row r="121" spans="2:8" x14ac:dyDescent="0.35">
      <c r="B121" s="14" t="s">
        <v>3</v>
      </c>
      <c r="C121" s="16">
        <v>38456</v>
      </c>
      <c r="D121" s="15">
        <v>12.91</v>
      </c>
      <c r="E121" s="16">
        <v>29196</v>
      </c>
      <c r="F121" s="15">
        <v>13.94</v>
      </c>
    </row>
    <row r="122" spans="2:8" x14ac:dyDescent="0.35">
      <c r="B122" s="14" t="s">
        <v>2</v>
      </c>
      <c r="C122" s="13">
        <v>297788</v>
      </c>
      <c r="D122" s="12">
        <v>100</v>
      </c>
      <c r="E122" s="13">
        <v>209376</v>
      </c>
      <c r="F122" s="12">
        <v>100</v>
      </c>
    </row>
    <row r="125" spans="2:8" x14ac:dyDescent="0.35">
      <c r="B125" s="65" t="s">
        <v>15</v>
      </c>
      <c r="C125" s="64" t="s">
        <v>21</v>
      </c>
      <c r="D125" s="64" t="s">
        <v>21</v>
      </c>
      <c r="E125" s="64" t="s">
        <v>21</v>
      </c>
      <c r="F125" s="64" t="s">
        <v>21</v>
      </c>
      <c r="G125" s="64" t="s">
        <v>21</v>
      </c>
      <c r="H125" s="64" t="s">
        <v>21</v>
      </c>
    </row>
    <row r="126" spans="2:8" x14ac:dyDescent="0.35">
      <c r="B126" s="65" t="s">
        <v>15</v>
      </c>
      <c r="C126" s="64" t="s">
        <v>65</v>
      </c>
      <c r="D126" s="64" t="s">
        <v>65</v>
      </c>
      <c r="E126" s="64" t="s">
        <v>64</v>
      </c>
      <c r="F126" s="64" t="s">
        <v>64</v>
      </c>
      <c r="G126" s="64" t="s">
        <v>2</v>
      </c>
      <c r="H126" s="64" t="s">
        <v>2</v>
      </c>
    </row>
    <row r="127" spans="2:8" x14ac:dyDescent="0.35">
      <c r="B127" s="65" t="s">
        <v>15</v>
      </c>
      <c r="C127" s="17" t="s">
        <v>14</v>
      </c>
      <c r="D127" s="17" t="s">
        <v>13</v>
      </c>
      <c r="E127" s="17" t="s">
        <v>14</v>
      </c>
      <c r="F127" s="17" t="s">
        <v>13</v>
      </c>
      <c r="G127" s="17" t="s">
        <v>14</v>
      </c>
      <c r="H127" s="17" t="s">
        <v>13</v>
      </c>
    </row>
    <row r="128" spans="2:8" x14ac:dyDescent="0.35">
      <c r="B128" s="14" t="s">
        <v>12</v>
      </c>
      <c r="C128" s="16">
        <v>141</v>
      </c>
      <c r="D128" s="21">
        <v>2.0088331671178232</v>
      </c>
      <c r="E128" s="16">
        <v>6878</v>
      </c>
      <c r="F128" s="21">
        <v>97.991166832882186</v>
      </c>
      <c r="G128" s="16">
        <v>7019</v>
      </c>
      <c r="H128" s="21">
        <v>100.00000000000001</v>
      </c>
    </row>
    <row r="129" spans="2:8" x14ac:dyDescent="0.35">
      <c r="B129" s="14" t="s">
        <v>11</v>
      </c>
      <c r="C129" s="16">
        <v>289</v>
      </c>
      <c r="D129" s="21">
        <v>1.394182063775387</v>
      </c>
      <c r="E129" s="16">
        <v>20440</v>
      </c>
      <c r="F129" s="21">
        <v>98.605817936224611</v>
      </c>
      <c r="G129" s="16">
        <v>20729</v>
      </c>
      <c r="H129" s="21">
        <v>100</v>
      </c>
    </row>
    <row r="130" spans="2:8" x14ac:dyDescent="0.35">
      <c r="B130" s="14" t="s">
        <v>10</v>
      </c>
      <c r="C130" s="16">
        <v>909</v>
      </c>
      <c r="D130" s="21">
        <v>3.2189525124827369</v>
      </c>
      <c r="E130" s="16">
        <v>27330</v>
      </c>
      <c r="F130" s="21">
        <v>96.78104748751727</v>
      </c>
      <c r="G130" s="16">
        <v>28239</v>
      </c>
      <c r="H130" s="21">
        <v>100</v>
      </c>
    </row>
    <row r="131" spans="2:8" x14ac:dyDescent="0.35">
      <c r="B131" s="14" t="s">
        <v>9</v>
      </c>
      <c r="C131" s="16">
        <v>375</v>
      </c>
      <c r="D131" s="21">
        <v>4.0774165488746332</v>
      </c>
      <c r="E131" s="16">
        <v>8822</v>
      </c>
      <c r="F131" s="21">
        <v>95.922583451125362</v>
      </c>
      <c r="G131" s="16">
        <v>9197</v>
      </c>
      <c r="H131" s="21">
        <v>100</v>
      </c>
    </row>
    <row r="132" spans="2:8" x14ac:dyDescent="0.35">
      <c r="B132" s="14" t="s">
        <v>8</v>
      </c>
      <c r="C132" s="16">
        <v>132</v>
      </c>
      <c r="D132" s="21">
        <v>1.7654139360706165</v>
      </c>
      <c r="E132" s="16">
        <v>7345</v>
      </c>
      <c r="F132" s="21">
        <v>98.234586063929385</v>
      </c>
      <c r="G132" s="16">
        <v>7477</v>
      </c>
      <c r="H132" s="21">
        <v>100</v>
      </c>
    </row>
    <row r="133" spans="2:8" x14ac:dyDescent="0.35">
      <c r="B133" s="14" t="s">
        <v>7</v>
      </c>
      <c r="C133" s="16">
        <v>648</v>
      </c>
      <c r="D133" s="21">
        <v>6.2772449869224065</v>
      </c>
      <c r="E133" s="16">
        <v>9675</v>
      </c>
      <c r="F133" s="21">
        <v>93.722755013077602</v>
      </c>
      <c r="G133" s="16">
        <v>10323</v>
      </c>
      <c r="H133" s="21">
        <v>100.00000000000001</v>
      </c>
    </row>
    <row r="134" spans="2:8" x14ac:dyDescent="0.35">
      <c r="B134" s="14" t="s">
        <v>6</v>
      </c>
      <c r="C134" s="16">
        <v>1015</v>
      </c>
      <c r="D134" s="21">
        <v>1.8722446645638502</v>
      </c>
      <c r="E134" s="16">
        <v>53198</v>
      </c>
      <c r="F134" s="21">
        <v>98.127755335436149</v>
      </c>
      <c r="G134" s="16">
        <v>54213</v>
      </c>
      <c r="H134" s="21">
        <v>100</v>
      </c>
    </row>
    <row r="135" spans="2:8" x14ac:dyDescent="0.35">
      <c r="B135" s="14" t="s">
        <v>5</v>
      </c>
      <c r="C135" s="16">
        <v>140</v>
      </c>
      <c r="D135" s="21">
        <v>2.1347971942665445</v>
      </c>
      <c r="E135" s="16">
        <v>6418</v>
      </c>
      <c r="F135" s="21">
        <v>97.865202805733446</v>
      </c>
      <c r="G135" s="16">
        <v>6558</v>
      </c>
      <c r="H135" s="21">
        <v>99.999999999999986</v>
      </c>
    </row>
    <row r="136" spans="2:8" x14ac:dyDescent="0.35">
      <c r="B136" s="14" t="s">
        <v>4</v>
      </c>
      <c r="C136" s="16">
        <v>0</v>
      </c>
      <c r="D136" s="21">
        <v>0</v>
      </c>
      <c r="E136" s="16">
        <v>1303</v>
      </c>
      <c r="F136" s="21">
        <v>100</v>
      </c>
      <c r="G136" s="16">
        <v>1303</v>
      </c>
      <c r="H136" s="21">
        <v>100</v>
      </c>
    </row>
    <row r="137" spans="2:8" x14ac:dyDescent="0.35">
      <c r="B137" s="14" t="s">
        <v>3</v>
      </c>
      <c r="C137" s="16">
        <v>222</v>
      </c>
      <c r="D137" s="21">
        <v>0.88682938521152077</v>
      </c>
      <c r="E137" s="16">
        <v>24811</v>
      </c>
      <c r="F137" s="21">
        <v>99.113170614788487</v>
      </c>
      <c r="G137" s="16">
        <v>25033</v>
      </c>
      <c r="H137" s="21">
        <v>100.00000000000001</v>
      </c>
    </row>
    <row r="138" spans="2:8" x14ac:dyDescent="0.35">
      <c r="B138" s="20" t="s">
        <v>2</v>
      </c>
      <c r="C138" s="13">
        <f>SUM(C128:C137)</f>
        <v>3871</v>
      </c>
      <c r="D138" s="12">
        <f>C138/G138*100</f>
        <v>2.2758405794545271</v>
      </c>
      <c r="E138" s="13">
        <f>SUM(E128:E137)</f>
        <v>166220</v>
      </c>
      <c r="F138" s="12">
        <f>E138/G138*100</f>
        <v>97.724159420545476</v>
      </c>
      <c r="G138" s="13">
        <f>SUM(G128:G137)</f>
        <v>170091</v>
      </c>
      <c r="H138" s="12">
        <v>100</v>
      </c>
    </row>
  </sheetData>
  <mergeCells count="52">
    <mergeCell ref="B4:B5"/>
    <mergeCell ref="C4:D4"/>
    <mergeCell ref="B14:B15"/>
    <mergeCell ref="C14:D14"/>
    <mergeCell ref="E14:F14"/>
    <mergeCell ref="B22:B24"/>
    <mergeCell ref="C22:H22"/>
    <mergeCell ref="C23:D23"/>
    <mergeCell ref="E23:F23"/>
    <mergeCell ref="G23:H23"/>
    <mergeCell ref="B33:B34"/>
    <mergeCell ref="C33:D33"/>
    <mergeCell ref="E33:F33"/>
    <mergeCell ref="B42:B44"/>
    <mergeCell ref="C42:H42"/>
    <mergeCell ref="C43:D43"/>
    <mergeCell ref="E43:F43"/>
    <mergeCell ref="G43:H43"/>
    <mergeCell ref="B54:B55"/>
    <mergeCell ref="C54:D54"/>
    <mergeCell ref="F54:F55"/>
    <mergeCell ref="G54:H54"/>
    <mergeCell ref="B63:B65"/>
    <mergeCell ref="C63:H63"/>
    <mergeCell ref="C64:D64"/>
    <mergeCell ref="E64:F64"/>
    <mergeCell ref="G64:H64"/>
    <mergeCell ref="B74:B75"/>
    <mergeCell ref="C74:D74"/>
    <mergeCell ref="E74:F74"/>
    <mergeCell ref="B81:B83"/>
    <mergeCell ref="C81:H81"/>
    <mergeCell ref="C82:D82"/>
    <mergeCell ref="E82:F82"/>
    <mergeCell ref="G82:H82"/>
    <mergeCell ref="B92:B93"/>
    <mergeCell ref="C92:D92"/>
    <mergeCell ref="F92:F93"/>
    <mergeCell ref="G92:H92"/>
    <mergeCell ref="B100:B102"/>
    <mergeCell ref="C100:H100"/>
    <mergeCell ref="C101:D101"/>
    <mergeCell ref="E101:F101"/>
    <mergeCell ref="G101:H101"/>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B156B-F77C-451F-B601-C97DBEC8D4D8}">
  <dimension ref="B2:H141"/>
  <sheetViews>
    <sheetView workbookViewId="0"/>
  </sheetViews>
  <sheetFormatPr defaultColWidth="10.1796875" defaultRowHeight="14.5" x14ac:dyDescent="0.35"/>
  <cols>
    <col min="1" max="16384" width="10.1796875" style="19"/>
  </cols>
  <sheetData>
    <row r="2" spans="2:6" x14ac:dyDescent="0.35">
      <c r="B2" s="22" t="s">
        <v>196</v>
      </c>
    </row>
    <row r="4" spans="2:6" x14ac:dyDescent="0.35">
      <c r="B4" s="63" t="s">
        <v>23</v>
      </c>
      <c r="C4" s="64" t="s">
        <v>21</v>
      </c>
      <c r="D4" s="64" t="s">
        <v>21</v>
      </c>
    </row>
    <row r="5" spans="2:6" x14ac:dyDescent="0.35">
      <c r="B5" s="63" t="s">
        <v>23</v>
      </c>
      <c r="C5" s="17" t="s">
        <v>14</v>
      </c>
      <c r="D5" s="17" t="s">
        <v>13</v>
      </c>
    </row>
    <row r="6" spans="2:6" x14ac:dyDescent="0.35">
      <c r="B6" s="14" t="s">
        <v>65</v>
      </c>
      <c r="C6" s="16">
        <v>5331</v>
      </c>
      <c r="D6" s="15">
        <v>3.13</v>
      </c>
    </row>
    <row r="7" spans="2:6" x14ac:dyDescent="0.35">
      <c r="B7" s="14" t="s">
        <v>64</v>
      </c>
      <c r="C7" s="16">
        <v>164760</v>
      </c>
      <c r="D7" s="15">
        <v>96.87</v>
      </c>
    </row>
    <row r="8" spans="2:6" x14ac:dyDescent="0.35">
      <c r="B8" s="14" t="s">
        <v>2</v>
      </c>
      <c r="C8" s="13">
        <v>170091</v>
      </c>
      <c r="D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8" x14ac:dyDescent="0.35">
      <c r="B17" s="14" t="s">
        <v>49</v>
      </c>
      <c r="C17" s="16">
        <v>46307</v>
      </c>
      <c r="D17" s="15">
        <v>15.55</v>
      </c>
      <c r="E17" s="16">
        <v>40741</v>
      </c>
      <c r="F17" s="15">
        <v>19.46</v>
      </c>
    </row>
    <row r="18" spans="2:8" x14ac:dyDescent="0.35">
      <c r="B18" s="14" t="s">
        <v>48</v>
      </c>
      <c r="C18" s="16">
        <v>10218</v>
      </c>
      <c r="D18" s="15">
        <v>3.43</v>
      </c>
      <c r="E18" s="16">
        <v>6316</v>
      </c>
      <c r="F18" s="15">
        <v>3.02</v>
      </c>
    </row>
    <row r="19" spans="2:8" x14ac:dyDescent="0.35">
      <c r="B19" s="14" t="s">
        <v>2</v>
      </c>
      <c r="C19" s="13">
        <v>297788</v>
      </c>
      <c r="D19" s="12">
        <v>100</v>
      </c>
      <c r="E19" s="13">
        <v>209376</v>
      </c>
      <c r="F19" s="12">
        <v>100</v>
      </c>
    </row>
    <row r="22" spans="2:8" x14ac:dyDescent="0.35">
      <c r="B22" s="65" t="s">
        <v>1</v>
      </c>
      <c r="C22" s="64" t="s">
        <v>21</v>
      </c>
      <c r="D22" s="64" t="s">
        <v>21</v>
      </c>
      <c r="E22" s="64" t="s">
        <v>21</v>
      </c>
      <c r="F22" s="64" t="s">
        <v>21</v>
      </c>
      <c r="G22" s="64" t="s">
        <v>21</v>
      </c>
      <c r="H22" s="64" t="s">
        <v>21</v>
      </c>
    </row>
    <row r="23" spans="2:8" x14ac:dyDescent="0.35">
      <c r="B23" s="65" t="s">
        <v>1</v>
      </c>
      <c r="C23" s="64" t="s">
        <v>65</v>
      </c>
      <c r="D23" s="64" t="s">
        <v>65</v>
      </c>
      <c r="E23" s="64" t="s">
        <v>64</v>
      </c>
      <c r="F23" s="64" t="s">
        <v>64</v>
      </c>
      <c r="G23" s="64" t="s">
        <v>2</v>
      </c>
      <c r="H23" s="64" t="s">
        <v>2</v>
      </c>
    </row>
    <row r="24" spans="2:8" x14ac:dyDescent="0.35">
      <c r="B24" s="65" t="s">
        <v>1</v>
      </c>
      <c r="C24" s="17" t="s">
        <v>14</v>
      </c>
      <c r="D24" s="17" t="s">
        <v>13</v>
      </c>
      <c r="E24" s="17" t="s">
        <v>14</v>
      </c>
      <c r="F24" s="17" t="s">
        <v>13</v>
      </c>
      <c r="G24" s="17" t="s">
        <v>14</v>
      </c>
      <c r="H24" s="17" t="s">
        <v>13</v>
      </c>
    </row>
    <row r="25" spans="2:8" x14ac:dyDescent="0.35">
      <c r="B25" s="14" t="s">
        <v>50</v>
      </c>
      <c r="C25" s="16">
        <v>4437</v>
      </c>
      <c r="D25" s="21">
        <v>3.3111446097819437</v>
      </c>
      <c r="E25" s="16">
        <v>129565</v>
      </c>
      <c r="F25" s="21">
        <v>96.688855390218052</v>
      </c>
      <c r="G25" s="16">
        <v>134002</v>
      </c>
      <c r="H25" s="21">
        <v>100</v>
      </c>
    </row>
    <row r="26" spans="2:8" x14ac:dyDescent="0.35">
      <c r="B26" s="14" t="s">
        <v>49</v>
      </c>
      <c r="C26" s="16">
        <v>756</v>
      </c>
      <c r="D26" s="21">
        <v>2.3454951600893521</v>
      </c>
      <c r="E26" s="16">
        <v>31476</v>
      </c>
      <c r="F26" s="21">
        <v>97.654504839910643</v>
      </c>
      <c r="G26" s="16">
        <v>32232</v>
      </c>
      <c r="H26" s="21">
        <v>100</v>
      </c>
    </row>
    <row r="27" spans="2:8" x14ac:dyDescent="0.35">
      <c r="B27" s="14" t="s">
        <v>48</v>
      </c>
      <c r="C27" s="16">
        <v>138</v>
      </c>
      <c r="D27" s="21">
        <v>3.5779102929738142</v>
      </c>
      <c r="E27" s="16">
        <v>3719</v>
      </c>
      <c r="F27" s="21">
        <v>96.422089707026188</v>
      </c>
      <c r="G27" s="16">
        <v>3857</v>
      </c>
      <c r="H27" s="21">
        <v>100</v>
      </c>
    </row>
    <row r="28" spans="2:8" x14ac:dyDescent="0.35">
      <c r="B28" s="20" t="s">
        <v>2</v>
      </c>
      <c r="C28" s="13">
        <f>SUM(C25:C27)</f>
        <v>5331</v>
      </c>
      <c r="D28" s="12">
        <f>C28/G28*100</f>
        <v>3.1342046316383585</v>
      </c>
      <c r="E28" s="13">
        <f>SUM(E25:E27)</f>
        <v>164760</v>
      </c>
      <c r="F28" s="12">
        <f>E28/G28*100</f>
        <v>96.865795368361646</v>
      </c>
      <c r="G28" s="13">
        <f>SUM(G25:G27)</f>
        <v>170091</v>
      </c>
      <c r="H28" s="12">
        <v>100</v>
      </c>
    </row>
    <row r="32" spans="2:8" x14ac:dyDescent="0.35">
      <c r="B32" s="22" t="s">
        <v>47</v>
      </c>
    </row>
    <row r="34" spans="2:8" x14ac:dyDescent="0.35">
      <c r="B34" s="63" t="s">
        <v>23</v>
      </c>
      <c r="C34" s="64" t="s">
        <v>22</v>
      </c>
      <c r="D34" s="64" t="s">
        <v>22</v>
      </c>
      <c r="E34" s="64" t="s">
        <v>21</v>
      </c>
      <c r="F34" s="64" t="s">
        <v>21</v>
      </c>
    </row>
    <row r="35" spans="2:8" x14ac:dyDescent="0.35">
      <c r="B35" s="63" t="s">
        <v>23</v>
      </c>
      <c r="C35" s="17" t="s">
        <v>14</v>
      </c>
      <c r="D35" s="17" t="s">
        <v>13</v>
      </c>
      <c r="E35" s="17" t="s">
        <v>14</v>
      </c>
      <c r="F35" s="17" t="s">
        <v>13</v>
      </c>
    </row>
    <row r="36" spans="2:8" x14ac:dyDescent="0.35">
      <c r="B36" s="14" t="s">
        <v>44</v>
      </c>
      <c r="C36" s="16">
        <v>55404</v>
      </c>
      <c r="D36" s="15">
        <v>18.61</v>
      </c>
      <c r="E36" s="16">
        <v>26446</v>
      </c>
      <c r="F36" s="15">
        <v>17.510000000000002</v>
      </c>
    </row>
    <row r="37" spans="2:8" x14ac:dyDescent="0.35">
      <c r="B37" s="14" t="s">
        <v>43</v>
      </c>
      <c r="C37" s="16">
        <v>120160</v>
      </c>
      <c r="D37" s="15">
        <v>40.35</v>
      </c>
      <c r="E37" s="16">
        <v>61548</v>
      </c>
      <c r="F37" s="15">
        <v>40.74</v>
      </c>
    </row>
    <row r="38" spans="2:8" x14ac:dyDescent="0.35">
      <c r="B38" s="14" t="s">
        <v>42</v>
      </c>
      <c r="C38" s="16">
        <v>80810</v>
      </c>
      <c r="D38" s="15">
        <v>27.14</v>
      </c>
      <c r="E38" s="16">
        <v>42281</v>
      </c>
      <c r="F38" s="15">
        <v>27.99</v>
      </c>
    </row>
    <row r="39" spans="2:8" x14ac:dyDescent="0.35">
      <c r="B39" s="14" t="s">
        <v>41</v>
      </c>
      <c r="C39" s="16">
        <v>41414</v>
      </c>
      <c r="D39" s="15">
        <v>13.91</v>
      </c>
      <c r="E39" s="16">
        <v>20801</v>
      </c>
      <c r="F39" s="15">
        <v>13.77</v>
      </c>
    </row>
    <row r="40" spans="2:8" x14ac:dyDescent="0.35">
      <c r="B40" s="14" t="s">
        <v>2</v>
      </c>
      <c r="C40" s="13">
        <v>297788</v>
      </c>
      <c r="D40" s="12">
        <v>100</v>
      </c>
      <c r="E40" s="13">
        <v>151076</v>
      </c>
      <c r="F40" s="12">
        <v>100</v>
      </c>
    </row>
    <row r="41" spans="2:8" x14ac:dyDescent="0.35">
      <c r="B41" s="23" t="s">
        <v>46</v>
      </c>
    </row>
    <row r="43" spans="2:8" x14ac:dyDescent="0.35">
      <c r="B43" s="65" t="s">
        <v>45</v>
      </c>
      <c r="C43" s="64" t="s">
        <v>21</v>
      </c>
      <c r="D43" s="64" t="s">
        <v>21</v>
      </c>
      <c r="E43" s="64" t="s">
        <v>21</v>
      </c>
      <c r="F43" s="64" t="s">
        <v>21</v>
      </c>
      <c r="G43" s="64" t="s">
        <v>21</v>
      </c>
      <c r="H43" s="64" t="s">
        <v>21</v>
      </c>
    </row>
    <row r="44" spans="2:8" x14ac:dyDescent="0.35">
      <c r="B44" s="65" t="s">
        <v>45</v>
      </c>
      <c r="C44" s="64" t="s">
        <v>65</v>
      </c>
      <c r="D44" s="64" t="s">
        <v>65</v>
      </c>
      <c r="E44" s="64" t="s">
        <v>64</v>
      </c>
      <c r="F44" s="64" t="s">
        <v>64</v>
      </c>
      <c r="G44" s="64" t="s">
        <v>2</v>
      </c>
      <c r="H44" s="64" t="s">
        <v>2</v>
      </c>
    </row>
    <row r="45" spans="2:8" x14ac:dyDescent="0.35">
      <c r="B45" s="65" t="s">
        <v>45</v>
      </c>
      <c r="C45" s="17" t="s">
        <v>14</v>
      </c>
      <c r="D45" s="17" t="s">
        <v>13</v>
      </c>
      <c r="E45" s="17" t="s">
        <v>14</v>
      </c>
      <c r="F45" s="17" t="s">
        <v>13</v>
      </c>
      <c r="G45" s="17" t="s">
        <v>14</v>
      </c>
      <c r="H45" s="17" t="s">
        <v>13</v>
      </c>
    </row>
    <row r="46" spans="2:8" x14ac:dyDescent="0.35">
      <c r="B46" s="14" t="s">
        <v>44</v>
      </c>
      <c r="C46" s="16">
        <v>557</v>
      </c>
      <c r="D46" s="21">
        <v>2.6845961056487373</v>
      </c>
      <c r="E46" s="16">
        <v>20191</v>
      </c>
      <c r="F46" s="21">
        <v>97.315403894351263</v>
      </c>
      <c r="G46" s="16">
        <v>20748</v>
      </c>
      <c r="H46" s="21">
        <v>100</v>
      </c>
    </row>
    <row r="47" spans="2:8" x14ac:dyDescent="0.35">
      <c r="B47" s="14" t="s">
        <v>43</v>
      </c>
      <c r="C47" s="16">
        <v>1924</v>
      </c>
      <c r="D47" s="21">
        <v>3.9258896506692786</v>
      </c>
      <c r="E47" s="16">
        <v>47084</v>
      </c>
      <c r="F47" s="21">
        <v>96.074110349330724</v>
      </c>
      <c r="G47" s="16">
        <v>49008</v>
      </c>
      <c r="H47" s="21">
        <v>100</v>
      </c>
    </row>
    <row r="48" spans="2:8" x14ac:dyDescent="0.35">
      <c r="B48" s="14" t="s">
        <v>42</v>
      </c>
      <c r="C48" s="16">
        <v>805</v>
      </c>
      <c r="D48" s="21">
        <v>2.052628894895201</v>
      </c>
      <c r="E48" s="16">
        <v>38413</v>
      </c>
      <c r="F48" s="21">
        <v>97.947371105104793</v>
      </c>
      <c r="G48" s="16">
        <v>39218</v>
      </c>
      <c r="H48" s="21">
        <v>100</v>
      </c>
    </row>
    <row r="49" spans="2:8" x14ac:dyDescent="0.35">
      <c r="B49" s="14" t="s">
        <v>41</v>
      </c>
      <c r="C49" s="16">
        <v>427</v>
      </c>
      <c r="D49" s="21">
        <v>2.4564229419547834</v>
      </c>
      <c r="E49" s="16">
        <v>16956</v>
      </c>
      <c r="F49" s="21">
        <v>97.543577058045216</v>
      </c>
      <c r="G49" s="16">
        <v>17383</v>
      </c>
      <c r="H49" s="21">
        <v>100</v>
      </c>
    </row>
    <row r="50" spans="2:8" x14ac:dyDescent="0.35">
      <c r="B50" s="20" t="s">
        <v>2</v>
      </c>
      <c r="C50" s="13">
        <f>SUM(C46:C49)</f>
        <v>3713</v>
      </c>
      <c r="D50" s="12">
        <f>C50/G50*100</f>
        <v>2.9384996478232313</v>
      </c>
      <c r="E50" s="13">
        <f>SUM(E46:E49)</f>
        <v>122644</v>
      </c>
      <c r="F50" s="12">
        <f>E50/G50*100</f>
        <v>97.061500352176765</v>
      </c>
      <c r="G50" s="13">
        <f>SUM(G46:G49)</f>
        <v>126357</v>
      </c>
      <c r="H50" s="12">
        <v>100</v>
      </c>
    </row>
    <row r="54" spans="2:8" x14ac:dyDescent="0.35">
      <c r="B54" s="22" t="s">
        <v>40</v>
      </c>
    </row>
    <row r="56" spans="2:8" x14ac:dyDescent="0.35">
      <c r="B56" s="63" t="s">
        <v>23</v>
      </c>
      <c r="C56" s="64" t="s">
        <v>22</v>
      </c>
      <c r="D56" s="64" t="s">
        <v>22</v>
      </c>
      <c r="F56" s="63" t="s">
        <v>23</v>
      </c>
      <c r="G56" s="64" t="s">
        <v>21</v>
      </c>
      <c r="H56" s="64" t="s">
        <v>21</v>
      </c>
    </row>
    <row r="57" spans="2:8" x14ac:dyDescent="0.35">
      <c r="B57" s="63" t="s">
        <v>23</v>
      </c>
      <c r="C57" s="17" t="s">
        <v>14</v>
      </c>
      <c r="D57" s="17" t="s">
        <v>13</v>
      </c>
      <c r="F57" s="63" t="s">
        <v>23</v>
      </c>
      <c r="G57" s="17" t="s">
        <v>14</v>
      </c>
      <c r="H57" s="17" t="s">
        <v>13</v>
      </c>
    </row>
    <row r="58" spans="2:8" x14ac:dyDescent="0.35">
      <c r="B58" s="14" t="s">
        <v>38</v>
      </c>
      <c r="C58" s="16">
        <v>91797</v>
      </c>
      <c r="D58" s="15">
        <v>30.83</v>
      </c>
      <c r="F58" s="14" t="s">
        <v>38</v>
      </c>
      <c r="G58" s="16">
        <v>118632</v>
      </c>
      <c r="H58" s="15">
        <v>56.66</v>
      </c>
    </row>
    <row r="59" spans="2:8" x14ac:dyDescent="0.35">
      <c r="B59" s="14" t="s">
        <v>37</v>
      </c>
      <c r="C59" s="16">
        <v>205991</v>
      </c>
      <c r="D59" s="15">
        <v>69.17</v>
      </c>
      <c r="F59" s="14" t="s">
        <v>37</v>
      </c>
      <c r="G59" s="16">
        <v>90514</v>
      </c>
      <c r="H59" s="15">
        <v>43.23</v>
      </c>
    </row>
    <row r="60" spans="2:8" x14ac:dyDescent="0.35">
      <c r="B60" s="14" t="s">
        <v>2</v>
      </c>
      <c r="C60" s="13">
        <v>297788</v>
      </c>
      <c r="D60" s="12">
        <v>100</v>
      </c>
      <c r="F60" s="14" t="s">
        <v>36</v>
      </c>
      <c r="G60" s="16">
        <v>230</v>
      </c>
      <c r="H60" s="15">
        <v>0.11</v>
      </c>
    </row>
    <row r="61" spans="2:8" x14ac:dyDescent="0.35">
      <c r="F61" s="14" t="s">
        <v>2</v>
      </c>
      <c r="G61" s="13">
        <v>209376</v>
      </c>
      <c r="H61" s="12">
        <v>100</v>
      </c>
    </row>
    <row r="65" spans="2:8" x14ac:dyDescent="0.35">
      <c r="B65" s="65" t="s">
        <v>39</v>
      </c>
      <c r="C65" s="64" t="s">
        <v>21</v>
      </c>
      <c r="D65" s="64" t="s">
        <v>21</v>
      </c>
      <c r="E65" s="64" t="s">
        <v>21</v>
      </c>
      <c r="F65" s="64" t="s">
        <v>21</v>
      </c>
      <c r="G65" s="64" t="s">
        <v>21</v>
      </c>
      <c r="H65" s="64" t="s">
        <v>21</v>
      </c>
    </row>
    <row r="66" spans="2:8" x14ac:dyDescent="0.35">
      <c r="B66" s="65" t="s">
        <v>39</v>
      </c>
      <c r="C66" s="64" t="s">
        <v>65</v>
      </c>
      <c r="D66" s="64" t="s">
        <v>65</v>
      </c>
      <c r="E66" s="64" t="s">
        <v>64</v>
      </c>
      <c r="F66" s="64" t="s">
        <v>64</v>
      </c>
      <c r="G66" s="64" t="s">
        <v>2</v>
      </c>
      <c r="H66" s="64" t="s">
        <v>2</v>
      </c>
    </row>
    <row r="67" spans="2:8" x14ac:dyDescent="0.35">
      <c r="B67" s="65" t="s">
        <v>39</v>
      </c>
      <c r="C67" s="17" t="s">
        <v>14</v>
      </c>
      <c r="D67" s="17" t="s">
        <v>13</v>
      </c>
      <c r="E67" s="17" t="s">
        <v>14</v>
      </c>
      <c r="F67" s="17" t="s">
        <v>13</v>
      </c>
      <c r="G67" s="17" t="s">
        <v>14</v>
      </c>
      <c r="H67" s="17" t="s">
        <v>13</v>
      </c>
    </row>
    <row r="68" spans="2:8" x14ac:dyDescent="0.35">
      <c r="B68" s="14" t="s">
        <v>38</v>
      </c>
      <c r="C68" s="16">
        <v>3378</v>
      </c>
      <c r="D68" s="21">
        <v>3.4866438214772302</v>
      </c>
      <c r="E68" s="16">
        <v>93506</v>
      </c>
      <c r="F68" s="21">
        <v>96.51335617852277</v>
      </c>
      <c r="G68" s="16">
        <v>96884</v>
      </c>
      <c r="H68" s="21">
        <v>100</v>
      </c>
    </row>
    <row r="69" spans="2:8" x14ac:dyDescent="0.35">
      <c r="B69" s="14" t="s">
        <v>37</v>
      </c>
      <c r="C69" s="16">
        <v>1953</v>
      </c>
      <c r="D69" s="21">
        <v>2.6761856475327845</v>
      </c>
      <c r="E69" s="16">
        <v>71024</v>
      </c>
      <c r="F69" s="21">
        <v>97.323814352467224</v>
      </c>
      <c r="G69" s="16">
        <v>72977</v>
      </c>
      <c r="H69" s="21">
        <v>100.00000000000001</v>
      </c>
    </row>
    <row r="70" spans="2:8" x14ac:dyDescent="0.35">
      <c r="B70" s="14" t="s">
        <v>36</v>
      </c>
      <c r="C70" s="16">
        <v>0</v>
      </c>
      <c r="D70" s="21">
        <v>0</v>
      </c>
      <c r="E70" s="16">
        <v>230</v>
      </c>
      <c r="F70" s="21">
        <v>100</v>
      </c>
      <c r="G70" s="16">
        <v>230</v>
      </c>
      <c r="H70" s="21">
        <v>100</v>
      </c>
    </row>
    <row r="71" spans="2:8" x14ac:dyDescent="0.35">
      <c r="B71" s="20" t="s">
        <v>2</v>
      </c>
      <c r="C71" s="13">
        <f>SUM(C68:C70)</f>
        <v>5331</v>
      </c>
      <c r="D71" s="12">
        <f>C71/G71*100</f>
        <v>3.1342046316383585</v>
      </c>
      <c r="E71" s="13">
        <f>SUM(E68:E70)</f>
        <v>164760</v>
      </c>
      <c r="F71" s="12">
        <f>E71/G71*100</f>
        <v>96.865795368361646</v>
      </c>
      <c r="G71" s="13">
        <f>SUM(G68:G70)</f>
        <v>170091</v>
      </c>
      <c r="H71" s="12">
        <v>100</v>
      </c>
    </row>
    <row r="75" spans="2:8" x14ac:dyDescent="0.35">
      <c r="B75" s="22" t="s">
        <v>35</v>
      </c>
    </row>
    <row r="77" spans="2:8" x14ac:dyDescent="0.35">
      <c r="B77" s="63" t="s">
        <v>23</v>
      </c>
      <c r="C77" s="64" t="s">
        <v>21</v>
      </c>
      <c r="D77" s="64" t="s">
        <v>21</v>
      </c>
      <c r="E77" s="64" t="s">
        <v>21</v>
      </c>
      <c r="F77" s="64" t="s">
        <v>21</v>
      </c>
    </row>
    <row r="78" spans="2:8" x14ac:dyDescent="0.35">
      <c r="B78" s="63" t="s">
        <v>23</v>
      </c>
      <c r="C78" s="17" t="s">
        <v>14</v>
      </c>
      <c r="D78" s="17" t="s">
        <v>13</v>
      </c>
      <c r="E78" s="17" t="s">
        <v>14</v>
      </c>
      <c r="F78" s="17" t="s">
        <v>13</v>
      </c>
    </row>
    <row r="79" spans="2:8" x14ac:dyDescent="0.35">
      <c r="B79" s="14" t="s">
        <v>33</v>
      </c>
      <c r="C79" s="16">
        <v>49051</v>
      </c>
      <c r="D79" s="15">
        <v>16.55</v>
      </c>
      <c r="E79" s="16">
        <v>24739</v>
      </c>
      <c r="F79" s="15">
        <v>11.86</v>
      </c>
    </row>
    <row r="80" spans="2:8" x14ac:dyDescent="0.35">
      <c r="B80" s="14" t="s">
        <v>32</v>
      </c>
      <c r="C80" s="16">
        <v>247378</v>
      </c>
      <c r="D80" s="15">
        <v>83.45</v>
      </c>
      <c r="E80" s="16">
        <v>183804</v>
      </c>
      <c r="F80" s="15">
        <v>88.14</v>
      </c>
    </row>
    <row r="81" spans="2:8" x14ac:dyDescent="0.35">
      <c r="B81" s="14" t="s">
        <v>2</v>
      </c>
      <c r="C81" s="13">
        <v>296429</v>
      </c>
      <c r="D81" s="12">
        <v>100</v>
      </c>
      <c r="E81" s="13">
        <v>208543</v>
      </c>
      <c r="F81" s="12">
        <v>100</v>
      </c>
    </row>
    <row r="84" spans="2:8" x14ac:dyDescent="0.35">
      <c r="B84" s="65" t="s">
        <v>34</v>
      </c>
      <c r="C84" s="64" t="s">
        <v>21</v>
      </c>
      <c r="D84" s="64" t="s">
        <v>21</v>
      </c>
      <c r="E84" s="64" t="s">
        <v>21</v>
      </c>
      <c r="F84" s="64" t="s">
        <v>21</v>
      </c>
      <c r="G84" s="64" t="s">
        <v>21</v>
      </c>
      <c r="H84" s="64" t="s">
        <v>21</v>
      </c>
    </row>
    <row r="85" spans="2:8" x14ac:dyDescent="0.35">
      <c r="B85" s="65" t="s">
        <v>34</v>
      </c>
      <c r="C85" s="64" t="s">
        <v>65</v>
      </c>
      <c r="D85" s="64" t="s">
        <v>65</v>
      </c>
      <c r="E85" s="64" t="s">
        <v>64</v>
      </c>
      <c r="F85" s="64" t="s">
        <v>64</v>
      </c>
      <c r="G85" s="64" t="s">
        <v>2</v>
      </c>
      <c r="H85" s="64" t="s">
        <v>2</v>
      </c>
    </row>
    <row r="86" spans="2:8" x14ac:dyDescent="0.35">
      <c r="B86" s="65" t="s">
        <v>34</v>
      </c>
      <c r="C86" s="17" t="s">
        <v>14</v>
      </c>
      <c r="D86" s="17" t="s">
        <v>13</v>
      </c>
      <c r="E86" s="17" t="s">
        <v>14</v>
      </c>
      <c r="F86" s="17" t="s">
        <v>13</v>
      </c>
      <c r="G86" s="17" t="s">
        <v>14</v>
      </c>
      <c r="H86" s="17" t="s">
        <v>13</v>
      </c>
    </row>
    <row r="87" spans="2:8" x14ac:dyDescent="0.35">
      <c r="B87" s="14" t="s">
        <v>33</v>
      </c>
      <c r="C87" s="16">
        <v>505</v>
      </c>
      <c r="D87" s="21">
        <v>2.6887445426472154</v>
      </c>
      <c r="E87" s="16">
        <v>18277</v>
      </c>
      <c r="F87" s="21">
        <v>97.311255457352786</v>
      </c>
      <c r="G87" s="16">
        <v>18782</v>
      </c>
      <c r="H87" s="21">
        <v>100</v>
      </c>
    </row>
    <row r="88" spans="2:8" x14ac:dyDescent="0.35">
      <c r="B88" s="14" t="s">
        <v>32</v>
      </c>
      <c r="C88" s="16">
        <v>4817</v>
      </c>
      <c r="D88" s="21">
        <v>3.2002179097933183</v>
      </c>
      <c r="E88" s="16">
        <v>145704</v>
      </c>
      <c r="F88" s="21">
        <v>96.799782090206691</v>
      </c>
      <c r="G88" s="16">
        <v>150521</v>
      </c>
      <c r="H88" s="21">
        <v>100.00000000000001</v>
      </c>
    </row>
    <row r="89" spans="2:8" x14ac:dyDescent="0.35">
      <c r="B89" s="20" t="s">
        <v>2</v>
      </c>
      <c r="C89" s="13">
        <f>SUM(C87:C88)</f>
        <v>5322</v>
      </c>
      <c r="D89" s="12">
        <f>C89/G89*100</f>
        <v>3.1434764888986022</v>
      </c>
      <c r="E89" s="13">
        <f>SUM(E87:E88)</f>
        <v>163981</v>
      </c>
      <c r="F89" s="12">
        <f>E89/G89*100</f>
        <v>96.8565235111014</v>
      </c>
      <c r="G89" s="13">
        <f>SUM(G87:G88)</f>
        <v>169303</v>
      </c>
      <c r="H89" s="12">
        <v>100</v>
      </c>
    </row>
    <row r="93" spans="2:8" x14ac:dyDescent="0.35">
      <c r="B93" s="22" t="s">
        <v>31</v>
      </c>
    </row>
    <row r="95" spans="2:8" x14ac:dyDescent="0.35">
      <c r="B95" s="63" t="s">
        <v>23</v>
      </c>
      <c r="C95" s="64" t="s">
        <v>22</v>
      </c>
      <c r="D95" s="64" t="s">
        <v>22</v>
      </c>
      <c r="F95" s="63" t="s">
        <v>23</v>
      </c>
      <c r="G95" s="64" t="s">
        <v>21</v>
      </c>
      <c r="H95" s="64" t="s">
        <v>21</v>
      </c>
    </row>
    <row r="96" spans="2:8" x14ac:dyDescent="0.35">
      <c r="B96" s="63" t="s">
        <v>23</v>
      </c>
      <c r="C96" s="17" t="s">
        <v>14</v>
      </c>
      <c r="D96" s="17" t="s">
        <v>13</v>
      </c>
      <c r="F96" s="63" t="s">
        <v>23</v>
      </c>
      <c r="G96" s="17" t="s">
        <v>14</v>
      </c>
      <c r="H96" s="17" t="s">
        <v>13</v>
      </c>
    </row>
    <row r="97" spans="2:8" x14ac:dyDescent="0.35">
      <c r="B97" s="14" t="s">
        <v>27</v>
      </c>
      <c r="C97" s="16">
        <v>75726</v>
      </c>
      <c r="D97" s="15">
        <v>25.43</v>
      </c>
      <c r="F97" s="14" t="s">
        <v>27</v>
      </c>
      <c r="G97" s="16">
        <v>39285</v>
      </c>
      <c r="H97" s="15">
        <v>18.760000000000002</v>
      </c>
    </row>
    <row r="98" spans="2:8" x14ac:dyDescent="0.35">
      <c r="B98" s="14" t="s">
        <v>26</v>
      </c>
      <c r="C98" s="16">
        <v>36851</v>
      </c>
      <c r="D98" s="15">
        <v>12.37</v>
      </c>
      <c r="F98" s="14" t="s">
        <v>26</v>
      </c>
      <c r="G98" s="16">
        <v>18144</v>
      </c>
      <c r="H98" s="15">
        <v>8.67</v>
      </c>
    </row>
    <row r="99" spans="2:8" x14ac:dyDescent="0.35">
      <c r="B99" s="14" t="s">
        <v>25</v>
      </c>
      <c r="C99" s="16">
        <v>185211</v>
      </c>
      <c r="D99" s="15">
        <v>62.2</v>
      </c>
      <c r="F99" s="14" t="s">
        <v>25</v>
      </c>
      <c r="G99" s="16">
        <v>151947</v>
      </c>
      <c r="H99" s="15">
        <v>72.569999999999993</v>
      </c>
    </row>
    <row r="100" spans="2:8" x14ac:dyDescent="0.35">
      <c r="B100" s="14" t="s">
        <v>2</v>
      </c>
      <c r="C100" s="13">
        <v>297788</v>
      </c>
      <c r="D100" s="12">
        <v>100</v>
      </c>
      <c r="F100" s="14" t="s">
        <v>2</v>
      </c>
      <c r="G100" s="13">
        <v>209376</v>
      </c>
      <c r="H100" s="12">
        <v>100</v>
      </c>
    </row>
    <row r="101" spans="2:8" x14ac:dyDescent="0.35">
      <c r="B101" s="23" t="s">
        <v>30</v>
      </c>
    </row>
    <row r="103" spans="2:8" x14ac:dyDescent="0.35">
      <c r="B103" s="65" t="s">
        <v>29</v>
      </c>
      <c r="C103" s="64" t="s">
        <v>21</v>
      </c>
      <c r="D103" s="64" t="s">
        <v>21</v>
      </c>
      <c r="E103" s="64" t="s">
        <v>21</v>
      </c>
      <c r="F103" s="64" t="s">
        <v>21</v>
      </c>
      <c r="G103" s="64" t="s">
        <v>21</v>
      </c>
      <c r="H103" s="64" t="s">
        <v>21</v>
      </c>
    </row>
    <row r="104" spans="2:8" x14ac:dyDescent="0.35">
      <c r="B104" s="65" t="s">
        <v>29</v>
      </c>
      <c r="C104" s="64" t="s">
        <v>65</v>
      </c>
      <c r="D104" s="64" t="s">
        <v>65</v>
      </c>
      <c r="E104" s="64" t="s">
        <v>64</v>
      </c>
      <c r="F104" s="64" t="s">
        <v>64</v>
      </c>
      <c r="G104" s="64" t="s">
        <v>2</v>
      </c>
      <c r="H104" s="64" t="s">
        <v>2</v>
      </c>
    </row>
    <row r="105" spans="2:8" x14ac:dyDescent="0.35">
      <c r="B105" s="65" t="s">
        <v>29</v>
      </c>
      <c r="C105" s="17" t="s">
        <v>14</v>
      </c>
      <c r="D105" s="17" t="s">
        <v>13</v>
      </c>
      <c r="E105" s="17" t="s">
        <v>14</v>
      </c>
      <c r="F105" s="17" t="s">
        <v>13</v>
      </c>
      <c r="G105" s="17" t="s">
        <v>14</v>
      </c>
      <c r="H105" s="17" t="s">
        <v>13</v>
      </c>
    </row>
    <row r="106" spans="2:8" x14ac:dyDescent="0.35">
      <c r="B106" s="14" t="s">
        <v>26</v>
      </c>
      <c r="C106" s="16">
        <v>505</v>
      </c>
      <c r="D106" s="21">
        <v>2.6887445426472154</v>
      </c>
      <c r="E106" s="16">
        <v>18277</v>
      </c>
      <c r="F106" s="21">
        <v>97.311255457352786</v>
      </c>
      <c r="G106" s="16">
        <v>18144</v>
      </c>
      <c r="H106" s="21">
        <v>100</v>
      </c>
    </row>
    <row r="107" spans="2:8" x14ac:dyDescent="0.35">
      <c r="B107" s="14" t="s">
        <v>25</v>
      </c>
      <c r="C107" s="16">
        <v>4817</v>
      </c>
      <c r="D107" s="21">
        <v>3.2002179097933183</v>
      </c>
      <c r="E107" s="16">
        <v>145704</v>
      </c>
      <c r="F107" s="21">
        <v>96.799782090206691</v>
      </c>
      <c r="G107" s="16">
        <v>151947</v>
      </c>
      <c r="H107" s="21">
        <v>100</v>
      </c>
    </row>
    <row r="108" spans="2:8" x14ac:dyDescent="0.35">
      <c r="B108" s="20" t="s">
        <v>2</v>
      </c>
      <c r="C108" s="13">
        <f>SUM(C106:C107)</f>
        <v>5322</v>
      </c>
      <c r="D108" s="12">
        <f>SUM(D106:D107)/3</f>
        <v>1.9629874841468447</v>
      </c>
      <c r="E108" s="13">
        <f>SUM(E106:E107)</f>
        <v>163981</v>
      </c>
      <c r="F108" s="12">
        <f>SUM(F106:F107)/3</f>
        <v>64.703679182519821</v>
      </c>
      <c r="G108" s="13">
        <f>SUM(G106:G107)</f>
        <v>170091</v>
      </c>
      <c r="H108" s="12">
        <v>100</v>
      </c>
    </row>
    <row r="111" spans="2:8" x14ac:dyDescent="0.35">
      <c r="B111" s="22" t="s">
        <v>24</v>
      </c>
    </row>
    <row r="113" spans="2:8" x14ac:dyDescent="0.35">
      <c r="B113" s="63" t="s">
        <v>23</v>
      </c>
      <c r="C113" s="64" t="s">
        <v>22</v>
      </c>
      <c r="D113" s="64" t="s">
        <v>22</v>
      </c>
      <c r="E113" s="64" t="s">
        <v>21</v>
      </c>
      <c r="F113" s="64" t="s">
        <v>21</v>
      </c>
    </row>
    <row r="114" spans="2:8" x14ac:dyDescent="0.35">
      <c r="B114" s="63" t="s">
        <v>23</v>
      </c>
      <c r="C114" s="17" t="s">
        <v>14</v>
      </c>
      <c r="D114" s="17" t="s">
        <v>13</v>
      </c>
      <c r="E114" s="17" t="s">
        <v>14</v>
      </c>
      <c r="F114" s="17" t="s">
        <v>13</v>
      </c>
    </row>
    <row r="115" spans="2:8" x14ac:dyDescent="0.35">
      <c r="B115" s="14" t="s">
        <v>12</v>
      </c>
      <c r="C115" s="16">
        <v>12250</v>
      </c>
      <c r="D115" s="15">
        <v>4.1100000000000003</v>
      </c>
      <c r="E115" s="16">
        <v>7905</v>
      </c>
      <c r="F115" s="15">
        <v>3.78</v>
      </c>
    </row>
    <row r="116" spans="2:8" x14ac:dyDescent="0.35">
      <c r="B116" s="14" t="s">
        <v>11</v>
      </c>
      <c r="C116" s="16">
        <v>36224</v>
      </c>
      <c r="D116" s="15">
        <v>12.16</v>
      </c>
      <c r="E116" s="16">
        <v>25856</v>
      </c>
      <c r="F116" s="15">
        <v>12.35</v>
      </c>
    </row>
    <row r="117" spans="2:8" x14ac:dyDescent="0.35">
      <c r="B117" s="14" t="s">
        <v>10</v>
      </c>
      <c r="C117" s="16">
        <v>50529</v>
      </c>
      <c r="D117" s="15">
        <v>16.97</v>
      </c>
      <c r="E117" s="16">
        <v>34434</v>
      </c>
      <c r="F117" s="15">
        <v>16.45</v>
      </c>
    </row>
    <row r="118" spans="2:8" x14ac:dyDescent="0.35">
      <c r="B118" s="14" t="s">
        <v>9</v>
      </c>
      <c r="C118" s="16">
        <v>15557</v>
      </c>
      <c r="D118" s="15">
        <v>5.22</v>
      </c>
      <c r="E118" s="16">
        <v>10167</v>
      </c>
      <c r="F118" s="15">
        <v>4.8600000000000003</v>
      </c>
    </row>
    <row r="119" spans="2:8" x14ac:dyDescent="0.35">
      <c r="B119" s="14" t="s">
        <v>8</v>
      </c>
      <c r="C119" s="16">
        <v>13312</v>
      </c>
      <c r="D119" s="15">
        <v>4.47</v>
      </c>
      <c r="E119" s="16">
        <v>8462</v>
      </c>
      <c r="F119" s="15">
        <v>4.04</v>
      </c>
    </row>
    <row r="120" spans="2:8" x14ac:dyDescent="0.35">
      <c r="B120" s="14" t="s">
        <v>7</v>
      </c>
      <c r="C120" s="16">
        <v>16605</v>
      </c>
      <c r="D120" s="15">
        <v>5.58</v>
      </c>
      <c r="E120" s="16">
        <v>11627</v>
      </c>
      <c r="F120" s="15">
        <v>5.55</v>
      </c>
    </row>
    <row r="121" spans="2:8" x14ac:dyDescent="0.35">
      <c r="B121" s="14" t="s">
        <v>6</v>
      </c>
      <c r="C121" s="16">
        <v>102027</v>
      </c>
      <c r="D121" s="15">
        <v>34.26</v>
      </c>
      <c r="E121" s="16">
        <v>72705</v>
      </c>
      <c r="F121" s="15">
        <v>34.72</v>
      </c>
    </row>
    <row r="122" spans="2:8" x14ac:dyDescent="0.35">
      <c r="B122" s="14" t="s">
        <v>5</v>
      </c>
      <c r="C122" s="16">
        <v>10813</v>
      </c>
      <c r="D122" s="15">
        <v>3.63</v>
      </c>
      <c r="E122" s="16">
        <v>7645</v>
      </c>
      <c r="F122" s="15">
        <v>3.65</v>
      </c>
    </row>
    <row r="123" spans="2:8" x14ac:dyDescent="0.35">
      <c r="B123" s="14" t="s">
        <v>4</v>
      </c>
      <c r="C123" s="16">
        <v>2015</v>
      </c>
      <c r="D123" s="15">
        <v>0.68</v>
      </c>
      <c r="E123" s="16">
        <v>1379</v>
      </c>
      <c r="F123" s="15">
        <v>0.66</v>
      </c>
    </row>
    <row r="124" spans="2:8" x14ac:dyDescent="0.35">
      <c r="B124" s="14" t="s">
        <v>3</v>
      </c>
      <c r="C124" s="16">
        <v>38456</v>
      </c>
      <c r="D124" s="15">
        <v>12.91</v>
      </c>
      <c r="E124" s="16">
        <v>29196</v>
      </c>
      <c r="F124" s="15">
        <v>13.94</v>
      </c>
    </row>
    <row r="125" spans="2:8" x14ac:dyDescent="0.35">
      <c r="B125" s="14" t="s">
        <v>2</v>
      </c>
      <c r="C125" s="13">
        <v>297788</v>
      </c>
      <c r="D125" s="12">
        <v>100</v>
      </c>
      <c r="E125" s="13">
        <v>209376</v>
      </c>
      <c r="F125" s="12">
        <v>100</v>
      </c>
    </row>
    <row r="128" spans="2:8" x14ac:dyDescent="0.35">
      <c r="B128" s="65" t="s">
        <v>15</v>
      </c>
      <c r="C128" s="64" t="s">
        <v>21</v>
      </c>
      <c r="D128" s="64" t="s">
        <v>21</v>
      </c>
      <c r="E128" s="64" t="s">
        <v>21</v>
      </c>
      <c r="F128" s="64" t="s">
        <v>21</v>
      </c>
      <c r="G128" s="64" t="s">
        <v>21</v>
      </c>
      <c r="H128" s="64" t="s">
        <v>21</v>
      </c>
    </row>
    <row r="129" spans="2:8" x14ac:dyDescent="0.35">
      <c r="B129" s="65" t="s">
        <v>15</v>
      </c>
      <c r="C129" s="64" t="s">
        <v>65</v>
      </c>
      <c r="D129" s="64" t="s">
        <v>65</v>
      </c>
      <c r="E129" s="64" t="s">
        <v>64</v>
      </c>
      <c r="F129" s="64" t="s">
        <v>64</v>
      </c>
      <c r="G129" s="64" t="s">
        <v>2</v>
      </c>
      <c r="H129" s="64" t="s">
        <v>2</v>
      </c>
    </row>
    <row r="130" spans="2:8" x14ac:dyDescent="0.35">
      <c r="B130" s="65" t="s">
        <v>15</v>
      </c>
      <c r="C130" s="17" t="s">
        <v>14</v>
      </c>
      <c r="D130" s="17" t="s">
        <v>13</v>
      </c>
      <c r="E130" s="17" t="s">
        <v>14</v>
      </c>
      <c r="F130" s="17" t="s">
        <v>13</v>
      </c>
      <c r="G130" s="17" t="s">
        <v>14</v>
      </c>
      <c r="H130" s="17" t="s">
        <v>13</v>
      </c>
    </row>
    <row r="131" spans="2:8" x14ac:dyDescent="0.35">
      <c r="B131" s="14" t="s">
        <v>12</v>
      </c>
      <c r="C131" s="16">
        <v>141</v>
      </c>
      <c r="D131" s="21">
        <v>2.0088331671178232</v>
      </c>
      <c r="E131" s="16">
        <v>6878</v>
      </c>
      <c r="F131" s="21">
        <v>97.991166832882186</v>
      </c>
      <c r="G131" s="16">
        <v>7019</v>
      </c>
      <c r="H131" s="21">
        <v>100.00000000000001</v>
      </c>
    </row>
    <row r="132" spans="2:8" x14ac:dyDescent="0.35">
      <c r="B132" s="14" t="s">
        <v>11</v>
      </c>
      <c r="C132" s="16">
        <v>447</v>
      </c>
      <c r="D132" s="21">
        <v>2.1563992474311351</v>
      </c>
      <c r="E132" s="16">
        <v>20282</v>
      </c>
      <c r="F132" s="21">
        <v>97.843600752568861</v>
      </c>
      <c r="G132" s="16">
        <v>20729</v>
      </c>
      <c r="H132" s="21">
        <v>100</v>
      </c>
    </row>
    <row r="133" spans="2:8" x14ac:dyDescent="0.35">
      <c r="B133" s="14" t="s">
        <v>10</v>
      </c>
      <c r="C133" s="16">
        <v>1542</v>
      </c>
      <c r="D133" s="21">
        <v>5.4605333050037181</v>
      </c>
      <c r="E133" s="16">
        <v>26697</v>
      </c>
      <c r="F133" s="21">
        <v>94.539466694996278</v>
      </c>
      <c r="G133" s="16">
        <v>28239</v>
      </c>
      <c r="H133" s="21">
        <v>100</v>
      </c>
    </row>
    <row r="134" spans="2:8" x14ac:dyDescent="0.35">
      <c r="B134" s="14" t="s">
        <v>9</v>
      </c>
      <c r="C134" s="16">
        <v>434</v>
      </c>
      <c r="D134" s="21">
        <v>4.7189300858975756</v>
      </c>
      <c r="E134" s="16">
        <v>8763</v>
      </c>
      <c r="F134" s="21">
        <v>95.281069914102417</v>
      </c>
      <c r="G134" s="16">
        <v>9197</v>
      </c>
      <c r="H134" s="21">
        <v>100</v>
      </c>
    </row>
    <row r="135" spans="2:8" x14ac:dyDescent="0.35">
      <c r="B135" s="14" t="s">
        <v>8</v>
      </c>
      <c r="C135" s="16">
        <v>132</v>
      </c>
      <c r="D135" s="21">
        <v>1.7654139360706165</v>
      </c>
      <c r="E135" s="16">
        <v>7345</v>
      </c>
      <c r="F135" s="21">
        <v>98.234586063929385</v>
      </c>
      <c r="G135" s="16">
        <v>7477</v>
      </c>
      <c r="H135" s="21">
        <v>100</v>
      </c>
    </row>
    <row r="136" spans="2:8" x14ac:dyDescent="0.35">
      <c r="B136" s="14" t="s">
        <v>7</v>
      </c>
      <c r="C136" s="16">
        <v>350</v>
      </c>
      <c r="D136" s="21">
        <v>3.3904872614550032</v>
      </c>
      <c r="E136" s="16">
        <v>9973</v>
      </c>
      <c r="F136" s="21">
        <v>96.609512738545007</v>
      </c>
      <c r="G136" s="16">
        <v>10323</v>
      </c>
      <c r="H136" s="21">
        <v>100.00000000000001</v>
      </c>
    </row>
    <row r="137" spans="2:8" x14ac:dyDescent="0.35">
      <c r="B137" s="14" t="s">
        <v>6</v>
      </c>
      <c r="C137" s="16">
        <v>1558</v>
      </c>
      <c r="D137" s="21">
        <v>2.8738494457049049</v>
      </c>
      <c r="E137" s="16">
        <v>52655</v>
      </c>
      <c r="F137" s="21">
        <v>97.126150554295094</v>
      </c>
      <c r="G137" s="16">
        <v>54213</v>
      </c>
      <c r="H137" s="21">
        <v>100</v>
      </c>
    </row>
    <row r="138" spans="2:8" x14ac:dyDescent="0.35">
      <c r="B138" s="14" t="s">
        <v>5</v>
      </c>
      <c r="C138" s="16">
        <v>280</v>
      </c>
      <c r="D138" s="21">
        <v>4.2695943885330889</v>
      </c>
      <c r="E138" s="16">
        <v>6278</v>
      </c>
      <c r="F138" s="21">
        <v>95.730405611466907</v>
      </c>
      <c r="G138" s="16">
        <v>6558</v>
      </c>
      <c r="H138" s="21">
        <v>100</v>
      </c>
    </row>
    <row r="139" spans="2:8" x14ac:dyDescent="0.35">
      <c r="B139" s="14" t="s">
        <v>4</v>
      </c>
      <c r="C139" s="16">
        <v>19</v>
      </c>
      <c r="D139" s="21">
        <v>1.4581734458940905</v>
      </c>
      <c r="E139" s="16">
        <v>1284</v>
      </c>
      <c r="F139" s="21">
        <v>98.54182655410591</v>
      </c>
      <c r="G139" s="16">
        <v>1303</v>
      </c>
      <c r="H139" s="21">
        <v>100</v>
      </c>
    </row>
    <row r="140" spans="2:8" x14ac:dyDescent="0.35">
      <c r="B140" s="14" t="s">
        <v>3</v>
      </c>
      <c r="C140" s="16">
        <v>428</v>
      </c>
      <c r="D140" s="21">
        <v>1.7097431390564455</v>
      </c>
      <c r="E140" s="16">
        <v>24605</v>
      </c>
      <c r="F140" s="21">
        <v>98.290256860943558</v>
      </c>
      <c r="G140" s="16">
        <v>25033</v>
      </c>
      <c r="H140" s="21">
        <v>100</v>
      </c>
    </row>
    <row r="141" spans="2:8" x14ac:dyDescent="0.35">
      <c r="B141" s="20" t="s">
        <v>2</v>
      </c>
      <c r="C141" s="13">
        <f>SUM(C131:C140)</f>
        <v>5331</v>
      </c>
      <c r="D141" s="12">
        <f>C141/G141*100</f>
        <v>3.1342046316383585</v>
      </c>
      <c r="E141" s="13">
        <f>SUM(E131:E140)</f>
        <v>164760</v>
      </c>
      <c r="F141" s="12">
        <f>E141/G141*100</f>
        <v>96.865795368361646</v>
      </c>
      <c r="G141" s="13">
        <f>SUM(G131:G140)</f>
        <v>170091</v>
      </c>
      <c r="H141" s="12">
        <v>100</v>
      </c>
    </row>
  </sheetData>
  <mergeCells count="52">
    <mergeCell ref="B4:B5"/>
    <mergeCell ref="C4:D4"/>
    <mergeCell ref="B14:B15"/>
    <mergeCell ref="C14:D14"/>
    <mergeCell ref="E14:F14"/>
    <mergeCell ref="B22:B24"/>
    <mergeCell ref="C22:H22"/>
    <mergeCell ref="C23:D23"/>
    <mergeCell ref="E23:F23"/>
    <mergeCell ref="G23:H23"/>
    <mergeCell ref="B34:B35"/>
    <mergeCell ref="C34:D34"/>
    <mergeCell ref="E34:F34"/>
    <mergeCell ref="B43:B45"/>
    <mergeCell ref="C43:H43"/>
    <mergeCell ref="C44:D44"/>
    <mergeCell ref="E44:F44"/>
    <mergeCell ref="G44:H44"/>
    <mergeCell ref="B56:B57"/>
    <mergeCell ref="C56:D56"/>
    <mergeCell ref="F56:F57"/>
    <mergeCell ref="G56:H56"/>
    <mergeCell ref="B65:B67"/>
    <mergeCell ref="C65:H65"/>
    <mergeCell ref="C66:D66"/>
    <mergeCell ref="E66:F66"/>
    <mergeCell ref="G66:H66"/>
    <mergeCell ref="B77:B78"/>
    <mergeCell ref="C77:D77"/>
    <mergeCell ref="E77:F77"/>
    <mergeCell ref="B84:B86"/>
    <mergeCell ref="C84:H84"/>
    <mergeCell ref="C85:D85"/>
    <mergeCell ref="E85:F85"/>
    <mergeCell ref="G85:H85"/>
    <mergeCell ref="B95:B96"/>
    <mergeCell ref="C95:D95"/>
    <mergeCell ref="F95:F96"/>
    <mergeCell ref="G95:H95"/>
    <mergeCell ref="B103:B105"/>
    <mergeCell ref="C103:H103"/>
    <mergeCell ref="C104:D104"/>
    <mergeCell ref="E104:F104"/>
    <mergeCell ref="G104:H104"/>
    <mergeCell ref="B113:B114"/>
    <mergeCell ref="C113:D113"/>
    <mergeCell ref="E113:F113"/>
    <mergeCell ref="B128:B130"/>
    <mergeCell ref="C128:H128"/>
    <mergeCell ref="C129:D129"/>
    <mergeCell ref="E129:F129"/>
    <mergeCell ref="G129:H12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5D42F-3D61-44CF-9076-6DFFFABADA94}">
  <dimension ref="B2:H137"/>
  <sheetViews>
    <sheetView workbookViewId="0"/>
  </sheetViews>
  <sheetFormatPr defaultColWidth="8.81640625" defaultRowHeight="14.5" x14ac:dyDescent="0.35"/>
  <cols>
    <col min="1" max="16384" width="8.81640625" style="19"/>
  </cols>
  <sheetData>
    <row r="2" spans="2:6" x14ac:dyDescent="0.35">
      <c r="B2" s="22" t="s">
        <v>68</v>
      </c>
    </row>
    <row r="4" spans="2:6" x14ac:dyDescent="0.35">
      <c r="B4" s="63" t="s">
        <v>23</v>
      </c>
      <c r="C4" s="64" t="s">
        <v>21</v>
      </c>
      <c r="D4" s="64" t="s">
        <v>21</v>
      </c>
    </row>
    <row r="5" spans="2:6" x14ac:dyDescent="0.35">
      <c r="B5" s="63" t="s">
        <v>23</v>
      </c>
      <c r="C5" s="17" t="s">
        <v>14</v>
      </c>
      <c r="D5" s="17" t="s">
        <v>13</v>
      </c>
    </row>
    <row r="6" spans="2:6" x14ac:dyDescent="0.35">
      <c r="B6" s="14" t="s">
        <v>65</v>
      </c>
      <c r="C6" s="16">
        <v>13890</v>
      </c>
      <c r="D6" s="15">
        <v>7.39</v>
      </c>
    </row>
    <row r="7" spans="2:6" x14ac:dyDescent="0.35">
      <c r="B7" s="14" t="s">
        <v>64</v>
      </c>
      <c r="C7" s="16">
        <v>173962</v>
      </c>
      <c r="D7" s="15">
        <v>92.61</v>
      </c>
    </row>
    <row r="8" spans="2:6" x14ac:dyDescent="0.35">
      <c r="B8" s="14" t="s">
        <v>2</v>
      </c>
      <c r="C8" s="13">
        <v>187852</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11135</v>
      </c>
      <c r="D24" s="21">
        <v>7.5889236473178077</v>
      </c>
      <c r="E24" s="16">
        <v>135592</v>
      </c>
      <c r="F24" s="21">
        <v>92.411076352682187</v>
      </c>
      <c r="G24" s="16">
        <v>146727</v>
      </c>
      <c r="H24" s="21">
        <v>100</v>
      </c>
    </row>
    <row r="25" spans="2:8" x14ac:dyDescent="0.35">
      <c r="B25" s="14" t="s">
        <v>49</v>
      </c>
      <c r="C25" s="16">
        <v>2261</v>
      </c>
      <c r="D25" s="21">
        <v>6.3657863618446981</v>
      </c>
      <c r="E25" s="16">
        <v>33257</v>
      </c>
      <c r="F25" s="21">
        <v>93.634213638155302</v>
      </c>
      <c r="G25" s="16">
        <v>35518</v>
      </c>
      <c r="H25" s="21">
        <v>100</v>
      </c>
    </row>
    <row r="26" spans="2:8" x14ac:dyDescent="0.35">
      <c r="B26" s="14" t="s">
        <v>48</v>
      </c>
      <c r="C26" s="16">
        <v>494</v>
      </c>
      <c r="D26" s="21">
        <v>8.8104155519885854</v>
      </c>
      <c r="E26" s="16">
        <v>5113</v>
      </c>
      <c r="F26" s="21">
        <v>91.189584448011416</v>
      </c>
      <c r="G26" s="16">
        <v>5607</v>
      </c>
      <c r="H26" s="21">
        <v>100</v>
      </c>
    </row>
    <row r="27" spans="2:8" x14ac:dyDescent="0.35">
      <c r="B27" s="20" t="s">
        <v>2</v>
      </c>
      <c r="C27" s="13">
        <f>SUM(C24:C26)</f>
        <v>13890</v>
      </c>
      <c r="D27" s="12">
        <f>C27/G27*100</f>
        <v>7.3941187743542791</v>
      </c>
      <c r="E27" s="13">
        <f>SUM(E24:E26)</f>
        <v>173962</v>
      </c>
      <c r="F27" s="12">
        <f>E27/G27*100</f>
        <v>92.605881225645732</v>
      </c>
      <c r="G27" s="13">
        <f>SUM(G24:G26)</f>
        <v>187852</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1888</v>
      </c>
      <c r="D44" s="21">
        <v>7.7622003864654854</v>
      </c>
      <c r="E44" s="16">
        <v>22435</v>
      </c>
      <c r="F44" s="21">
        <v>92.237799613534506</v>
      </c>
      <c r="G44" s="16">
        <v>24323</v>
      </c>
      <c r="H44" s="21">
        <v>99.999999999999986</v>
      </c>
    </row>
    <row r="45" spans="2:8" x14ac:dyDescent="0.35">
      <c r="B45" s="14" t="s">
        <v>43</v>
      </c>
      <c r="C45" s="16">
        <v>3042</v>
      </c>
      <c r="D45" s="21">
        <v>5.4182103163294384</v>
      </c>
      <c r="E45" s="16">
        <v>53102</v>
      </c>
      <c r="F45" s="21">
        <v>94.581789683670564</v>
      </c>
      <c r="G45" s="16">
        <v>56144</v>
      </c>
      <c r="H45" s="21">
        <v>100</v>
      </c>
    </row>
    <row r="46" spans="2:8" x14ac:dyDescent="0.35">
      <c r="B46" s="14" t="s">
        <v>42</v>
      </c>
      <c r="C46" s="16">
        <v>2860</v>
      </c>
      <c r="D46" s="21">
        <v>7.2355605029473526</v>
      </c>
      <c r="E46" s="16">
        <v>36667</v>
      </c>
      <c r="F46" s="21">
        <v>92.764439497052649</v>
      </c>
      <c r="G46" s="16">
        <v>39527</v>
      </c>
      <c r="H46" s="21">
        <v>100</v>
      </c>
    </row>
    <row r="47" spans="2:8" x14ac:dyDescent="0.35">
      <c r="B47" s="14" t="s">
        <v>41</v>
      </c>
      <c r="C47" s="16">
        <v>1304</v>
      </c>
      <c r="D47" s="21">
        <v>6.526853195855649</v>
      </c>
      <c r="E47" s="16">
        <v>18675</v>
      </c>
      <c r="F47" s="21">
        <v>93.473146804144349</v>
      </c>
      <c r="G47" s="16">
        <v>19979</v>
      </c>
      <c r="H47" s="21">
        <v>100</v>
      </c>
    </row>
    <row r="48" spans="2:8" x14ac:dyDescent="0.35">
      <c r="B48" s="20" t="s">
        <v>2</v>
      </c>
      <c r="C48" s="13">
        <f>SUM(C44:C47)</f>
        <v>9094</v>
      </c>
      <c r="D48" s="12">
        <f>C48/G48*100</f>
        <v>6.4969672722596501</v>
      </c>
      <c r="E48" s="13">
        <f>SUM(E44:E47)</f>
        <v>130879</v>
      </c>
      <c r="F48" s="12">
        <f>E48/G48*100</f>
        <v>93.503032727740347</v>
      </c>
      <c r="G48" s="13">
        <f>SUM(G44:G47)</f>
        <v>139973</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7291</v>
      </c>
      <c r="D65" s="21">
        <v>6.8561810009215547</v>
      </c>
      <c r="E65" s="16">
        <v>99051</v>
      </c>
      <c r="F65" s="21">
        <v>93.143818999078448</v>
      </c>
      <c r="G65" s="16">
        <v>106342</v>
      </c>
      <c r="H65" s="21">
        <v>100</v>
      </c>
    </row>
    <row r="66" spans="2:8" x14ac:dyDescent="0.35">
      <c r="B66" s="14" t="s">
        <v>37</v>
      </c>
      <c r="C66" s="16">
        <v>6599</v>
      </c>
      <c r="D66" s="21">
        <v>8.1073776030468689</v>
      </c>
      <c r="E66" s="16">
        <v>74796</v>
      </c>
      <c r="F66" s="21">
        <v>91.892622396953129</v>
      </c>
      <c r="G66" s="16">
        <v>81395</v>
      </c>
      <c r="H66" s="21">
        <v>100</v>
      </c>
    </row>
    <row r="67" spans="2:8" x14ac:dyDescent="0.35">
      <c r="B67" s="14" t="s">
        <v>36</v>
      </c>
      <c r="C67" s="16">
        <v>0</v>
      </c>
      <c r="D67" s="21">
        <v>0</v>
      </c>
      <c r="E67" s="16">
        <v>115</v>
      </c>
      <c r="F67" s="21">
        <v>100</v>
      </c>
      <c r="G67" s="16">
        <v>115</v>
      </c>
      <c r="H67" s="21">
        <v>100</v>
      </c>
    </row>
    <row r="68" spans="2:8" x14ac:dyDescent="0.35">
      <c r="B68" s="20" t="s">
        <v>2</v>
      </c>
      <c r="C68" s="13">
        <f>SUM(C65:C67)</f>
        <v>13890</v>
      </c>
      <c r="D68" s="12">
        <f>C68/G68*100</f>
        <v>7.3941187743542791</v>
      </c>
      <c r="E68" s="13">
        <f>SUM(E65:E67)</f>
        <v>173962</v>
      </c>
      <c r="F68" s="12">
        <f>E68/G68*100</f>
        <v>92.605881225645732</v>
      </c>
      <c r="G68" s="13">
        <f>SUM(G65:G67)</f>
        <v>187852</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2183</v>
      </c>
      <c r="D83" s="21">
        <v>10.618220730580282</v>
      </c>
      <c r="E83" s="16">
        <v>18376</v>
      </c>
      <c r="F83" s="21">
        <v>89.38177926941971</v>
      </c>
      <c r="G83" s="16">
        <v>20559</v>
      </c>
      <c r="H83" s="21">
        <v>99.999999999999986</v>
      </c>
    </row>
    <row r="84" spans="2:8" x14ac:dyDescent="0.35">
      <c r="B84" s="14" t="s">
        <v>32</v>
      </c>
      <c r="C84" s="16">
        <v>11707</v>
      </c>
      <c r="D84" s="21">
        <v>7.0289093692774154</v>
      </c>
      <c r="E84" s="16">
        <v>154848</v>
      </c>
      <c r="F84" s="21">
        <v>92.971090630722586</v>
      </c>
      <c r="G84" s="16">
        <v>166555</v>
      </c>
      <c r="H84" s="21">
        <v>100</v>
      </c>
    </row>
    <row r="85" spans="2:8" x14ac:dyDescent="0.35">
      <c r="B85" s="20" t="s">
        <v>2</v>
      </c>
      <c r="C85" s="13">
        <f>SUM(C83:C84)</f>
        <v>13890</v>
      </c>
      <c r="D85" s="12">
        <f>C85/G85*100</f>
        <v>7.4232820633410652</v>
      </c>
      <c r="E85" s="13">
        <f>SUM(E83:E84)</f>
        <v>173224</v>
      </c>
      <c r="F85" s="12">
        <f>E85/G85*100</f>
        <v>92.576717936658937</v>
      </c>
      <c r="G85" s="13">
        <f>SUM(G83:G84)</f>
        <v>187114</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2777</v>
      </c>
      <c r="D101" s="21">
        <v>9.020626928699043</v>
      </c>
      <c r="E101" s="16">
        <v>28008</v>
      </c>
      <c r="F101" s="21">
        <v>90.979373071300955</v>
      </c>
      <c r="G101" s="16">
        <v>30785</v>
      </c>
      <c r="H101" s="21">
        <v>100</v>
      </c>
    </row>
    <row r="102" spans="2:8" x14ac:dyDescent="0.35">
      <c r="B102" s="14" t="s">
        <v>26</v>
      </c>
      <c r="C102" s="16">
        <v>554</v>
      </c>
      <c r="D102" s="21">
        <v>3.5372238539139316</v>
      </c>
      <c r="E102" s="16">
        <v>15108</v>
      </c>
      <c r="F102" s="21">
        <v>96.462776146086071</v>
      </c>
      <c r="G102" s="16">
        <v>15662</v>
      </c>
      <c r="H102" s="21">
        <v>100</v>
      </c>
    </row>
    <row r="103" spans="2:8" x14ac:dyDescent="0.35">
      <c r="B103" s="14" t="s">
        <v>25</v>
      </c>
      <c r="C103" s="16">
        <v>10559</v>
      </c>
      <c r="D103" s="21">
        <v>7.4672041299812602</v>
      </c>
      <c r="E103" s="16">
        <v>130846</v>
      </c>
      <c r="F103" s="21">
        <v>92.532795870018731</v>
      </c>
      <c r="G103" s="16">
        <v>141405</v>
      </c>
      <c r="H103" s="21">
        <v>99.999999999999986</v>
      </c>
    </row>
    <row r="104" spans="2:8" x14ac:dyDescent="0.35">
      <c r="B104" s="20" t="s">
        <v>2</v>
      </c>
      <c r="C104" s="13">
        <f>SUM(C101:C103)</f>
        <v>13890</v>
      </c>
      <c r="D104" s="12">
        <f>C104/G104*100</f>
        <v>7.3941187743542791</v>
      </c>
      <c r="E104" s="13">
        <f>SUM(E101:E103)</f>
        <v>173962</v>
      </c>
      <c r="F104" s="12">
        <f>E104/G104*100</f>
        <v>92.605881225645732</v>
      </c>
      <c r="G104" s="13">
        <f>SUM(G101:G103)</f>
        <v>187852</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697</v>
      </c>
      <c r="D127" s="21">
        <v>10.076622813358393</v>
      </c>
      <c r="E127" s="16">
        <v>6220</v>
      </c>
      <c r="F127" s="21">
        <v>89.923377186641602</v>
      </c>
      <c r="G127" s="16">
        <v>6917</v>
      </c>
      <c r="H127" s="21">
        <v>100</v>
      </c>
    </row>
    <row r="128" spans="2:8" x14ac:dyDescent="0.35">
      <c r="B128" s="14" t="s">
        <v>11</v>
      </c>
      <c r="C128" s="16">
        <v>1127</v>
      </c>
      <c r="D128" s="21">
        <v>4.7160731472569779</v>
      </c>
      <c r="E128" s="16">
        <v>22770</v>
      </c>
      <c r="F128" s="21">
        <v>95.283926852743022</v>
      </c>
      <c r="G128" s="16">
        <v>23897</v>
      </c>
      <c r="H128" s="21">
        <v>100</v>
      </c>
    </row>
    <row r="129" spans="2:8" x14ac:dyDescent="0.35">
      <c r="B129" s="14" t="s">
        <v>10</v>
      </c>
      <c r="C129" s="16">
        <v>1305</v>
      </c>
      <c r="D129" s="21">
        <v>4.2962962962962958</v>
      </c>
      <c r="E129" s="16">
        <v>29070</v>
      </c>
      <c r="F129" s="21">
        <v>95.703703703703695</v>
      </c>
      <c r="G129" s="16">
        <v>30375</v>
      </c>
      <c r="H129" s="21">
        <v>99.999999999999986</v>
      </c>
    </row>
    <row r="130" spans="2:8" x14ac:dyDescent="0.35">
      <c r="B130" s="14" t="s">
        <v>9</v>
      </c>
      <c r="C130" s="16">
        <v>948</v>
      </c>
      <c r="D130" s="21">
        <v>9.7290640394088683</v>
      </c>
      <c r="E130" s="16">
        <v>8796</v>
      </c>
      <c r="F130" s="21">
        <v>90.270935960591132</v>
      </c>
      <c r="G130" s="16">
        <v>9744</v>
      </c>
      <c r="H130" s="21">
        <v>100</v>
      </c>
    </row>
    <row r="131" spans="2:8" x14ac:dyDescent="0.35">
      <c r="B131" s="14" t="s">
        <v>8</v>
      </c>
      <c r="C131" s="16">
        <v>614</v>
      </c>
      <c r="D131" s="21">
        <v>7.6131432114073156</v>
      </c>
      <c r="E131" s="16">
        <v>7451</v>
      </c>
      <c r="F131" s="21">
        <v>92.386856788592681</v>
      </c>
      <c r="G131" s="16">
        <v>8065</v>
      </c>
      <c r="H131" s="21">
        <v>100</v>
      </c>
    </row>
    <row r="132" spans="2:8" x14ac:dyDescent="0.35">
      <c r="B132" s="14" t="s">
        <v>7</v>
      </c>
      <c r="C132" s="16">
        <v>433</v>
      </c>
      <c r="D132" s="21">
        <v>4.1985843110637058</v>
      </c>
      <c r="E132" s="16">
        <v>9880</v>
      </c>
      <c r="F132" s="21">
        <v>95.801415688936302</v>
      </c>
      <c r="G132" s="16">
        <v>10313</v>
      </c>
      <c r="H132" s="21">
        <v>100.00000000000001</v>
      </c>
    </row>
    <row r="133" spans="2:8" x14ac:dyDescent="0.35">
      <c r="B133" s="14" t="s">
        <v>6</v>
      </c>
      <c r="C133" s="16">
        <v>6458</v>
      </c>
      <c r="D133" s="21">
        <v>10.152172546060493</v>
      </c>
      <c r="E133" s="16">
        <v>57154</v>
      </c>
      <c r="F133" s="21">
        <v>89.847827453939516</v>
      </c>
      <c r="G133" s="16">
        <v>63612</v>
      </c>
      <c r="H133" s="21">
        <v>100.00000000000001</v>
      </c>
    </row>
    <row r="134" spans="2:8" x14ac:dyDescent="0.35">
      <c r="B134" s="14" t="s">
        <v>5</v>
      </c>
      <c r="C134" s="16">
        <v>210</v>
      </c>
      <c r="D134" s="21">
        <v>2.9358311198098699</v>
      </c>
      <c r="E134" s="16">
        <v>6943</v>
      </c>
      <c r="F134" s="21">
        <v>97.064168880190124</v>
      </c>
      <c r="G134" s="16">
        <v>7153</v>
      </c>
      <c r="H134" s="21">
        <v>100</v>
      </c>
    </row>
    <row r="135" spans="2:8" x14ac:dyDescent="0.35">
      <c r="B135" s="14" t="s">
        <v>4</v>
      </c>
      <c r="C135" s="16">
        <v>85</v>
      </c>
      <c r="D135" s="21">
        <v>6.5234075211051419</v>
      </c>
      <c r="E135" s="16">
        <v>1218</v>
      </c>
      <c r="F135" s="21">
        <v>93.476592478894858</v>
      </c>
      <c r="G135" s="16">
        <v>1303</v>
      </c>
      <c r="H135" s="21">
        <v>100</v>
      </c>
    </row>
    <row r="136" spans="2:8" x14ac:dyDescent="0.35">
      <c r="B136" s="14" t="s">
        <v>3</v>
      </c>
      <c r="C136" s="16">
        <v>2013</v>
      </c>
      <c r="D136" s="21">
        <v>7.6039738601594076</v>
      </c>
      <c r="E136" s="16">
        <v>24460</v>
      </c>
      <c r="F136" s="21">
        <v>92.396026139840586</v>
      </c>
      <c r="G136" s="16">
        <v>26473</v>
      </c>
      <c r="H136" s="21">
        <v>100</v>
      </c>
    </row>
    <row r="137" spans="2:8" x14ac:dyDescent="0.35">
      <c r="B137" s="20" t="s">
        <v>2</v>
      </c>
      <c r="C137" s="13">
        <f>SUM(C127:C136)</f>
        <v>13890</v>
      </c>
      <c r="D137" s="12">
        <f>C137/G137*100</f>
        <v>7.3941187743542791</v>
      </c>
      <c r="E137" s="13">
        <f>SUM(E127:E136)</f>
        <v>173962</v>
      </c>
      <c r="F137" s="12">
        <f>E137/G137*100</f>
        <v>92.605881225645732</v>
      </c>
      <c r="G137" s="13">
        <f>SUM(G127:G136)</f>
        <v>187852</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2894-C9D1-4221-B5CE-36EC002ECA7A}">
  <dimension ref="B2:H137"/>
  <sheetViews>
    <sheetView workbookViewId="0"/>
  </sheetViews>
  <sheetFormatPr defaultColWidth="10.1796875" defaultRowHeight="14.5" x14ac:dyDescent="0.35"/>
  <cols>
    <col min="1" max="16384" width="10.1796875" style="19"/>
  </cols>
  <sheetData>
    <row r="2" spans="2:6" x14ac:dyDescent="0.35">
      <c r="B2" s="22" t="s">
        <v>197</v>
      </c>
    </row>
    <row r="4" spans="2:6" x14ac:dyDescent="0.35">
      <c r="B4" s="63" t="s">
        <v>23</v>
      </c>
      <c r="C4" s="64" t="s">
        <v>21</v>
      </c>
      <c r="D4" s="64" t="s">
        <v>21</v>
      </c>
    </row>
    <row r="5" spans="2:6" x14ac:dyDescent="0.35">
      <c r="B5" s="63" t="s">
        <v>23</v>
      </c>
      <c r="C5" s="17" t="s">
        <v>14</v>
      </c>
      <c r="D5" s="17" t="s">
        <v>13</v>
      </c>
    </row>
    <row r="6" spans="2:6" x14ac:dyDescent="0.35">
      <c r="B6" s="14" t="s">
        <v>65</v>
      </c>
      <c r="C6" s="16">
        <v>12123</v>
      </c>
      <c r="D6" s="15">
        <v>7.13</v>
      </c>
    </row>
    <row r="7" spans="2:6" x14ac:dyDescent="0.35">
      <c r="B7" s="14" t="s">
        <v>64</v>
      </c>
      <c r="C7" s="16">
        <v>157968</v>
      </c>
      <c r="D7" s="15">
        <v>92.87</v>
      </c>
    </row>
    <row r="8" spans="2:6" x14ac:dyDescent="0.35">
      <c r="B8" s="14" t="s">
        <v>2</v>
      </c>
      <c r="C8" s="13">
        <v>170091</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7664</v>
      </c>
      <c r="D24" s="21">
        <v>5.7193176221250424</v>
      </c>
      <c r="E24" s="16">
        <v>126338</v>
      </c>
      <c r="F24" s="21">
        <v>94.280682377874953</v>
      </c>
      <c r="G24" s="16">
        <v>134002</v>
      </c>
      <c r="H24" s="21">
        <v>100</v>
      </c>
    </row>
    <row r="25" spans="2:8" x14ac:dyDescent="0.35">
      <c r="B25" s="14" t="s">
        <v>49</v>
      </c>
      <c r="C25" s="16">
        <v>3724</v>
      </c>
      <c r="D25" s="21">
        <v>11.55373541821792</v>
      </c>
      <c r="E25" s="16">
        <v>28508</v>
      </c>
      <c r="F25" s="21">
        <v>88.446264581782074</v>
      </c>
      <c r="G25" s="16">
        <v>32232</v>
      </c>
      <c r="H25" s="21">
        <v>100</v>
      </c>
    </row>
    <row r="26" spans="2:8" x14ac:dyDescent="0.35">
      <c r="B26" s="14" t="s">
        <v>48</v>
      </c>
      <c r="C26" s="16">
        <v>735</v>
      </c>
      <c r="D26" s="21">
        <v>19.056261343012704</v>
      </c>
      <c r="E26" s="16">
        <v>3122</v>
      </c>
      <c r="F26" s="21">
        <v>80.943738656987293</v>
      </c>
      <c r="G26" s="16">
        <v>3857</v>
      </c>
      <c r="H26" s="21">
        <v>100</v>
      </c>
    </row>
    <row r="27" spans="2:8" x14ac:dyDescent="0.35">
      <c r="B27" s="20" t="s">
        <v>2</v>
      </c>
      <c r="C27" s="13">
        <f>SUM(C24:C26)</f>
        <v>12123</v>
      </c>
      <c r="D27" s="12">
        <f>C27/G27*100</f>
        <v>7.1273612360442353</v>
      </c>
      <c r="E27" s="13">
        <f>SUM(E24:E26)</f>
        <v>157968</v>
      </c>
      <c r="F27" s="12">
        <f>E27/G27*100</f>
        <v>92.872638763955763</v>
      </c>
      <c r="G27" s="13">
        <f>SUM(G24:G26)</f>
        <v>170091</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1792</v>
      </c>
      <c r="D44" s="21">
        <v>8.6369770580296894</v>
      </c>
      <c r="E44" s="16">
        <v>18956</v>
      </c>
      <c r="F44" s="21">
        <v>91.3630229419703</v>
      </c>
      <c r="G44" s="16">
        <v>20748</v>
      </c>
      <c r="H44" s="21">
        <v>99.999999999999986</v>
      </c>
    </row>
    <row r="45" spans="2:8" x14ac:dyDescent="0.35">
      <c r="B45" s="14" t="s">
        <v>43</v>
      </c>
      <c r="C45" s="16">
        <v>3912</v>
      </c>
      <c r="D45" s="21">
        <v>7.9823702252693431</v>
      </c>
      <c r="E45" s="16">
        <v>45096</v>
      </c>
      <c r="F45" s="21">
        <v>92.017629774730665</v>
      </c>
      <c r="G45" s="16">
        <v>49008</v>
      </c>
      <c r="H45" s="21">
        <v>100.00000000000001</v>
      </c>
    </row>
    <row r="46" spans="2:8" x14ac:dyDescent="0.35">
      <c r="B46" s="14" t="s">
        <v>42</v>
      </c>
      <c r="C46" s="16">
        <v>1946</v>
      </c>
      <c r="D46" s="21">
        <v>4.9620072415727474</v>
      </c>
      <c r="E46" s="16">
        <v>37272</v>
      </c>
      <c r="F46" s="21">
        <v>95.037992758427251</v>
      </c>
      <c r="G46" s="16">
        <v>39218</v>
      </c>
      <c r="H46" s="21">
        <v>100</v>
      </c>
    </row>
    <row r="47" spans="2:8" x14ac:dyDescent="0.35">
      <c r="B47" s="14" t="s">
        <v>41</v>
      </c>
      <c r="C47" s="16">
        <v>916</v>
      </c>
      <c r="D47" s="21">
        <v>5.2695161939826267</v>
      </c>
      <c r="E47" s="16">
        <v>16467</v>
      </c>
      <c r="F47" s="21">
        <v>94.730483806017375</v>
      </c>
      <c r="G47" s="16">
        <v>17383</v>
      </c>
      <c r="H47" s="21">
        <v>100</v>
      </c>
    </row>
    <row r="48" spans="2:8" x14ac:dyDescent="0.35">
      <c r="B48" s="20" t="s">
        <v>2</v>
      </c>
      <c r="C48" s="13">
        <f>SUM(C44:C47)</f>
        <v>8566</v>
      </c>
      <c r="D48" s="12">
        <f>C48/G48*100</f>
        <v>6.7792049510513861</v>
      </c>
      <c r="E48" s="13">
        <f>SUM(E44:E47)</f>
        <v>117791</v>
      </c>
      <c r="F48" s="12">
        <f>E48/G48*100</f>
        <v>93.220795048948617</v>
      </c>
      <c r="G48" s="13">
        <f>SUM(G44:G47)</f>
        <v>126357</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7951</v>
      </c>
      <c r="D65" s="21">
        <v>8.2067214400726645</v>
      </c>
      <c r="E65" s="16">
        <v>88933</v>
      </c>
      <c r="F65" s="21">
        <v>91.793278559927344</v>
      </c>
      <c r="G65" s="16">
        <v>96884</v>
      </c>
      <c r="H65" s="21">
        <v>100.00000000000001</v>
      </c>
    </row>
    <row r="66" spans="2:8" x14ac:dyDescent="0.35">
      <c r="B66" s="14" t="s">
        <v>37</v>
      </c>
      <c r="C66" s="16">
        <v>4172</v>
      </c>
      <c r="D66" s="21">
        <v>5.7168696986721841</v>
      </c>
      <c r="E66" s="16">
        <v>68805</v>
      </c>
      <c r="F66" s="21">
        <v>94.283130301327816</v>
      </c>
      <c r="G66" s="16">
        <v>72977</v>
      </c>
      <c r="H66" s="21">
        <v>100</v>
      </c>
    </row>
    <row r="67" spans="2:8" x14ac:dyDescent="0.35">
      <c r="B67" s="14" t="s">
        <v>36</v>
      </c>
      <c r="C67" s="16">
        <v>0</v>
      </c>
      <c r="D67" s="21">
        <v>0</v>
      </c>
      <c r="E67" s="16">
        <v>230</v>
      </c>
      <c r="F67" s="21">
        <v>100</v>
      </c>
      <c r="G67" s="16">
        <v>230</v>
      </c>
      <c r="H67" s="21">
        <v>100</v>
      </c>
    </row>
    <row r="68" spans="2:8" x14ac:dyDescent="0.35">
      <c r="B68" s="20" t="s">
        <v>2</v>
      </c>
      <c r="C68" s="13">
        <f>SUM(C65:C67)</f>
        <v>12123</v>
      </c>
      <c r="D68" s="12">
        <f>C68/G68*100</f>
        <v>7.1273612360442353</v>
      </c>
      <c r="E68" s="13">
        <f>SUM(E65:E67)</f>
        <v>157968</v>
      </c>
      <c r="F68" s="12">
        <f>E68/G68*100</f>
        <v>92.872638763955763</v>
      </c>
      <c r="G68" s="13">
        <f>SUM(G65:G67)</f>
        <v>170091</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2120</v>
      </c>
      <c r="D83" s="21">
        <v>11.2874028324992</v>
      </c>
      <c r="E83" s="16">
        <v>16662</v>
      </c>
      <c r="F83" s="21">
        <v>88.712597167500789</v>
      </c>
      <c r="G83" s="16">
        <v>18782</v>
      </c>
      <c r="H83" s="21">
        <v>99.999999999999986</v>
      </c>
    </row>
    <row r="84" spans="2:8" x14ac:dyDescent="0.35">
      <c r="B84" s="14" t="s">
        <v>32</v>
      </c>
      <c r="C84" s="16">
        <v>9933</v>
      </c>
      <c r="D84" s="21">
        <v>6.5990791982514061</v>
      </c>
      <c r="E84" s="16">
        <v>140588</v>
      </c>
      <c r="F84" s="21">
        <v>93.400920801748583</v>
      </c>
      <c r="G84" s="16">
        <v>150521</v>
      </c>
      <c r="H84" s="21">
        <v>99.999999999999986</v>
      </c>
    </row>
    <row r="85" spans="2:8" x14ac:dyDescent="0.35">
      <c r="B85" s="20" t="s">
        <v>2</v>
      </c>
      <c r="C85" s="13">
        <f>SUM(C83:C84)</f>
        <v>12053</v>
      </c>
      <c r="D85" s="12">
        <f>C85/G85*100</f>
        <v>7.1191886735616023</v>
      </c>
      <c r="E85" s="13">
        <f>SUM(E83:E84)</f>
        <v>157250</v>
      </c>
      <c r="F85" s="12">
        <f>E85/G85*100</f>
        <v>92.880811326438391</v>
      </c>
      <c r="G85" s="13">
        <f>SUM(G83:G84)</f>
        <v>169303</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26</v>
      </c>
      <c r="C101" s="16">
        <v>2120</v>
      </c>
      <c r="D101" s="21">
        <v>11.2874028324992</v>
      </c>
      <c r="E101" s="16">
        <v>16662</v>
      </c>
      <c r="F101" s="21">
        <v>88.712597167500789</v>
      </c>
      <c r="G101" s="16">
        <v>18144</v>
      </c>
      <c r="H101" s="21">
        <v>100</v>
      </c>
    </row>
    <row r="102" spans="2:8" x14ac:dyDescent="0.35">
      <c r="B102" s="14" t="s">
        <v>25</v>
      </c>
      <c r="C102" s="16">
        <v>9933</v>
      </c>
      <c r="D102" s="21">
        <v>6.5990791982514061</v>
      </c>
      <c r="E102" s="16">
        <v>140588</v>
      </c>
      <c r="F102" s="21">
        <v>93.400920801748583</v>
      </c>
      <c r="G102" s="16">
        <v>151947</v>
      </c>
      <c r="H102" s="21">
        <v>100</v>
      </c>
    </row>
    <row r="103" spans="2:8" x14ac:dyDescent="0.35">
      <c r="B103" s="20" t="s">
        <v>2</v>
      </c>
      <c r="C103" s="13">
        <f>SUM(C101:C102)</f>
        <v>12053</v>
      </c>
      <c r="D103" s="12">
        <f>SUM(D101:D102)/3</f>
        <v>5.9621606769168691</v>
      </c>
      <c r="E103" s="13">
        <f>SUM(E101:E102)</f>
        <v>157250</v>
      </c>
      <c r="F103" s="12">
        <f>SUM(F101:F102)/3</f>
        <v>60.704505989749784</v>
      </c>
      <c r="G103" s="13">
        <f>SUM(G101:G102)</f>
        <v>170091</v>
      </c>
      <c r="H103"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368</v>
      </c>
      <c r="D127" s="21">
        <v>5.2429120957401345</v>
      </c>
      <c r="E127" s="16">
        <v>6651</v>
      </c>
      <c r="F127" s="21">
        <v>94.757087904259862</v>
      </c>
      <c r="G127" s="16">
        <v>7019</v>
      </c>
      <c r="H127" s="21">
        <v>100</v>
      </c>
    </row>
    <row r="128" spans="2:8" x14ac:dyDescent="0.35">
      <c r="B128" s="14" t="s">
        <v>11</v>
      </c>
      <c r="C128" s="16">
        <v>1797</v>
      </c>
      <c r="D128" s="21">
        <v>8.6690144242365754</v>
      </c>
      <c r="E128" s="16">
        <v>18932</v>
      </c>
      <c r="F128" s="21">
        <v>91.330985575763421</v>
      </c>
      <c r="G128" s="16">
        <v>20729</v>
      </c>
      <c r="H128" s="21">
        <v>100</v>
      </c>
    </row>
    <row r="129" spans="2:8" x14ac:dyDescent="0.35">
      <c r="B129" s="14" t="s">
        <v>10</v>
      </c>
      <c r="C129" s="16">
        <v>1341</v>
      </c>
      <c r="D129" s="21">
        <v>4.748751726335918</v>
      </c>
      <c r="E129" s="16">
        <v>26898</v>
      </c>
      <c r="F129" s="21">
        <v>95.251248273664075</v>
      </c>
      <c r="G129" s="16">
        <v>28239</v>
      </c>
      <c r="H129" s="21">
        <v>100</v>
      </c>
    </row>
    <row r="130" spans="2:8" x14ac:dyDescent="0.35">
      <c r="B130" s="14" t="s">
        <v>9</v>
      </c>
      <c r="C130" s="16">
        <v>222</v>
      </c>
      <c r="D130" s="21">
        <v>2.4138305969337828</v>
      </c>
      <c r="E130" s="16">
        <v>8975</v>
      </c>
      <c r="F130" s="21">
        <v>97.586169403066208</v>
      </c>
      <c r="G130" s="16">
        <v>9197</v>
      </c>
      <c r="H130" s="21">
        <v>99.999999999999986</v>
      </c>
    </row>
    <row r="131" spans="2:8" x14ac:dyDescent="0.35">
      <c r="B131" s="14" t="s">
        <v>8</v>
      </c>
      <c r="C131" s="16">
        <v>142</v>
      </c>
      <c r="D131" s="21">
        <v>1.8991574160759663</v>
      </c>
      <c r="E131" s="16">
        <v>7335</v>
      </c>
      <c r="F131" s="21">
        <v>98.100842583924035</v>
      </c>
      <c r="G131" s="16">
        <v>7477</v>
      </c>
      <c r="H131" s="21">
        <v>100</v>
      </c>
    </row>
    <row r="132" spans="2:8" x14ac:dyDescent="0.35">
      <c r="B132" s="14" t="s">
        <v>7</v>
      </c>
      <c r="C132" s="16">
        <v>446</v>
      </c>
      <c r="D132" s="21">
        <v>4.3204494817398045</v>
      </c>
      <c r="E132" s="16">
        <v>9877</v>
      </c>
      <c r="F132" s="21">
        <v>95.679550518260186</v>
      </c>
      <c r="G132" s="16">
        <v>10323</v>
      </c>
      <c r="H132" s="21">
        <v>99.999999999999986</v>
      </c>
    </row>
    <row r="133" spans="2:8" x14ac:dyDescent="0.35">
      <c r="B133" s="14" t="s">
        <v>6</v>
      </c>
      <c r="C133" s="16">
        <v>5406</v>
      </c>
      <c r="D133" s="21">
        <v>9.9717779868297267</v>
      </c>
      <c r="E133" s="16">
        <v>48807</v>
      </c>
      <c r="F133" s="21">
        <v>90.028222013170279</v>
      </c>
      <c r="G133" s="16">
        <v>54213</v>
      </c>
      <c r="H133" s="21">
        <v>100</v>
      </c>
    </row>
    <row r="134" spans="2:8" x14ac:dyDescent="0.35">
      <c r="B134" s="14" t="s">
        <v>5</v>
      </c>
      <c r="C134" s="16">
        <v>361</v>
      </c>
      <c r="D134" s="21">
        <v>5.5047270509301613</v>
      </c>
      <c r="E134" s="16">
        <v>6197</v>
      </c>
      <c r="F134" s="21">
        <v>94.495272949069843</v>
      </c>
      <c r="G134" s="16">
        <v>6558</v>
      </c>
      <c r="H134" s="21">
        <v>100</v>
      </c>
    </row>
    <row r="135" spans="2:8" x14ac:dyDescent="0.35">
      <c r="B135" s="14" t="s">
        <v>4</v>
      </c>
      <c r="C135" s="16">
        <v>38</v>
      </c>
      <c r="D135" s="21">
        <v>2.916346891788181</v>
      </c>
      <c r="E135" s="16">
        <v>1265</v>
      </c>
      <c r="F135" s="21">
        <v>97.08365310821182</v>
      </c>
      <c r="G135" s="16">
        <v>1303</v>
      </c>
      <c r="H135" s="21">
        <v>100</v>
      </c>
    </row>
    <row r="136" spans="2:8" x14ac:dyDescent="0.35">
      <c r="B136" s="14" t="s">
        <v>3</v>
      </c>
      <c r="C136" s="16">
        <v>2002</v>
      </c>
      <c r="D136" s="21">
        <v>7.9974433747453357</v>
      </c>
      <c r="E136" s="16">
        <v>23031</v>
      </c>
      <c r="F136" s="21">
        <v>92.002556625254655</v>
      </c>
      <c r="G136" s="16">
        <v>25033</v>
      </c>
      <c r="H136" s="21">
        <v>99.999999999999986</v>
      </c>
    </row>
    <row r="137" spans="2:8" x14ac:dyDescent="0.35">
      <c r="B137" s="20" t="s">
        <v>2</v>
      </c>
      <c r="C137" s="13">
        <f>SUM(C127:C136)</f>
        <v>12123</v>
      </c>
      <c r="D137" s="12">
        <f>C137/G137*100</f>
        <v>7.1273612360442353</v>
      </c>
      <c r="E137" s="13">
        <f>SUM(E127:E136)</f>
        <v>157968</v>
      </c>
      <c r="F137" s="12">
        <f>E137/G137*100</f>
        <v>92.872638763955763</v>
      </c>
      <c r="G137" s="13">
        <f>SUM(G127:G136)</f>
        <v>170091</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A44A0-8163-4FF3-8FA2-3331F68D7F14}">
  <dimension ref="B2:H136"/>
  <sheetViews>
    <sheetView workbookViewId="0"/>
  </sheetViews>
  <sheetFormatPr defaultColWidth="10.1796875" defaultRowHeight="14.5" x14ac:dyDescent="0.35"/>
  <cols>
    <col min="1" max="16384" width="10.1796875" style="19"/>
  </cols>
  <sheetData>
    <row r="2" spans="2:6" x14ac:dyDescent="0.35">
      <c r="B2" s="22" t="s">
        <v>198</v>
      </c>
    </row>
    <row r="4" spans="2:6" x14ac:dyDescent="0.35">
      <c r="B4" s="63" t="s">
        <v>23</v>
      </c>
      <c r="C4" s="64" t="s">
        <v>21</v>
      </c>
      <c r="D4" s="64" t="s">
        <v>21</v>
      </c>
    </row>
    <row r="5" spans="2:6" x14ac:dyDescent="0.35">
      <c r="B5" s="63" t="s">
        <v>23</v>
      </c>
      <c r="C5" s="17" t="s">
        <v>14</v>
      </c>
      <c r="D5" s="17" t="s">
        <v>13</v>
      </c>
    </row>
    <row r="6" spans="2:6" x14ac:dyDescent="0.35">
      <c r="B6" s="14" t="s">
        <v>65</v>
      </c>
      <c r="C6" s="16">
        <v>5950</v>
      </c>
      <c r="D6" s="15">
        <v>3.5</v>
      </c>
    </row>
    <row r="7" spans="2:6" x14ac:dyDescent="0.35">
      <c r="B7" s="14" t="s">
        <v>64</v>
      </c>
      <c r="C7" s="16">
        <v>164141</v>
      </c>
      <c r="D7" s="15">
        <v>96.5</v>
      </c>
    </row>
    <row r="8" spans="2:6" x14ac:dyDescent="0.35">
      <c r="B8" s="14" t="s">
        <v>2</v>
      </c>
      <c r="C8" s="13">
        <v>170091</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5412</v>
      </c>
      <c r="D24" s="21">
        <v>4.0387456903628305</v>
      </c>
      <c r="E24" s="16">
        <v>128590</v>
      </c>
      <c r="F24" s="21">
        <v>95.96125430963717</v>
      </c>
      <c r="G24" s="16">
        <v>134002</v>
      </c>
      <c r="H24" s="21">
        <v>100</v>
      </c>
    </row>
    <row r="25" spans="2:8" x14ac:dyDescent="0.35">
      <c r="B25" s="14" t="s">
        <v>49</v>
      </c>
      <c r="C25" s="16">
        <v>504</v>
      </c>
      <c r="D25" s="21">
        <v>1.5636634400595681</v>
      </c>
      <c r="E25" s="16">
        <v>31728</v>
      </c>
      <c r="F25" s="21">
        <v>98.436336559940429</v>
      </c>
      <c r="G25" s="16">
        <v>32232</v>
      </c>
      <c r="H25" s="21">
        <v>100</v>
      </c>
    </row>
    <row r="26" spans="2:8" x14ac:dyDescent="0.35">
      <c r="B26" s="14" t="s">
        <v>48</v>
      </c>
      <c r="C26" s="16">
        <v>34</v>
      </c>
      <c r="D26" s="21">
        <v>0.88151413015296864</v>
      </c>
      <c r="E26" s="16">
        <v>3823</v>
      </c>
      <c r="F26" s="21">
        <v>99.118485869847035</v>
      </c>
      <c r="G26" s="16">
        <v>3857</v>
      </c>
      <c r="H26" s="21">
        <v>100</v>
      </c>
    </row>
    <row r="27" spans="2:8" x14ac:dyDescent="0.35">
      <c r="B27" s="20" t="s">
        <v>2</v>
      </c>
      <c r="C27" s="13">
        <f>SUM(C24:C26)</f>
        <v>5950</v>
      </c>
      <c r="D27" s="12">
        <f>C27/G27*100</f>
        <v>3.4981274729409555</v>
      </c>
      <c r="E27" s="13">
        <f>SUM(E24:E26)</f>
        <v>164141</v>
      </c>
      <c r="F27" s="12">
        <f>E27/G27*100</f>
        <v>96.501872527059035</v>
      </c>
      <c r="G27" s="13">
        <f>SUM(G24:G26)</f>
        <v>170091</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630</v>
      </c>
      <c r="D44" s="21">
        <v>3.0364372469635628</v>
      </c>
      <c r="E44" s="16">
        <v>20118</v>
      </c>
      <c r="F44" s="21">
        <v>96.963562753036442</v>
      </c>
      <c r="G44" s="16">
        <v>20748</v>
      </c>
      <c r="H44" s="21">
        <v>100</v>
      </c>
    </row>
    <row r="45" spans="2:8" x14ac:dyDescent="0.35">
      <c r="B45" s="14" t="s">
        <v>43</v>
      </c>
      <c r="C45" s="16">
        <v>1730</v>
      </c>
      <c r="D45" s="21">
        <v>3.5300359125040806</v>
      </c>
      <c r="E45" s="16">
        <v>47278</v>
      </c>
      <c r="F45" s="21">
        <v>96.469964087495924</v>
      </c>
      <c r="G45" s="16">
        <v>49008</v>
      </c>
      <c r="H45" s="21">
        <v>100</v>
      </c>
    </row>
    <row r="46" spans="2:8" x14ac:dyDescent="0.35">
      <c r="B46" s="14" t="s">
        <v>42</v>
      </c>
      <c r="C46" s="16">
        <v>1774</v>
      </c>
      <c r="D46" s="21">
        <v>4.5234331174460705</v>
      </c>
      <c r="E46" s="16">
        <v>37444</v>
      </c>
      <c r="F46" s="21">
        <v>95.476566882553925</v>
      </c>
      <c r="G46" s="16">
        <v>39218</v>
      </c>
      <c r="H46" s="21">
        <v>100</v>
      </c>
    </row>
    <row r="47" spans="2:8" x14ac:dyDescent="0.35">
      <c r="B47" s="14" t="s">
        <v>41</v>
      </c>
      <c r="C47" s="16">
        <v>744</v>
      </c>
      <c r="D47" s="21">
        <v>4.2800437208767184</v>
      </c>
      <c r="E47" s="16">
        <v>16639</v>
      </c>
      <c r="F47" s="21">
        <v>95.719956279123281</v>
      </c>
      <c r="G47" s="16">
        <v>17383</v>
      </c>
      <c r="H47" s="21">
        <v>100</v>
      </c>
    </row>
    <row r="48" spans="2:8" x14ac:dyDescent="0.35">
      <c r="B48" s="20" t="s">
        <v>2</v>
      </c>
      <c r="C48" s="13">
        <f>SUM(C44:C47)</f>
        <v>4878</v>
      </c>
      <c r="D48" s="12">
        <f>C48/G48*100</f>
        <v>3.860490514969491</v>
      </c>
      <c r="E48" s="13">
        <f>SUM(E44:E47)</f>
        <v>121479</v>
      </c>
      <c r="F48" s="12">
        <f>E48/G48*100</f>
        <v>96.139509485030501</v>
      </c>
      <c r="G48" s="13">
        <f>SUM(G44:G47)</f>
        <v>126357</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3612</v>
      </c>
      <c r="D65" s="21">
        <v>3.7281697700342677</v>
      </c>
      <c r="E65" s="16">
        <v>93272</v>
      </c>
      <c r="F65" s="21">
        <v>96.27183022996573</v>
      </c>
      <c r="G65" s="16">
        <v>96884</v>
      </c>
      <c r="H65" s="21">
        <v>100</v>
      </c>
    </row>
    <row r="66" spans="2:8" x14ac:dyDescent="0.35">
      <c r="B66" s="14" t="s">
        <v>37</v>
      </c>
      <c r="C66" s="16">
        <v>2338</v>
      </c>
      <c r="D66" s="21">
        <v>3.2037491264370965</v>
      </c>
      <c r="E66" s="16">
        <v>70639</v>
      </c>
      <c r="F66" s="21">
        <v>96.796250873562911</v>
      </c>
      <c r="G66" s="16">
        <v>72977</v>
      </c>
      <c r="H66" s="21">
        <v>100.00000000000001</v>
      </c>
    </row>
    <row r="67" spans="2:8" x14ac:dyDescent="0.35">
      <c r="B67" s="14" t="s">
        <v>36</v>
      </c>
      <c r="C67" s="16">
        <v>0</v>
      </c>
      <c r="D67" s="21">
        <v>0</v>
      </c>
      <c r="E67" s="16">
        <v>230</v>
      </c>
      <c r="F67" s="21">
        <v>100</v>
      </c>
      <c r="G67" s="16">
        <v>230</v>
      </c>
      <c r="H67" s="21">
        <v>100</v>
      </c>
    </row>
    <row r="68" spans="2:8" x14ac:dyDescent="0.35">
      <c r="B68" s="20" t="s">
        <v>2</v>
      </c>
      <c r="C68" s="13">
        <f>SUM(C65:C67)</f>
        <v>5950</v>
      </c>
      <c r="D68" s="12">
        <f>C68/G68*100</f>
        <v>3.4981274729409555</v>
      </c>
      <c r="E68" s="13">
        <f>SUM(E65:E67)</f>
        <v>164141</v>
      </c>
      <c r="F68" s="12">
        <f>E68/G68*100</f>
        <v>96.501872527059035</v>
      </c>
      <c r="G68" s="13">
        <f>SUM(G65:G67)</f>
        <v>170091</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454</v>
      </c>
      <c r="D83" s="21">
        <v>2.4172079650729419</v>
      </c>
      <c r="E83" s="16">
        <v>18328</v>
      </c>
      <c r="F83" s="21">
        <v>97.582792034927053</v>
      </c>
      <c r="G83" s="16">
        <v>18782</v>
      </c>
      <c r="H83" s="21">
        <v>100</v>
      </c>
    </row>
    <row r="84" spans="2:8" x14ac:dyDescent="0.35">
      <c r="B84" s="14" t="s">
        <v>32</v>
      </c>
      <c r="C84" s="16">
        <v>5496</v>
      </c>
      <c r="D84" s="21">
        <v>3.6513177563263595</v>
      </c>
      <c r="E84" s="16">
        <v>145025</v>
      </c>
      <c r="F84" s="21">
        <v>96.34868224367365</v>
      </c>
      <c r="G84" s="16">
        <v>150521</v>
      </c>
      <c r="H84" s="21">
        <v>100.00000000000001</v>
      </c>
    </row>
    <row r="85" spans="2:8" x14ac:dyDescent="0.35">
      <c r="B85" s="20" t="s">
        <v>2</v>
      </c>
      <c r="C85" s="13">
        <f>SUM(C83:C84)</f>
        <v>5950</v>
      </c>
      <c r="D85" s="12">
        <f>C85/G85*100</f>
        <v>3.5144090772165884</v>
      </c>
      <c r="E85" s="13">
        <f>SUM(E83:E84)</f>
        <v>163353</v>
      </c>
      <c r="F85" s="12">
        <f>E85/G85*100</f>
        <v>96.485590922783416</v>
      </c>
      <c r="G85" s="13">
        <f>SUM(G83:G84)</f>
        <v>169303</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26</v>
      </c>
      <c r="C101" s="16">
        <v>454</v>
      </c>
      <c r="D101" s="21">
        <v>2.4172079650729419</v>
      </c>
      <c r="E101" s="16">
        <v>18328</v>
      </c>
      <c r="F101" s="21">
        <v>97.582792034927053</v>
      </c>
      <c r="G101" s="16">
        <v>18144</v>
      </c>
      <c r="H101" s="21">
        <v>100</v>
      </c>
    </row>
    <row r="102" spans="2:8" x14ac:dyDescent="0.35">
      <c r="B102" s="14" t="s">
        <v>25</v>
      </c>
      <c r="C102" s="16">
        <v>5496</v>
      </c>
      <c r="D102" s="21">
        <v>3.6513177563263595</v>
      </c>
      <c r="E102" s="16">
        <v>145025</v>
      </c>
      <c r="F102" s="21">
        <v>96.34868224367365</v>
      </c>
      <c r="G102" s="16">
        <v>151947</v>
      </c>
      <c r="H102" s="21">
        <v>100</v>
      </c>
    </row>
    <row r="103" spans="2:8" x14ac:dyDescent="0.35">
      <c r="B103" s="20" t="s">
        <v>2</v>
      </c>
      <c r="C103" s="13">
        <f>SUM(C101:C102)</f>
        <v>5950</v>
      </c>
      <c r="D103" s="12">
        <f>SUM(D101:D102)/3</f>
        <v>2.0228419071331003</v>
      </c>
      <c r="E103" s="13">
        <f>SUM(E101:E102)</f>
        <v>163353</v>
      </c>
      <c r="F103" s="12">
        <f>SUM(F101:F102)/2</f>
        <v>96.965737139300359</v>
      </c>
      <c r="G103" s="13">
        <f>SUM(G101:G102)</f>
        <v>170091</v>
      </c>
      <c r="H103" s="12">
        <f>SUM(H101:H102)/2</f>
        <v>100</v>
      </c>
    </row>
    <row r="106" spans="2:8" x14ac:dyDescent="0.35">
      <c r="B106" s="22" t="s">
        <v>24</v>
      </c>
    </row>
    <row r="108" spans="2:8" x14ac:dyDescent="0.35">
      <c r="B108" s="63" t="s">
        <v>23</v>
      </c>
      <c r="C108" s="64" t="s">
        <v>22</v>
      </c>
      <c r="D108" s="64" t="s">
        <v>22</v>
      </c>
      <c r="E108" s="64" t="s">
        <v>21</v>
      </c>
      <c r="F108" s="64" t="s">
        <v>21</v>
      </c>
    </row>
    <row r="109" spans="2:8" x14ac:dyDescent="0.35">
      <c r="B109" s="63" t="s">
        <v>23</v>
      </c>
      <c r="C109" s="17" t="s">
        <v>14</v>
      </c>
      <c r="D109" s="17" t="s">
        <v>13</v>
      </c>
      <c r="E109" s="17" t="s">
        <v>14</v>
      </c>
      <c r="F109" s="17" t="s">
        <v>13</v>
      </c>
    </row>
    <row r="110" spans="2:8" x14ac:dyDescent="0.35">
      <c r="B110" s="14" t="s">
        <v>12</v>
      </c>
      <c r="C110" s="16">
        <v>12250</v>
      </c>
      <c r="D110" s="15">
        <v>4.1100000000000003</v>
      </c>
      <c r="E110" s="16">
        <v>7905</v>
      </c>
      <c r="F110" s="15">
        <v>3.78</v>
      </c>
    </row>
    <row r="111" spans="2:8" x14ac:dyDescent="0.35">
      <c r="B111" s="14" t="s">
        <v>11</v>
      </c>
      <c r="C111" s="16">
        <v>36224</v>
      </c>
      <c r="D111" s="15">
        <v>12.16</v>
      </c>
      <c r="E111" s="16">
        <v>25856</v>
      </c>
      <c r="F111" s="15">
        <v>12.35</v>
      </c>
    </row>
    <row r="112" spans="2:8" x14ac:dyDescent="0.35">
      <c r="B112" s="14" t="s">
        <v>10</v>
      </c>
      <c r="C112" s="16">
        <v>50529</v>
      </c>
      <c r="D112" s="15">
        <v>16.97</v>
      </c>
      <c r="E112" s="16">
        <v>34434</v>
      </c>
      <c r="F112" s="15">
        <v>16.45</v>
      </c>
    </row>
    <row r="113" spans="2:8" x14ac:dyDescent="0.35">
      <c r="B113" s="14" t="s">
        <v>9</v>
      </c>
      <c r="C113" s="16">
        <v>15557</v>
      </c>
      <c r="D113" s="15">
        <v>5.22</v>
      </c>
      <c r="E113" s="16">
        <v>10167</v>
      </c>
      <c r="F113" s="15">
        <v>4.8600000000000003</v>
      </c>
    </row>
    <row r="114" spans="2:8" x14ac:dyDescent="0.35">
      <c r="B114" s="14" t="s">
        <v>8</v>
      </c>
      <c r="C114" s="16">
        <v>13312</v>
      </c>
      <c r="D114" s="15">
        <v>4.47</v>
      </c>
      <c r="E114" s="16">
        <v>8462</v>
      </c>
      <c r="F114" s="15">
        <v>4.04</v>
      </c>
    </row>
    <row r="115" spans="2:8" x14ac:dyDescent="0.35">
      <c r="B115" s="14" t="s">
        <v>7</v>
      </c>
      <c r="C115" s="16">
        <v>16605</v>
      </c>
      <c r="D115" s="15">
        <v>5.58</v>
      </c>
      <c r="E115" s="16">
        <v>11627</v>
      </c>
      <c r="F115" s="15">
        <v>5.55</v>
      </c>
    </row>
    <row r="116" spans="2:8" x14ac:dyDescent="0.35">
      <c r="B116" s="14" t="s">
        <v>6</v>
      </c>
      <c r="C116" s="16">
        <v>102027</v>
      </c>
      <c r="D116" s="15">
        <v>34.26</v>
      </c>
      <c r="E116" s="16">
        <v>72705</v>
      </c>
      <c r="F116" s="15">
        <v>34.72</v>
      </c>
    </row>
    <row r="117" spans="2:8" x14ac:dyDescent="0.35">
      <c r="B117" s="14" t="s">
        <v>5</v>
      </c>
      <c r="C117" s="16">
        <v>10813</v>
      </c>
      <c r="D117" s="15">
        <v>3.63</v>
      </c>
      <c r="E117" s="16">
        <v>7645</v>
      </c>
      <c r="F117" s="15">
        <v>3.65</v>
      </c>
    </row>
    <row r="118" spans="2:8" x14ac:dyDescent="0.35">
      <c r="B118" s="14" t="s">
        <v>4</v>
      </c>
      <c r="C118" s="16">
        <v>2015</v>
      </c>
      <c r="D118" s="15">
        <v>0.68</v>
      </c>
      <c r="E118" s="16">
        <v>1379</v>
      </c>
      <c r="F118" s="15">
        <v>0.66</v>
      </c>
    </row>
    <row r="119" spans="2:8" x14ac:dyDescent="0.35">
      <c r="B119" s="14" t="s">
        <v>3</v>
      </c>
      <c r="C119" s="16">
        <v>38456</v>
      </c>
      <c r="D119" s="15">
        <v>12.91</v>
      </c>
      <c r="E119" s="16">
        <v>29196</v>
      </c>
      <c r="F119" s="15">
        <v>13.94</v>
      </c>
    </row>
    <row r="120" spans="2:8" x14ac:dyDescent="0.35">
      <c r="B120" s="14" t="s">
        <v>2</v>
      </c>
      <c r="C120" s="13">
        <v>297788</v>
      </c>
      <c r="D120" s="12">
        <v>100</v>
      </c>
      <c r="E120" s="13">
        <v>209376</v>
      </c>
      <c r="F120" s="12">
        <v>100</v>
      </c>
    </row>
    <row r="123" spans="2:8" x14ac:dyDescent="0.35">
      <c r="B123" s="65" t="s">
        <v>15</v>
      </c>
      <c r="C123" s="64" t="s">
        <v>21</v>
      </c>
      <c r="D123" s="64" t="s">
        <v>21</v>
      </c>
      <c r="E123" s="64" t="s">
        <v>21</v>
      </c>
      <c r="F123" s="64" t="s">
        <v>21</v>
      </c>
      <c r="G123" s="64" t="s">
        <v>21</v>
      </c>
      <c r="H123" s="64" t="s">
        <v>21</v>
      </c>
    </row>
    <row r="124" spans="2:8" x14ac:dyDescent="0.35">
      <c r="B124" s="65" t="s">
        <v>15</v>
      </c>
      <c r="C124" s="64" t="s">
        <v>65</v>
      </c>
      <c r="D124" s="64" t="s">
        <v>65</v>
      </c>
      <c r="E124" s="64" t="s">
        <v>64</v>
      </c>
      <c r="F124" s="64" t="s">
        <v>64</v>
      </c>
      <c r="G124" s="64" t="s">
        <v>2</v>
      </c>
      <c r="H124" s="64" t="s">
        <v>2</v>
      </c>
    </row>
    <row r="125" spans="2:8" x14ac:dyDescent="0.35">
      <c r="B125" s="65" t="s">
        <v>15</v>
      </c>
      <c r="C125" s="17" t="s">
        <v>14</v>
      </c>
      <c r="D125" s="17" t="s">
        <v>13</v>
      </c>
      <c r="E125" s="17" t="s">
        <v>14</v>
      </c>
      <c r="F125" s="17" t="s">
        <v>13</v>
      </c>
      <c r="G125" s="17" t="s">
        <v>14</v>
      </c>
      <c r="H125" s="17" t="s">
        <v>13</v>
      </c>
    </row>
    <row r="126" spans="2:8" x14ac:dyDescent="0.35">
      <c r="B126" s="14" t="s">
        <v>12</v>
      </c>
      <c r="C126" s="16">
        <v>376</v>
      </c>
      <c r="D126" s="21">
        <v>5.3568884456475274</v>
      </c>
      <c r="E126" s="16">
        <v>6643</v>
      </c>
      <c r="F126" s="21">
        <v>94.643111554352473</v>
      </c>
      <c r="G126" s="16">
        <v>7019</v>
      </c>
      <c r="H126" s="21">
        <v>100</v>
      </c>
    </row>
    <row r="127" spans="2:8" x14ac:dyDescent="0.35">
      <c r="B127" s="14" t="s">
        <v>11</v>
      </c>
      <c r="C127" s="16">
        <v>755</v>
      </c>
      <c r="D127" s="21">
        <v>3.6422403396208209</v>
      </c>
      <c r="E127" s="16">
        <v>19974</v>
      </c>
      <c r="F127" s="21">
        <v>96.357759660379187</v>
      </c>
      <c r="G127" s="16">
        <v>20729</v>
      </c>
      <c r="H127" s="21">
        <v>100.00000000000001</v>
      </c>
    </row>
    <row r="128" spans="2:8" x14ac:dyDescent="0.35">
      <c r="B128" s="14" t="s">
        <v>10</v>
      </c>
      <c r="C128" s="16">
        <v>1686</v>
      </c>
      <c r="D128" s="21">
        <v>5.9704663762881127</v>
      </c>
      <c r="E128" s="16">
        <v>26553</v>
      </c>
      <c r="F128" s="21">
        <v>94.029533623711899</v>
      </c>
      <c r="G128" s="16">
        <v>28239</v>
      </c>
      <c r="H128" s="21">
        <v>100.00000000000001</v>
      </c>
    </row>
    <row r="129" spans="2:8" x14ac:dyDescent="0.35">
      <c r="B129" s="14" t="s">
        <v>9</v>
      </c>
      <c r="C129" s="16">
        <v>248</v>
      </c>
      <c r="D129" s="21">
        <v>2.6965314776557574</v>
      </c>
      <c r="E129" s="16">
        <v>8949</v>
      </c>
      <c r="F129" s="21">
        <v>97.303468522344232</v>
      </c>
      <c r="G129" s="16">
        <v>9197</v>
      </c>
      <c r="H129" s="21">
        <v>99.999999999999986</v>
      </c>
    </row>
    <row r="130" spans="2:8" x14ac:dyDescent="0.35">
      <c r="B130" s="14" t="s">
        <v>8</v>
      </c>
      <c r="C130" s="16">
        <v>330</v>
      </c>
      <c r="D130" s="21">
        <v>4.413534840176542</v>
      </c>
      <c r="E130" s="16">
        <v>7147</v>
      </c>
      <c r="F130" s="21">
        <v>95.586465159823462</v>
      </c>
      <c r="G130" s="16">
        <v>7477</v>
      </c>
      <c r="H130" s="21">
        <v>100</v>
      </c>
    </row>
    <row r="131" spans="2:8" x14ac:dyDescent="0.35">
      <c r="B131" s="14" t="s">
        <v>7</v>
      </c>
      <c r="C131" s="16">
        <v>70</v>
      </c>
      <c r="D131" s="21">
        <v>0.6780974522910006</v>
      </c>
      <c r="E131" s="16">
        <v>10253</v>
      </c>
      <c r="F131" s="21">
        <v>99.321902547709001</v>
      </c>
      <c r="G131" s="16">
        <v>10323</v>
      </c>
      <c r="H131" s="21">
        <v>100</v>
      </c>
    </row>
    <row r="132" spans="2:8" x14ac:dyDescent="0.35">
      <c r="B132" s="14" t="s">
        <v>6</v>
      </c>
      <c r="C132" s="16">
        <v>1274</v>
      </c>
      <c r="D132" s="21">
        <v>2.349989854831867</v>
      </c>
      <c r="E132" s="16">
        <v>52939</v>
      </c>
      <c r="F132" s="21">
        <v>97.650010145168125</v>
      </c>
      <c r="G132" s="16">
        <v>54213</v>
      </c>
      <c r="H132" s="21">
        <v>99.999999999999986</v>
      </c>
    </row>
    <row r="133" spans="2:8" x14ac:dyDescent="0.35">
      <c r="B133" s="14" t="s">
        <v>5</v>
      </c>
      <c r="C133" s="16">
        <v>70</v>
      </c>
      <c r="D133" s="21">
        <v>1.0673985971332722</v>
      </c>
      <c r="E133" s="16">
        <v>6488</v>
      </c>
      <c r="F133" s="21">
        <v>98.932601402866723</v>
      </c>
      <c r="G133" s="16">
        <v>6558</v>
      </c>
      <c r="H133" s="21">
        <v>100</v>
      </c>
    </row>
    <row r="134" spans="2:8" x14ac:dyDescent="0.35">
      <c r="B134" s="14" t="s">
        <v>4</v>
      </c>
      <c r="C134" s="16">
        <v>0</v>
      </c>
      <c r="D134" s="21">
        <v>0</v>
      </c>
      <c r="E134" s="16">
        <v>1303</v>
      </c>
      <c r="F134" s="21">
        <v>100</v>
      </c>
      <c r="G134" s="16">
        <v>1303</v>
      </c>
      <c r="H134" s="21">
        <v>100</v>
      </c>
    </row>
    <row r="135" spans="2:8" x14ac:dyDescent="0.35">
      <c r="B135" s="14" t="s">
        <v>3</v>
      </c>
      <c r="C135" s="16">
        <v>1141</v>
      </c>
      <c r="D135" s="21">
        <v>4.5579834618303838</v>
      </c>
      <c r="E135" s="16">
        <v>23892</v>
      </c>
      <c r="F135" s="21">
        <v>95.442016538169611</v>
      </c>
      <c r="G135" s="16">
        <v>25033</v>
      </c>
      <c r="H135" s="21">
        <v>100</v>
      </c>
    </row>
    <row r="136" spans="2:8" x14ac:dyDescent="0.35">
      <c r="B136" s="20" t="s">
        <v>2</v>
      </c>
      <c r="C136" s="13">
        <f>SUM(C126:C135)</f>
        <v>5950</v>
      </c>
      <c r="D136" s="12">
        <f>C136/G136*100</f>
        <v>3.4981274729409555</v>
      </c>
      <c r="E136" s="13">
        <f>SUM(E126:E135)</f>
        <v>164141</v>
      </c>
      <c r="F136" s="12">
        <f>E136/G136*100</f>
        <v>96.501872527059035</v>
      </c>
      <c r="G136" s="13">
        <f>SUM(G126:G135)</f>
        <v>170091</v>
      </c>
      <c r="H136"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412A-EFCB-493A-9B73-6EDDEC814742}">
  <dimension ref="B2:H140"/>
  <sheetViews>
    <sheetView workbookViewId="0"/>
  </sheetViews>
  <sheetFormatPr defaultColWidth="10.1796875" defaultRowHeight="14.5" x14ac:dyDescent="0.35"/>
  <cols>
    <col min="1" max="16384" width="10.1796875" style="19"/>
  </cols>
  <sheetData>
    <row r="2" spans="2:6" x14ac:dyDescent="0.35">
      <c r="B2" s="22" t="s">
        <v>199</v>
      </c>
    </row>
    <row r="4" spans="2:6" x14ac:dyDescent="0.35">
      <c r="B4" s="63" t="s">
        <v>23</v>
      </c>
      <c r="C4" s="64" t="s">
        <v>21</v>
      </c>
      <c r="D4" s="64" t="s">
        <v>21</v>
      </c>
    </row>
    <row r="5" spans="2:6" x14ac:dyDescent="0.35">
      <c r="B5" s="63" t="s">
        <v>23</v>
      </c>
      <c r="C5" s="17" t="s">
        <v>14</v>
      </c>
      <c r="D5" s="17" t="s">
        <v>13</v>
      </c>
    </row>
    <row r="6" spans="2:6" x14ac:dyDescent="0.35">
      <c r="B6" s="14" t="s">
        <v>65</v>
      </c>
      <c r="C6" s="16">
        <v>97108</v>
      </c>
      <c r="D6" s="15">
        <v>57.02</v>
      </c>
    </row>
    <row r="7" spans="2:6" x14ac:dyDescent="0.35">
      <c r="B7" s="14" t="s">
        <v>64</v>
      </c>
      <c r="C7" s="16">
        <v>73212</v>
      </c>
      <c r="D7" s="15">
        <v>42.98</v>
      </c>
    </row>
    <row r="8" spans="2:6" x14ac:dyDescent="0.35">
      <c r="B8" s="14" t="s">
        <v>2</v>
      </c>
      <c r="C8" s="13">
        <v>170320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71603</v>
      </c>
      <c r="D24" s="21">
        <v>53.434277100341788</v>
      </c>
      <c r="E24" s="16">
        <v>62399</v>
      </c>
      <c r="F24" s="21">
        <v>46.565722899658212</v>
      </c>
      <c r="G24" s="16">
        <v>134002</v>
      </c>
      <c r="H24" s="21">
        <v>100</v>
      </c>
    </row>
    <row r="25" spans="2:8" x14ac:dyDescent="0.35">
      <c r="B25" s="14" t="s">
        <v>49</v>
      </c>
      <c r="C25" s="16">
        <v>22957</v>
      </c>
      <c r="D25" s="21">
        <v>71.224249193348214</v>
      </c>
      <c r="E25" s="16">
        <v>9275</v>
      </c>
      <c r="F25" s="21">
        <v>28.775750806651772</v>
      </c>
      <c r="G25" s="16">
        <v>32232</v>
      </c>
      <c r="H25" s="21">
        <v>99.999999999999986</v>
      </c>
    </row>
    <row r="26" spans="2:8" x14ac:dyDescent="0.35">
      <c r="B26" s="14" t="s">
        <v>48</v>
      </c>
      <c r="C26" s="16">
        <v>2548</v>
      </c>
      <c r="D26" s="21">
        <v>62.35927557513461</v>
      </c>
      <c r="E26" s="16">
        <v>1538</v>
      </c>
      <c r="F26" s="21">
        <v>37.640724424865397</v>
      </c>
      <c r="G26" s="16">
        <v>4086</v>
      </c>
      <c r="H26" s="21">
        <v>100</v>
      </c>
    </row>
    <row r="27" spans="2:8" x14ac:dyDescent="0.35">
      <c r="B27" s="20" t="s">
        <v>2</v>
      </c>
      <c r="C27" s="13">
        <f>SUM(C24:C26)</f>
        <v>97108</v>
      </c>
      <c r="D27" s="12">
        <f>C27/G27*100</f>
        <v>57.015030530765621</v>
      </c>
      <c r="E27" s="13">
        <f>SUM(E24:E26)</f>
        <v>73212</v>
      </c>
      <c r="F27" s="12">
        <f>E27/G27*100</f>
        <v>42.984969469234379</v>
      </c>
      <c r="G27" s="13">
        <f>SUM(G24:G26)</f>
        <v>170320</v>
      </c>
      <c r="H27" s="12">
        <v>100</v>
      </c>
    </row>
    <row r="31" spans="2:8" x14ac:dyDescent="0.35">
      <c r="B31" s="22" t="s">
        <v>47</v>
      </c>
    </row>
    <row r="33" spans="2:8" x14ac:dyDescent="0.35">
      <c r="B33" s="63" t="s">
        <v>23</v>
      </c>
      <c r="C33" s="64" t="s">
        <v>22</v>
      </c>
      <c r="D33" s="64" t="s">
        <v>22</v>
      </c>
      <c r="E33" s="64" t="s">
        <v>21</v>
      </c>
      <c r="F33" s="64" t="s">
        <v>21</v>
      </c>
    </row>
    <row r="34" spans="2:8" x14ac:dyDescent="0.35">
      <c r="B34" s="63" t="s">
        <v>23</v>
      </c>
      <c r="C34" s="17" t="s">
        <v>14</v>
      </c>
      <c r="D34" s="17" t="s">
        <v>13</v>
      </c>
      <c r="E34" s="17" t="s">
        <v>14</v>
      </c>
      <c r="F34" s="17" t="s">
        <v>13</v>
      </c>
    </row>
    <row r="35" spans="2:8" x14ac:dyDescent="0.35">
      <c r="B35" s="14" t="s">
        <v>44</v>
      </c>
      <c r="C35" s="16">
        <v>55404</v>
      </c>
      <c r="D35" s="15">
        <v>18.61</v>
      </c>
      <c r="E35" s="16">
        <v>26446</v>
      </c>
      <c r="F35" s="15">
        <v>17.510000000000002</v>
      </c>
    </row>
    <row r="36" spans="2:8" x14ac:dyDescent="0.35">
      <c r="B36" s="14" t="s">
        <v>43</v>
      </c>
      <c r="C36" s="16">
        <v>120160</v>
      </c>
      <c r="D36" s="15">
        <v>40.35</v>
      </c>
      <c r="E36" s="16">
        <v>61548</v>
      </c>
      <c r="F36" s="15">
        <v>40.74</v>
      </c>
    </row>
    <row r="37" spans="2:8" x14ac:dyDescent="0.35">
      <c r="B37" s="14" t="s">
        <v>42</v>
      </c>
      <c r="C37" s="16">
        <v>80810</v>
      </c>
      <c r="D37" s="15">
        <v>27.14</v>
      </c>
      <c r="E37" s="16">
        <v>42281</v>
      </c>
      <c r="F37" s="15">
        <v>27.99</v>
      </c>
    </row>
    <row r="38" spans="2:8" x14ac:dyDescent="0.35">
      <c r="B38" s="14" t="s">
        <v>41</v>
      </c>
      <c r="C38" s="16">
        <v>41414</v>
      </c>
      <c r="D38" s="15">
        <v>13.91</v>
      </c>
      <c r="E38" s="16">
        <v>20801</v>
      </c>
      <c r="F38" s="15">
        <v>13.77</v>
      </c>
    </row>
    <row r="39" spans="2:8" x14ac:dyDescent="0.35">
      <c r="B39" s="14" t="s">
        <v>2</v>
      </c>
      <c r="C39" s="13">
        <v>297788</v>
      </c>
      <c r="D39" s="12">
        <v>100</v>
      </c>
      <c r="E39" s="13">
        <v>151076</v>
      </c>
      <c r="F39" s="12">
        <v>100</v>
      </c>
    </row>
    <row r="40" spans="2:8" x14ac:dyDescent="0.35">
      <c r="B40" s="23" t="s">
        <v>46</v>
      </c>
    </row>
    <row r="42" spans="2:8" x14ac:dyDescent="0.35">
      <c r="B42" s="65" t="s">
        <v>45</v>
      </c>
      <c r="C42" s="64" t="s">
        <v>21</v>
      </c>
      <c r="D42" s="64" t="s">
        <v>21</v>
      </c>
      <c r="E42" s="64" t="s">
        <v>21</v>
      </c>
      <c r="F42" s="64" t="s">
        <v>21</v>
      </c>
      <c r="G42" s="64" t="s">
        <v>21</v>
      </c>
      <c r="H42" s="64" t="s">
        <v>21</v>
      </c>
    </row>
    <row r="43" spans="2:8" x14ac:dyDescent="0.35">
      <c r="B43" s="65" t="s">
        <v>45</v>
      </c>
      <c r="C43" s="64" t="s">
        <v>65</v>
      </c>
      <c r="D43" s="64" t="s">
        <v>65</v>
      </c>
      <c r="E43" s="64" t="s">
        <v>64</v>
      </c>
      <c r="F43" s="64" t="s">
        <v>64</v>
      </c>
      <c r="G43" s="64" t="s">
        <v>2</v>
      </c>
      <c r="H43" s="64" t="s">
        <v>2</v>
      </c>
    </row>
    <row r="44" spans="2:8" x14ac:dyDescent="0.35">
      <c r="B44" s="65" t="s">
        <v>45</v>
      </c>
      <c r="C44" s="17" t="s">
        <v>14</v>
      </c>
      <c r="D44" s="17" t="s">
        <v>13</v>
      </c>
      <c r="E44" s="17" t="s">
        <v>14</v>
      </c>
      <c r="F44" s="17" t="s">
        <v>13</v>
      </c>
      <c r="G44" s="17" t="s">
        <v>14</v>
      </c>
      <c r="H44" s="17" t="s">
        <v>13</v>
      </c>
    </row>
    <row r="45" spans="2:8" x14ac:dyDescent="0.35">
      <c r="B45" s="14" t="s">
        <v>44</v>
      </c>
      <c r="C45" s="16">
        <v>12073</v>
      </c>
      <c r="D45" s="21">
        <v>58.032109209767356</v>
      </c>
      <c r="E45" s="16">
        <v>8731</v>
      </c>
      <c r="F45" s="21">
        <v>41.967890790232651</v>
      </c>
      <c r="G45" s="16">
        <v>20804</v>
      </c>
      <c r="H45" s="21">
        <v>100</v>
      </c>
    </row>
    <row r="46" spans="2:8" x14ac:dyDescent="0.35">
      <c r="B46" s="14" t="s">
        <v>43</v>
      </c>
      <c r="C46" s="16">
        <v>32421</v>
      </c>
      <c r="D46" s="21">
        <v>66.031894743273796</v>
      </c>
      <c r="E46" s="16">
        <v>16678</v>
      </c>
      <c r="F46" s="21">
        <v>33.968105256726204</v>
      </c>
      <c r="G46" s="16">
        <v>49099</v>
      </c>
      <c r="H46" s="21">
        <v>100</v>
      </c>
    </row>
    <row r="47" spans="2:8" x14ac:dyDescent="0.35">
      <c r="B47" s="14" t="s">
        <v>42</v>
      </c>
      <c r="C47" s="16">
        <v>20331</v>
      </c>
      <c r="D47" s="21">
        <v>51.829097305427382</v>
      </c>
      <c r="E47" s="16">
        <v>18896</v>
      </c>
      <c r="F47" s="21">
        <v>48.170902694572618</v>
      </c>
      <c r="G47" s="16">
        <v>39227</v>
      </c>
      <c r="H47" s="21">
        <v>100</v>
      </c>
    </row>
    <row r="48" spans="2:8" x14ac:dyDescent="0.35">
      <c r="B48" s="14" t="s">
        <v>41</v>
      </c>
      <c r="C48" s="16">
        <v>10017</v>
      </c>
      <c r="D48" s="21">
        <v>57.384280476626948</v>
      </c>
      <c r="E48" s="16">
        <v>7439</v>
      </c>
      <c r="F48" s="21">
        <v>42.615719523373052</v>
      </c>
      <c r="G48" s="16">
        <v>17456</v>
      </c>
      <c r="H48" s="21">
        <v>100</v>
      </c>
    </row>
    <row r="49" spans="2:8" x14ac:dyDescent="0.35">
      <c r="B49" s="20" t="s">
        <v>2</v>
      </c>
      <c r="C49" s="13">
        <f>SUM(C45:C48)</f>
        <v>74842</v>
      </c>
      <c r="D49" s="12">
        <f>C49/G49*100</f>
        <v>59.123441770811937</v>
      </c>
      <c r="E49" s="13">
        <f>SUM(E45:E48)</f>
        <v>51744</v>
      </c>
      <c r="F49" s="12">
        <f>E49/G49*100</f>
        <v>40.876558229188056</v>
      </c>
      <c r="G49" s="13">
        <f>SUM(G45:G48)</f>
        <v>126586</v>
      </c>
      <c r="H49"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3" spans="2:8" x14ac:dyDescent="0.35">
      <c r="B63" s="65" t="s">
        <v>39</v>
      </c>
      <c r="C63" s="64" t="s">
        <v>21</v>
      </c>
      <c r="D63" s="64" t="s">
        <v>21</v>
      </c>
      <c r="E63" s="64" t="s">
        <v>21</v>
      </c>
      <c r="F63" s="64" t="s">
        <v>21</v>
      </c>
      <c r="G63" s="64" t="s">
        <v>21</v>
      </c>
      <c r="H63" s="64" t="s">
        <v>21</v>
      </c>
    </row>
    <row r="64" spans="2:8" x14ac:dyDescent="0.35">
      <c r="B64" s="65" t="s">
        <v>39</v>
      </c>
      <c r="C64" s="64" t="s">
        <v>65</v>
      </c>
      <c r="D64" s="64" t="s">
        <v>65</v>
      </c>
      <c r="E64" s="64" t="s">
        <v>64</v>
      </c>
      <c r="F64" s="64" t="s">
        <v>64</v>
      </c>
      <c r="G64" s="64" t="s">
        <v>2</v>
      </c>
      <c r="H64" s="64" t="s">
        <v>2</v>
      </c>
    </row>
    <row r="65" spans="2:8" x14ac:dyDescent="0.35">
      <c r="B65" s="65" t="s">
        <v>39</v>
      </c>
      <c r="C65" s="17" t="s">
        <v>14</v>
      </c>
      <c r="D65" s="17" t="s">
        <v>13</v>
      </c>
      <c r="E65" s="17" t="s">
        <v>14</v>
      </c>
      <c r="F65" s="17" t="s">
        <v>13</v>
      </c>
      <c r="G65" s="17" t="s">
        <v>14</v>
      </c>
      <c r="H65" s="17" t="s">
        <v>13</v>
      </c>
    </row>
    <row r="66" spans="2:8" x14ac:dyDescent="0.35">
      <c r="B66" s="14" t="s">
        <v>38</v>
      </c>
      <c r="C66" s="16">
        <v>52497</v>
      </c>
      <c r="D66" s="21">
        <v>54.145179256569989</v>
      </c>
      <c r="E66" s="16">
        <v>44459</v>
      </c>
      <c r="F66" s="21">
        <v>45.854820743430011</v>
      </c>
      <c r="G66" s="16">
        <v>96956</v>
      </c>
      <c r="H66" s="21">
        <v>100</v>
      </c>
    </row>
    <row r="67" spans="2:8" x14ac:dyDescent="0.35">
      <c r="B67" s="14" t="s">
        <v>37</v>
      </c>
      <c r="C67" s="16">
        <v>44496</v>
      </c>
      <c r="D67" s="21">
        <v>60.84174255476249</v>
      </c>
      <c r="E67" s="16">
        <v>28638</v>
      </c>
      <c r="F67" s="21">
        <v>39.15825744523751</v>
      </c>
      <c r="G67" s="16">
        <v>73134</v>
      </c>
      <c r="H67" s="21">
        <v>100</v>
      </c>
    </row>
    <row r="68" spans="2:8" x14ac:dyDescent="0.35">
      <c r="B68" s="14" t="s">
        <v>36</v>
      </c>
      <c r="C68" s="16">
        <v>115</v>
      </c>
      <c r="D68" s="21">
        <v>50</v>
      </c>
      <c r="E68" s="16">
        <v>115</v>
      </c>
      <c r="F68" s="21">
        <v>50</v>
      </c>
      <c r="G68" s="16">
        <v>230</v>
      </c>
      <c r="H68" s="21">
        <v>100</v>
      </c>
    </row>
    <row r="69" spans="2:8" x14ac:dyDescent="0.35">
      <c r="B69" s="20" t="s">
        <v>2</v>
      </c>
      <c r="C69" s="13">
        <f>SUM(C66:C68)</f>
        <v>97108</v>
      </c>
      <c r="D69" s="12">
        <f>C69/G69*100</f>
        <v>57.015030530765621</v>
      </c>
      <c r="E69" s="13">
        <f>SUM(E66:E68)</f>
        <v>73212</v>
      </c>
      <c r="F69" s="12">
        <f>E69/G69*100</f>
        <v>42.984969469234379</v>
      </c>
      <c r="G69" s="13">
        <f>SUM(G66:G68)</f>
        <v>170320</v>
      </c>
      <c r="H69" s="12">
        <v>100</v>
      </c>
    </row>
    <row r="72" spans="2:8" x14ac:dyDescent="0.35">
      <c r="B72" s="22" t="s">
        <v>35</v>
      </c>
    </row>
    <row r="74" spans="2:8" x14ac:dyDescent="0.35">
      <c r="B74" s="63" t="s">
        <v>23</v>
      </c>
      <c r="C74" s="64" t="s">
        <v>21</v>
      </c>
      <c r="D74" s="64" t="s">
        <v>21</v>
      </c>
      <c r="E74" s="64" t="s">
        <v>21</v>
      </c>
      <c r="F74" s="64" t="s">
        <v>21</v>
      </c>
    </row>
    <row r="75" spans="2:8" x14ac:dyDescent="0.35">
      <c r="B75" s="63" t="s">
        <v>23</v>
      </c>
      <c r="C75" s="17" t="s">
        <v>14</v>
      </c>
      <c r="D75" s="17" t="s">
        <v>13</v>
      </c>
      <c r="E75" s="17" t="s">
        <v>14</v>
      </c>
      <c r="F75" s="17" t="s">
        <v>13</v>
      </c>
    </row>
    <row r="76" spans="2:8" x14ac:dyDescent="0.35">
      <c r="B76" s="14" t="s">
        <v>33</v>
      </c>
      <c r="C76" s="16">
        <v>49051</v>
      </c>
      <c r="D76" s="15">
        <v>16.55</v>
      </c>
      <c r="E76" s="16">
        <v>24739</v>
      </c>
      <c r="F76" s="15">
        <v>11.86</v>
      </c>
    </row>
    <row r="77" spans="2:8" x14ac:dyDescent="0.35">
      <c r="B77" s="14" t="s">
        <v>32</v>
      </c>
      <c r="C77" s="16">
        <v>247378</v>
      </c>
      <c r="D77" s="15">
        <v>83.45</v>
      </c>
      <c r="E77" s="16">
        <v>183804</v>
      </c>
      <c r="F77" s="15">
        <v>88.14</v>
      </c>
    </row>
    <row r="78" spans="2:8" x14ac:dyDescent="0.35">
      <c r="B78" s="14" t="s">
        <v>2</v>
      </c>
      <c r="C78" s="13">
        <v>296429</v>
      </c>
      <c r="D78" s="12">
        <v>100</v>
      </c>
      <c r="E78" s="13">
        <v>208543</v>
      </c>
      <c r="F78" s="12">
        <v>100</v>
      </c>
    </row>
    <row r="81" spans="2:8" x14ac:dyDescent="0.35">
      <c r="B81" s="65" t="s">
        <v>34</v>
      </c>
      <c r="C81" s="64" t="s">
        <v>21</v>
      </c>
      <c r="D81" s="64" t="s">
        <v>21</v>
      </c>
      <c r="E81" s="64" t="s">
        <v>21</v>
      </c>
      <c r="F81" s="64" t="s">
        <v>21</v>
      </c>
      <c r="G81" s="64" t="s">
        <v>21</v>
      </c>
      <c r="H81" s="64" t="s">
        <v>21</v>
      </c>
    </row>
    <row r="82" spans="2:8" x14ac:dyDescent="0.35">
      <c r="B82" s="65" t="s">
        <v>34</v>
      </c>
      <c r="C82" s="64" t="s">
        <v>65</v>
      </c>
      <c r="D82" s="64" t="s">
        <v>65</v>
      </c>
      <c r="E82" s="64" t="s">
        <v>64</v>
      </c>
      <c r="F82" s="64" t="s">
        <v>64</v>
      </c>
      <c r="G82" s="64" t="s">
        <v>2</v>
      </c>
      <c r="H82" s="64" t="s">
        <v>2</v>
      </c>
    </row>
    <row r="83" spans="2:8" x14ac:dyDescent="0.35">
      <c r="B83" s="65" t="s">
        <v>34</v>
      </c>
      <c r="C83" s="17" t="s">
        <v>14</v>
      </c>
      <c r="D83" s="17" t="s">
        <v>13</v>
      </c>
      <c r="E83" s="17" t="s">
        <v>14</v>
      </c>
      <c r="F83" s="17" t="s">
        <v>13</v>
      </c>
      <c r="G83" s="17" t="s">
        <v>14</v>
      </c>
      <c r="H83" s="17" t="s">
        <v>13</v>
      </c>
    </row>
    <row r="84" spans="2:8" x14ac:dyDescent="0.35">
      <c r="B84" s="14" t="s">
        <v>33</v>
      </c>
      <c r="C84" s="16">
        <v>11840</v>
      </c>
      <c r="D84" s="21">
        <v>62.978723404255319</v>
      </c>
      <c r="E84" s="16">
        <v>6960</v>
      </c>
      <c r="F84" s="21">
        <v>37.021276595744681</v>
      </c>
      <c r="G84" s="16">
        <v>18800</v>
      </c>
      <c r="H84" s="21">
        <v>100</v>
      </c>
    </row>
    <row r="85" spans="2:8" x14ac:dyDescent="0.35">
      <c r="B85" s="14" t="s">
        <v>32</v>
      </c>
      <c r="C85" s="16">
        <v>84894</v>
      </c>
      <c r="D85" s="21">
        <v>56.321152774460636</v>
      </c>
      <c r="E85" s="16">
        <v>65838</v>
      </c>
      <c r="F85" s="21">
        <v>43.678847225539371</v>
      </c>
      <c r="G85" s="16">
        <v>150732</v>
      </c>
      <c r="H85" s="21">
        <v>100</v>
      </c>
    </row>
    <row r="86" spans="2:8" x14ac:dyDescent="0.35">
      <c r="B86" s="20" t="s">
        <v>2</v>
      </c>
      <c r="C86" s="13">
        <f>SUM(C84:C85)</f>
        <v>96734</v>
      </c>
      <c r="D86" s="12">
        <f>C86/G86*100</f>
        <v>57.059434207111337</v>
      </c>
      <c r="E86" s="13">
        <f>SUM(E84:E85)</f>
        <v>72798</v>
      </c>
      <c r="F86" s="12">
        <f>E86/G86*100</f>
        <v>42.940565792888655</v>
      </c>
      <c r="G86" s="13">
        <f>SUM(G84:G85)</f>
        <v>169532</v>
      </c>
      <c r="H86" s="12">
        <v>100</v>
      </c>
    </row>
    <row r="90" spans="2:8" x14ac:dyDescent="0.35">
      <c r="B90" s="22" t="s">
        <v>31</v>
      </c>
    </row>
    <row r="92" spans="2:8" x14ac:dyDescent="0.35">
      <c r="B92" s="63" t="s">
        <v>23</v>
      </c>
      <c r="C92" s="64" t="s">
        <v>22</v>
      </c>
      <c r="D92" s="64" t="s">
        <v>22</v>
      </c>
      <c r="F92" s="63" t="s">
        <v>23</v>
      </c>
      <c r="G92" s="64" t="s">
        <v>21</v>
      </c>
      <c r="H92" s="64" t="s">
        <v>21</v>
      </c>
    </row>
    <row r="93" spans="2:8" x14ac:dyDescent="0.35">
      <c r="B93" s="63" t="s">
        <v>23</v>
      </c>
      <c r="C93" s="17" t="s">
        <v>14</v>
      </c>
      <c r="D93" s="17" t="s">
        <v>13</v>
      </c>
      <c r="F93" s="63" t="s">
        <v>23</v>
      </c>
      <c r="G93" s="17" t="s">
        <v>14</v>
      </c>
      <c r="H93" s="17" t="s">
        <v>13</v>
      </c>
    </row>
    <row r="94" spans="2:8" x14ac:dyDescent="0.35">
      <c r="B94" s="14" t="s">
        <v>27</v>
      </c>
      <c r="C94" s="16">
        <v>75726</v>
      </c>
      <c r="D94" s="15">
        <v>25.43</v>
      </c>
      <c r="F94" s="14" t="s">
        <v>27</v>
      </c>
      <c r="G94" s="16">
        <v>39285</v>
      </c>
      <c r="H94" s="15">
        <v>18.760000000000002</v>
      </c>
    </row>
    <row r="95" spans="2:8" x14ac:dyDescent="0.35">
      <c r="B95" s="14" t="s">
        <v>26</v>
      </c>
      <c r="C95" s="16">
        <v>36851</v>
      </c>
      <c r="D95" s="15">
        <v>12.37</v>
      </c>
      <c r="F95" s="14" t="s">
        <v>26</v>
      </c>
      <c r="G95" s="16">
        <v>18144</v>
      </c>
      <c r="H95" s="15">
        <v>8.67</v>
      </c>
    </row>
    <row r="96" spans="2:8" x14ac:dyDescent="0.35">
      <c r="B96" s="14" t="s">
        <v>25</v>
      </c>
      <c r="C96" s="16">
        <v>185211</v>
      </c>
      <c r="D96" s="15">
        <v>62.2</v>
      </c>
      <c r="F96" s="14" t="s">
        <v>25</v>
      </c>
      <c r="G96" s="16">
        <v>151947</v>
      </c>
      <c r="H96" s="15">
        <v>72.569999999999993</v>
      </c>
    </row>
    <row r="97" spans="2:8" x14ac:dyDescent="0.35">
      <c r="B97" s="14" t="s">
        <v>2</v>
      </c>
      <c r="C97" s="13">
        <v>297788</v>
      </c>
      <c r="D97" s="12">
        <v>100</v>
      </c>
      <c r="F97" s="14" t="s">
        <v>2</v>
      </c>
      <c r="G97" s="13">
        <v>209376</v>
      </c>
      <c r="H97" s="12">
        <v>100</v>
      </c>
    </row>
    <row r="98" spans="2:8" x14ac:dyDescent="0.35">
      <c r="B98" s="23" t="s">
        <v>30</v>
      </c>
    </row>
    <row r="100" spans="2:8" x14ac:dyDescent="0.35">
      <c r="B100" s="65" t="s">
        <v>29</v>
      </c>
      <c r="C100" s="64" t="s">
        <v>21</v>
      </c>
      <c r="D100" s="64" t="s">
        <v>21</v>
      </c>
      <c r="E100" s="64" t="s">
        <v>21</v>
      </c>
      <c r="F100" s="64" t="s">
        <v>21</v>
      </c>
      <c r="G100" s="64" t="s">
        <v>21</v>
      </c>
      <c r="H100" s="64" t="s">
        <v>21</v>
      </c>
    </row>
    <row r="101" spans="2:8" x14ac:dyDescent="0.35">
      <c r="B101" s="65" t="s">
        <v>29</v>
      </c>
      <c r="C101" s="64" t="s">
        <v>65</v>
      </c>
      <c r="D101" s="64" t="s">
        <v>65</v>
      </c>
      <c r="E101" s="64" t="s">
        <v>64</v>
      </c>
      <c r="F101" s="64" t="s">
        <v>64</v>
      </c>
      <c r="G101" s="64" t="s">
        <v>2</v>
      </c>
      <c r="H101" s="64" t="s">
        <v>2</v>
      </c>
    </row>
    <row r="102" spans="2:8" x14ac:dyDescent="0.35">
      <c r="B102" s="65" t="s">
        <v>29</v>
      </c>
      <c r="C102" s="17" t="s">
        <v>14</v>
      </c>
      <c r="D102" s="17" t="s">
        <v>13</v>
      </c>
      <c r="E102" s="17" t="s">
        <v>14</v>
      </c>
      <c r="F102" s="17" t="s">
        <v>13</v>
      </c>
      <c r="G102" s="17" t="s">
        <v>14</v>
      </c>
      <c r="H102" s="17" t="s">
        <v>13</v>
      </c>
    </row>
    <row r="103" spans="2:8" x14ac:dyDescent="0.35">
      <c r="B103" s="14" t="s">
        <v>27</v>
      </c>
      <c r="C103" s="16">
        <v>172</v>
      </c>
      <c r="D103" s="21">
        <v>75.109170305676855</v>
      </c>
      <c r="E103" s="16">
        <v>57</v>
      </c>
      <c r="F103" s="21">
        <v>24.890829694323145</v>
      </c>
      <c r="G103" s="16">
        <v>229</v>
      </c>
      <c r="H103" s="21">
        <v>100</v>
      </c>
    </row>
    <row r="104" spans="2:8" x14ac:dyDescent="0.35">
      <c r="B104" s="14" t="s">
        <v>26</v>
      </c>
      <c r="C104" s="16">
        <v>11143</v>
      </c>
      <c r="D104" s="21">
        <v>61.414241622574963</v>
      </c>
      <c r="E104" s="16">
        <v>7001</v>
      </c>
      <c r="F104" s="21">
        <v>38.585758377425044</v>
      </c>
      <c r="G104" s="16">
        <v>18144</v>
      </c>
      <c r="H104" s="21">
        <v>100</v>
      </c>
    </row>
    <row r="105" spans="2:8" x14ac:dyDescent="0.35">
      <c r="B105" s="14" t="s">
        <v>25</v>
      </c>
      <c r="C105" s="16">
        <v>85793</v>
      </c>
      <c r="D105" s="21">
        <v>56.462450722949455</v>
      </c>
      <c r="E105" s="16">
        <v>66154</v>
      </c>
      <c r="F105" s="21">
        <v>43.537549277050552</v>
      </c>
      <c r="G105" s="16">
        <v>151947</v>
      </c>
      <c r="H105" s="21">
        <v>100</v>
      </c>
    </row>
    <row r="106" spans="2:8" x14ac:dyDescent="0.35">
      <c r="B106" s="20" t="s">
        <v>2</v>
      </c>
      <c r="C106" s="13">
        <f>SUM(C103:C105)</f>
        <v>97108</v>
      </c>
      <c r="D106" s="12">
        <f>C106/G106*100</f>
        <v>57.015030530765621</v>
      </c>
      <c r="E106" s="13">
        <f>SUM(E103:E105)</f>
        <v>73212</v>
      </c>
      <c r="F106" s="12">
        <f>E106/G106*100</f>
        <v>42.984969469234379</v>
      </c>
      <c r="G106" s="13">
        <f>SUM(G103:G105)</f>
        <v>170320</v>
      </c>
      <c r="H106" s="12">
        <v>100</v>
      </c>
    </row>
    <row r="110" spans="2:8" x14ac:dyDescent="0.35">
      <c r="B110" s="22" t="s">
        <v>24</v>
      </c>
    </row>
    <row r="112" spans="2:8" x14ac:dyDescent="0.35">
      <c r="B112" s="63" t="s">
        <v>23</v>
      </c>
      <c r="C112" s="64" t="s">
        <v>22</v>
      </c>
      <c r="D112" s="64" t="s">
        <v>22</v>
      </c>
      <c r="E112" s="64" t="s">
        <v>21</v>
      </c>
      <c r="F112" s="64" t="s">
        <v>21</v>
      </c>
    </row>
    <row r="113" spans="2:8" x14ac:dyDescent="0.35">
      <c r="B113" s="63" t="s">
        <v>23</v>
      </c>
      <c r="C113" s="17" t="s">
        <v>14</v>
      </c>
      <c r="D113" s="17" t="s">
        <v>13</v>
      </c>
      <c r="E113" s="17" t="s">
        <v>14</v>
      </c>
      <c r="F113" s="17" t="s">
        <v>13</v>
      </c>
    </row>
    <row r="114" spans="2:8" x14ac:dyDescent="0.35">
      <c r="B114" s="14" t="s">
        <v>12</v>
      </c>
      <c r="C114" s="16">
        <v>12250</v>
      </c>
      <c r="D114" s="15">
        <v>4.1100000000000003</v>
      </c>
      <c r="E114" s="16">
        <v>7905</v>
      </c>
      <c r="F114" s="15">
        <v>3.78</v>
      </c>
    </row>
    <row r="115" spans="2:8" x14ac:dyDescent="0.35">
      <c r="B115" s="14" t="s">
        <v>11</v>
      </c>
      <c r="C115" s="16">
        <v>36224</v>
      </c>
      <c r="D115" s="15">
        <v>12.16</v>
      </c>
      <c r="E115" s="16">
        <v>25856</v>
      </c>
      <c r="F115" s="15">
        <v>12.35</v>
      </c>
    </row>
    <row r="116" spans="2:8" x14ac:dyDescent="0.35">
      <c r="B116" s="14" t="s">
        <v>10</v>
      </c>
      <c r="C116" s="16">
        <v>50529</v>
      </c>
      <c r="D116" s="15">
        <v>16.97</v>
      </c>
      <c r="E116" s="16">
        <v>34434</v>
      </c>
      <c r="F116" s="15">
        <v>16.45</v>
      </c>
    </row>
    <row r="117" spans="2:8" x14ac:dyDescent="0.35">
      <c r="B117" s="14" t="s">
        <v>9</v>
      </c>
      <c r="C117" s="16">
        <v>15557</v>
      </c>
      <c r="D117" s="15">
        <v>5.22</v>
      </c>
      <c r="E117" s="16">
        <v>10167</v>
      </c>
      <c r="F117" s="15">
        <v>4.8600000000000003</v>
      </c>
    </row>
    <row r="118" spans="2:8" x14ac:dyDescent="0.35">
      <c r="B118" s="14" t="s">
        <v>8</v>
      </c>
      <c r="C118" s="16">
        <v>13312</v>
      </c>
      <c r="D118" s="15">
        <v>4.47</v>
      </c>
      <c r="E118" s="16">
        <v>8462</v>
      </c>
      <c r="F118" s="15">
        <v>4.04</v>
      </c>
    </row>
    <row r="119" spans="2:8" x14ac:dyDescent="0.35">
      <c r="B119" s="14" t="s">
        <v>7</v>
      </c>
      <c r="C119" s="16">
        <v>16605</v>
      </c>
      <c r="D119" s="15">
        <v>5.58</v>
      </c>
      <c r="E119" s="16">
        <v>11627</v>
      </c>
      <c r="F119" s="15">
        <v>5.55</v>
      </c>
    </row>
    <row r="120" spans="2:8" x14ac:dyDescent="0.35">
      <c r="B120" s="14" t="s">
        <v>6</v>
      </c>
      <c r="C120" s="16">
        <v>102027</v>
      </c>
      <c r="D120" s="15">
        <v>34.26</v>
      </c>
      <c r="E120" s="16">
        <v>72705</v>
      </c>
      <c r="F120" s="15">
        <v>34.72</v>
      </c>
    </row>
    <row r="121" spans="2:8" x14ac:dyDescent="0.35">
      <c r="B121" s="14" t="s">
        <v>5</v>
      </c>
      <c r="C121" s="16">
        <v>10813</v>
      </c>
      <c r="D121" s="15">
        <v>3.63</v>
      </c>
      <c r="E121" s="16">
        <v>7645</v>
      </c>
      <c r="F121" s="15">
        <v>3.65</v>
      </c>
    </row>
    <row r="122" spans="2:8" x14ac:dyDescent="0.35">
      <c r="B122" s="14" t="s">
        <v>4</v>
      </c>
      <c r="C122" s="16">
        <v>2015</v>
      </c>
      <c r="D122" s="15">
        <v>0.68</v>
      </c>
      <c r="E122" s="16">
        <v>1379</v>
      </c>
      <c r="F122" s="15">
        <v>0.66</v>
      </c>
    </row>
    <row r="123" spans="2:8" x14ac:dyDescent="0.35">
      <c r="B123" s="14" t="s">
        <v>3</v>
      </c>
      <c r="C123" s="16">
        <v>38456</v>
      </c>
      <c r="D123" s="15">
        <v>12.91</v>
      </c>
      <c r="E123" s="16">
        <v>29196</v>
      </c>
      <c r="F123" s="15">
        <v>13.94</v>
      </c>
    </row>
    <row r="124" spans="2:8" x14ac:dyDescent="0.35">
      <c r="B124" s="14" t="s">
        <v>2</v>
      </c>
      <c r="C124" s="13">
        <v>297788</v>
      </c>
      <c r="D124" s="12">
        <v>100</v>
      </c>
      <c r="E124" s="13">
        <v>209376</v>
      </c>
      <c r="F124" s="12">
        <v>100</v>
      </c>
    </row>
    <row r="127" spans="2:8" x14ac:dyDescent="0.35">
      <c r="B127" s="65" t="s">
        <v>15</v>
      </c>
      <c r="C127" s="64" t="s">
        <v>21</v>
      </c>
      <c r="D127" s="64" t="s">
        <v>21</v>
      </c>
      <c r="E127" s="64" t="s">
        <v>21</v>
      </c>
      <c r="F127" s="64" t="s">
        <v>21</v>
      </c>
      <c r="G127" s="64" t="s">
        <v>21</v>
      </c>
      <c r="H127" s="64" t="s">
        <v>21</v>
      </c>
    </row>
    <row r="128" spans="2:8" x14ac:dyDescent="0.35">
      <c r="B128" s="65" t="s">
        <v>15</v>
      </c>
      <c r="C128" s="64" t="s">
        <v>65</v>
      </c>
      <c r="D128" s="64" t="s">
        <v>65</v>
      </c>
      <c r="E128" s="64" t="s">
        <v>64</v>
      </c>
      <c r="F128" s="64" t="s">
        <v>64</v>
      </c>
      <c r="G128" s="64" t="s">
        <v>2</v>
      </c>
      <c r="H128" s="64" t="s">
        <v>2</v>
      </c>
    </row>
    <row r="129" spans="2:8" x14ac:dyDescent="0.35">
      <c r="B129" s="65" t="s">
        <v>15</v>
      </c>
      <c r="C129" s="17" t="s">
        <v>14</v>
      </c>
      <c r="D129" s="17" t="s">
        <v>13</v>
      </c>
      <c r="E129" s="17" t="s">
        <v>14</v>
      </c>
      <c r="F129" s="17" t="s">
        <v>13</v>
      </c>
      <c r="G129" s="17" t="s">
        <v>14</v>
      </c>
      <c r="H129" s="17" t="s">
        <v>13</v>
      </c>
    </row>
    <row r="130" spans="2:8" x14ac:dyDescent="0.35">
      <c r="B130" s="14" t="s">
        <v>12</v>
      </c>
      <c r="C130" s="16">
        <v>4369</v>
      </c>
      <c r="D130" s="21">
        <v>62.015613910574871</v>
      </c>
      <c r="E130" s="16">
        <v>2676</v>
      </c>
      <c r="F130" s="21">
        <v>37.984386089425129</v>
      </c>
      <c r="G130" s="16">
        <v>7045</v>
      </c>
      <c r="H130" s="21">
        <v>100</v>
      </c>
    </row>
    <row r="131" spans="2:8" x14ac:dyDescent="0.35">
      <c r="B131" s="14" t="s">
        <v>11</v>
      </c>
      <c r="C131" s="16">
        <v>11689</v>
      </c>
      <c r="D131" s="21">
        <v>56.302682915081157</v>
      </c>
      <c r="E131" s="16">
        <v>9072</v>
      </c>
      <c r="F131" s="21">
        <v>43.697317084918843</v>
      </c>
      <c r="G131" s="16">
        <v>20761</v>
      </c>
      <c r="H131" s="21">
        <v>100</v>
      </c>
    </row>
    <row r="132" spans="2:8" x14ac:dyDescent="0.35">
      <c r="B132" s="14" t="s">
        <v>10</v>
      </c>
      <c r="C132" s="16">
        <v>15780</v>
      </c>
      <c r="D132" s="21">
        <v>55.755776976892093</v>
      </c>
      <c r="E132" s="16">
        <v>12522</v>
      </c>
      <c r="F132" s="21">
        <v>44.244223023107907</v>
      </c>
      <c r="G132" s="16">
        <v>28302</v>
      </c>
      <c r="H132" s="21">
        <v>100</v>
      </c>
    </row>
    <row r="133" spans="2:8" x14ac:dyDescent="0.35">
      <c r="B133" s="14" t="s">
        <v>9</v>
      </c>
      <c r="C133" s="16">
        <v>5990</v>
      </c>
      <c r="D133" s="21">
        <v>64.960416440733098</v>
      </c>
      <c r="E133" s="16">
        <v>3231</v>
      </c>
      <c r="F133" s="21">
        <v>35.039583559266887</v>
      </c>
      <c r="G133" s="16">
        <v>9221</v>
      </c>
      <c r="H133" s="21">
        <v>99.999999999999986</v>
      </c>
    </row>
    <row r="134" spans="2:8" x14ac:dyDescent="0.35">
      <c r="B134" s="14" t="s">
        <v>8</v>
      </c>
      <c r="C134" s="16">
        <v>4757</v>
      </c>
      <c r="D134" s="21">
        <v>63.621773438544871</v>
      </c>
      <c r="E134" s="16">
        <v>2720</v>
      </c>
      <c r="F134" s="21">
        <v>36.378226561455129</v>
      </c>
      <c r="G134" s="16">
        <v>7477</v>
      </c>
      <c r="H134" s="21">
        <v>100</v>
      </c>
    </row>
    <row r="135" spans="2:8" x14ac:dyDescent="0.35">
      <c r="B135" s="14" t="s">
        <v>7</v>
      </c>
      <c r="C135" s="16">
        <v>6180</v>
      </c>
      <c r="D135" s="21">
        <v>59.791021671826627</v>
      </c>
      <c r="E135" s="16">
        <v>4156</v>
      </c>
      <c r="F135" s="21">
        <v>40.208978328173373</v>
      </c>
      <c r="G135" s="16">
        <v>10336</v>
      </c>
      <c r="H135" s="21">
        <v>100</v>
      </c>
    </row>
    <row r="136" spans="2:8" x14ac:dyDescent="0.35">
      <c r="B136" s="14" t="s">
        <v>6</v>
      </c>
      <c r="C136" s="16">
        <v>30106</v>
      </c>
      <c r="D136" s="21">
        <v>55.468346967352055</v>
      </c>
      <c r="E136" s="16">
        <v>24170</v>
      </c>
      <c r="F136" s="21">
        <v>44.531653032647952</v>
      </c>
      <c r="G136" s="16">
        <v>54276</v>
      </c>
      <c r="H136" s="21">
        <v>100</v>
      </c>
    </row>
    <row r="137" spans="2:8" x14ac:dyDescent="0.35">
      <c r="B137" s="14" t="s">
        <v>5</v>
      </c>
      <c r="C137" s="16">
        <v>4471</v>
      </c>
      <c r="D137" s="21">
        <v>68.176273254040865</v>
      </c>
      <c r="E137" s="16">
        <v>2087</v>
      </c>
      <c r="F137" s="21">
        <v>31.823726745959135</v>
      </c>
      <c r="G137" s="16">
        <v>6558</v>
      </c>
      <c r="H137" s="21">
        <v>100</v>
      </c>
    </row>
    <row r="138" spans="2:8" x14ac:dyDescent="0.35">
      <c r="B138" s="14" t="s">
        <v>4</v>
      </c>
      <c r="C138" s="16">
        <v>824</v>
      </c>
      <c r="D138" s="21">
        <v>63.238679969301614</v>
      </c>
      <c r="E138" s="16">
        <v>479</v>
      </c>
      <c r="F138" s="21">
        <v>36.761320030698386</v>
      </c>
      <c r="G138" s="16">
        <v>1303</v>
      </c>
      <c r="H138" s="21">
        <v>100</v>
      </c>
    </row>
    <row r="139" spans="2:8" x14ac:dyDescent="0.35">
      <c r="B139" s="14" t="s">
        <v>3</v>
      </c>
      <c r="C139" s="16">
        <v>12942</v>
      </c>
      <c r="D139" s="21">
        <v>51.683239487240925</v>
      </c>
      <c r="E139" s="16">
        <v>12099</v>
      </c>
      <c r="F139" s="21">
        <v>48.316760512759075</v>
      </c>
      <c r="G139" s="16">
        <v>25041</v>
      </c>
      <c r="H139" s="21">
        <v>100</v>
      </c>
    </row>
    <row r="140" spans="2:8" x14ac:dyDescent="0.35">
      <c r="B140" s="20" t="s">
        <v>2</v>
      </c>
      <c r="C140" s="13">
        <f>SUM(C130:C139)</f>
        <v>97108</v>
      </c>
      <c r="D140" s="12">
        <f>C140/G140*100</f>
        <v>57.015030530765621</v>
      </c>
      <c r="E140" s="13">
        <f>SUM(E130:E139)</f>
        <v>73212</v>
      </c>
      <c r="F140" s="12">
        <f>E140/G140*100</f>
        <v>42.984969469234379</v>
      </c>
      <c r="G140" s="13">
        <f>SUM(G130:G139)</f>
        <v>170320</v>
      </c>
      <c r="H140" s="12">
        <v>100</v>
      </c>
    </row>
  </sheetData>
  <mergeCells count="52">
    <mergeCell ref="B4:B5"/>
    <mergeCell ref="C4:D4"/>
    <mergeCell ref="B13:B14"/>
    <mergeCell ref="C13:D13"/>
    <mergeCell ref="E13:F13"/>
    <mergeCell ref="B21:B23"/>
    <mergeCell ref="C21:H21"/>
    <mergeCell ref="C22:D22"/>
    <mergeCell ref="E22:F22"/>
    <mergeCell ref="G22:H22"/>
    <mergeCell ref="B33:B34"/>
    <mergeCell ref="C33:D33"/>
    <mergeCell ref="E33:F33"/>
    <mergeCell ref="B42:B44"/>
    <mergeCell ref="C42:H42"/>
    <mergeCell ref="C43:D43"/>
    <mergeCell ref="E43:F43"/>
    <mergeCell ref="G43:H43"/>
    <mergeCell ref="B54:B55"/>
    <mergeCell ref="C54:D54"/>
    <mergeCell ref="F54:F55"/>
    <mergeCell ref="G54:H54"/>
    <mergeCell ref="B63:B65"/>
    <mergeCell ref="C63:H63"/>
    <mergeCell ref="C64:D64"/>
    <mergeCell ref="E64:F64"/>
    <mergeCell ref="G64:H64"/>
    <mergeCell ref="B74:B75"/>
    <mergeCell ref="C74:D74"/>
    <mergeCell ref="E74:F74"/>
    <mergeCell ref="B81:B83"/>
    <mergeCell ref="C81:H81"/>
    <mergeCell ref="C82:D82"/>
    <mergeCell ref="E82:F82"/>
    <mergeCell ref="G82:H82"/>
    <mergeCell ref="B92:B93"/>
    <mergeCell ref="C92:D92"/>
    <mergeCell ref="F92:F93"/>
    <mergeCell ref="G92:H92"/>
    <mergeCell ref="B100:B102"/>
    <mergeCell ref="C100:H100"/>
    <mergeCell ref="C101:D101"/>
    <mergeCell ref="E101:F101"/>
    <mergeCell ref="G101:H101"/>
    <mergeCell ref="B112:B113"/>
    <mergeCell ref="C112:D112"/>
    <mergeCell ref="E112:F112"/>
    <mergeCell ref="B127:B129"/>
    <mergeCell ref="C127:H127"/>
    <mergeCell ref="C128:D128"/>
    <mergeCell ref="E128:F128"/>
    <mergeCell ref="G128:H128"/>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97DA-9B2F-435C-BBC9-4A6E6C104AFB}">
  <dimension ref="B2:H137"/>
  <sheetViews>
    <sheetView workbookViewId="0"/>
  </sheetViews>
  <sheetFormatPr defaultColWidth="10.1796875" defaultRowHeight="14.5" x14ac:dyDescent="0.35"/>
  <cols>
    <col min="1" max="16384" width="10.1796875" style="19"/>
  </cols>
  <sheetData>
    <row r="2" spans="2:6" x14ac:dyDescent="0.35">
      <c r="B2" s="22" t="s">
        <v>200</v>
      </c>
    </row>
    <row r="4" spans="2:6" x14ac:dyDescent="0.35">
      <c r="B4" s="63" t="s">
        <v>23</v>
      </c>
      <c r="C4" s="64" t="s">
        <v>21</v>
      </c>
      <c r="D4" s="64" t="s">
        <v>21</v>
      </c>
    </row>
    <row r="5" spans="2:6" x14ac:dyDescent="0.35">
      <c r="B5" s="63" t="s">
        <v>23</v>
      </c>
      <c r="C5" s="17" t="s">
        <v>14</v>
      </c>
      <c r="D5" s="17" t="s">
        <v>13</v>
      </c>
    </row>
    <row r="6" spans="2:6" x14ac:dyDescent="0.35">
      <c r="B6" s="14" t="s">
        <v>65</v>
      </c>
      <c r="C6" s="16">
        <v>41928</v>
      </c>
      <c r="D6" s="15">
        <v>24.62</v>
      </c>
    </row>
    <row r="7" spans="2:6" x14ac:dyDescent="0.35">
      <c r="B7" s="14" t="s">
        <v>64</v>
      </c>
      <c r="C7" s="16">
        <v>128392</v>
      </c>
      <c r="D7" s="15">
        <v>75.38</v>
      </c>
    </row>
    <row r="8" spans="2:6" x14ac:dyDescent="0.35">
      <c r="B8" s="14" t="s">
        <v>2</v>
      </c>
      <c r="C8" s="13">
        <v>170320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28435</v>
      </c>
      <c r="D24" s="21">
        <v>21.219832539812838</v>
      </c>
      <c r="E24" s="16">
        <v>105567</v>
      </c>
      <c r="F24" s="21">
        <v>78.780167460187158</v>
      </c>
      <c r="G24" s="16">
        <v>134002</v>
      </c>
      <c r="H24" s="21">
        <v>100</v>
      </c>
    </row>
    <row r="25" spans="2:8" x14ac:dyDescent="0.35">
      <c r="B25" s="14" t="s">
        <v>49</v>
      </c>
      <c r="C25" s="16">
        <v>11839</v>
      </c>
      <c r="D25" s="21">
        <v>36.730578307272275</v>
      </c>
      <c r="E25" s="16">
        <v>20393</v>
      </c>
      <c r="F25" s="21">
        <v>63.269421692727725</v>
      </c>
      <c r="G25" s="16">
        <v>32232</v>
      </c>
      <c r="H25" s="21">
        <v>100</v>
      </c>
    </row>
    <row r="26" spans="2:8" x14ac:dyDescent="0.35">
      <c r="B26" s="14" t="s">
        <v>48</v>
      </c>
      <c r="C26" s="16">
        <v>1654</v>
      </c>
      <c r="D26" s="21">
        <v>40.47968673519334</v>
      </c>
      <c r="E26" s="16">
        <v>2432</v>
      </c>
      <c r="F26" s="21">
        <v>59.52031326480666</v>
      </c>
      <c r="G26" s="16">
        <v>4086</v>
      </c>
      <c r="H26" s="21">
        <v>100</v>
      </c>
    </row>
    <row r="27" spans="2:8" x14ac:dyDescent="0.35">
      <c r="B27" s="20" t="s">
        <v>2</v>
      </c>
      <c r="C27" s="13">
        <f>SUM(C24:C26)</f>
        <v>41928</v>
      </c>
      <c r="D27" s="12">
        <f>C27/G27*100</f>
        <v>24.617191169563174</v>
      </c>
      <c r="E27" s="13">
        <f>SUM(E24:E26)</f>
        <v>128392</v>
      </c>
      <c r="F27" s="12">
        <f>E27/G27*100</f>
        <v>75.382808830436815</v>
      </c>
      <c r="G27" s="13">
        <f>SUM(G24:G26)</f>
        <v>170320</v>
      </c>
      <c r="H27" s="12">
        <v>100</v>
      </c>
    </row>
    <row r="28" spans="2:8" x14ac:dyDescent="0.35">
      <c r="B28" s="26"/>
      <c r="C28" s="58"/>
      <c r="D28" s="39"/>
      <c r="E28" s="58"/>
      <c r="F28" s="39"/>
      <c r="G28" s="58"/>
      <c r="H28" s="39"/>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5383</v>
      </c>
      <c r="D44" s="21">
        <v>25.874831763122476</v>
      </c>
      <c r="E44" s="16">
        <v>15421</v>
      </c>
      <c r="F44" s="21">
        <v>74.125168236877528</v>
      </c>
      <c r="G44" s="16">
        <v>20804</v>
      </c>
      <c r="H44" s="21">
        <v>100</v>
      </c>
    </row>
    <row r="45" spans="2:8" x14ac:dyDescent="0.35">
      <c r="B45" s="14" t="s">
        <v>43</v>
      </c>
      <c r="C45" s="16">
        <v>14286</v>
      </c>
      <c r="D45" s="21">
        <v>29.096315607242513</v>
      </c>
      <c r="E45" s="16">
        <v>34813</v>
      </c>
      <c r="F45" s="21">
        <v>70.903684392757498</v>
      </c>
      <c r="G45" s="16">
        <v>49099</v>
      </c>
      <c r="H45" s="21">
        <v>100.00000000000001</v>
      </c>
    </row>
    <row r="46" spans="2:8" x14ac:dyDescent="0.35">
      <c r="B46" s="14" t="s">
        <v>42</v>
      </c>
      <c r="C46" s="16">
        <v>7665</v>
      </c>
      <c r="D46" s="21">
        <v>19.540112677492544</v>
      </c>
      <c r="E46" s="16">
        <v>31562</v>
      </c>
      <c r="F46" s="21">
        <v>80.459887322507456</v>
      </c>
      <c r="G46" s="16">
        <v>39227</v>
      </c>
      <c r="H46" s="21">
        <v>100</v>
      </c>
    </row>
    <row r="47" spans="2:8" x14ac:dyDescent="0.35">
      <c r="B47" s="14" t="s">
        <v>41</v>
      </c>
      <c r="C47" s="16">
        <v>4915</v>
      </c>
      <c r="D47" s="21">
        <v>28.156507791017415</v>
      </c>
      <c r="E47" s="16">
        <v>12541</v>
      </c>
      <c r="F47" s="21">
        <v>71.843492208982582</v>
      </c>
      <c r="G47" s="16">
        <v>17456</v>
      </c>
      <c r="H47" s="21">
        <v>100</v>
      </c>
    </row>
    <row r="48" spans="2:8" x14ac:dyDescent="0.35">
      <c r="B48" s="20" t="s">
        <v>2</v>
      </c>
      <c r="C48" s="13">
        <f>SUM(C44:C47)</f>
        <v>32249</v>
      </c>
      <c r="D48" s="12">
        <f>C48/G48*100</f>
        <v>25.475961006746399</v>
      </c>
      <c r="E48" s="13">
        <f>SUM(E44:E47)</f>
        <v>94337</v>
      </c>
      <c r="F48" s="12">
        <f>E48/G48*100</f>
        <v>74.524038993253598</v>
      </c>
      <c r="G48" s="13">
        <f>SUM(G44:G47)</f>
        <v>126586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21475</v>
      </c>
      <c r="D65" s="21">
        <v>22.149222327653781</v>
      </c>
      <c r="E65" s="16">
        <v>75481</v>
      </c>
      <c r="F65" s="21">
        <v>77.850777672346211</v>
      </c>
      <c r="G65" s="16">
        <v>96956</v>
      </c>
      <c r="H65" s="21">
        <v>100</v>
      </c>
    </row>
    <row r="66" spans="2:8" x14ac:dyDescent="0.35">
      <c r="B66" s="14" t="s">
        <v>37</v>
      </c>
      <c r="C66" s="16">
        <v>20453</v>
      </c>
      <c r="D66" s="21">
        <v>27.966472502529605</v>
      </c>
      <c r="E66" s="16">
        <v>52681</v>
      </c>
      <c r="F66" s="21">
        <v>72.033527497470402</v>
      </c>
      <c r="G66" s="16">
        <v>73134</v>
      </c>
      <c r="H66" s="21">
        <v>100</v>
      </c>
    </row>
    <row r="67" spans="2:8" x14ac:dyDescent="0.35">
      <c r="B67" s="14" t="s">
        <v>36</v>
      </c>
      <c r="C67" s="16">
        <v>0</v>
      </c>
      <c r="D67" s="21">
        <v>0</v>
      </c>
      <c r="E67" s="16">
        <v>230</v>
      </c>
      <c r="F67" s="21">
        <v>100</v>
      </c>
      <c r="G67" s="16">
        <v>230</v>
      </c>
      <c r="H67" s="21">
        <v>100</v>
      </c>
    </row>
    <row r="68" spans="2:8" x14ac:dyDescent="0.35">
      <c r="B68" s="20" t="s">
        <v>2</v>
      </c>
      <c r="C68" s="13">
        <f>SUM(C65:C67)</f>
        <v>41928</v>
      </c>
      <c r="D68" s="12">
        <f>C68/G68*100</f>
        <v>24.617191169563174</v>
      </c>
      <c r="E68" s="13">
        <f>SUM(E65:E67)</f>
        <v>128392</v>
      </c>
      <c r="F68" s="12">
        <f>E68/G68*100</f>
        <v>75.382808830436815</v>
      </c>
      <c r="G68" s="13">
        <f>SUM(G65:G67)</f>
        <v>170320</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3825</v>
      </c>
      <c r="D83" s="21">
        <v>20.345744680851062</v>
      </c>
      <c r="E83" s="16">
        <v>14975</v>
      </c>
      <c r="F83" s="21">
        <v>79.65425531914893</v>
      </c>
      <c r="G83" s="16">
        <v>18800</v>
      </c>
      <c r="H83" s="21">
        <v>100</v>
      </c>
    </row>
    <row r="84" spans="2:8" x14ac:dyDescent="0.35">
      <c r="B84" s="14" t="s">
        <v>32</v>
      </c>
      <c r="C84" s="16">
        <v>37997</v>
      </c>
      <c r="D84" s="21">
        <v>25.208316747605018</v>
      </c>
      <c r="E84" s="16">
        <v>112735</v>
      </c>
      <c r="F84" s="21">
        <v>74.791683252394975</v>
      </c>
      <c r="G84" s="16">
        <v>150732</v>
      </c>
      <c r="H84" s="21">
        <v>100</v>
      </c>
    </row>
    <row r="85" spans="2:8" x14ac:dyDescent="0.35">
      <c r="B85" s="20" t="s">
        <v>2</v>
      </c>
      <c r="C85" s="13">
        <f>SUM(C83:C84)</f>
        <v>41822</v>
      </c>
      <c r="D85" s="12">
        <f>C85/G85*100</f>
        <v>24.669089021541659</v>
      </c>
      <c r="E85" s="13">
        <f>SUM(E83:E84)</f>
        <v>127710</v>
      </c>
      <c r="F85" s="12">
        <f>E85/G85*100</f>
        <v>75.330910978458348</v>
      </c>
      <c r="G85" s="13">
        <f>SUM(G83:G84)</f>
        <v>169532</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99</v>
      </c>
      <c r="D101" s="21">
        <v>43.231441048034938</v>
      </c>
      <c r="E101" s="16">
        <v>130</v>
      </c>
      <c r="F101" s="21">
        <v>56.768558951965062</v>
      </c>
      <c r="G101" s="16">
        <v>229</v>
      </c>
      <c r="H101" s="21">
        <v>100</v>
      </c>
    </row>
    <row r="102" spans="2:8" x14ac:dyDescent="0.35">
      <c r="B102" s="14" t="s">
        <v>26</v>
      </c>
      <c r="C102" s="16">
        <v>7236</v>
      </c>
      <c r="D102" s="21">
        <v>39.880952380952387</v>
      </c>
      <c r="E102" s="16">
        <v>10908</v>
      </c>
      <c r="F102" s="21">
        <v>60.119047619047613</v>
      </c>
      <c r="G102" s="16">
        <v>18144</v>
      </c>
      <c r="H102" s="21">
        <v>100</v>
      </c>
    </row>
    <row r="103" spans="2:8" x14ac:dyDescent="0.35">
      <c r="B103" s="14" t="s">
        <v>25</v>
      </c>
      <c r="C103" s="16">
        <v>34593</v>
      </c>
      <c r="D103" s="21">
        <v>22.766490947501431</v>
      </c>
      <c r="E103" s="16">
        <v>117354</v>
      </c>
      <c r="F103" s="21">
        <v>77.233509052498576</v>
      </c>
      <c r="G103" s="16">
        <v>151947</v>
      </c>
      <c r="H103" s="21">
        <v>100</v>
      </c>
    </row>
    <row r="104" spans="2:8" x14ac:dyDescent="0.35">
      <c r="B104" s="20" t="s">
        <v>2</v>
      </c>
      <c r="C104" s="13">
        <f>SUM(C101:C103)</f>
        <v>41928</v>
      </c>
      <c r="D104" s="12">
        <f>C104/G104*100</f>
        <v>24.617191169563174</v>
      </c>
      <c r="E104" s="13">
        <f>SUM(E101:E103)</f>
        <v>128392</v>
      </c>
      <c r="F104" s="12">
        <f>E104/G104*100</f>
        <v>75.382808830436815</v>
      </c>
      <c r="G104" s="13">
        <f>SUM(G101:G103)</f>
        <v>170320</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1125</v>
      </c>
      <c r="D127" s="21">
        <v>15.96877217885025</v>
      </c>
      <c r="E127" s="16">
        <v>5920</v>
      </c>
      <c r="F127" s="21">
        <v>84.031227821149756</v>
      </c>
      <c r="G127" s="16">
        <v>7045</v>
      </c>
      <c r="H127" s="21">
        <v>100</v>
      </c>
    </row>
    <row r="128" spans="2:8" x14ac:dyDescent="0.35">
      <c r="B128" s="14" t="s">
        <v>11</v>
      </c>
      <c r="C128" s="16">
        <v>4675</v>
      </c>
      <c r="D128" s="21">
        <v>22.518183131833727</v>
      </c>
      <c r="E128" s="16">
        <v>16086</v>
      </c>
      <c r="F128" s="21">
        <v>77.481816868166277</v>
      </c>
      <c r="G128" s="16">
        <v>20761</v>
      </c>
      <c r="H128" s="21">
        <v>100</v>
      </c>
    </row>
    <row r="129" spans="2:8" x14ac:dyDescent="0.35">
      <c r="B129" s="14" t="s">
        <v>10</v>
      </c>
      <c r="C129" s="16">
        <v>5292</v>
      </c>
      <c r="D129" s="21">
        <v>18.698325206699174</v>
      </c>
      <c r="E129" s="16">
        <v>23010</v>
      </c>
      <c r="F129" s="21">
        <v>81.301674793300833</v>
      </c>
      <c r="G129" s="16">
        <v>28302</v>
      </c>
      <c r="H129" s="21">
        <v>100</v>
      </c>
    </row>
    <row r="130" spans="2:8" x14ac:dyDescent="0.35">
      <c r="B130" s="14" t="s">
        <v>9</v>
      </c>
      <c r="C130" s="16">
        <v>2053</v>
      </c>
      <c r="D130" s="21">
        <v>22.264396486281317</v>
      </c>
      <c r="E130" s="16">
        <v>7168</v>
      </c>
      <c r="F130" s="21">
        <v>77.735603513718686</v>
      </c>
      <c r="G130" s="16">
        <v>9221</v>
      </c>
      <c r="H130" s="21">
        <v>100</v>
      </c>
    </row>
    <row r="131" spans="2:8" x14ac:dyDescent="0.35">
      <c r="B131" s="14" t="s">
        <v>8</v>
      </c>
      <c r="C131" s="16">
        <v>2730</v>
      </c>
      <c r="D131" s="21">
        <v>36.511970041460479</v>
      </c>
      <c r="E131" s="16">
        <v>4747</v>
      </c>
      <c r="F131" s="21">
        <v>63.488029958539514</v>
      </c>
      <c r="G131" s="16">
        <v>7477</v>
      </c>
      <c r="H131" s="21">
        <v>100</v>
      </c>
    </row>
    <row r="132" spans="2:8" x14ac:dyDescent="0.35">
      <c r="B132" s="14" t="s">
        <v>7</v>
      </c>
      <c r="C132" s="16">
        <v>2769</v>
      </c>
      <c r="D132" s="21">
        <v>26.789860681114554</v>
      </c>
      <c r="E132" s="16">
        <v>7567</v>
      </c>
      <c r="F132" s="21">
        <v>73.210139318885453</v>
      </c>
      <c r="G132" s="16">
        <v>10336</v>
      </c>
      <c r="H132" s="21">
        <v>100</v>
      </c>
    </row>
    <row r="133" spans="2:8" x14ac:dyDescent="0.35">
      <c r="B133" s="14" t="s">
        <v>6</v>
      </c>
      <c r="C133" s="16">
        <v>16864</v>
      </c>
      <c r="D133" s="21">
        <v>31.070823199941046</v>
      </c>
      <c r="E133" s="16">
        <v>37412</v>
      </c>
      <c r="F133" s="21">
        <v>68.929176800058954</v>
      </c>
      <c r="G133" s="16">
        <v>54276</v>
      </c>
      <c r="H133" s="21">
        <v>100</v>
      </c>
    </row>
    <row r="134" spans="2:8" x14ac:dyDescent="0.35">
      <c r="B134" s="14" t="s">
        <v>5</v>
      </c>
      <c r="C134" s="16">
        <v>1774</v>
      </c>
      <c r="D134" s="21">
        <v>27.050930161634646</v>
      </c>
      <c r="E134" s="16">
        <v>4784</v>
      </c>
      <c r="F134" s="21">
        <v>72.949069838365361</v>
      </c>
      <c r="G134" s="16">
        <v>6558</v>
      </c>
      <c r="H134" s="21">
        <v>100</v>
      </c>
    </row>
    <row r="135" spans="2:8" x14ac:dyDescent="0.35">
      <c r="B135" s="14" t="s">
        <v>4</v>
      </c>
      <c r="C135" s="16">
        <v>285</v>
      </c>
      <c r="D135" s="21">
        <v>21.872601688411358</v>
      </c>
      <c r="E135" s="16">
        <v>1018</v>
      </c>
      <c r="F135" s="21">
        <v>78.127398311588635</v>
      </c>
      <c r="G135" s="16">
        <v>1303</v>
      </c>
      <c r="H135" s="21">
        <v>100</v>
      </c>
    </row>
    <row r="136" spans="2:8" x14ac:dyDescent="0.35">
      <c r="B136" s="14" t="s">
        <v>3</v>
      </c>
      <c r="C136" s="16">
        <v>4361</v>
      </c>
      <c r="D136" s="21">
        <v>17.415438680563874</v>
      </c>
      <c r="E136" s="16">
        <v>20680</v>
      </c>
      <c r="F136" s="21">
        <v>82.584561319436119</v>
      </c>
      <c r="G136" s="16">
        <v>25041</v>
      </c>
      <c r="H136" s="21">
        <v>100</v>
      </c>
    </row>
    <row r="137" spans="2:8" x14ac:dyDescent="0.35">
      <c r="B137" s="20" t="s">
        <v>2</v>
      </c>
      <c r="C137" s="13">
        <f>SUM(C127:C136)</f>
        <v>41928</v>
      </c>
      <c r="D137" s="12">
        <f>C137/G137*100</f>
        <v>24.617191169563174</v>
      </c>
      <c r="E137" s="13">
        <f>SUM(E127:E136)</f>
        <v>128392</v>
      </c>
      <c r="F137" s="12">
        <f>E137/G137*100</f>
        <v>75.382808830436815</v>
      </c>
      <c r="G137" s="13">
        <f>SUM(G127:G136)</f>
        <v>170320</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5661-10CB-42C6-9F4B-A5775B00380F}">
  <dimension ref="B2:H137"/>
  <sheetViews>
    <sheetView workbookViewId="0"/>
  </sheetViews>
  <sheetFormatPr defaultColWidth="10.1796875" defaultRowHeight="14.5" x14ac:dyDescent="0.35"/>
  <cols>
    <col min="1" max="16384" width="10.1796875" style="19"/>
  </cols>
  <sheetData>
    <row r="2" spans="2:6" x14ac:dyDescent="0.35">
      <c r="B2" s="22" t="s">
        <v>201</v>
      </c>
    </row>
    <row r="4" spans="2:6" x14ac:dyDescent="0.35">
      <c r="B4" s="63" t="s">
        <v>23</v>
      </c>
      <c r="C4" s="64" t="s">
        <v>21</v>
      </c>
      <c r="D4" s="64" t="s">
        <v>21</v>
      </c>
    </row>
    <row r="5" spans="2:6" x14ac:dyDescent="0.35">
      <c r="B5" s="63" t="s">
        <v>23</v>
      </c>
      <c r="C5" s="17" t="s">
        <v>14</v>
      </c>
      <c r="D5" s="17" t="s">
        <v>13</v>
      </c>
    </row>
    <row r="6" spans="2:6" x14ac:dyDescent="0.35">
      <c r="B6" s="14" t="s">
        <v>65</v>
      </c>
      <c r="C6" s="16">
        <v>132227</v>
      </c>
      <c r="D6" s="15">
        <v>77.63</v>
      </c>
    </row>
    <row r="7" spans="2:6" x14ac:dyDescent="0.35">
      <c r="B7" s="14" t="s">
        <v>64</v>
      </c>
      <c r="C7" s="16">
        <v>38093</v>
      </c>
      <c r="D7" s="15">
        <v>22.37</v>
      </c>
    </row>
    <row r="8" spans="2:6" x14ac:dyDescent="0.35">
      <c r="B8" s="14" t="s">
        <v>2</v>
      </c>
      <c r="C8" s="13">
        <v>170320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101952</v>
      </c>
      <c r="D24" s="21">
        <v>76.082446530648795</v>
      </c>
      <c r="E24" s="16">
        <v>32050</v>
      </c>
      <c r="F24" s="21">
        <v>23.917553469351205</v>
      </c>
      <c r="G24" s="16">
        <v>134002</v>
      </c>
      <c r="H24" s="21">
        <v>100</v>
      </c>
    </row>
    <row r="25" spans="2:8" x14ac:dyDescent="0.35">
      <c r="B25" s="14" t="s">
        <v>49</v>
      </c>
      <c r="C25" s="16">
        <v>26780</v>
      </c>
      <c r="D25" s="21">
        <v>83.085132787292139</v>
      </c>
      <c r="E25" s="16">
        <v>5452</v>
      </c>
      <c r="F25" s="21">
        <v>16.914867212707868</v>
      </c>
      <c r="G25" s="16">
        <v>32232</v>
      </c>
      <c r="H25" s="21">
        <v>100</v>
      </c>
    </row>
    <row r="26" spans="2:8" x14ac:dyDescent="0.35">
      <c r="B26" s="14" t="s">
        <v>48</v>
      </c>
      <c r="C26" s="16">
        <v>3495</v>
      </c>
      <c r="D26" s="21">
        <v>85.535976505139502</v>
      </c>
      <c r="E26" s="16">
        <v>591</v>
      </c>
      <c r="F26" s="21">
        <v>14.4640234948605</v>
      </c>
      <c r="G26" s="16">
        <v>4086</v>
      </c>
      <c r="H26" s="21">
        <v>100</v>
      </c>
    </row>
    <row r="27" spans="2:8" x14ac:dyDescent="0.35">
      <c r="B27" s="20" t="s">
        <v>2</v>
      </c>
      <c r="C27" s="13">
        <f>SUM(C24:C26)</f>
        <v>132227</v>
      </c>
      <c r="D27" s="12">
        <f>C27/G27*100</f>
        <v>77.634452794739317</v>
      </c>
      <c r="E27" s="13">
        <f>SUM(E24:E26)</f>
        <v>38093</v>
      </c>
      <c r="F27" s="12">
        <f>E27/G27*100</f>
        <v>22.365547205260686</v>
      </c>
      <c r="G27" s="13">
        <f>SUM(G24:G26)</f>
        <v>170320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16158</v>
      </c>
      <c r="D44" s="21">
        <v>77.667756200730636</v>
      </c>
      <c r="E44" s="16">
        <v>4646</v>
      </c>
      <c r="F44" s="21">
        <v>22.332243799269371</v>
      </c>
      <c r="G44" s="16">
        <v>20804</v>
      </c>
      <c r="H44" s="21">
        <v>100</v>
      </c>
    </row>
    <row r="45" spans="2:8" x14ac:dyDescent="0.35">
      <c r="B45" s="14" t="s">
        <v>43</v>
      </c>
      <c r="C45" s="16">
        <v>41003</v>
      </c>
      <c r="D45" s="21">
        <v>83.510865801747485</v>
      </c>
      <c r="E45" s="16">
        <v>8096</v>
      </c>
      <c r="F45" s="21">
        <v>16.489134198252511</v>
      </c>
      <c r="G45" s="16">
        <v>49099</v>
      </c>
      <c r="H45" s="21">
        <v>100</v>
      </c>
    </row>
    <row r="46" spans="2:8" x14ac:dyDescent="0.35">
      <c r="B46" s="14" t="s">
        <v>42</v>
      </c>
      <c r="C46" s="16">
        <v>30011</v>
      </c>
      <c r="D46" s="21">
        <v>76.505978025339687</v>
      </c>
      <c r="E46" s="16">
        <v>9216</v>
      </c>
      <c r="F46" s="21">
        <v>23.494021974660313</v>
      </c>
      <c r="G46" s="16">
        <v>39227</v>
      </c>
      <c r="H46" s="21">
        <v>100</v>
      </c>
    </row>
    <row r="47" spans="2:8" x14ac:dyDescent="0.35">
      <c r="B47" s="14" t="s">
        <v>41</v>
      </c>
      <c r="C47" s="16">
        <v>13459</v>
      </c>
      <c r="D47" s="21">
        <v>77.102428964252979</v>
      </c>
      <c r="E47" s="16">
        <v>3997</v>
      </c>
      <c r="F47" s="21">
        <v>22.897571035747021</v>
      </c>
      <c r="G47" s="16">
        <v>17456</v>
      </c>
      <c r="H47" s="21">
        <v>100</v>
      </c>
    </row>
    <row r="48" spans="2:8" x14ac:dyDescent="0.35">
      <c r="B48" s="20" t="s">
        <v>2</v>
      </c>
      <c r="C48" s="13">
        <f>SUM(C44:C47)</f>
        <v>100631</v>
      </c>
      <c r="D48" s="12">
        <f>C48/G48*100</f>
        <v>79.496152813107287</v>
      </c>
      <c r="E48" s="13">
        <f>SUM(E44:E47)</f>
        <v>25955</v>
      </c>
      <c r="F48" s="12">
        <f>E48/G48*100</f>
        <v>20.503847186892703</v>
      </c>
      <c r="G48" s="13">
        <f>SUM(G44:G47)</f>
        <v>126586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73173</v>
      </c>
      <c r="D65" s="21">
        <v>75.470316432196043</v>
      </c>
      <c r="E65" s="16">
        <v>23783</v>
      </c>
      <c r="F65" s="21">
        <v>24.529683567803954</v>
      </c>
      <c r="G65" s="16">
        <v>96956</v>
      </c>
      <c r="H65" s="21">
        <v>100</v>
      </c>
    </row>
    <row r="66" spans="2:8" x14ac:dyDescent="0.35">
      <c r="B66" s="14" t="s">
        <v>37</v>
      </c>
      <c r="C66" s="16">
        <v>59054</v>
      </c>
      <c r="D66" s="21">
        <v>80.747668663002159</v>
      </c>
      <c r="E66" s="16">
        <v>14080</v>
      </c>
      <c r="F66" s="21">
        <v>19.252331336997837</v>
      </c>
      <c r="G66" s="16">
        <v>73134</v>
      </c>
      <c r="H66" s="21">
        <v>100</v>
      </c>
    </row>
    <row r="67" spans="2:8" x14ac:dyDescent="0.35">
      <c r="B67" s="14" t="s">
        <v>36</v>
      </c>
      <c r="C67" s="16">
        <v>0</v>
      </c>
      <c r="D67" s="21">
        <v>0</v>
      </c>
      <c r="E67" s="16">
        <v>230</v>
      </c>
      <c r="F67" s="21">
        <v>100</v>
      </c>
      <c r="G67" s="16">
        <v>230</v>
      </c>
      <c r="H67" s="21">
        <v>100</v>
      </c>
    </row>
    <row r="68" spans="2:8" x14ac:dyDescent="0.35">
      <c r="B68" s="20" t="s">
        <v>2</v>
      </c>
      <c r="C68" s="13">
        <f>SUM(C65:C67)</f>
        <v>132227</v>
      </c>
      <c r="D68" s="12">
        <f>C68/G68*100</f>
        <v>77.634452794739317</v>
      </c>
      <c r="E68" s="13">
        <f>SUM(E65:E67)</f>
        <v>38093</v>
      </c>
      <c r="F68" s="12">
        <f>E68/G68*100</f>
        <v>22.365547205260686</v>
      </c>
      <c r="G68" s="13">
        <f>SUM(G65:G67)</f>
        <v>170320</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14810</v>
      </c>
      <c r="D83" s="21">
        <v>78.776595744680861</v>
      </c>
      <c r="E83" s="16">
        <v>3990</v>
      </c>
      <c r="F83" s="21">
        <v>21.223404255319149</v>
      </c>
      <c r="G83" s="16">
        <v>18800</v>
      </c>
      <c r="H83" s="21">
        <v>100.00000000000001</v>
      </c>
    </row>
    <row r="84" spans="2:8" x14ac:dyDescent="0.35">
      <c r="B84" s="14" t="s">
        <v>32</v>
      </c>
      <c r="C84" s="16">
        <v>116629</v>
      </c>
      <c r="D84" s="21">
        <v>77.375076294350237</v>
      </c>
      <c r="E84" s="16">
        <v>34103</v>
      </c>
      <c r="F84" s="21">
        <v>22.624923705649763</v>
      </c>
      <c r="G84" s="16">
        <v>150732</v>
      </c>
      <c r="H84" s="21">
        <v>100</v>
      </c>
    </row>
    <row r="85" spans="2:8" x14ac:dyDescent="0.35">
      <c r="B85" s="20" t="s">
        <v>2</v>
      </c>
      <c r="C85" s="13">
        <f>SUM(C83:C84)</f>
        <v>131439</v>
      </c>
      <c r="D85" s="12">
        <f>C85/G85*100</f>
        <v>77.530495717622628</v>
      </c>
      <c r="E85" s="13">
        <f>SUM(E83:E84)</f>
        <v>38093</v>
      </c>
      <c r="F85" s="12">
        <f>E85/G85*100</f>
        <v>22.469504282377368</v>
      </c>
      <c r="G85" s="13">
        <f>SUM(G83:G84)</f>
        <v>169532</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177</v>
      </c>
      <c r="D101" s="21">
        <v>77.292576419213972</v>
      </c>
      <c r="E101" s="16">
        <v>52</v>
      </c>
      <c r="F101" s="21">
        <v>22.707423580786028</v>
      </c>
      <c r="G101" s="16">
        <v>229</v>
      </c>
      <c r="H101" s="21">
        <v>100</v>
      </c>
    </row>
    <row r="102" spans="2:8" x14ac:dyDescent="0.35">
      <c r="B102" s="14" t="s">
        <v>26</v>
      </c>
      <c r="C102" s="16">
        <v>15605</v>
      </c>
      <c r="D102" s="21">
        <v>86.006393298059976</v>
      </c>
      <c r="E102" s="16">
        <v>2539</v>
      </c>
      <c r="F102" s="21">
        <v>13.993606701940035</v>
      </c>
      <c r="G102" s="16">
        <v>18144</v>
      </c>
      <c r="H102" s="21">
        <v>100.00000000000001</v>
      </c>
    </row>
    <row r="103" spans="2:8" x14ac:dyDescent="0.35">
      <c r="B103" s="14" t="s">
        <v>25</v>
      </c>
      <c r="C103" s="16">
        <v>116445</v>
      </c>
      <c r="D103" s="21">
        <v>76.635274141641503</v>
      </c>
      <c r="E103" s="16">
        <v>35502</v>
      </c>
      <c r="F103" s="21">
        <v>23.364725858358508</v>
      </c>
      <c r="G103" s="16">
        <v>151947</v>
      </c>
      <c r="H103" s="21">
        <v>100.00000000000001</v>
      </c>
    </row>
    <row r="104" spans="2:8" x14ac:dyDescent="0.35">
      <c r="B104" s="20" t="s">
        <v>2</v>
      </c>
      <c r="C104" s="13">
        <f>SUM(C101:C103)</f>
        <v>132227</v>
      </c>
      <c r="D104" s="12">
        <f>C104/G104*100</f>
        <v>77.634452794739317</v>
      </c>
      <c r="E104" s="13">
        <f>SUM(E101:E103)</f>
        <v>38093</v>
      </c>
      <c r="F104" s="12">
        <f>E104/G104*100</f>
        <v>22.365547205260686</v>
      </c>
      <c r="G104" s="13">
        <f>SUM(G101:G103)</f>
        <v>170320</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5386</v>
      </c>
      <c r="D127" s="21">
        <v>76.451383960255498</v>
      </c>
      <c r="E127" s="16">
        <v>1659</v>
      </c>
      <c r="F127" s="21">
        <v>23.548616039744498</v>
      </c>
      <c r="G127" s="16">
        <v>7045</v>
      </c>
      <c r="H127" s="21">
        <v>100</v>
      </c>
    </row>
    <row r="128" spans="2:8" x14ac:dyDescent="0.35">
      <c r="B128" s="14" t="s">
        <v>11</v>
      </c>
      <c r="C128" s="16">
        <v>15885</v>
      </c>
      <c r="D128" s="21">
        <v>76.513655411589028</v>
      </c>
      <c r="E128" s="16">
        <v>4876</v>
      </c>
      <c r="F128" s="21">
        <v>23.486344588410962</v>
      </c>
      <c r="G128" s="16">
        <v>20761</v>
      </c>
      <c r="H128" s="21">
        <v>99.999999999999986</v>
      </c>
    </row>
    <row r="129" spans="2:8" x14ac:dyDescent="0.35">
      <c r="B129" s="14" t="s">
        <v>10</v>
      </c>
      <c r="C129" s="16">
        <v>22428</v>
      </c>
      <c r="D129" s="21">
        <v>79.245283018867923</v>
      </c>
      <c r="E129" s="16">
        <v>5874</v>
      </c>
      <c r="F129" s="21">
        <v>20.754716981132077</v>
      </c>
      <c r="G129" s="16">
        <v>28302</v>
      </c>
      <c r="H129" s="21">
        <v>100</v>
      </c>
    </row>
    <row r="130" spans="2:8" x14ac:dyDescent="0.35">
      <c r="B130" s="14" t="s">
        <v>9</v>
      </c>
      <c r="C130" s="16">
        <v>6946</v>
      </c>
      <c r="D130" s="21">
        <v>75.328055525431083</v>
      </c>
      <c r="E130" s="16">
        <v>2275</v>
      </c>
      <c r="F130" s="21">
        <v>24.671944474568917</v>
      </c>
      <c r="G130" s="16">
        <v>9221</v>
      </c>
      <c r="H130" s="21">
        <v>100</v>
      </c>
    </row>
    <row r="131" spans="2:8" x14ac:dyDescent="0.35">
      <c r="B131" s="14" t="s">
        <v>8</v>
      </c>
      <c r="C131" s="16">
        <v>5873</v>
      </c>
      <c r="D131" s="21">
        <v>78.547545807141901</v>
      </c>
      <c r="E131" s="16">
        <v>1604</v>
      </c>
      <c r="F131" s="21">
        <v>21.452454192858099</v>
      </c>
      <c r="G131" s="16">
        <v>7477</v>
      </c>
      <c r="H131" s="21">
        <v>100</v>
      </c>
    </row>
    <row r="132" spans="2:8" x14ac:dyDescent="0.35">
      <c r="B132" s="14" t="s">
        <v>7</v>
      </c>
      <c r="C132" s="16">
        <v>8122</v>
      </c>
      <c r="D132" s="21">
        <v>78.579721362229108</v>
      </c>
      <c r="E132" s="16">
        <v>2214</v>
      </c>
      <c r="F132" s="21">
        <v>21.420278637770899</v>
      </c>
      <c r="G132" s="16">
        <v>10336</v>
      </c>
      <c r="H132" s="21">
        <v>100</v>
      </c>
    </row>
    <row r="133" spans="2:8" x14ac:dyDescent="0.35">
      <c r="B133" s="14" t="s">
        <v>6</v>
      </c>
      <c r="C133" s="16">
        <v>42828</v>
      </c>
      <c r="D133" s="21">
        <v>78.907804554499222</v>
      </c>
      <c r="E133" s="16">
        <v>11448</v>
      </c>
      <c r="F133" s="21">
        <v>21.092195445500774</v>
      </c>
      <c r="G133" s="16">
        <v>54276</v>
      </c>
      <c r="H133" s="21">
        <v>100</v>
      </c>
    </row>
    <row r="134" spans="2:8" x14ac:dyDescent="0.35">
      <c r="B134" s="14" t="s">
        <v>5</v>
      </c>
      <c r="C134" s="16">
        <v>4922</v>
      </c>
      <c r="D134" s="21">
        <v>75.053369929856657</v>
      </c>
      <c r="E134" s="16">
        <v>1636</v>
      </c>
      <c r="F134" s="21">
        <v>24.946630070143335</v>
      </c>
      <c r="G134" s="16">
        <v>6558</v>
      </c>
      <c r="H134" s="21">
        <v>100</v>
      </c>
    </row>
    <row r="135" spans="2:8" x14ac:dyDescent="0.35">
      <c r="B135" s="14" t="s">
        <v>4</v>
      </c>
      <c r="C135" s="16">
        <v>887</v>
      </c>
      <c r="D135" s="21">
        <v>68.073676132003072</v>
      </c>
      <c r="E135" s="16">
        <v>416</v>
      </c>
      <c r="F135" s="21">
        <v>31.926323867996931</v>
      </c>
      <c r="G135" s="16">
        <v>1303</v>
      </c>
      <c r="H135" s="21">
        <v>100</v>
      </c>
    </row>
    <row r="136" spans="2:8" x14ac:dyDescent="0.35">
      <c r="B136" s="14" t="s">
        <v>3</v>
      </c>
      <c r="C136" s="16">
        <v>18950</v>
      </c>
      <c r="D136" s="21">
        <v>75.675891537877888</v>
      </c>
      <c r="E136" s="16">
        <v>6091</v>
      </c>
      <c r="F136" s="21">
        <v>24.324108462122123</v>
      </c>
      <c r="G136" s="16">
        <v>25041</v>
      </c>
      <c r="H136" s="21">
        <v>100.00000000000001</v>
      </c>
    </row>
    <row r="137" spans="2:8" x14ac:dyDescent="0.35">
      <c r="B137" s="20" t="s">
        <v>2</v>
      </c>
      <c r="C137" s="13">
        <f>SUM(C127:C136)</f>
        <v>132227</v>
      </c>
      <c r="D137" s="12">
        <f>C137/G137*100</f>
        <v>77.634452794739317</v>
      </c>
      <c r="E137" s="13">
        <f>SUM(E127:E136)</f>
        <v>38093</v>
      </c>
      <c r="F137" s="12">
        <f>E137/G137*100</f>
        <v>22.365547205260686</v>
      </c>
      <c r="G137" s="13">
        <f>SUM(G127:G136)</f>
        <v>170320</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67666-C085-499A-9485-2D2D12079FED}">
  <dimension ref="B2:H137"/>
  <sheetViews>
    <sheetView workbookViewId="0"/>
  </sheetViews>
  <sheetFormatPr defaultColWidth="10.1796875" defaultRowHeight="14.5" x14ac:dyDescent="0.35"/>
  <cols>
    <col min="1" max="16384" width="10.1796875" style="19"/>
  </cols>
  <sheetData>
    <row r="2" spans="2:6" x14ac:dyDescent="0.35">
      <c r="B2" s="22" t="s">
        <v>202</v>
      </c>
    </row>
    <row r="4" spans="2:6" x14ac:dyDescent="0.35">
      <c r="B4" s="63" t="s">
        <v>23</v>
      </c>
      <c r="C4" s="64" t="s">
        <v>21</v>
      </c>
      <c r="D4" s="64" t="s">
        <v>21</v>
      </c>
    </row>
    <row r="5" spans="2:6" x14ac:dyDescent="0.35">
      <c r="B5" s="63" t="s">
        <v>23</v>
      </c>
      <c r="C5" s="17" t="s">
        <v>14</v>
      </c>
      <c r="D5" s="17" t="s">
        <v>13</v>
      </c>
    </row>
    <row r="6" spans="2:6" x14ac:dyDescent="0.35">
      <c r="B6" s="14" t="s">
        <v>65</v>
      </c>
      <c r="C6" s="16">
        <v>29607</v>
      </c>
      <c r="D6" s="15">
        <v>17.38</v>
      </c>
    </row>
    <row r="7" spans="2:6" x14ac:dyDescent="0.35">
      <c r="B7" s="14" t="s">
        <v>64</v>
      </c>
      <c r="C7" s="16">
        <v>140713</v>
      </c>
      <c r="D7" s="15">
        <v>82.62</v>
      </c>
    </row>
    <row r="8" spans="2:6" x14ac:dyDescent="0.35">
      <c r="B8" s="14" t="s">
        <v>2</v>
      </c>
      <c r="C8" s="13">
        <v>170320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21573</v>
      </c>
      <c r="D24" s="21">
        <v>16.099013447560484</v>
      </c>
      <c r="E24" s="16">
        <v>112429</v>
      </c>
      <c r="F24" s="21">
        <v>83.90098655243952</v>
      </c>
      <c r="G24" s="16">
        <v>134002</v>
      </c>
      <c r="H24" s="21">
        <v>100</v>
      </c>
    </row>
    <row r="25" spans="2:8" x14ac:dyDescent="0.35">
      <c r="B25" s="14" t="s">
        <v>49</v>
      </c>
      <c r="C25" s="16">
        <v>7172</v>
      </c>
      <c r="D25" s="21">
        <v>22.251178952593694</v>
      </c>
      <c r="E25" s="16">
        <v>25060</v>
      </c>
      <c r="F25" s="21">
        <v>77.748821047406295</v>
      </c>
      <c r="G25" s="16">
        <v>32232</v>
      </c>
      <c r="H25" s="21">
        <v>99.999999999999986</v>
      </c>
    </row>
    <row r="26" spans="2:8" x14ac:dyDescent="0.35">
      <c r="B26" s="14" t="s">
        <v>48</v>
      </c>
      <c r="C26" s="16">
        <v>862</v>
      </c>
      <c r="D26" s="21">
        <v>21.096426823299069</v>
      </c>
      <c r="E26" s="16">
        <v>3224</v>
      </c>
      <c r="F26" s="21">
        <v>78.903573176700931</v>
      </c>
      <c r="G26" s="16">
        <v>4086</v>
      </c>
      <c r="H26" s="21">
        <v>100</v>
      </c>
    </row>
    <row r="27" spans="2:8" x14ac:dyDescent="0.35">
      <c r="B27" s="20" t="s">
        <v>2</v>
      </c>
      <c r="C27" s="13">
        <f>SUM(C24:C26)</f>
        <v>29607</v>
      </c>
      <c r="D27" s="12">
        <f>C27/G27*100</f>
        <v>17.383161108501643</v>
      </c>
      <c r="E27" s="13">
        <f>SUM(E24:E26)</f>
        <v>140713</v>
      </c>
      <c r="F27" s="12">
        <f>E27/G27*100</f>
        <v>82.616838891498361</v>
      </c>
      <c r="G27" s="13">
        <f>SUM(G24:G26)</f>
        <v>170320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3948</v>
      </c>
      <c r="D44" s="21">
        <v>18.977119784656796</v>
      </c>
      <c r="E44" s="16">
        <v>16856</v>
      </c>
      <c r="F44" s="21">
        <v>81.022880215343207</v>
      </c>
      <c r="G44" s="16">
        <v>20804</v>
      </c>
      <c r="H44" s="21">
        <v>100</v>
      </c>
    </row>
    <row r="45" spans="2:8" x14ac:dyDescent="0.35">
      <c r="B45" s="14" t="s">
        <v>43</v>
      </c>
      <c r="C45" s="16">
        <v>10264</v>
      </c>
      <c r="D45" s="21">
        <v>20.904702743436729</v>
      </c>
      <c r="E45" s="16">
        <v>38835</v>
      </c>
      <c r="F45" s="21">
        <v>79.095297256563271</v>
      </c>
      <c r="G45" s="16">
        <v>49099</v>
      </c>
      <c r="H45" s="21">
        <v>100</v>
      </c>
    </row>
    <row r="46" spans="2:8" x14ac:dyDescent="0.35">
      <c r="B46" s="14" t="s">
        <v>42</v>
      </c>
      <c r="C46" s="16">
        <v>6836</v>
      </c>
      <c r="D46" s="21">
        <v>17.426772376169474</v>
      </c>
      <c r="E46" s="16">
        <v>32391</v>
      </c>
      <c r="F46" s="21">
        <v>82.573227623830519</v>
      </c>
      <c r="G46" s="16">
        <v>39227</v>
      </c>
      <c r="H46" s="21">
        <v>100</v>
      </c>
    </row>
    <row r="47" spans="2:8" x14ac:dyDescent="0.35">
      <c r="B47" s="14" t="s">
        <v>41</v>
      </c>
      <c r="C47" s="16">
        <v>3216</v>
      </c>
      <c r="D47" s="21">
        <v>18.423464711274061</v>
      </c>
      <c r="E47" s="16">
        <v>14240</v>
      </c>
      <c r="F47" s="21">
        <v>81.576535288725935</v>
      </c>
      <c r="G47" s="16">
        <v>17456</v>
      </c>
      <c r="H47" s="21">
        <v>100</v>
      </c>
    </row>
    <row r="48" spans="2:8" x14ac:dyDescent="0.35">
      <c r="B48" s="20" t="s">
        <v>2</v>
      </c>
      <c r="C48" s="13">
        <f>SUM(C44:C47)</f>
        <v>24264</v>
      </c>
      <c r="D48" s="12">
        <f>C48/G48*100</f>
        <v>19.16799646090405</v>
      </c>
      <c r="E48" s="13">
        <f>SUM(E44:E47)</f>
        <v>102322</v>
      </c>
      <c r="F48" s="12">
        <f>E48/G48*100</f>
        <v>80.83200353909595</v>
      </c>
      <c r="G48" s="13">
        <f>SUM(G44:G47)</f>
        <v>126586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15219</v>
      </c>
      <c r="D65" s="21">
        <v>15.696810924543092</v>
      </c>
      <c r="E65" s="16">
        <v>81737</v>
      </c>
      <c r="F65" s="21">
        <v>84.303189075456913</v>
      </c>
      <c r="G65" s="16">
        <v>96956</v>
      </c>
      <c r="H65" s="21">
        <v>100</v>
      </c>
    </row>
    <row r="66" spans="2:8" x14ac:dyDescent="0.35">
      <c r="B66" s="14" t="s">
        <v>37</v>
      </c>
      <c r="C66" s="16">
        <v>14273</v>
      </c>
      <c r="D66" s="21">
        <v>19.516230481034814</v>
      </c>
      <c r="E66" s="16">
        <v>58861</v>
      </c>
      <c r="F66" s="21">
        <v>80.48376951896519</v>
      </c>
      <c r="G66" s="16">
        <v>73134</v>
      </c>
      <c r="H66" s="21">
        <v>100</v>
      </c>
    </row>
    <row r="67" spans="2:8" x14ac:dyDescent="0.35">
      <c r="B67" s="14" t="s">
        <v>36</v>
      </c>
      <c r="C67" s="16">
        <v>115</v>
      </c>
      <c r="D67" s="21">
        <v>50</v>
      </c>
      <c r="E67" s="16">
        <v>115</v>
      </c>
      <c r="F67" s="21">
        <v>50</v>
      </c>
      <c r="G67" s="16">
        <v>230</v>
      </c>
      <c r="H67" s="21">
        <v>100</v>
      </c>
    </row>
    <row r="68" spans="2:8" x14ac:dyDescent="0.35">
      <c r="B68" s="20" t="s">
        <v>2</v>
      </c>
      <c r="C68" s="13">
        <f>SUM(C65:C67)</f>
        <v>29607</v>
      </c>
      <c r="D68" s="12">
        <f>C68/G68*100</f>
        <v>17.383161108501643</v>
      </c>
      <c r="E68" s="13">
        <f>SUM(E65:E67)</f>
        <v>140713</v>
      </c>
      <c r="F68" s="12">
        <f>E68/G68*100</f>
        <v>82.616838891498361</v>
      </c>
      <c r="G68" s="13">
        <f>SUM(G65:G67)</f>
        <v>170320</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3605</v>
      </c>
      <c r="D83" s="21">
        <v>19.175531914893618</v>
      </c>
      <c r="E83" s="16">
        <v>15195</v>
      </c>
      <c r="F83" s="21">
        <v>80.824468085106389</v>
      </c>
      <c r="G83" s="16">
        <v>18800</v>
      </c>
      <c r="H83" s="21">
        <v>100</v>
      </c>
    </row>
    <row r="84" spans="2:8" x14ac:dyDescent="0.35">
      <c r="B84" s="14" t="s">
        <v>32</v>
      </c>
      <c r="C84" s="16">
        <v>25966</v>
      </c>
      <c r="D84" s="21">
        <v>17.226600854496724</v>
      </c>
      <c r="E84" s="16">
        <v>124766</v>
      </c>
      <c r="F84" s="21">
        <v>82.773399145503276</v>
      </c>
      <c r="G84" s="16">
        <v>150732</v>
      </c>
      <c r="H84" s="21">
        <v>100</v>
      </c>
    </row>
    <row r="85" spans="2:8" x14ac:dyDescent="0.35">
      <c r="B85" s="20" t="s">
        <v>2</v>
      </c>
      <c r="C85" s="13">
        <f>SUM(C83:C84)</f>
        <v>29571</v>
      </c>
      <c r="D85" s="12">
        <f>C85/G85*100</f>
        <v>17.442724677347048</v>
      </c>
      <c r="E85" s="13">
        <f>SUM(E83:E84)</f>
        <v>139961</v>
      </c>
      <c r="F85" s="12">
        <f>E85/G85*100</f>
        <v>82.557275322652941</v>
      </c>
      <c r="G85" s="13">
        <f>SUM(G83:G84)</f>
        <v>169532</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39</v>
      </c>
      <c r="D101" s="21">
        <v>17.030567685589521</v>
      </c>
      <c r="E101" s="16">
        <v>190</v>
      </c>
      <c r="F101" s="21">
        <v>82.969432314410483</v>
      </c>
      <c r="G101" s="16">
        <v>229</v>
      </c>
      <c r="H101" s="21">
        <v>100</v>
      </c>
    </row>
    <row r="102" spans="2:8" x14ac:dyDescent="0.35">
      <c r="B102" s="14" t="s">
        <v>26</v>
      </c>
      <c r="C102" s="16">
        <v>4551</v>
      </c>
      <c r="D102" s="21">
        <v>25.082671957671959</v>
      </c>
      <c r="E102" s="16">
        <v>13593</v>
      </c>
      <c r="F102" s="21">
        <v>74.917328042328052</v>
      </c>
      <c r="G102" s="16">
        <v>18144</v>
      </c>
      <c r="H102" s="21">
        <v>100.00000000000001</v>
      </c>
    </row>
    <row r="103" spans="2:8" x14ac:dyDescent="0.35">
      <c r="B103" s="14" t="s">
        <v>25</v>
      </c>
      <c r="C103" s="16">
        <v>25017</v>
      </c>
      <c r="D103" s="21">
        <v>16.46429347074967</v>
      </c>
      <c r="E103" s="16">
        <v>126930</v>
      </c>
      <c r="F103" s="21">
        <v>83.535706529250334</v>
      </c>
      <c r="G103" s="16">
        <v>151947</v>
      </c>
      <c r="H103" s="21">
        <v>100</v>
      </c>
    </row>
    <row r="104" spans="2:8" x14ac:dyDescent="0.35">
      <c r="B104" s="20" t="s">
        <v>2</v>
      </c>
      <c r="C104" s="13">
        <f>SUM(C101:C103)</f>
        <v>29607</v>
      </c>
      <c r="D104" s="12">
        <f>C104/G104*100</f>
        <v>17.383161108501643</v>
      </c>
      <c r="E104" s="13">
        <f>SUM(E101:E103)</f>
        <v>140713</v>
      </c>
      <c r="F104" s="12">
        <f>E104/G104*100</f>
        <v>82.616838891498361</v>
      </c>
      <c r="G104" s="13">
        <f>SUM(G101:G103)</f>
        <v>170320</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1295</v>
      </c>
      <c r="D127" s="21">
        <v>18.381831085876506</v>
      </c>
      <c r="E127" s="16">
        <v>5750</v>
      </c>
      <c r="F127" s="21">
        <v>81.618168914123487</v>
      </c>
      <c r="G127" s="16">
        <v>7045</v>
      </c>
      <c r="H127" s="21">
        <v>100</v>
      </c>
    </row>
    <row r="128" spans="2:8" x14ac:dyDescent="0.35">
      <c r="B128" s="14" t="s">
        <v>11</v>
      </c>
      <c r="C128" s="16">
        <v>3485</v>
      </c>
      <c r="D128" s="21">
        <v>16.786281971003323</v>
      </c>
      <c r="E128" s="16">
        <v>17276</v>
      </c>
      <c r="F128" s="21">
        <v>83.213718028996681</v>
      </c>
      <c r="G128" s="16">
        <v>20761</v>
      </c>
      <c r="H128" s="21">
        <v>100</v>
      </c>
    </row>
    <row r="129" spans="2:8" x14ac:dyDescent="0.35">
      <c r="B129" s="14" t="s">
        <v>10</v>
      </c>
      <c r="C129" s="16">
        <v>4506</v>
      </c>
      <c r="D129" s="21">
        <v>15.921136315454737</v>
      </c>
      <c r="E129" s="16">
        <v>23796</v>
      </c>
      <c r="F129" s="21">
        <v>84.078863684545254</v>
      </c>
      <c r="G129" s="16">
        <v>28302</v>
      </c>
      <c r="H129" s="21">
        <v>99.999999999999986</v>
      </c>
    </row>
    <row r="130" spans="2:8" x14ac:dyDescent="0.35">
      <c r="B130" s="14" t="s">
        <v>9</v>
      </c>
      <c r="C130" s="16">
        <v>1580</v>
      </c>
      <c r="D130" s="21">
        <v>17.134800997722589</v>
      </c>
      <c r="E130" s="16">
        <v>7641</v>
      </c>
      <c r="F130" s="21">
        <v>82.865199002277407</v>
      </c>
      <c r="G130" s="16">
        <v>9221</v>
      </c>
      <c r="H130" s="21">
        <v>100</v>
      </c>
    </row>
    <row r="131" spans="2:8" x14ac:dyDescent="0.35">
      <c r="B131" s="14" t="s">
        <v>8</v>
      </c>
      <c r="C131" s="16">
        <v>1652</v>
      </c>
      <c r="D131" s="21">
        <v>22.094422896883778</v>
      </c>
      <c r="E131" s="16">
        <v>5825</v>
      </c>
      <c r="F131" s="21">
        <v>77.905577103116215</v>
      </c>
      <c r="G131" s="16">
        <v>7477</v>
      </c>
      <c r="H131" s="21">
        <v>100</v>
      </c>
    </row>
    <row r="132" spans="2:8" x14ac:dyDescent="0.35">
      <c r="B132" s="14" t="s">
        <v>7</v>
      </c>
      <c r="C132" s="16">
        <v>2043</v>
      </c>
      <c r="D132" s="21">
        <v>19.765866873065015</v>
      </c>
      <c r="E132" s="16">
        <v>8293</v>
      </c>
      <c r="F132" s="21">
        <v>80.234133126934978</v>
      </c>
      <c r="G132" s="16">
        <v>10336</v>
      </c>
      <c r="H132" s="21">
        <v>100</v>
      </c>
    </row>
    <row r="133" spans="2:8" x14ac:dyDescent="0.35">
      <c r="B133" s="14" t="s">
        <v>6</v>
      </c>
      <c r="C133" s="16">
        <v>9082</v>
      </c>
      <c r="D133" s="21">
        <v>16.732994325300318</v>
      </c>
      <c r="E133" s="16">
        <v>45194</v>
      </c>
      <c r="F133" s="21">
        <v>83.267005674699675</v>
      </c>
      <c r="G133" s="16">
        <v>54276</v>
      </c>
      <c r="H133" s="21">
        <v>100</v>
      </c>
    </row>
    <row r="134" spans="2:8" x14ac:dyDescent="0.35">
      <c r="B134" s="14" t="s">
        <v>5</v>
      </c>
      <c r="C134" s="16">
        <v>2117</v>
      </c>
      <c r="D134" s="21">
        <v>32.28118328758768</v>
      </c>
      <c r="E134" s="16">
        <v>4441</v>
      </c>
      <c r="F134" s="21">
        <v>67.71881671241232</v>
      </c>
      <c r="G134" s="16">
        <v>6558</v>
      </c>
      <c r="H134" s="21">
        <v>100</v>
      </c>
    </row>
    <row r="135" spans="2:8" x14ac:dyDescent="0.35">
      <c r="B135" s="14" t="s">
        <v>4</v>
      </c>
      <c r="C135" s="16">
        <v>402</v>
      </c>
      <c r="D135" s="21">
        <v>30.851880276285492</v>
      </c>
      <c r="E135" s="16">
        <v>901</v>
      </c>
      <c r="F135" s="21">
        <v>69.148119723714501</v>
      </c>
      <c r="G135" s="16">
        <v>1303</v>
      </c>
      <c r="H135" s="21">
        <v>100</v>
      </c>
    </row>
    <row r="136" spans="2:8" x14ac:dyDescent="0.35">
      <c r="B136" s="14" t="s">
        <v>3</v>
      </c>
      <c r="C136" s="16">
        <v>3445</v>
      </c>
      <c r="D136" s="21">
        <v>13.757437802004713</v>
      </c>
      <c r="E136" s="16">
        <v>21596</v>
      </c>
      <c r="F136" s="21">
        <v>86.242562197995284</v>
      </c>
      <c r="G136" s="16">
        <v>25041</v>
      </c>
      <c r="H136" s="21">
        <v>100</v>
      </c>
    </row>
    <row r="137" spans="2:8" x14ac:dyDescent="0.35">
      <c r="B137" s="20" t="s">
        <v>2</v>
      </c>
      <c r="C137" s="13">
        <f>SUM(C127:C136)</f>
        <v>29607</v>
      </c>
      <c r="D137" s="12">
        <f>C137/G137*100</f>
        <v>17.383161108501643</v>
      </c>
      <c r="E137" s="13">
        <f>SUM(E127:E136)</f>
        <v>140713</v>
      </c>
      <c r="F137" s="12">
        <f>E137/G137*100</f>
        <v>82.616838891498361</v>
      </c>
      <c r="G137" s="13">
        <f>SUM(G127:G136)</f>
        <v>170320</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CF387-2FA1-4D83-B981-0BB24A668986}">
  <dimension ref="B2:H137"/>
  <sheetViews>
    <sheetView workbookViewId="0"/>
  </sheetViews>
  <sheetFormatPr defaultColWidth="10.1796875" defaultRowHeight="14.5" x14ac:dyDescent="0.35"/>
  <cols>
    <col min="1" max="16384" width="10.1796875" style="19"/>
  </cols>
  <sheetData>
    <row r="2" spans="2:6" x14ac:dyDescent="0.35">
      <c r="B2" s="22" t="s">
        <v>203</v>
      </c>
    </row>
    <row r="4" spans="2:6" x14ac:dyDescent="0.35">
      <c r="B4" s="63" t="s">
        <v>23</v>
      </c>
      <c r="C4" s="64" t="s">
        <v>21</v>
      </c>
      <c r="D4" s="64" t="s">
        <v>21</v>
      </c>
    </row>
    <row r="5" spans="2:6" x14ac:dyDescent="0.35">
      <c r="B5" s="63" t="s">
        <v>23</v>
      </c>
      <c r="C5" s="17" t="s">
        <v>14</v>
      </c>
      <c r="D5" s="17" t="s">
        <v>13</v>
      </c>
    </row>
    <row r="6" spans="2:6" x14ac:dyDescent="0.35">
      <c r="B6" s="14" t="s">
        <v>65</v>
      </c>
      <c r="C6" s="16">
        <v>71116</v>
      </c>
      <c r="D6" s="15">
        <v>41.75</v>
      </c>
    </row>
    <row r="7" spans="2:6" x14ac:dyDescent="0.35">
      <c r="B7" s="14" t="s">
        <v>64</v>
      </c>
      <c r="C7" s="16">
        <v>99204</v>
      </c>
      <c r="D7" s="15">
        <v>58.25</v>
      </c>
    </row>
    <row r="8" spans="2:6" x14ac:dyDescent="0.35">
      <c r="B8" s="14" t="s">
        <v>2</v>
      </c>
      <c r="C8" s="13">
        <v>170320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54023</v>
      </c>
      <c r="D24" s="21">
        <v>40.315069924329485</v>
      </c>
      <c r="E24" s="16">
        <v>79979</v>
      </c>
      <c r="F24" s="21">
        <v>59.684930075670515</v>
      </c>
      <c r="G24" s="16">
        <v>134002</v>
      </c>
      <c r="H24" s="21">
        <v>100</v>
      </c>
    </row>
    <row r="25" spans="2:8" x14ac:dyDescent="0.35">
      <c r="B25" s="14" t="s">
        <v>49</v>
      </c>
      <c r="C25" s="16">
        <v>15055</v>
      </c>
      <c r="D25" s="21">
        <v>46.708240258128569</v>
      </c>
      <c r="E25" s="16">
        <v>17177</v>
      </c>
      <c r="F25" s="21">
        <v>53.291759741871438</v>
      </c>
      <c r="G25" s="16">
        <v>32232</v>
      </c>
      <c r="H25" s="21">
        <v>100</v>
      </c>
    </row>
    <row r="26" spans="2:8" x14ac:dyDescent="0.35">
      <c r="B26" s="14" t="s">
        <v>48</v>
      </c>
      <c r="C26" s="16">
        <v>2038</v>
      </c>
      <c r="D26" s="21">
        <v>49.877630934899656</v>
      </c>
      <c r="E26" s="16">
        <v>2048</v>
      </c>
      <c r="F26" s="21">
        <v>50.122369065100344</v>
      </c>
      <c r="G26" s="16">
        <v>4086</v>
      </c>
      <c r="H26" s="21">
        <v>100</v>
      </c>
    </row>
    <row r="27" spans="2:8" x14ac:dyDescent="0.35">
      <c r="B27" s="20" t="s">
        <v>2</v>
      </c>
      <c r="C27" s="13">
        <f>SUM(C24:C26)</f>
        <v>71116</v>
      </c>
      <c r="D27" s="12">
        <f>C27/G27*100</f>
        <v>41.754344762799441</v>
      </c>
      <c r="E27" s="13">
        <f>SUM(E24:E26)</f>
        <v>99204</v>
      </c>
      <c r="F27" s="12">
        <f>E27/G27*100</f>
        <v>58.245655237200566</v>
      </c>
      <c r="G27" s="13">
        <f>SUM(G24:G26)</f>
        <v>170320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8868</v>
      </c>
      <c r="D44" s="21">
        <v>42.626417996539132</v>
      </c>
      <c r="E44" s="16">
        <v>11936</v>
      </c>
      <c r="F44" s="21">
        <v>57.373582003460875</v>
      </c>
      <c r="G44" s="16">
        <v>20804</v>
      </c>
      <c r="H44" s="21">
        <v>100</v>
      </c>
    </row>
    <row r="45" spans="2:8" x14ac:dyDescent="0.35">
      <c r="B45" s="14" t="s">
        <v>43</v>
      </c>
      <c r="C45" s="16">
        <v>22982</v>
      </c>
      <c r="D45" s="21">
        <v>46.807470620582905</v>
      </c>
      <c r="E45" s="16">
        <v>26117</v>
      </c>
      <c r="F45" s="21">
        <v>53.192529379417095</v>
      </c>
      <c r="G45" s="16">
        <v>49099</v>
      </c>
      <c r="H45" s="21">
        <v>100</v>
      </c>
    </row>
    <row r="46" spans="2:8" x14ac:dyDescent="0.35">
      <c r="B46" s="14" t="s">
        <v>42</v>
      </c>
      <c r="C46" s="16">
        <v>15185</v>
      </c>
      <c r="D46" s="21">
        <v>38.71058199709384</v>
      </c>
      <c r="E46" s="16">
        <v>24042</v>
      </c>
      <c r="F46" s="21">
        <v>61.28941800290616</v>
      </c>
      <c r="G46" s="16">
        <v>39227</v>
      </c>
      <c r="H46" s="21">
        <v>100</v>
      </c>
    </row>
    <row r="47" spans="2:8" x14ac:dyDescent="0.35">
      <c r="B47" s="14" t="s">
        <v>41</v>
      </c>
      <c r="C47" s="16">
        <v>6210</v>
      </c>
      <c r="D47" s="21">
        <v>35.575160403299726</v>
      </c>
      <c r="E47" s="16">
        <v>11246</v>
      </c>
      <c r="F47" s="21">
        <v>64.424839596700281</v>
      </c>
      <c r="G47" s="16">
        <v>17456</v>
      </c>
      <c r="H47" s="21">
        <v>100</v>
      </c>
    </row>
    <row r="48" spans="2:8" x14ac:dyDescent="0.35">
      <c r="B48" s="20" t="s">
        <v>2</v>
      </c>
      <c r="C48" s="13">
        <f>SUM(C44:C47)</f>
        <v>53245</v>
      </c>
      <c r="D48" s="12">
        <f>C48/G48*100</f>
        <v>42.062313367986981</v>
      </c>
      <c r="E48" s="13">
        <f>SUM(E44:E47)</f>
        <v>73341</v>
      </c>
      <c r="F48" s="12">
        <f>E48/G48*100</f>
        <v>57.937686632013019</v>
      </c>
      <c r="G48" s="13">
        <f>SUM(G44:G47)</f>
        <v>126586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37436</v>
      </c>
      <c r="D65" s="21">
        <v>38.611328850200088</v>
      </c>
      <c r="E65" s="16">
        <v>59520</v>
      </c>
      <c r="F65" s="21">
        <v>61.388671149799912</v>
      </c>
      <c r="G65" s="16">
        <v>96956</v>
      </c>
      <c r="H65" s="21">
        <v>100</v>
      </c>
    </row>
    <row r="66" spans="2:8" x14ac:dyDescent="0.35">
      <c r="B66" s="14" t="s">
        <v>37</v>
      </c>
      <c r="C66" s="16">
        <v>33680</v>
      </c>
      <c r="D66" s="21">
        <v>46.052451664068691</v>
      </c>
      <c r="E66" s="16">
        <v>39454</v>
      </c>
      <c r="F66" s="21">
        <v>53.947548335931309</v>
      </c>
      <c r="G66" s="16">
        <v>73134</v>
      </c>
      <c r="H66" s="21">
        <v>100</v>
      </c>
    </row>
    <row r="67" spans="2:8" x14ac:dyDescent="0.35">
      <c r="B67" s="14" t="s">
        <v>36</v>
      </c>
      <c r="C67" s="16">
        <v>0</v>
      </c>
      <c r="D67" s="21">
        <v>0</v>
      </c>
      <c r="E67" s="16">
        <v>230</v>
      </c>
      <c r="F67" s="21">
        <v>100</v>
      </c>
      <c r="G67" s="16">
        <v>230</v>
      </c>
      <c r="H67" s="21">
        <v>100</v>
      </c>
    </row>
    <row r="68" spans="2:8" x14ac:dyDescent="0.35">
      <c r="B68" s="20" t="s">
        <v>2</v>
      </c>
      <c r="C68" s="13">
        <f>SUM(C65:C67)</f>
        <v>71116</v>
      </c>
      <c r="D68" s="12">
        <f>C68/G68*100</f>
        <v>41.754344762799441</v>
      </c>
      <c r="E68" s="13">
        <f>SUM(E65:E67)</f>
        <v>99204</v>
      </c>
      <c r="F68" s="12">
        <f>E68/G68*100</f>
        <v>58.245655237200566</v>
      </c>
      <c r="G68" s="13">
        <f>SUM(G65:G67)</f>
        <v>170320</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8367</v>
      </c>
      <c r="D83" s="21">
        <v>44.505319148936167</v>
      </c>
      <c r="E83" s="16">
        <v>10433</v>
      </c>
      <c r="F83" s="21">
        <v>55.494680851063826</v>
      </c>
      <c r="G83" s="16">
        <v>18800</v>
      </c>
      <c r="H83" s="21">
        <v>100</v>
      </c>
    </row>
    <row r="84" spans="2:8" x14ac:dyDescent="0.35">
      <c r="B84" s="14" t="s">
        <v>32</v>
      </c>
      <c r="C84" s="16">
        <v>62482</v>
      </c>
      <c r="D84" s="21">
        <v>41.452379056869141</v>
      </c>
      <c r="E84" s="16">
        <v>88250</v>
      </c>
      <c r="F84" s="21">
        <v>58.547620943130852</v>
      </c>
      <c r="G84" s="16">
        <v>150732</v>
      </c>
      <c r="H84" s="21">
        <v>100</v>
      </c>
    </row>
    <row r="85" spans="2:8" x14ac:dyDescent="0.35">
      <c r="B85" s="20" t="s">
        <v>2</v>
      </c>
      <c r="C85" s="13">
        <f>SUM(C83:C84)</f>
        <v>70849</v>
      </c>
      <c r="D85" s="12">
        <f>C85/G85*100</f>
        <v>41.79093032583819</v>
      </c>
      <c r="E85" s="13">
        <f>SUM(E83:E84)</f>
        <v>98683</v>
      </c>
      <c r="F85" s="12">
        <f>E85/G85*100</f>
        <v>58.209069674161803</v>
      </c>
      <c r="G85" s="13">
        <f>SUM(G83:G84)</f>
        <v>169532</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97</v>
      </c>
      <c r="D101" s="21">
        <v>42.358078602620083</v>
      </c>
      <c r="E101" s="16">
        <v>132</v>
      </c>
      <c r="F101" s="21">
        <v>57.641921397379917</v>
      </c>
      <c r="G101" s="16">
        <v>229</v>
      </c>
      <c r="H101" s="21">
        <v>100</v>
      </c>
    </row>
    <row r="102" spans="2:8" x14ac:dyDescent="0.35">
      <c r="B102" s="14" t="s">
        <v>26</v>
      </c>
      <c r="C102" s="16">
        <v>9040</v>
      </c>
      <c r="D102" s="21">
        <v>49.823633156966487</v>
      </c>
      <c r="E102" s="16">
        <v>9104</v>
      </c>
      <c r="F102" s="21">
        <v>50.176366843033513</v>
      </c>
      <c r="G102" s="16">
        <v>18144</v>
      </c>
      <c r="H102" s="21">
        <v>100</v>
      </c>
    </row>
    <row r="103" spans="2:8" x14ac:dyDescent="0.35">
      <c r="B103" s="14" t="s">
        <v>25</v>
      </c>
      <c r="C103" s="16">
        <v>61979</v>
      </c>
      <c r="D103" s="21">
        <v>40.789880682079939</v>
      </c>
      <c r="E103" s="16">
        <v>89968</v>
      </c>
      <c r="F103" s="21">
        <v>59.210119317920061</v>
      </c>
      <c r="G103" s="16">
        <v>151947</v>
      </c>
      <c r="H103" s="21">
        <v>100</v>
      </c>
    </row>
    <row r="104" spans="2:8" x14ac:dyDescent="0.35">
      <c r="B104" s="20" t="s">
        <v>2</v>
      </c>
      <c r="C104" s="13">
        <f>SUM(C101:C103)</f>
        <v>71116</v>
      </c>
      <c r="D104" s="12">
        <f>C104/G104*100</f>
        <v>41.754344762799441</v>
      </c>
      <c r="E104" s="13">
        <f>SUM(E101:E103)</f>
        <v>99204</v>
      </c>
      <c r="F104" s="12">
        <f>E104/G104*100</f>
        <v>58.245655237200566</v>
      </c>
      <c r="G104" s="13">
        <f>SUM(G101:G103)</f>
        <v>170320</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3346</v>
      </c>
      <c r="D127" s="21">
        <v>47.49467707594038</v>
      </c>
      <c r="E127" s="16">
        <v>3699</v>
      </c>
      <c r="F127" s="21">
        <v>52.50532292405962</v>
      </c>
      <c r="G127" s="16">
        <v>7045</v>
      </c>
      <c r="H127" s="21">
        <v>100</v>
      </c>
    </row>
    <row r="128" spans="2:8" x14ac:dyDescent="0.35">
      <c r="B128" s="14" t="s">
        <v>11</v>
      </c>
      <c r="C128" s="16">
        <v>8331</v>
      </c>
      <c r="D128" s="21">
        <v>40.128124849477388</v>
      </c>
      <c r="E128" s="16">
        <v>12430</v>
      </c>
      <c r="F128" s="21">
        <v>59.871875150522612</v>
      </c>
      <c r="G128" s="16">
        <v>20761</v>
      </c>
      <c r="H128" s="21">
        <v>100</v>
      </c>
    </row>
    <row r="129" spans="2:8" x14ac:dyDescent="0.35">
      <c r="B129" s="14" t="s">
        <v>10</v>
      </c>
      <c r="C129" s="16">
        <v>11472</v>
      </c>
      <c r="D129" s="21">
        <v>40.534237863048553</v>
      </c>
      <c r="E129" s="16">
        <v>16830</v>
      </c>
      <c r="F129" s="21">
        <v>59.465762136951447</v>
      </c>
      <c r="G129" s="16">
        <v>28302</v>
      </c>
      <c r="H129" s="21">
        <v>100</v>
      </c>
    </row>
    <row r="130" spans="2:8" x14ac:dyDescent="0.35">
      <c r="B130" s="14" t="s">
        <v>9</v>
      </c>
      <c r="C130" s="16">
        <v>3562</v>
      </c>
      <c r="D130" s="21">
        <v>38.62921592018219</v>
      </c>
      <c r="E130" s="16">
        <v>5659</v>
      </c>
      <c r="F130" s="21">
        <v>61.37078407981781</v>
      </c>
      <c r="G130" s="16">
        <v>9221</v>
      </c>
      <c r="H130" s="21">
        <v>100</v>
      </c>
    </row>
    <row r="131" spans="2:8" x14ac:dyDescent="0.35">
      <c r="B131" s="14" t="s">
        <v>8</v>
      </c>
      <c r="C131" s="16">
        <v>2057</v>
      </c>
      <c r="D131" s="21">
        <v>27.511033837100442</v>
      </c>
      <c r="E131" s="16">
        <v>5420</v>
      </c>
      <c r="F131" s="21">
        <v>72.488966162899558</v>
      </c>
      <c r="G131" s="16">
        <v>7477</v>
      </c>
      <c r="H131" s="21">
        <v>100</v>
      </c>
    </row>
    <row r="132" spans="2:8" x14ac:dyDescent="0.35">
      <c r="B132" s="14" t="s">
        <v>7</v>
      </c>
      <c r="C132" s="16">
        <v>4249</v>
      </c>
      <c r="D132" s="21">
        <v>41.108746130030958</v>
      </c>
      <c r="E132" s="16">
        <v>6087</v>
      </c>
      <c r="F132" s="21">
        <v>58.891253869969042</v>
      </c>
      <c r="G132" s="16">
        <v>10336</v>
      </c>
      <c r="H132" s="21">
        <v>100</v>
      </c>
    </row>
    <row r="133" spans="2:8" x14ac:dyDescent="0.35">
      <c r="B133" s="14" t="s">
        <v>6</v>
      </c>
      <c r="C133" s="16">
        <v>25705</v>
      </c>
      <c r="D133" s="21">
        <v>47.359790699388313</v>
      </c>
      <c r="E133" s="16">
        <v>28571</v>
      </c>
      <c r="F133" s="21">
        <v>52.640209300611687</v>
      </c>
      <c r="G133" s="16">
        <v>54276</v>
      </c>
      <c r="H133" s="21">
        <v>100</v>
      </c>
    </row>
    <row r="134" spans="2:8" x14ac:dyDescent="0.35">
      <c r="B134" s="14" t="s">
        <v>5</v>
      </c>
      <c r="C134" s="16">
        <v>2625</v>
      </c>
      <c r="D134" s="21">
        <v>40.027447392497713</v>
      </c>
      <c r="E134" s="16">
        <v>3933</v>
      </c>
      <c r="F134" s="21">
        <v>59.97255260750228</v>
      </c>
      <c r="G134" s="16">
        <v>6558</v>
      </c>
      <c r="H134" s="21">
        <v>100</v>
      </c>
    </row>
    <row r="135" spans="2:8" x14ac:dyDescent="0.35">
      <c r="B135" s="14" t="s">
        <v>4</v>
      </c>
      <c r="C135" s="16">
        <v>601</v>
      </c>
      <c r="D135" s="21">
        <v>46.124328472755181</v>
      </c>
      <c r="E135" s="16">
        <v>702</v>
      </c>
      <c r="F135" s="21">
        <v>53.875671527244819</v>
      </c>
      <c r="G135" s="16">
        <v>1303</v>
      </c>
      <c r="H135" s="21">
        <v>100</v>
      </c>
    </row>
    <row r="136" spans="2:8" x14ac:dyDescent="0.35">
      <c r="B136" s="14" t="s">
        <v>3</v>
      </c>
      <c r="C136" s="16">
        <v>9168</v>
      </c>
      <c r="D136" s="21">
        <v>36.611956391517907</v>
      </c>
      <c r="E136" s="16">
        <v>15873</v>
      </c>
      <c r="F136" s="21">
        <v>63.388043608482093</v>
      </c>
      <c r="G136" s="16">
        <v>25041</v>
      </c>
      <c r="H136" s="21">
        <v>100</v>
      </c>
    </row>
    <row r="137" spans="2:8" x14ac:dyDescent="0.35">
      <c r="B137" s="20" t="s">
        <v>2</v>
      </c>
      <c r="C137" s="13">
        <f>SUM(C127:C136)</f>
        <v>71116</v>
      </c>
      <c r="D137" s="12">
        <f>C137/G137*100</f>
        <v>41.754344762799441</v>
      </c>
      <c r="E137" s="13">
        <f>SUM(E127:E136)</f>
        <v>99204</v>
      </c>
      <c r="F137" s="12">
        <f>E137/G137*100</f>
        <v>58.245655237200566</v>
      </c>
      <c r="G137" s="13">
        <f>SUM(G127:G136)</f>
        <v>170320</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F562-83C1-4F99-BAF4-98BD9056FA8C}">
  <dimension ref="B2:H137"/>
  <sheetViews>
    <sheetView workbookViewId="0"/>
  </sheetViews>
  <sheetFormatPr defaultColWidth="10.1796875" defaultRowHeight="14.5" x14ac:dyDescent="0.35"/>
  <cols>
    <col min="1" max="16384" width="10.1796875" style="19"/>
  </cols>
  <sheetData>
    <row r="2" spans="2:6" x14ac:dyDescent="0.35">
      <c r="B2" s="22" t="s">
        <v>204</v>
      </c>
    </row>
    <row r="4" spans="2:6" x14ac:dyDescent="0.35">
      <c r="B4" s="63" t="s">
        <v>23</v>
      </c>
      <c r="C4" s="64" t="s">
        <v>21</v>
      </c>
      <c r="D4" s="64" t="s">
        <v>21</v>
      </c>
    </row>
    <row r="5" spans="2:6" x14ac:dyDescent="0.35">
      <c r="B5" s="63" t="s">
        <v>23</v>
      </c>
      <c r="C5" s="17" t="s">
        <v>14</v>
      </c>
      <c r="D5" s="17" t="s">
        <v>13</v>
      </c>
    </row>
    <row r="6" spans="2:6" x14ac:dyDescent="0.35">
      <c r="B6" s="14" t="s">
        <v>65</v>
      </c>
      <c r="C6" s="16">
        <v>12353</v>
      </c>
      <c r="D6" s="15">
        <v>7.25</v>
      </c>
    </row>
    <row r="7" spans="2:6" x14ac:dyDescent="0.35">
      <c r="B7" s="14" t="s">
        <v>64</v>
      </c>
      <c r="C7" s="16">
        <v>157967</v>
      </c>
      <c r="D7" s="15">
        <v>92.75</v>
      </c>
    </row>
    <row r="8" spans="2:6" x14ac:dyDescent="0.35">
      <c r="B8" s="14" t="s">
        <v>2</v>
      </c>
      <c r="C8" s="13">
        <v>170320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10921</v>
      </c>
      <c r="D24" s="21">
        <v>8.1498783600244771</v>
      </c>
      <c r="E24" s="16">
        <v>123081</v>
      </c>
      <c r="F24" s="21">
        <v>91.850121639975526</v>
      </c>
      <c r="G24" s="16">
        <v>134002</v>
      </c>
      <c r="H24" s="21">
        <v>100</v>
      </c>
    </row>
    <row r="25" spans="2:8" x14ac:dyDescent="0.35">
      <c r="B25" s="14" t="s">
        <v>49</v>
      </c>
      <c r="C25" s="16">
        <v>1282</v>
      </c>
      <c r="D25" s="21">
        <v>3.9774137503102507</v>
      </c>
      <c r="E25" s="16">
        <v>30950</v>
      </c>
      <c r="F25" s="21">
        <v>96.022586249689752</v>
      </c>
      <c r="G25" s="16">
        <v>32232</v>
      </c>
      <c r="H25" s="21">
        <v>100</v>
      </c>
    </row>
    <row r="26" spans="2:8" x14ac:dyDescent="0.35">
      <c r="B26" s="14" t="s">
        <v>48</v>
      </c>
      <c r="C26" s="16">
        <v>150</v>
      </c>
      <c r="D26" s="21">
        <v>3.6710719530102791</v>
      </c>
      <c r="E26" s="16">
        <v>3936</v>
      </c>
      <c r="F26" s="21">
        <v>96.328928046989731</v>
      </c>
      <c r="G26" s="16">
        <v>4086</v>
      </c>
      <c r="H26" s="21">
        <v>100.00000000000001</v>
      </c>
    </row>
    <row r="27" spans="2:8" x14ac:dyDescent="0.35">
      <c r="B27" s="20" t="s">
        <v>2</v>
      </c>
      <c r="C27" s="13">
        <f>SUM(C24:C26)</f>
        <v>12353</v>
      </c>
      <c r="D27" s="12">
        <f>C27/G27*100</f>
        <v>7.2528182245185535</v>
      </c>
      <c r="E27" s="13">
        <f>SUM(E24:E26)</f>
        <v>157967</v>
      </c>
      <c r="F27" s="12">
        <f>E27/G27*100</f>
        <v>92.747181775481451</v>
      </c>
      <c r="G27" s="13">
        <f>SUM(G24:G26)</f>
        <v>170320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1833</v>
      </c>
      <c r="D44" s="21">
        <v>8.8108056143049414</v>
      </c>
      <c r="E44" s="16">
        <v>18971</v>
      </c>
      <c r="F44" s="21">
        <v>91.18919438569506</v>
      </c>
      <c r="G44" s="16">
        <v>20804</v>
      </c>
      <c r="H44" s="21">
        <v>100</v>
      </c>
    </row>
    <row r="45" spans="2:8" x14ac:dyDescent="0.35">
      <c r="B45" s="14" t="s">
        <v>43</v>
      </c>
      <c r="C45" s="16">
        <v>2842</v>
      </c>
      <c r="D45" s="21">
        <v>5.7883052607996088</v>
      </c>
      <c r="E45" s="16">
        <v>46257</v>
      </c>
      <c r="F45" s="21">
        <v>94.211694739200396</v>
      </c>
      <c r="G45" s="16">
        <v>49099</v>
      </c>
      <c r="H45" s="21">
        <v>100</v>
      </c>
    </row>
    <row r="46" spans="2:8" x14ac:dyDescent="0.35">
      <c r="B46" s="14" t="s">
        <v>42</v>
      </c>
      <c r="C46" s="16">
        <v>3499</v>
      </c>
      <c r="D46" s="21">
        <v>8.9198766155964009</v>
      </c>
      <c r="E46" s="16">
        <v>35728</v>
      </c>
      <c r="F46" s="21">
        <v>91.080123384403606</v>
      </c>
      <c r="G46" s="16">
        <v>39227</v>
      </c>
      <c r="H46" s="21">
        <v>100</v>
      </c>
    </row>
    <row r="47" spans="2:8" x14ac:dyDescent="0.35">
      <c r="B47" s="14" t="s">
        <v>41</v>
      </c>
      <c r="C47" s="16">
        <v>1259</v>
      </c>
      <c r="D47" s="21">
        <v>7.2124197983501377</v>
      </c>
      <c r="E47" s="16">
        <v>16197</v>
      </c>
      <c r="F47" s="21">
        <v>92.78758020164986</v>
      </c>
      <c r="G47" s="16">
        <v>17456</v>
      </c>
      <c r="H47" s="21">
        <v>100</v>
      </c>
    </row>
    <row r="48" spans="2:8" x14ac:dyDescent="0.35">
      <c r="B48" s="20" t="s">
        <v>2</v>
      </c>
      <c r="C48" s="13">
        <f>SUM(C44:C47)</f>
        <v>9433</v>
      </c>
      <c r="D48" s="12">
        <f>C48/G48*100</f>
        <v>7.4518509155830817</v>
      </c>
      <c r="E48" s="13">
        <f>SUM(E44:E47)</f>
        <v>117153</v>
      </c>
      <c r="F48" s="12">
        <f>E48/G48*100</f>
        <v>92.54814908441692</v>
      </c>
      <c r="G48" s="13">
        <f>SUM(G44:G47)</f>
        <v>126586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8191</v>
      </c>
      <c r="D65" s="21">
        <v>8.4481620528899715</v>
      </c>
      <c r="E65" s="16">
        <v>88765</v>
      </c>
      <c r="F65" s="21">
        <v>91.55183794711003</v>
      </c>
      <c r="G65" s="16">
        <v>96956</v>
      </c>
      <c r="H65" s="21">
        <v>100</v>
      </c>
    </row>
    <row r="66" spans="2:8" x14ac:dyDescent="0.35">
      <c r="B66" s="14" t="s">
        <v>37</v>
      </c>
      <c r="C66" s="16">
        <v>4047</v>
      </c>
      <c r="D66" s="21">
        <v>5.5336779063089665</v>
      </c>
      <c r="E66" s="16">
        <v>69087</v>
      </c>
      <c r="F66" s="21">
        <v>94.466322093691034</v>
      </c>
      <c r="G66" s="16">
        <v>73134</v>
      </c>
      <c r="H66" s="21">
        <v>100</v>
      </c>
    </row>
    <row r="67" spans="2:8" x14ac:dyDescent="0.35">
      <c r="B67" s="14" t="s">
        <v>36</v>
      </c>
      <c r="C67" s="16">
        <v>115</v>
      </c>
      <c r="D67" s="21">
        <v>50</v>
      </c>
      <c r="E67" s="16">
        <v>115</v>
      </c>
      <c r="F67" s="21">
        <v>50</v>
      </c>
      <c r="G67" s="16">
        <v>230</v>
      </c>
      <c r="H67" s="21">
        <v>100</v>
      </c>
    </row>
    <row r="68" spans="2:8" x14ac:dyDescent="0.35">
      <c r="B68" s="20" t="s">
        <v>2</v>
      </c>
      <c r="C68" s="13">
        <f>SUM(C65:C67)</f>
        <v>12353</v>
      </c>
      <c r="D68" s="12">
        <f>C68/G68*100</f>
        <v>7.2528182245185535</v>
      </c>
      <c r="E68" s="13">
        <f>SUM(E65:E67)</f>
        <v>157967</v>
      </c>
      <c r="F68" s="12">
        <f>E68/G68*100</f>
        <v>92.747181775481451</v>
      </c>
      <c r="G68" s="13">
        <f>SUM(G65:G67)</f>
        <v>170320</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823</v>
      </c>
      <c r="D83" s="21">
        <v>4.3776595744680851</v>
      </c>
      <c r="E83" s="16">
        <v>17977</v>
      </c>
      <c r="F83" s="21">
        <v>95.622340425531917</v>
      </c>
      <c r="G83" s="16">
        <v>18800</v>
      </c>
      <c r="H83" s="21">
        <v>100</v>
      </c>
    </row>
    <row r="84" spans="2:8" x14ac:dyDescent="0.35">
      <c r="B84" s="14" t="s">
        <v>32</v>
      </c>
      <c r="C84" s="16">
        <v>11530</v>
      </c>
      <c r="D84" s="21">
        <v>7.6493378977257649</v>
      </c>
      <c r="E84" s="16">
        <v>139202</v>
      </c>
      <c r="F84" s="21">
        <v>92.350662102274242</v>
      </c>
      <c r="G84" s="16">
        <v>150732</v>
      </c>
      <c r="H84" s="21">
        <v>100</v>
      </c>
    </row>
    <row r="85" spans="2:8" x14ac:dyDescent="0.35">
      <c r="B85" s="20" t="s">
        <v>2</v>
      </c>
      <c r="C85" s="13">
        <f>SUM(C83:C84)</f>
        <v>12353</v>
      </c>
      <c r="D85" s="12">
        <f>C85/G85*100</f>
        <v>7.286529976641579</v>
      </c>
      <c r="E85" s="13">
        <f>SUM(E83:E84)</f>
        <v>157179</v>
      </c>
      <c r="F85" s="12">
        <f>E85/G85*100</f>
        <v>92.713470023358425</v>
      </c>
      <c r="G85" s="13">
        <f>SUM(G83:G84)</f>
        <v>169532</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9</v>
      </c>
      <c r="D101" s="21">
        <v>3.9301310043668125</v>
      </c>
      <c r="E101" s="16">
        <v>220</v>
      </c>
      <c r="F101" s="21">
        <v>96.069868995633186</v>
      </c>
      <c r="G101" s="16">
        <v>229</v>
      </c>
      <c r="H101" s="21">
        <v>100</v>
      </c>
    </row>
    <row r="102" spans="2:8" x14ac:dyDescent="0.35">
      <c r="B102" s="14" t="s">
        <v>26</v>
      </c>
      <c r="C102" s="16">
        <v>360</v>
      </c>
      <c r="D102" s="21">
        <v>1.984126984126984</v>
      </c>
      <c r="E102" s="16">
        <v>17784</v>
      </c>
      <c r="F102" s="21">
        <v>98.015873015873012</v>
      </c>
      <c r="G102" s="16">
        <v>18144</v>
      </c>
      <c r="H102" s="21">
        <v>100</v>
      </c>
    </row>
    <row r="103" spans="2:8" x14ac:dyDescent="0.35">
      <c r="B103" s="14" t="s">
        <v>25</v>
      </c>
      <c r="C103" s="16">
        <v>11984</v>
      </c>
      <c r="D103" s="21">
        <v>7.8869605849408009</v>
      </c>
      <c r="E103" s="16">
        <v>139963</v>
      </c>
      <c r="F103" s="21">
        <v>92.113039415059191</v>
      </c>
      <c r="G103" s="16">
        <v>151947</v>
      </c>
      <c r="H103" s="21">
        <v>99.999999999999986</v>
      </c>
    </row>
    <row r="104" spans="2:8" x14ac:dyDescent="0.35">
      <c r="B104" s="20" t="s">
        <v>2</v>
      </c>
      <c r="C104" s="13">
        <f>SUM(C101:C103)</f>
        <v>12353</v>
      </c>
      <c r="D104" s="12">
        <f>C104/G104*100</f>
        <v>7.2528182245185535</v>
      </c>
      <c r="E104" s="13">
        <f>SUM(E101:E103)</f>
        <v>157967</v>
      </c>
      <c r="F104" s="12">
        <f>E104/G104*100</f>
        <v>92.747181775481451</v>
      </c>
      <c r="G104" s="13">
        <f>SUM(G101:G103)</f>
        <v>170320</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624</v>
      </c>
      <c r="D127" s="21">
        <v>8.8573456352022717</v>
      </c>
      <c r="E127" s="16">
        <v>6421</v>
      </c>
      <c r="F127" s="21">
        <v>91.142654364797721</v>
      </c>
      <c r="G127" s="16">
        <v>7045</v>
      </c>
      <c r="H127" s="21">
        <v>100</v>
      </c>
    </row>
    <row r="128" spans="2:8" x14ac:dyDescent="0.35">
      <c r="B128" s="14" t="s">
        <v>11</v>
      </c>
      <c r="C128" s="16">
        <v>2089</v>
      </c>
      <c r="D128" s="21">
        <v>10.062135735272868</v>
      </c>
      <c r="E128" s="16">
        <v>18672</v>
      </c>
      <c r="F128" s="21">
        <v>89.937864264727125</v>
      </c>
      <c r="G128" s="16">
        <v>20761</v>
      </c>
      <c r="H128" s="21">
        <v>100</v>
      </c>
    </row>
    <row r="129" spans="2:8" x14ac:dyDescent="0.35">
      <c r="B129" s="14" t="s">
        <v>10</v>
      </c>
      <c r="C129" s="16">
        <v>1926</v>
      </c>
      <c r="D129" s="21">
        <v>6.8051727793088821</v>
      </c>
      <c r="E129" s="16">
        <v>26376</v>
      </c>
      <c r="F129" s="21">
        <v>93.19482722069111</v>
      </c>
      <c r="G129" s="16">
        <v>28302</v>
      </c>
      <c r="H129" s="21">
        <v>99.999999999999986</v>
      </c>
    </row>
    <row r="130" spans="2:8" x14ac:dyDescent="0.35">
      <c r="B130" s="14" t="s">
        <v>9</v>
      </c>
      <c r="C130" s="16">
        <v>747</v>
      </c>
      <c r="D130" s="21">
        <v>8.1010736362650473</v>
      </c>
      <c r="E130" s="16">
        <v>8474</v>
      </c>
      <c r="F130" s="21">
        <v>91.898926363734958</v>
      </c>
      <c r="G130" s="16">
        <v>9221</v>
      </c>
      <c r="H130" s="21">
        <v>100</v>
      </c>
    </row>
    <row r="131" spans="2:8" x14ac:dyDescent="0.35">
      <c r="B131" s="14" t="s">
        <v>8</v>
      </c>
      <c r="C131" s="16">
        <v>604</v>
      </c>
      <c r="D131" s="21">
        <v>8.0781061923231245</v>
      </c>
      <c r="E131" s="16">
        <v>6873</v>
      </c>
      <c r="F131" s="21">
        <v>91.921893807676881</v>
      </c>
      <c r="G131" s="16">
        <v>7477</v>
      </c>
      <c r="H131" s="21">
        <v>100</v>
      </c>
    </row>
    <row r="132" spans="2:8" x14ac:dyDescent="0.35">
      <c r="B132" s="14" t="s">
        <v>7</v>
      </c>
      <c r="C132" s="16">
        <v>490</v>
      </c>
      <c r="D132" s="21">
        <v>4.7407120743034055</v>
      </c>
      <c r="E132" s="16">
        <v>9846</v>
      </c>
      <c r="F132" s="21">
        <v>95.259287925696583</v>
      </c>
      <c r="G132" s="16">
        <v>10336</v>
      </c>
      <c r="H132" s="21">
        <v>99.999999999999986</v>
      </c>
    </row>
    <row r="133" spans="2:8" x14ac:dyDescent="0.35">
      <c r="B133" s="14" t="s">
        <v>6</v>
      </c>
      <c r="C133" s="16">
        <v>3689</v>
      </c>
      <c r="D133" s="21">
        <v>6.7967425749871024</v>
      </c>
      <c r="E133" s="16">
        <v>50587</v>
      </c>
      <c r="F133" s="21">
        <v>93.203257425012893</v>
      </c>
      <c r="G133" s="16">
        <v>54276</v>
      </c>
      <c r="H133" s="21">
        <v>100</v>
      </c>
    </row>
    <row r="134" spans="2:8" x14ac:dyDescent="0.35">
      <c r="B134" s="14" t="s">
        <v>5</v>
      </c>
      <c r="C134" s="16">
        <v>162</v>
      </c>
      <c r="D134" s="21">
        <v>2.4702653247941448</v>
      </c>
      <c r="E134" s="16">
        <v>6396</v>
      </c>
      <c r="F134" s="21">
        <v>97.529734675205859</v>
      </c>
      <c r="G134" s="16">
        <v>6558</v>
      </c>
      <c r="H134" s="21">
        <v>100</v>
      </c>
    </row>
    <row r="135" spans="2:8" x14ac:dyDescent="0.35">
      <c r="B135" s="14" t="s">
        <v>4</v>
      </c>
      <c r="C135" s="16">
        <v>128</v>
      </c>
      <c r="D135" s="21">
        <v>9.8234842670759779</v>
      </c>
      <c r="E135" s="16">
        <v>1175</v>
      </c>
      <c r="F135" s="21">
        <v>90.176515732924017</v>
      </c>
      <c r="G135" s="16">
        <v>1303</v>
      </c>
      <c r="H135" s="21">
        <v>100</v>
      </c>
    </row>
    <row r="136" spans="2:8" x14ac:dyDescent="0.35">
      <c r="B136" s="14" t="s">
        <v>3</v>
      </c>
      <c r="C136" s="16">
        <v>1894</v>
      </c>
      <c r="D136" s="21">
        <v>7.5635957030470031</v>
      </c>
      <c r="E136" s="16">
        <v>23147</v>
      </c>
      <c r="F136" s="21">
        <v>92.436404296953</v>
      </c>
      <c r="G136" s="16">
        <v>25041</v>
      </c>
      <c r="H136" s="21">
        <v>100</v>
      </c>
    </row>
    <row r="137" spans="2:8" x14ac:dyDescent="0.35">
      <c r="B137" s="20" t="s">
        <v>2</v>
      </c>
      <c r="C137" s="13">
        <f>SUM(C127:C136)</f>
        <v>12353</v>
      </c>
      <c r="D137" s="12">
        <f>C137/G137*100</f>
        <v>7.2528182245185535</v>
      </c>
      <c r="E137" s="13">
        <f>SUM(E127:E136)</f>
        <v>157967</v>
      </c>
      <c r="F137" s="12">
        <f>E137/G137*100</f>
        <v>92.747181775481451</v>
      </c>
      <c r="G137" s="13">
        <f>SUM(G127:G136)</f>
        <v>170320</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5998-32A8-4550-89FE-145C795B7C22}">
  <dimension ref="B2:H137"/>
  <sheetViews>
    <sheetView workbookViewId="0"/>
  </sheetViews>
  <sheetFormatPr defaultColWidth="10.1796875" defaultRowHeight="14.5" x14ac:dyDescent="0.35"/>
  <cols>
    <col min="1" max="16384" width="10.1796875" style="19"/>
  </cols>
  <sheetData>
    <row r="2" spans="2:6" x14ac:dyDescent="0.35">
      <c r="B2" s="22" t="s">
        <v>205</v>
      </c>
    </row>
    <row r="4" spans="2:6" x14ac:dyDescent="0.35">
      <c r="B4" s="63" t="s">
        <v>23</v>
      </c>
      <c r="C4" s="64" t="s">
        <v>21</v>
      </c>
      <c r="D4" s="64" t="s">
        <v>21</v>
      </c>
    </row>
    <row r="5" spans="2:6" x14ac:dyDescent="0.35">
      <c r="B5" s="63" t="s">
        <v>23</v>
      </c>
      <c r="C5" s="17" t="s">
        <v>14</v>
      </c>
      <c r="D5" s="17" t="s">
        <v>13</v>
      </c>
    </row>
    <row r="6" spans="2:6" x14ac:dyDescent="0.35">
      <c r="B6" s="14" t="s">
        <v>65</v>
      </c>
      <c r="C6" s="16">
        <v>2870</v>
      </c>
      <c r="D6" s="15">
        <v>1.69</v>
      </c>
    </row>
    <row r="7" spans="2:6" x14ac:dyDescent="0.35">
      <c r="B7" s="14" t="s">
        <v>64</v>
      </c>
      <c r="C7" s="16">
        <v>167450</v>
      </c>
      <c r="D7" s="15">
        <v>98.31</v>
      </c>
    </row>
    <row r="8" spans="2:6" x14ac:dyDescent="0.35">
      <c r="B8" s="14" t="s">
        <v>2</v>
      </c>
      <c r="C8" s="13">
        <v>170320</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2805</v>
      </c>
      <c r="D24" s="21">
        <v>2.0932523395173206</v>
      </c>
      <c r="E24" s="16">
        <v>131197</v>
      </c>
      <c r="F24" s="21">
        <v>97.906747660482679</v>
      </c>
      <c r="G24" s="16">
        <v>134002</v>
      </c>
      <c r="H24" s="21">
        <v>100</v>
      </c>
    </row>
    <row r="25" spans="2:8" x14ac:dyDescent="0.35">
      <c r="B25" s="14" t="s">
        <v>49</v>
      </c>
      <c r="C25" s="16">
        <v>0</v>
      </c>
      <c r="D25" s="21">
        <v>0</v>
      </c>
      <c r="E25" s="16">
        <v>32232</v>
      </c>
      <c r="F25" s="21">
        <v>100</v>
      </c>
      <c r="G25" s="16">
        <v>32232</v>
      </c>
      <c r="H25" s="21">
        <v>100</v>
      </c>
    </row>
    <row r="26" spans="2:8" x14ac:dyDescent="0.35">
      <c r="B26" s="14" t="s">
        <v>48</v>
      </c>
      <c r="C26" s="16">
        <v>65</v>
      </c>
      <c r="D26" s="21">
        <v>1.5907978463044543</v>
      </c>
      <c r="E26" s="16">
        <v>4021</v>
      </c>
      <c r="F26" s="21">
        <v>98.409202153695546</v>
      </c>
      <c r="G26" s="16">
        <v>4086</v>
      </c>
      <c r="H26" s="21">
        <v>100</v>
      </c>
    </row>
    <row r="27" spans="2:8" x14ac:dyDescent="0.35">
      <c r="B27" s="20" t="s">
        <v>2</v>
      </c>
      <c r="C27" s="13">
        <f>SUM(C24:C26)</f>
        <v>2870</v>
      </c>
      <c r="D27" s="12">
        <f>C27/G27*100</f>
        <v>1.6850634100516675</v>
      </c>
      <c r="E27" s="13">
        <f>SUM(E24:E26)</f>
        <v>167450</v>
      </c>
      <c r="F27" s="12">
        <f>E27/G27*100</f>
        <v>98.314936589948331</v>
      </c>
      <c r="G27" s="13">
        <f>SUM(G24:G26)</f>
        <v>170320</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345</v>
      </c>
      <c r="D44" s="21">
        <v>1.6583349355893098</v>
      </c>
      <c r="E44" s="16">
        <v>20459</v>
      </c>
      <c r="F44" s="21">
        <v>98.341665064410691</v>
      </c>
      <c r="G44" s="16">
        <v>20804</v>
      </c>
      <c r="H44" s="21">
        <v>100</v>
      </c>
    </row>
    <row r="45" spans="2:8" x14ac:dyDescent="0.35">
      <c r="B45" s="14" t="s">
        <v>43</v>
      </c>
      <c r="C45" s="16">
        <v>682</v>
      </c>
      <c r="D45" s="21">
        <v>1.3890303264832278</v>
      </c>
      <c r="E45" s="16">
        <v>48417</v>
      </c>
      <c r="F45" s="21">
        <v>98.610969673516763</v>
      </c>
      <c r="G45" s="16">
        <v>49099</v>
      </c>
      <c r="H45" s="21">
        <v>99.999999999999986</v>
      </c>
    </row>
    <row r="46" spans="2:8" x14ac:dyDescent="0.35">
      <c r="B46" s="14" t="s">
        <v>42</v>
      </c>
      <c r="C46" s="16">
        <v>750</v>
      </c>
      <c r="D46" s="21">
        <v>1.9119484028857676</v>
      </c>
      <c r="E46" s="16">
        <v>38477</v>
      </c>
      <c r="F46" s="21">
        <v>98.08805159711423</v>
      </c>
      <c r="G46" s="16">
        <v>39227</v>
      </c>
      <c r="H46" s="21">
        <v>100</v>
      </c>
    </row>
    <row r="47" spans="2:8" x14ac:dyDescent="0.35">
      <c r="B47" s="14" t="s">
        <v>41</v>
      </c>
      <c r="C47" s="16">
        <v>292</v>
      </c>
      <c r="D47" s="21">
        <v>1.6727772685609532</v>
      </c>
      <c r="E47" s="16">
        <v>17164</v>
      </c>
      <c r="F47" s="21">
        <v>98.327222731439051</v>
      </c>
      <c r="G47" s="16">
        <v>17456</v>
      </c>
      <c r="H47" s="21">
        <v>100</v>
      </c>
    </row>
    <row r="48" spans="2:8" x14ac:dyDescent="0.35">
      <c r="B48" s="20" t="s">
        <v>2</v>
      </c>
      <c r="C48" s="13">
        <f>SUM(C44:C47)</f>
        <v>2069</v>
      </c>
      <c r="D48" s="12">
        <f>C48/G48*100</f>
        <v>1.6344619468187636</v>
      </c>
      <c r="E48" s="13">
        <f>SUM(E44:E47)</f>
        <v>124517</v>
      </c>
      <c r="F48" s="12">
        <f>E48/G48*100</f>
        <v>98.36553805318124</v>
      </c>
      <c r="G48" s="13">
        <f>SUM(G44:G47)</f>
        <v>126586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1886</v>
      </c>
      <c r="D65" s="21">
        <v>1.9452122612318989</v>
      </c>
      <c r="E65" s="16">
        <v>95070</v>
      </c>
      <c r="F65" s="21">
        <v>98.054787738768098</v>
      </c>
      <c r="G65" s="16">
        <v>96956</v>
      </c>
      <c r="H65" s="21">
        <v>100</v>
      </c>
    </row>
    <row r="66" spans="2:8" x14ac:dyDescent="0.35">
      <c r="B66" s="14" t="s">
        <v>37</v>
      </c>
      <c r="C66" s="16">
        <v>984</v>
      </c>
      <c r="D66" s="21">
        <v>1.34547542866519</v>
      </c>
      <c r="E66" s="16">
        <v>72150</v>
      </c>
      <c r="F66" s="21">
        <v>98.654524571334818</v>
      </c>
      <c r="G66" s="16">
        <v>73134</v>
      </c>
      <c r="H66" s="21">
        <v>100.00000000000001</v>
      </c>
    </row>
    <row r="67" spans="2:8" x14ac:dyDescent="0.35">
      <c r="B67" s="14" t="s">
        <v>36</v>
      </c>
      <c r="C67" s="16">
        <v>0</v>
      </c>
      <c r="D67" s="21">
        <v>0</v>
      </c>
      <c r="E67" s="16">
        <v>230</v>
      </c>
      <c r="F67" s="21">
        <v>100</v>
      </c>
      <c r="G67" s="16">
        <v>230</v>
      </c>
      <c r="H67" s="21">
        <v>100</v>
      </c>
    </row>
    <row r="68" spans="2:8" x14ac:dyDescent="0.35">
      <c r="B68" s="20" t="s">
        <v>2</v>
      </c>
      <c r="C68" s="13">
        <f>SUM(C65:C67)</f>
        <v>2870</v>
      </c>
      <c r="D68" s="12">
        <f>C68/G68*100</f>
        <v>1.6850634100516675</v>
      </c>
      <c r="E68" s="13">
        <f>SUM(E65:E67)</f>
        <v>167450</v>
      </c>
      <c r="F68" s="12">
        <f>E68/G68*100</f>
        <v>98.314936589948331</v>
      </c>
      <c r="G68" s="13">
        <f>SUM(G65:G67)</f>
        <v>170320</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103</v>
      </c>
      <c r="D83" s="21">
        <v>0.5478723404255319</v>
      </c>
      <c r="E83" s="16">
        <v>18697</v>
      </c>
      <c r="F83" s="21">
        <v>99.452127659574458</v>
      </c>
      <c r="G83" s="16">
        <v>18800</v>
      </c>
      <c r="H83" s="21">
        <v>99.999999999999986</v>
      </c>
    </row>
    <row r="84" spans="2:8" x14ac:dyDescent="0.35">
      <c r="B84" s="14" t="s">
        <v>32</v>
      </c>
      <c r="C84" s="16">
        <v>2767</v>
      </c>
      <c r="D84" s="21">
        <v>1.8357084096276837</v>
      </c>
      <c r="E84" s="16">
        <v>147965</v>
      </c>
      <c r="F84" s="21">
        <v>98.164291590372315</v>
      </c>
      <c r="G84" s="16">
        <v>150732</v>
      </c>
      <c r="H84" s="21">
        <v>100</v>
      </c>
    </row>
    <row r="85" spans="2:8" x14ac:dyDescent="0.35">
      <c r="B85" s="20" t="s">
        <v>2</v>
      </c>
      <c r="C85" s="13">
        <f>SUM(C83:C84)</f>
        <v>2870</v>
      </c>
      <c r="D85" s="12">
        <f>C85/G85*100</f>
        <v>1.6928957364981241</v>
      </c>
      <c r="E85" s="13">
        <f>SUM(E83:E84)</f>
        <v>166662</v>
      </c>
      <c r="F85" s="12">
        <f>E85/G85*100</f>
        <v>98.30710426350187</v>
      </c>
      <c r="G85" s="13">
        <f>SUM(G83:G84)</f>
        <v>169532</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9</v>
      </c>
      <c r="D101" s="21">
        <v>3.9301310043668125</v>
      </c>
      <c r="E101" s="16">
        <v>220</v>
      </c>
      <c r="F101" s="21">
        <v>96.069868995633186</v>
      </c>
      <c r="G101" s="16">
        <v>229</v>
      </c>
      <c r="H101" s="21">
        <v>100</v>
      </c>
    </row>
    <row r="102" spans="2:8" x14ac:dyDescent="0.35">
      <c r="B102" s="14" t="s">
        <v>26</v>
      </c>
      <c r="C102" s="16">
        <v>455</v>
      </c>
      <c r="D102" s="21">
        <v>2.507716049382716</v>
      </c>
      <c r="E102" s="16">
        <v>17689</v>
      </c>
      <c r="F102" s="21">
        <v>97.492283950617292</v>
      </c>
      <c r="G102" s="16">
        <v>18144</v>
      </c>
      <c r="H102" s="21">
        <v>100.00000000000001</v>
      </c>
    </row>
    <row r="103" spans="2:8" x14ac:dyDescent="0.35">
      <c r="B103" s="14" t="s">
        <v>25</v>
      </c>
      <c r="C103" s="16">
        <v>2406</v>
      </c>
      <c r="D103" s="21">
        <v>1.5834468597603111</v>
      </c>
      <c r="E103" s="16">
        <v>149541</v>
      </c>
      <c r="F103" s="21">
        <v>98.416553140239699</v>
      </c>
      <c r="G103" s="16">
        <v>151947</v>
      </c>
      <c r="H103" s="21">
        <v>100.00000000000001</v>
      </c>
    </row>
    <row r="104" spans="2:8" x14ac:dyDescent="0.35">
      <c r="B104" s="20" t="s">
        <v>2</v>
      </c>
      <c r="C104" s="13">
        <f>SUM(C101:C103)</f>
        <v>2870</v>
      </c>
      <c r="D104" s="12">
        <f>C104/G104*100</f>
        <v>1.6850634100516675</v>
      </c>
      <c r="E104" s="13">
        <f>SUM(E101:E103)</f>
        <v>167450</v>
      </c>
      <c r="F104" s="12">
        <f>E104/G104*100</f>
        <v>98.314936589948331</v>
      </c>
      <c r="G104" s="13">
        <f>SUM(G101:G103)</f>
        <v>170320</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60</v>
      </c>
      <c r="D127" s="21">
        <v>0.85166784953867991</v>
      </c>
      <c r="E127" s="16">
        <v>6985</v>
      </c>
      <c r="F127" s="21">
        <v>99.148332150461314</v>
      </c>
      <c r="G127" s="16">
        <v>7045</v>
      </c>
      <c r="H127" s="21">
        <v>100</v>
      </c>
    </row>
    <row r="128" spans="2:8" x14ac:dyDescent="0.35">
      <c r="B128" s="14" t="s">
        <v>11</v>
      </c>
      <c r="C128" s="16">
        <v>506</v>
      </c>
      <c r="D128" s="21">
        <v>2.4372621742690623</v>
      </c>
      <c r="E128" s="16">
        <v>20255</v>
      </c>
      <c r="F128" s="21">
        <v>97.562737825730935</v>
      </c>
      <c r="G128" s="16">
        <v>20761</v>
      </c>
      <c r="H128" s="21">
        <v>100</v>
      </c>
    </row>
    <row r="129" spans="2:8" x14ac:dyDescent="0.35">
      <c r="B129" s="14" t="s">
        <v>10</v>
      </c>
      <c r="C129" s="16">
        <v>552</v>
      </c>
      <c r="D129" s="21">
        <v>1.9503921984312063</v>
      </c>
      <c r="E129" s="16">
        <v>27750</v>
      </c>
      <c r="F129" s="21">
        <v>98.049607801568797</v>
      </c>
      <c r="G129" s="16">
        <v>28302</v>
      </c>
      <c r="H129" s="21">
        <v>100</v>
      </c>
    </row>
    <row r="130" spans="2:8" x14ac:dyDescent="0.35">
      <c r="B130" s="14" t="s">
        <v>9</v>
      </c>
      <c r="C130" s="16">
        <v>124</v>
      </c>
      <c r="D130" s="21">
        <v>1.3447565339984817</v>
      </c>
      <c r="E130" s="16">
        <v>9097</v>
      </c>
      <c r="F130" s="21">
        <v>98.655243466001522</v>
      </c>
      <c r="G130" s="16">
        <v>9221</v>
      </c>
      <c r="H130" s="21">
        <v>100</v>
      </c>
    </row>
    <row r="131" spans="2:8" x14ac:dyDescent="0.35">
      <c r="B131" s="14" t="s">
        <v>8</v>
      </c>
      <c r="C131" s="16">
        <v>0</v>
      </c>
      <c r="D131" s="21">
        <v>0</v>
      </c>
      <c r="E131" s="16">
        <v>7477</v>
      </c>
      <c r="F131" s="21">
        <v>100</v>
      </c>
      <c r="G131" s="16">
        <v>7477</v>
      </c>
      <c r="H131" s="21">
        <v>100</v>
      </c>
    </row>
    <row r="132" spans="2:8" x14ac:dyDescent="0.35">
      <c r="B132" s="14" t="s">
        <v>7</v>
      </c>
      <c r="C132" s="16">
        <v>0</v>
      </c>
      <c r="D132" s="21">
        <v>0</v>
      </c>
      <c r="E132" s="16">
        <v>10336</v>
      </c>
      <c r="F132" s="21">
        <v>100</v>
      </c>
      <c r="G132" s="16">
        <v>10336</v>
      </c>
      <c r="H132" s="21">
        <v>100</v>
      </c>
    </row>
    <row r="133" spans="2:8" x14ac:dyDescent="0.35">
      <c r="B133" s="14" t="s">
        <v>6</v>
      </c>
      <c r="C133" s="16">
        <v>726</v>
      </c>
      <c r="D133" s="21">
        <v>1.3376077824452797</v>
      </c>
      <c r="E133" s="16">
        <v>53550</v>
      </c>
      <c r="F133" s="21">
        <v>98.662392217554711</v>
      </c>
      <c r="G133" s="16">
        <v>54276</v>
      </c>
      <c r="H133" s="21">
        <v>99.999999999999986</v>
      </c>
    </row>
    <row r="134" spans="2:8" x14ac:dyDescent="0.35">
      <c r="B134" s="14" t="s">
        <v>5</v>
      </c>
      <c r="C134" s="16">
        <v>70</v>
      </c>
      <c r="D134" s="21">
        <v>1.0673985971332722</v>
      </c>
      <c r="E134" s="16">
        <v>6488</v>
      </c>
      <c r="F134" s="21">
        <v>98.932601402866723</v>
      </c>
      <c r="G134" s="16">
        <v>6558</v>
      </c>
      <c r="H134" s="21">
        <v>100</v>
      </c>
    </row>
    <row r="135" spans="2:8" x14ac:dyDescent="0.35">
      <c r="B135" s="14" t="s">
        <v>4</v>
      </c>
      <c r="C135" s="16">
        <v>0</v>
      </c>
      <c r="D135" s="21">
        <v>0</v>
      </c>
      <c r="E135" s="16">
        <v>1303</v>
      </c>
      <c r="F135" s="21">
        <v>100</v>
      </c>
      <c r="G135" s="16">
        <v>1303</v>
      </c>
      <c r="H135" s="21">
        <v>100</v>
      </c>
    </row>
    <row r="136" spans="2:8" x14ac:dyDescent="0.35">
      <c r="B136" s="14" t="s">
        <v>3</v>
      </c>
      <c r="C136" s="16">
        <v>832</v>
      </c>
      <c r="D136" s="21">
        <v>3.3225510163332133</v>
      </c>
      <c r="E136" s="16">
        <v>24209</v>
      </c>
      <c r="F136" s="21">
        <v>96.677448983666793</v>
      </c>
      <c r="G136" s="16">
        <v>25041</v>
      </c>
      <c r="H136" s="21">
        <v>100</v>
      </c>
    </row>
    <row r="137" spans="2:8" x14ac:dyDescent="0.35">
      <c r="B137" s="20" t="s">
        <v>2</v>
      </c>
      <c r="C137" s="13">
        <f>SUM(C127:C136)</f>
        <v>2870</v>
      </c>
      <c r="D137" s="12">
        <f>C137/G137*100</f>
        <v>1.6850634100516675</v>
      </c>
      <c r="E137" s="13">
        <f>SUM(E127:E136)</f>
        <v>167450</v>
      </c>
      <c r="F137" s="12">
        <f>E137/G137*100</f>
        <v>98.314936589948331</v>
      </c>
      <c r="G137" s="13">
        <f>SUM(G127:G136)</f>
        <v>170320</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CE002-7D52-43F4-9033-AD1FECC9B952}">
  <dimension ref="B2:H135"/>
  <sheetViews>
    <sheetView workbookViewId="0"/>
  </sheetViews>
  <sheetFormatPr defaultColWidth="10.1796875" defaultRowHeight="14.5" x14ac:dyDescent="0.35"/>
  <cols>
    <col min="1" max="16384" width="10.1796875" style="19"/>
  </cols>
  <sheetData>
    <row r="2" spans="2:6" x14ac:dyDescent="0.35">
      <c r="B2" s="22" t="s">
        <v>206</v>
      </c>
    </row>
    <row r="4" spans="2:6" x14ac:dyDescent="0.35">
      <c r="B4" s="63" t="s">
        <v>23</v>
      </c>
      <c r="C4" s="64" t="s">
        <v>21</v>
      </c>
      <c r="D4" s="64" t="s">
        <v>21</v>
      </c>
    </row>
    <row r="5" spans="2:6" x14ac:dyDescent="0.35">
      <c r="B5" s="63" t="s">
        <v>23</v>
      </c>
      <c r="C5" s="17" t="s">
        <v>14</v>
      </c>
      <c r="D5" s="17" t="s">
        <v>13</v>
      </c>
    </row>
    <row r="6" spans="2:6" x14ac:dyDescent="0.35">
      <c r="B6" s="14" t="s">
        <v>65</v>
      </c>
      <c r="C6" s="16">
        <v>18908</v>
      </c>
      <c r="D6" s="15">
        <v>47.86</v>
      </c>
    </row>
    <row r="7" spans="2:6" x14ac:dyDescent="0.35">
      <c r="B7" s="14" t="s">
        <v>64</v>
      </c>
      <c r="C7" s="16">
        <v>20595</v>
      </c>
      <c r="D7" s="15">
        <v>52.14</v>
      </c>
    </row>
    <row r="8" spans="2:6" x14ac:dyDescent="0.35">
      <c r="B8" s="14" t="s">
        <v>2</v>
      </c>
      <c r="C8" s="13">
        <v>39503</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12601</v>
      </c>
      <c r="D24" s="21">
        <v>44.597416386480269</v>
      </c>
      <c r="E24" s="16">
        <v>15654</v>
      </c>
      <c r="F24" s="21">
        <v>55.402583613519731</v>
      </c>
      <c r="G24" s="16">
        <v>28255</v>
      </c>
      <c r="H24" s="21">
        <v>100</v>
      </c>
    </row>
    <row r="25" spans="2:8" x14ac:dyDescent="0.35">
      <c r="B25" s="14" t="s">
        <v>49</v>
      </c>
      <c r="C25" s="16">
        <v>4953</v>
      </c>
      <c r="D25" s="21">
        <v>56.354534076686768</v>
      </c>
      <c r="E25" s="16">
        <v>3836</v>
      </c>
      <c r="F25" s="21">
        <v>43.645465923313232</v>
      </c>
      <c r="G25" s="16">
        <v>8789</v>
      </c>
      <c r="H25" s="21">
        <v>100</v>
      </c>
    </row>
    <row r="26" spans="2:8" x14ac:dyDescent="0.35">
      <c r="B26" s="14" t="s">
        <v>48</v>
      </c>
      <c r="C26" s="16">
        <v>1354</v>
      </c>
      <c r="D26" s="21">
        <v>55.063033753558358</v>
      </c>
      <c r="E26" s="16">
        <v>1105</v>
      </c>
      <c r="F26" s="21">
        <v>44.936966246441642</v>
      </c>
      <c r="G26" s="16">
        <v>2459</v>
      </c>
      <c r="H26" s="21">
        <v>100</v>
      </c>
    </row>
    <row r="27" spans="2:8" x14ac:dyDescent="0.35">
      <c r="B27" s="20" t="s">
        <v>2</v>
      </c>
      <c r="C27" s="13">
        <f>SUM(C24:C26)</f>
        <v>18908</v>
      </c>
      <c r="D27" s="12">
        <f>C27/G27*100</f>
        <v>47.864719135255548</v>
      </c>
      <c r="E27" s="13">
        <f>SUM(E24:E26)</f>
        <v>20595</v>
      </c>
      <c r="F27" s="12">
        <f>E27/G27*100</f>
        <v>52.135280864744452</v>
      </c>
      <c r="G27" s="13">
        <f>SUM(G24:G26)</f>
        <v>39503</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3241</v>
      </c>
      <c r="D44" s="21">
        <v>56.879606879606882</v>
      </c>
      <c r="E44" s="16">
        <v>2457</v>
      </c>
      <c r="F44" s="21">
        <v>43.120393120393118</v>
      </c>
      <c r="G44" s="16">
        <v>5698</v>
      </c>
      <c r="H44" s="21">
        <v>100</v>
      </c>
    </row>
    <row r="45" spans="2:8" x14ac:dyDescent="0.35">
      <c r="B45" s="14" t="s">
        <v>43</v>
      </c>
      <c r="C45" s="16">
        <v>5548</v>
      </c>
      <c r="D45" s="21">
        <v>44.242424242424242</v>
      </c>
      <c r="E45" s="16">
        <v>6992</v>
      </c>
      <c r="F45" s="21">
        <v>55.757575757575765</v>
      </c>
      <c r="G45" s="16">
        <v>12540</v>
      </c>
      <c r="H45" s="21">
        <v>100</v>
      </c>
    </row>
    <row r="46" spans="2:8" x14ac:dyDescent="0.35">
      <c r="B46" s="14" t="s">
        <v>42</v>
      </c>
      <c r="C46" s="16">
        <v>790</v>
      </c>
      <c r="D46" s="21">
        <v>26.3245584805065</v>
      </c>
      <c r="E46" s="16">
        <v>2211</v>
      </c>
      <c r="F46" s="21">
        <v>73.675441519493504</v>
      </c>
      <c r="G46" s="16">
        <v>3001</v>
      </c>
      <c r="H46" s="21">
        <v>100</v>
      </c>
    </row>
    <row r="47" spans="2:8" x14ac:dyDescent="0.35">
      <c r="B47" s="14" t="s">
        <v>41</v>
      </c>
      <c r="C47" s="16">
        <v>1303</v>
      </c>
      <c r="D47" s="21">
        <v>38.121708601521362</v>
      </c>
      <c r="E47" s="16">
        <v>2115</v>
      </c>
      <c r="F47" s="21">
        <v>61.878291398478645</v>
      </c>
      <c r="G47" s="16">
        <v>3418</v>
      </c>
      <c r="H47" s="21">
        <v>100</v>
      </c>
    </row>
    <row r="48" spans="2:8" x14ac:dyDescent="0.35">
      <c r="B48" s="20" t="s">
        <v>2</v>
      </c>
      <c r="C48" s="13">
        <f>SUM(C44:C47)</f>
        <v>10882</v>
      </c>
      <c r="D48" s="12">
        <f>C48/G48*100</f>
        <v>44.13351178164416</v>
      </c>
      <c r="E48" s="13">
        <f>SUM(E44:E47)</f>
        <v>13775</v>
      </c>
      <c r="F48" s="12">
        <f>E48/G48*100</f>
        <v>55.866488218355848</v>
      </c>
      <c r="G48" s="13">
        <f>SUM(G44:G47)</f>
        <v>24657</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10754</v>
      </c>
      <c r="D64" s="21">
        <v>49.432314410480352</v>
      </c>
      <c r="E64" s="16">
        <v>11001</v>
      </c>
      <c r="F64" s="21">
        <v>50.567685589519648</v>
      </c>
      <c r="G64" s="16">
        <v>21755</v>
      </c>
      <c r="H64" s="21">
        <v>100</v>
      </c>
    </row>
    <row r="65" spans="2:8" x14ac:dyDescent="0.35">
      <c r="B65" s="14" t="s">
        <v>37</v>
      </c>
      <c r="C65" s="16">
        <v>8154</v>
      </c>
      <c r="D65" s="21">
        <v>45.943204868154162</v>
      </c>
      <c r="E65" s="16">
        <v>9594</v>
      </c>
      <c r="F65" s="21">
        <v>54.056795131845846</v>
      </c>
      <c r="G65" s="16">
        <v>17748</v>
      </c>
      <c r="H65" s="21">
        <v>100</v>
      </c>
    </row>
    <row r="66" spans="2:8" x14ac:dyDescent="0.35">
      <c r="B66" s="20" t="s">
        <v>2</v>
      </c>
      <c r="C66" s="13">
        <f>SUM(C64:C65)</f>
        <v>18908</v>
      </c>
      <c r="D66" s="12">
        <f>C66/G66*100</f>
        <v>47.864719135255548</v>
      </c>
      <c r="E66" s="13">
        <f>SUM(E64:E65)</f>
        <v>20595</v>
      </c>
      <c r="F66" s="12">
        <f>E66/G66*100</f>
        <v>52.135280864744452</v>
      </c>
      <c r="G66" s="13">
        <f>SUM(G64:G65)</f>
        <v>39503</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2805</v>
      </c>
      <c r="D81" s="21">
        <v>47.087460130938389</v>
      </c>
      <c r="E81" s="16">
        <v>3152</v>
      </c>
      <c r="F81" s="21">
        <v>52.912539869061604</v>
      </c>
      <c r="G81" s="16">
        <v>5957</v>
      </c>
      <c r="H81" s="21">
        <v>100</v>
      </c>
    </row>
    <row r="82" spans="2:8" x14ac:dyDescent="0.35">
      <c r="B82" s="14" t="s">
        <v>32</v>
      </c>
      <c r="C82" s="16">
        <v>16067</v>
      </c>
      <c r="D82" s="21">
        <v>47.959762395152381</v>
      </c>
      <c r="E82" s="16">
        <v>17434</v>
      </c>
      <c r="F82" s="21">
        <v>52.040237604847619</v>
      </c>
      <c r="G82" s="16">
        <v>33501</v>
      </c>
      <c r="H82" s="21">
        <v>100</v>
      </c>
    </row>
    <row r="83" spans="2:8" x14ac:dyDescent="0.35">
      <c r="B83" s="20" t="s">
        <v>2</v>
      </c>
      <c r="C83" s="13">
        <f>SUM(C81:C82)</f>
        <v>18872</v>
      </c>
      <c r="D83" s="12">
        <f>C83/G83*100</f>
        <v>47.828070353287039</v>
      </c>
      <c r="E83" s="13">
        <f>SUM(E81:E82)</f>
        <v>20586</v>
      </c>
      <c r="F83" s="12">
        <f>E83/G83*100</f>
        <v>52.171929646712954</v>
      </c>
      <c r="G83" s="13">
        <f>SUM(G81:G82)</f>
        <v>39458</v>
      </c>
      <c r="H83" s="12">
        <v>100</v>
      </c>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21</v>
      </c>
      <c r="D96" s="64" t="s">
        <v>21</v>
      </c>
      <c r="E96" s="64" t="s">
        <v>21</v>
      </c>
      <c r="F96" s="64" t="s">
        <v>21</v>
      </c>
      <c r="G96" s="64" t="s">
        <v>21</v>
      </c>
      <c r="H96" s="64" t="s">
        <v>21</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18628</v>
      </c>
      <c r="D99" s="21">
        <v>47.576237421463965</v>
      </c>
      <c r="E99" s="16">
        <v>20526</v>
      </c>
      <c r="F99" s="21">
        <v>52.423762578536035</v>
      </c>
      <c r="G99" s="16">
        <v>39154</v>
      </c>
      <c r="H99" s="21">
        <v>100</v>
      </c>
    </row>
    <row r="100" spans="2:8" x14ac:dyDescent="0.35">
      <c r="B100" s="14" t="s">
        <v>26</v>
      </c>
      <c r="C100" s="16">
        <v>280</v>
      </c>
      <c r="D100" s="21">
        <v>100</v>
      </c>
      <c r="E100" s="16">
        <v>0</v>
      </c>
      <c r="F100" s="21">
        <v>0</v>
      </c>
      <c r="G100" s="16">
        <v>280</v>
      </c>
      <c r="H100" s="21">
        <v>100</v>
      </c>
    </row>
    <row r="101" spans="2:8" x14ac:dyDescent="0.35">
      <c r="B101" s="14" t="s">
        <v>25</v>
      </c>
      <c r="C101" s="16">
        <v>0</v>
      </c>
      <c r="D101" s="21">
        <v>0</v>
      </c>
      <c r="E101" s="16">
        <v>69</v>
      </c>
      <c r="F101" s="21">
        <v>100</v>
      </c>
      <c r="G101" s="16">
        <v>69</v>
      </c>
      <c r="H101" s="21">
        <v>100</v>
      </c>
    </row>
    <row r="102" spans="2:8" x14ac:dyDescent="0.35">
      <c r="B102" s="20" t="s">
        <v>2</v>
      </c>
      <c r="C102" s="13">
        <f>SUM(C99:C101)</f>
        <v>18908</v>
      </c>
      <c r="D102" s="12">
        <f>C102/G102*100</f>
        <v>47.864719135255548</v>
      </c>
      <c r="E102" s="13">
        <f>SUM(E99:E101)</f>
        <v>20595</v>
      </c>
      <c r="F102" s="12">
        <f>E102/G102*100</f>
        <v>52.135280864744452</v>
      </c>
      <c r="G102" s="13">
        <f>SUM(G99:G101)</f>
        <v>39503</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21</v>
      </c>
      <c r="D122" s="64" t="s">
        <v>21</v>
      </c>
      <c r="E122" s="64" t="s">
        <v>21</v>
      </c>
      <c r="F122" s="64" t="s">
        <v>21</v>
      </c>
      <c r="G122" s="64" t="s">
        <v>21</v>
      </c>
      <c r="H122" s="64" t="s">
        <v>21</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471</v>
      </c>
      <c r="D125" s="21">
        <v>53.160270880361168</v>
      </c>
      <c r="E125" s="16">
        <v>415</v>
      </c>
      <c r="F125" s="21">
        <v>46.839729119638832</v>
      </c>
      <c r="G125" s="16">
        <v>886</v>
      </c>
      <c r="H125" s="21">
        <v>100</v>
      </c>
    </row>
    <row r="126" spans="2:8" x14ac:dyDescent="0.35">
      <c r="B126" s="14" t="s">
        <v>11</v>
      </c>
      <c r="C126" s="16">
        <v>1525</v>
      </c>
      <c r="D126" s="21">
        <v>29.744489955139457</v>
      </c>
      <c r="E126" s="16">
        <v>3602</v>
      </c>
      <c r="F126" s="21">
        <v>70.255510044860543</v>
      </c>
      <c r="G126" s="16">
        <v>5127</v>
      </c>
      <c r="H126" s="21">
        <v>100</v>
      </c>
    </row>
    <row r="127" spans="2:8" x14ac:dyDescent="0.35">
      <c r="B127" s="14" t="s">
        <v>10</v>
      </c>
      <c r="C127" s="16">
        <v>3375</v>
      </c>
      <c r="D127" s="21">
        <v>54.479418886198552</v>
      </c>
      <c r="E127" s="16">
        <v>2820</v>
      </c>
      <c r="F127" s="21">
        <v>45.520581113801448</v>
      </c>
      <c r="G127" s="16">
        <v>6195</v>
      </c>
      <c r="H127" s="21">
        <v>100</v>
      </c>
    </row>
    <row r="128" spans="2:8" x14ac:dyDescent="0.35">
      <c r="B128" s="14" t="s">
        <v>9</v>
      </c>
      <c r="C128" s="16">
        <v>399</v>
      </c>
      <c r="D128" s="21">
        <v>43.942731277533035</v>
      </c>
      <c r="E128" s="16">
        <v>509</v>
      </c>
      <c r="F128" s="21">
        <v>56.057268722466958</v>
      </c>
      <c r="G128" s="16">
        <v>908</v>
      </c>
      <c r="H128" s="21">
        <v>100</v>
      </c>
    </row>
    <row r="129" spans="2:8" x14ac:dyDescent="0.35">
      <c r="B129" s="14" t="s">
        <v>8</v>
      </c>
      <c r="C129" s="16">
        <v>691</v>
      </c>
      <c r="D129" s="21">
        <v>70.152284263959388</v>
      </c>
      <c r="E129" s="16">
        <v>294</v>
      </c>
      <c r="F129" s="21">
        <v>29.847715736040609</v>
      </c>
      <c r="G129" s="16">
        <v>985</v>
      </c>
      <c r="H129" s="21">
        <v>100</v>
      </c>
    </row>
    <row r="130" spans="2:8" x14ac:dyDescent="0.35">
      <c r="B130" s="14" t="s">
        <v>7</v>
      </c>
      <c r="C130" s="16">
        <v>871</v>
      </c>
      <c r="D130" s="21">
        <v>66.794478527607353</v>
      </c>
      <c r="E130" s="16">
        <v>433</v>
      </c>
      <c r="F130" s="21">
        <v>33.20552147239264</v>
      </c>
      <c r="G130" s="16">
        <v>1304</v>
      </c>
      <c r="H130" s="21">
        <v>100</v>
      </c>
    </row>
    <row r="131" spans="2:8" x14ac:dyDescent="0.35">
      <c r="B131" s="14" t="s">
        <v>6</v>
      </c>
      <c r="C131" s="16">
        <v>9118</v>
      </c>
      <c r="D131" s="21">
        <v>48.572341785638187</v>
      </c>
      <c r="E131" s="16">
        <v>9654</v>
      </c>
      <c r="F131" s="21">
        <v>51.427658214361813</v>
      </c>
      <c r="G131" s="16">
        <v>18772</v>
      </c>
      <c r="H131" s="21">
        <v>100</v>
      </c>
    </row>
    <row r="132" spans="2:8" x14ac:dyDescent="0.35">
      <c r="B132" s="14" t="s">
        <v>5</v>
      </c>
      <c r="C132" s="16">
        <v>632</v>
      </c>
      <c r="D132" s="21">
        <v>58.141674333026685</v>
      </c>
      <c r="E132" s="16">
        <v>455</v>
      </c>
      <c r="F132" s="21">
        <v>41.858325666973322</v>
      </c>
      <c r="G132" s="16">
        <v>1087</v>
      </c>
      <c r="H132" s="21">
        <v>100</v>
      </c>
    </row>
    <row r="133" spans="2:8" x14ac:dyDescent="0.35">
      <c r="B133" s="14" t="s">
        <v>4</v>
      </c>
      <c r="C133" s="16">
        <v>38</v>
      </c>
      <c r="D133" s="21">
        <v>50</v>
      </c>
      <c r="E133" s="16">
        <v>38</v>
      </c>
      <c r="F133" s="21">
        <v>50</v>
      </c>
      <c r="G133" s="16">
        <v>76</v>
      </c>
      <c r="H133" s="21">
        <v>100</v>
      </c>
    </row>
    <row r="134" spans="2:8" x14ac:dyDescent="0.35">
      <c r="B134" s="14" t="s">
        <v>3</v>
      </c>
      <c r="C134" s="16">
        <v>1788</v>
      </c>
      <c r="D134" s="21">
        <v>42.949795820321881</v>
      </c>
      <c r="E134" s="16">
        <v>2375</v>
      </c>
      <c r="F134" s="21">
        <v>57.050204179678119</v>
      </c>
      <c r="G134" s="16">
        <v>4163</v>
      </c>
      <c r="H134" s="21">
        <v>100</v>
      </c>
    </row>
    <row r="135" spans="2:8" x14ac:dyDescent="0.35">
      <c r="B135" s="20" t="s">
        <v>2</v>
      </c>
      <c r="C135" s="13">
        <f>SUM(C125:C134)</f>
        <v>18908</v>
      </c>
      <c r="D135" s="12">
        <f>C135/G135*100</f>
        <v>47.864719135255548</v>
      </c>
      <c r="E135" s="13">
        <f>SUM(E125:E134)</f>
        <v>20595</v>
      </c>
      <c r="F135" s="12">
        <f>E135/G135*100</f>
        <v>52.135280864744452</v>
      </c>
      <c r="G135" s="13">
        <f>SUM(G125:G134)</f>
        <v>39503</v>
      </c>
      <c r="H135"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BC446-52CE-4087-8464-17C0A5059001}">
  <dimension ref="B2:H137"/>
  <sheetViews>
    <sheetView workbookViewId="0"/>
  </sheetViews>
  <sheetFormatPr defaultColWidth="8.81640625" defaultRowHeight="14.5" x14ac:dyDescent="0.35"/>
  <cols>
    <col min="1" max="16384" width="8.81640625" style="19"/>
  </cols>
  <sheetData>
    <row r="2" spans="2:6" x14ac:dyDescent="0.35">
      <c r="B2" s="22" t="s">
        <v>69</v>
      </c>
    </row>
    <row r="4" spans="2:6" x14ac:dyDescent="0.35">
      <c r="B4" s="63" t="s">
        <v>23</v>
      </c>
      <c r="C4" s="64" t="s">
        <v>21</v>
      </c>
      <c r="D4" s="64" t="s">
        <v>21</v>
      </c>
    </row>
    <row r="5" spans="2:6" x14ac:dyDescent="0.35">
      <c r="B5" s="63" t="s">
        <v>23</v>
      </c>
      <c r="C5" s="17" t="s">
        <v>14</v>
      </c>
      <c r="D5" s="17" t="s">
        <v>13</v>
      </c>
    </row>
    <row r="6" spans="2:6" x14ac:dyDescent="0.35">
      <c r="B6" s="14" t="s">
        <v>65</v>
      </c>
      <c r="C6" s="16">
        <v>47775</v>
      </c>
      <c r="D6" s="15">
        <v>25.43</v>
      </c>
    </row>
    <row r="7" spans="2:6" x14ac:dyDescent="0.35">
      <c r="B7" s="14" t="s">
        <v>64</v>
      </c>
      <c r="C7" s="16">
        <v>140077</v>
      </c>
      <c r="D7" s="15">
        <v>74.569999999999993</v>
      </c>
    </row>
    <row r="8" spans="2:6" x14ac:dyDescent="0.35">
      <c r="B8" s="14" t="s">
        <v>2</v>
      </c>
      <c r="C8" s="13">
        <v>187852</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35132</v>
      </c>
      <c r="D24" s="21">
        <v>23.943786760446269</v>
      </c>
      <c r="E24" s="16">
        <v>111595</v>
      </c>
      <c r="F24" s="21">
        <v>76.056213239553728</v>
      </c>
      <c r="G24" s="16">
        <v>146727</v>
      </c>
      <c r="H24" s="21">
        <v>100</v>
      </c>
    </row>
    <row r="25" spans="2:8" x14ac:dyDescent="0.35">
      <c r="B25" s="14" t="s">
        <v>49</v>
      </c>
      <c r="C25" s="16">
        <v>10677</v>
      </c>
      <c r="D25" s="21">
        <v>30.060814235035753</v>
      </c>
      <c r="E25" s="16">
        <v>24841</v>
      </c>
      <c r="F25" s="21">
        <v>69.939185764964236</v>
      </c>
      <c r="G25" s="16">
        <v>35518</v>
      </c>
      <c r="H25" s="21">
        <v>99.999999999999986</v>
      </c>
    </row>
    <row r="26" spans="2:8" x14ac:dyDescent="0.35">
      <c r="B26" s="14" t="s">
        <v>48</v>
      </c>
      <c r="C26" s="16">
        <v>1966</v>
      </c>
      <c r="D26" s="21">
        <v>35.063313714999104</v>
      </c>
      <c r="E26" s="16">
        <v>3641</v>
      </c>
      <c r="F26" s="21">
        <v>64.936686285000889</v>
      </c>
      <c r="G26" s="16">
        <v>5607</v>
      </c>
      <c r="H26" s="21">
        <v>100</v>
      </c>
    </row>
    <row r="27" spans="2:8" x14ac:dyDescent="0.35">
      <c r="B27" s="20" t="s">
        <v>2</v>
      </c>
      <c r="C27" s="13">
        <f>SUM(C24:C26)</f>
        <v>47775</v>
      </c>
      <c r="D27" s="12">
        <f>C27/G27*100</f>
        <v>25.432255179609481</v>
      </c>
      <c r="E27" s="13">
        <f>SUM(E24:E26)</f>
        <v>140077</v>
      </c>
      <c r="F27" s="12">
        <f>E27/G27*100</f>
        <v>74.56774482039053</v>
      </c>
      <c r="G27" s="13">
        <f>SUM(G24:G26)</f>
        <v>187852</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6553</v>
      </c>
      <c r="D44" s="21">
        <v>26.941577930353986</v>
      </c>
      <c r="E44" s="16">
        <v>17770</v>
      </c>
      <c r="F44" s="21">
        <v>73.058422069646014</v>
      </c>
      <c r="G44" s="16">
        <v>24323</v>
      </c>
      <c r="H44" s="21">
        <v>100</v>
      </c>
    </row>
    <row r="45" spans="2:8" x14ac:dyDescent="0.35">
      <c r="B45" s="14" t="s">
        <v>43</v>
      </c>
      <c r="C45" s="16">
        <v>14154</v>
      </c>
      <c r="D45" s="21">
        <v>25.210173838700484</v>
      </c>
      <c r="E45" s="16">
        <v>41990</v>
      </c>
      <c r="F45" s="21">
        <v>74.789826161299516</v>
      </c>
      <c r="G45" s="16">
        <v>56144</v>
      </c>
      <c r="H45" s="21">
        <v>100</v>
      </c>
    </row>
    <row r="46" spans="2:8" x14ac:dyDescent="0.35">
      <c r="B46" s="14" t="s">
        <v>42</v>
      </c>
      <c r="C46" s="16">
        <v>9286</v>
      </c>
      <c r="D46" s="21">
        <v>23.49280238824095</v>
      </c>
      <c r="E46" s="16">
        <v>30241</v>
      </c>
      <c r="F46" s="21">
        <v>76.507197611759054</v>
      </c>
      <c r="G46" s="16">
        <v>39527</v>
      </c>
      <c r="H46" s="21">
        <v>100</v>
      </c>
    </row>
    <row r="47" spans="2:8" x14ac:dyDescent="0.35">
      <c r="B47" s="14" t="s">
        <v>41</v>
      </c>
      <c r="C47" s="16">
        <v>3577</v>
      </c>
      <c r="D47" s="21">
        <v>17.903798988938384</v>
      </c>
      <c r="E47" s="16">
        <v>16402</v>
      </c>
      <c r="F47" s="21">
        <v>82.096201011061609</v>
      </c>
      <c r="G47" s="16">
        <v>19979</v>
      </c>
      <c r="H47" s="21">
        <v>100</v>
      </c>
    </row>
    <row r="48" spans="2:8" x14ac:dyDescent="0.35">
      <c r="B48" s="20" t="s">
        <v>2</v>
      </c>
      <c r="C48" s="13">
        <f>SUM(C44:C47)</f>
        <v>33570</v>
      </c>
      <c r="D48" s="12">
        <f>C48/G48*100</f>
        <v>23.983196759375023</v>
      </c>
      <c r="E48" s="13">
        <f>SUM(E44:E47)</f>
        <v>106403</v>
      </c>
      <c r="F48" s="12">
        <f>E48/G48*100</f>
        <v>76.016803240624981</v>
      </c>
      <c r="G48" s="13">
        <f>SUM(G44:G47)</f>
        <v>139973</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26951</v>
      </c>
      <c r="D65" s="21">
        <v>25.343702394162232</v>
      </c>
      <c r="E65" s="16">
        <v>79391</v>
      </c>
      <c r="F65" s="21">
        <v>74.656297605837779</v>
      </c>
      <c r="G65" s="16">
        <v>106342</v>
      </c>
      <c r="H65" s="21">
        <v>100.00000000000001</v>
      </c>
    </row>
    <row r="66" spans="2:8" x14ac:dyDescent="0.35">
      <c r="B66" s="14" t="s">
        <v>37</v>
      </c>
      <c r="C66" s="16">
        <v>20824</v>
      </c>
      <c r="D66" s="21">
        <v>25.583881073776034</v>
      </c>
      <c r="E66" s="16">
        <v>60571</v>
      </c>
      <c r="F66" s="21">
        <v>74.416118926223973</v>
      </c>
      <c r="G66" s="16">
        <v>81395</v>
      </c>
      <c r="H66" s="21">
        <v>100</v>
      </c>
    </row>
    <row r="67" spans="2:8" x14ac:dyDescent="0.35">
      <c r="B67" s="14" t="s">
        <v>36</v>
      </c>
      <c r="C67" s="16">
        <v>0</v>
      </c>
      <c r="D67" s="21">
        <v>0</v>
      </c>
      <c r="E67" s="16">
        <v>115</v>
      </c>
      <c r="F67" s="21">
        <v>100</v>
      </c>
      <c r="G67" s="16">
        <v>115</v>
      </c>
      <c r="H67" s="21">
        <v>100</v>
      </c>
    </row>
    <row r="68" spans="2:8" x14ac:dyDescent="0.35">
      <c r="B68" s="20" t="s">
        <v>2</v>
      </c>
      <c r="C68" s="13">
        <f>SUM(C65:C67)</f>
        <v>47775</v>
      </c>
      <c r="D68" s="12">
        <f>C68/G68*100</f>
        <v>25.432255179609481</v>
      </c>
      <c r="E68" s="13">
        <f>SUM(E65:E67)</f>
        <v>140077</v>
      </c>
      <c r="F68" s="12">
        <f>E68/G68*100</f>
        <v>74.56774482039053</v>
      </c>
      <c r="G68" s="13">
        <f>SUM(G65:G67)</f>
        <v>187852</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5456</v>
      </c>
      <c r="D83" s="21">
        <v>26.538255751738898</v>
      </c>
      <c r="E83" s="16">
        <v>15103</v>
      </c>
      <c r="F83" s="21">
        <v>73.461744248261112</v>
      </c>
      <c r="G83" s="16">
        <v>20559</v>
      </c>
      <c r="H83" s="21">
        <v>100.00000000000001</v>
      </c>
    </row>
    <row r="84" spans="2:8" x14ac:dyDescent="0.35">
      <c r="B84" s="14" t="s">
        <v>32</v>
      </c>
      <c r="C84" s="16">
        <v>42167</v>
      </c>
      <c r="D84" s="21">
        <v>25.317162498874247</v>
      </c>
      <c r="E84" s="16">
        <v>124388</v>
      </c>
      <c r="F84" s="21">
        <v>74.682837501125761</v>
      </c>
      <c r="G84" s="16">
        <v>166555</v>
      </c>
      <c r="H84" s="21">
        <v>100</v>
      </c>
    </row>
    <row r="85" spans="2:8" x14ac:dyDescent="0.35">
      <c r="B85" s="20" t="s">
        <v>2</v>
      </c>
      <c r="C85" s="13">
        <f>SUM(C83:C84)</f>
        <v>47623</v>
      </c>
      <c r="D85" s="12">
        <f>C85/G85*100</f>
        <v>25.451329136248489</v>
      </c>
      <c r="E85" s="13">
        <f>SUM(E83:E84)</f>
        <v>139491</v>
      </c>
      <c r="F85" s="12">
        <f>E85/G85*100</f>
        <v>74.548670863751511</v>
      </c>
      <c r="G85" s="13">
        <f>SUM(G83:G84)</f>
        <v>187114</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7911</v>
      </c>
      <c r="D101" s="21">
        <v>25.697579990254994</v>
      </c>
      <c r="E101" s="16">
        <v>22874</v>
      </c>
      <c r="F101" s="21">
        <v>74.302420009745006</v>
      </c>
      <c r="G101" s="16">
        <v>30785</v>
      </c>
      <c r="H101" s="21">
        <v>100</v>
      </c>
    </row>
    <row r="102" spans="2:8" x14ac:dyDescent="0.35">
      <c r="B102" s="14" t="s">
        <v>26</v>
      </c>
      <c r="C102" s="16">
        <v>5121</v>
      </c>
      <c r="D102" s="21">
        <v>32.696973566594309</v>
      </c>
      <c r="E102" s="16">
        <v>10541</v>
      </c>
      <c r="F102" s="21">
        <v>67.303026433405705</v>
      </c>
      <c r="G102" s="16">
        <v>15662</v>
      </c>
      <c r="H102" s="21">
        <v>100.00000000000001</v>
      </c>
    </row>
    <row r="103" spans="2:8" x14ac:dyDescent="0.35">
      <c r="B103" s="14" t="s">
        <v>25</v>
      </c>
      <c r="C103" s="16">
        <v>34743</v>
      </c>
      <c r="D103" s="21">
        <v>24.569852551182773</v>
      </c>
      <c r="E103" s="16">
        <v>106662</v>
      </c>
      <c r="F103" s="21">
        <v>75.430147448817237</v>
      </c>
      <c r="G103" s="16">
        <v>141405</v>
      </c>
      <c r="H103" s="21">
        <v>100.00000000000001</v>
      </c>
    </row>
    <row r="104" spans="2:8" x14ac:dyDescent="0.35">
      <c r="B104" s="20" t="s">
        <v>2</v>
      </c>
      <c r="C104" s="13">
        <f>SUM(C101:C103)</f>
        <v>47775</v>
      </c>
      <c r="D104" s="12">
        <f>C104/G104*100</f>
        <v>25.432255179609481</v>
      </c>
      <c r="E104" s="13">
        <f>SUM(E101:E103)</f>
        <v>140077</v>
      </c>
      <c r="F104" s="12">
        <f>E104/G104*100</f>
        <v>74.56774482039053</v>
      </c>
      <c r="G104" s="13">
        <f>SUM(G101:G103)</f>
        <v>187852</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2131</v>
      </c>
      <c r="D127" s="21">
        <v>30.8081538239121</v>
      </c>
      <c r="E127" s="16">
        <v>4786</v>
      </c>
      <c r="F127" s="21">
        <v>69.191846176087907</v>
      </c>
      <c r="G127" s="16">
        <v>6917</v>
      </c>
      <c r="H127" s="21">
        <v>100</v>
      </c>
    </row>
    <row r="128" spans="2:8" x14ac:dyDescent="0.35">
      <c r="B128" s="14" t="s">
        <v>11</v>
      </c>
      <c r="C128" s="16">
        <v>5073</v>
      </c>
      <c r="D128" s="21">
        <v>21.228606101184251</v>
      </c>
      <c r="E128" s="16">
        <v>18824</v>
      </c>
      <c r="F128" s="21">
        <v>78.771393898815759</v>
      </c>
      <c r="G128" s="16">
        <v>23897</v>
      </c>
      <c r="H128" s="21">
        <v>100.00000000000001</v>
      </c>
    </row>
    <row r="129" spans="2:8" x14ac:dyDescent="0.35">
      <c r="B129" s="14" t="s">
        <v>10</v>
      </c>
      <c r="C129" s="16">
        <v>6435</v>
      </c>
      <c r="D129" s="21">
        <v>21.185185185185183</v>
      </c>
      <c r="E129" s="16">
        <v>23940</v>
      </c>
      <c r="F129" s="21">
        <v>78.81481481481481</v>
      </c>
      <c r="G129" s="16">
        <v>30375</v>
      </c>
      <c r="H129" s="21">
        <v>100</v>
      </c>
    </row>
    <row r="130" spans="2:8" x14ac:dyDescent="0.35">
      <c r="B130" s="14" t="s">
        <v>9</v>
      </c>
      <c r="C130" s="16">
        <v>2130</v>
      </c>
      <c r="D130" s="21">
        <v>21.85960591133005</v>
      </c>
      <c r="E130" s="16">
        <v>7614</v>
      </c>
      <c r="F130" s="21">
        <v>78.14039408866995</v>
      </c>
      <c r="G130" s="16">
        <v>9744</v>
      </c>
      <c r="H130" s="21">
        <v>100</v>
      </c>
    </row>
    <row r="131" spans="2:8" x14ac:dyDescent="0.35">
      <c r="B131" s="14" t="s">
        <v>8</v>
      </c>
      <c r="C131" s="16">
        <v>1391</v>
      </c>
      <c r="D131" s="21">
        <v>17.247365158090513</v>
      </c>
      <c r="E131" s="16">
        <v>6674</v>
      </c>
      <c r="F131" s="21">
        <v>82.752634841909483</v>
      </c>
      <c r="G131" s="16">
        <v>8065</v>
      </c>
      <c r="H131" s="21">
        <v>100</v>
      </c>
    </row>
    <row r="132" spans="2:8" x14ac:dyDescent="0.35">
      <c r="B132" s="14" t="s">
        <v>7</v>
      </c>
      <c r="C132" s="16">
        <v>2888</v>
      </c>
      <c r="D132" s="21">
        <v>28.003490739842917</v>
      </c>
      <c r="E132" s="16">
        <v>7425</v>
      </c>
      <c r="F132" s="21">
        <v>71.996509260157083</v>
      </c>
      <c r="G132" s="16">
        <v>10313</v>
      </c>
      <c r="H132" s="21">
        <v>100</v>
      </c>
    </row>
    <row r="133" spans="2:8" x14ac:dyDescent="0.35">
      <c r="B133" s="14" t="s">
        <v>6</v>
      </c>
      <c r="C133" s="16">
        <v>18666</v>
      </c>
      <c r="D133" s="21">
        <v>29.343520090548953</v>
      </c>
      <c r="E133" s="16">
        <v>44946</v>
      </c>
      <c r="F133" s="21">
        <v>70.656479909451036</v>
      </c>
      <c r="G133" s="16">
        <v>63612</v>
      </c>
      <c r="H133" s="21">
        <v>99.999999999999986</v>
      </c>
    </row>
    <row r="134" spans="2:8" x14ac:dyDescent="0.35">
      <c r="B134" s="14" t="s">
        <v>5</v>
      </c>
      <c r="C134" s="16">
        <v>2006</v>
      </c>
      <c r="D134" s="21">
        <v>28.044177268279043</v>
      </c>
      <c r="E134" s="16">
        <v>5147</v>
      </c>
      <c r="F134" s="21">
        <v>71.955822731720957</v>
      </c>
      <c r="G134" s="16">
        <v>7153</v>
      </c>
      <c r="H134" s="21">
        <v>100</v>
      </c>
    </row>
    <row r="135" spans="2:8" x14ac:dyDescent="0.35">
      <c r="B135" s="14" t="s">
        <v>4</v>
      </c>
      <c r="C135" s="16">
        <v>312</v>
      </c>
      <c r="D135" s="21">
        <v>23.944742900997699</v>
      </c>
      <c r="E135" s="16">
        <v>991</v>
      </c>
      <c r="F135" s="21">
        <v>76.055257099002304</v>
      </c>
      <c r="G135" s="16">
        <v>1303</v>
      </c>
      <c r="H135" s="21">
        <v>100</v>
      </c>
    </row>
    <row r="136" spans="2:8" x14ac:dyDescent="0.35">
      <c r="B136" s="14" t="s">
        <v>3</v>
      </c>
      <c r="C136" s="16">
        <v>6743</v>
      </c>
      <c r="D136" s="21">
        <v>25.471234843047636</v>
      </c>
      <c r="E136" s="16">
        <v>19730</v>
      </c>
      <c r="F136" s="21">
        <v>74.528765156952375</v>
      </c>
      <c r="G136" s="16">
        <v>26473</v>
      </c>
      <c r="H136" s="21">
        <v>100.00000000000001</v>
      </c>
    </row>
    <row r="137" spans="2:8" x14ac:dyDescent="0.35">
      <c r="B137" s="20" t="s">
        <v>2</v>
      </c>
      <c r="C137" s="13">
        <f>SUM(C127:C136)</f>
        <v>47775</v>
      </c>
      <c r="D137" s="12">
        <f>C137/G137*100</f>
        <v>25.432255179609481</v>
      </c>
      <c r="E137" s="13">
        <f>SUM(E127:E136)</f>
        <v>140077</v>
      </c>
      <c r="F137" s="12">
        <f>E137/G137*100</f>
        <v>74.56774482039053</v>
      </c>
      <c r="G137" s="13">
        <f>SUM(G127:G136)</f>
        <v>187852</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75E6-355A-4E5A-993A-04C2A667CCA1}">
  <dimension ref="B2:H135"/>
  <sheetViews>
    <sheetView workbookViewId="0"/>
  </sheetViews>
  <sheetFormatPr defaultColWidth="10.1796875" defaultRowHeight="14.5" x14ac:dyDescent="0.35"/>
  <cols>
    <col min="1" max="16384" width="10.1796875" style="19"/>
  </cols>
  <sheetData>
    <row r="2" spans="2:6" x14ac:dyDescent="0.35">
      <c r="B2" s="22" t="s">
        <v>207</v>
      </c>
    </row>
    <row r="4" spans="2:6" x14ac:dyDescent="0.35">
      <c r="B4" s="63" t="s">
        <v>23</v>
      </c>
      <c r="C4" s="64" t="s">
        <v>21</v>
      </c>
      <c r="D4" s="64" t="s">
        <v>21</v>
      </c>
    </row>
    <row r="5" spans="2:6" x14ac:dyDescent="0.35">
      <c r="B5" s="63" t="s">
        <v>23</v>
      </c>
      <c r="C5" s="17" t="s">
        <v>14</v>
      </c>
      <c r="D5" s="17" t="s">
        <v>13</v>
      </c>
    </row>
    <row r="6" spans="2:6" x14ac:dyDescent="0.35">
      <c r="B6" s="14" t="s">
        <v>65</v>
      </c>
      <c r="C6" s="16">
        <v>13439</v>
      </c>
      <c r="D6" s="15">
        <v>34.020000000000003</v>
      </c>
    </row>
    <row r="7" spans="2:6" x14ac:dyDescent="0.35">
      <c r="B7" s="14" t="s">
        <v>64</v>
      </c>
      <c r="C7" s="16">
        <v>26064</v>
      </c>
      <c r="D7" s="15">
        <v>65.98</v>
      </c>
    </row>
    <row r="8" spans="2:6" x14ac:dyDescent="0.35">
      <c r="B8" s="14" t="s">
        <v>2</v>
      </c>
      <c r="C8" s="13">
        <v>39503</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10492</v>
      </c>
      <c r="D24" s="21">
        <v>37.133250752079277</v>
      </c>
      <c r="E24" s="16">
        <v>17763</v>
      </c>
      <c r="F24" s="21">
        <v>62.866749247920716</v>
      </c>
      <c r="G24" s="16">
        <v>28255</v>
      </c>
      <c r="H24" s="21">
        <v>100</v>
      </c>
    </row>
    <row r="25" spans="2:8" x14ac:dyDescent="0.35">
      <c r="B25" s="14" t="s">
        <v>49</v>
      </c>
      <c r="C25" s="16">
        <v>2179</v>
      </c>
      <c r="D25" s="21">
        <v>24.79235407896234</v>
      </c>
      <c r="E25" s="16">
        <v>6610</v>
      </c>
      <c r="F25" s="21">
        <v>75.207645921037653</v>
      </c>
      <c r="G25" s="16">
        <v>8789</v>
      </c>
      <c r="H25" s="21">
        <v>100</v>
      </c>
    </row>
    <row r="26" spans="2:8" x14ac:dyDescent="0.35">
      <c r="B26" s="14" t="s">
        <v>48</v>
      </c>
      <c r="C26" s="16">
        <v>768</v>
      </c>
      <c r="D26" s="21">
        <v>31.232208214721428</v>
      </c>
      <c r="E26" s="16">
        <v>1691</v>
      </c>
      <c r="F26" s="21">
        <v>68.767791785278561</v>
      </c>
      <c r="G26" s="16">
        <v>2459</v>
      </c>
      <c r="H26" s="21">
        <v>99.999999999999986</v>
      </c>
    </row>
    <row r="27" spans="2:8" x14ac:dyDescent="0.35">
      <c r="B27" s="20" t="s">
        <v>2</v>
      </c>
      <c r="C27" s="13">
        <f>SUM(C24:C26)</f>
        <v>13439</v>
      </c>
      <c r="D27" s="12">
        <f>C27/G27*100</f>
        <v>34.0202009973926</v>
      </c>
      <c r="E27" s="13">
        <f>SUM(E24:E26)</f>
        <v>26064</v>
      </c>
      <c r="F27" s="12">
        <f>E27/G27*100</f>
        <v>65.979799002607393</v>
      </c>
      <c r="G27" s="13">
        <f>SUM(G24:G26)</f>
        <v>39503</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2096</v>
      </c>
      <c r="D44" s="21">
        <v>36.784836784836784</v>
      </c>
      <c r="E44" s="16">
        <v>3602</v>
      </c>
      <c r="F44" s="21">
        <v>63.215163215163216</v>
      </c>
      <c r="G44" s="16">
        <v>5698</v>
      </c>
      <c r="H44" s="21">
        <v>100</v>
      </c>
    </row>
    <row r="45" spans="2:8" x14ac:dyDescent="0.35">
      <c r="B45" s="14" t="s">
        <v>43</v>
      </c>
      <c r="C45" s="16">
        <v>3655</v>
      </c>
      <c r="D45" s="21">
        <v>29.146730462519937</v>
      </c>
      <c r="E45" s="16">
        <v>8885</v>
      </c>
      <c r="F45" s="21">
        <v>70.853269537480074</v>
      </c>
      <c r="G45" s="16">
        <v>12540</v>
      </c>
      <c r="H45" s="21">
        <v>100.00000000000001</v>
      </c>
    </row>
    <row r="46" spans="2:8" x14ac:dyDescent="0.35">
      <c r="B46" s="14" t="s">
        <v>42</v>
      </c>
      <c r="C46" s="16">
        <v>608</v>
      </c>
      <c r="D46" s="21">
        <v>20.259913362212593</v>
      </c>
      <c r="E46" s="16">
        <v>2393</v>
      </c>
      <c r="F46" s="21">
        <v>79.7400866377874</v>
      </c>
      <c r="G46" s="16">
        <v>3001</v>
      </c>
      <c r="H46" s="21">
        <v>100</v>
      </c>
    </row>
    <row r="47" spans="2:8" x14ac:dyDescent="0.35">
      <c r="B47" s="14" t="s">
        <v>41</v>
      </c>
      <c r="C47" s="16">
        <v>802</v>
      </c>
      <c r="D47" s="21">
        <v>23.464014043300175</v>
      </c>
      <c r="E47" s="16">
        <v>2616</v>
      </c>
      <c r="F47" s="21">
        <v>76.535985956699832</v>
      </c>
      <c r="G47" s="16">
        <v>3418</v>
      </c>
      <c r="H47" s="21">
        <v>100</v>
      </c>
    </row>
    <row r="48" spans="2:8" x14ac:dyDescent="0.35">
      <c r="B48" s="20" t="s">
        <v>2</v>
      </c>
      <c r="C48" s="13">
        <f>SUM(C44:C47)</f>
        <v>7161</v>
      </c>
      <c r="D48" s="12">
        <f>C48/G48*100</f>
        <v>29.042462586689378</v>
      </c>
      <c r="E48" s="13">
        <f>SUM(E44:E47)</f>
        <v>17496</v>
      </c>
      <c r="F48" s="12">
        <f>E48/G48*100</f>
        <v>70.957537413310618</v>
      </c>
      <c r="G48" s="13">
        <f>SUM(G44:G47)</f>
        <v>24657</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7556</v>
      </c>
      <c r="D64" s="21">
        <v>34.732245460813601</v>
      </c>
      <c r="E64" s="16">
        <v>14199</v>
      </c>
      <c r="F64" s="21">
        <v>65.267754539186399</v>
      </c>
      <c r="G64" s="16">
        <v>21755</v>
      </c>
      <c r="H64" s="21">
        <v>100</v>
      </c>
    </row>
    <row r="65" spans="2:8" x14ac:dyDescent="0.35">
      <c r="B65" s="14" t="s">
        <v>37</v>
      </c>
      <c r="C65" s="16">
        <v>5883</v>
      </c>
      <c r="D65" s="21">
        <v>33.1473968897904</v>
      </c>
      <c r="E65" s="16">
        <v>11865</v>
      </c>
      <c r="F65" s="21">
        <v>66.8526031102096</v>
      </c>
      <c r="G65" s="16">
        <v>17748</v>
      </c>
      <c r="H65" s="21">
        <v>100</v>
      </c>
    </row>
    <row r="66" spans="2:8" x14ac:dyDescent="0.35">
      <c r="B66" s="20" t="s">
        <v>2</v>
      </c>
      <c r="C66" s="13">
        <f>SUM(C64:C65)</f>
        <v>13439</v>
      </c>
      <c r="D66" s="12">
        <f>C66/G66*100</f>
        <v>34.0202009973926</v>
      </c>
      <c r="E66" s="13">
        <f>SUM(E64:E65)</f>
        <v>26064</v>
      </c>
      <c r="F66" s="12">
        <f>E66/G66*100</f>
        <v>65.979799002607393</v>
      </c>
      <c r="G66" s="13">
        <f>SUM(G64:G65)</f>
        <v>39503</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2074</v>
      </c>
      <c r="D81" s="21">
        <v>34.816182642269602</v>
      </c>
      <c r="E81" s="16">
        <v>3883</v>
      </c>
      <c r="F81" s="21">
        <v>65.183817357730405</v>
      </c>
      <c r="G81" s="16">
        <v>5957</v>
      </c>
      <c r="H81" s="21">
        <v>100</v>
      </c>
    </row>
    <row r="82" spans="2:8" x14ac:dyDescent="0.35">
      <c r="B82" s="14" t="s">
        <v>32</v>
      </c>
      <c r="C82" s="16">
        <v>11347</v>
      </c>
      <c r="D82" s="21">
        <v>33.870630727440968</v>
      </c>
      <c r="E82" s="16">
        <v>22154</v>
      </c>
      <c r="F82" s="21">
        <v>66.129369272559018</v>
      </c>
      <c r="G82" s="16">
        <v>33501</v>
      </c>
      <c r="H82" s="21">
        <v>99.999999999999986</v>
      </c>
    </row>
    <row r="83" spans="2:8" x14ac:dyDescent="0.35">
      <c r="B83" s="20" t="s">
        <v>2</v>
      </c>
      <c r="C83" s="13">
        <f>SUM(C81:C82)</f>
        <v>13421</v>
      </c>
      <c r="D83" s="12">
        <f>C83/G83*100</f>
        <v>34.01338131684323</v>
      </c>
      <c r="E83" s="13">
        <f>SUM(E81:E82)</f>
        <v>26037</v>
      </c>
      <c r="F83" s="12">
        <f>E83/G83*100</f>
        <v>65.986618683156777</v>
      </c>
      <c r="G83" s="13">
        <f>SUM(G81:G82)</f>
        <v>39458</v>
      </c>
      <c r="H83" s="12">
        <v>100</v>
      </c>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21</v>
      </c>
      <c r="D96" s="64" t="s">
        <v>21</v>
      </c>
      <c r="E96" s="64" t="s">
        <v>21</v>
      </c>
      <c r="F96" s="64" t="s">
        <v>21</v>
      </c>
      <c r="G96" s="64" t="s">
        <v>21</v>
      </c>
      <c r="H96" s="64" t="s">
        <v>21</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13439</v>
      </c>
      <c r="D99" s="21">
        <v>34.323440772334884</v>
      </c>
      <c r="E99" s="16">
        <v>25715</v>
      </c>
      <c r="F99" s="21">
        <v>65.676559227665123</v>
      </c>
      <c r="G99" s="16">
        <v>39154</v>
      </c>
      <c r="H99" s="21">
        <v>100</v>
      </c>
    </row>
    <row r="100" spans="2:8" x14ac:dyDescent="0.35">
      <c r="B100" s="14" t="s">
        <v>26</v>
      </c>
      <c r="C100" s="16">
        <v>0</v>
      </c>
      <c r="D100" s="21">
        <v>0</v>
      </c>
      <c r="E100" s="16">
        <v>280</v>
      </c>
      <c r="F100" s="21">
        <v>100</v>
      </c>
      <c r="G100" s="16">
        <v>280</v>
      </c>
      <c r="H100" s="21">
        <v>100</v>
      </c>
    </row>
    <row r="101" spans="2:8" x14ac:dyDescent="0.35">
      <c r="B101" s="14" t="s">
        <v>25</v>
      </c>
      <c r="C101" s="16">
        <v>0</v>
      </c>
      <c r="D101" s="21">
        <v>0</v>
      </c>
      <c r="E101" s="16">
        <v>69</v>
      </c>
      <c r="F101" s="21">
        <v>100</v>
      </c>
      <c r="G101" s="16">
        <v>69</v>
      </c>
      <c r="H101" s="21">
        <v>100</v>
      </c>
    </row>
    <row r="102" spans="2:8" x14ac:dyDescent="0.35">
      <c r="B102" s="20" t="s">
        <v>2</v>
      </c>
      <c r="C102" s="13">
        <f>SUM(C99:C101)</f>
        <v>13439</v>
      </c>
      <c r="D102" s="12">
        <f>C102/G102*100</f>
        <v>34.0202009973926</v>
      </c>
      <c r="E102" s="13">
        <f>SUM(E99:E101)</f>
        <v>26064</v>
      </c>
      <c r="F102" s="12">
        <f>E102/G102*100</f>
        <v>65.979799002607393</v>
      </c>
      <c r="G102" s="13">
        <f>SUM(G99:G101)</f>
        <v>39503</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21</v>
      </c>
      <c r="D122" s="64" t="s">
        <v>21</v>
      </c>
      <c r="E122" s="64" t="s">
        <v>21</v>
      </c>
      <c r="F122" s="64" t="s">
        <v>21</v>
      </c>
      <c r="G122" s="64" t="s">
        <v>21</v>
      </c>
      <c r="H122" s="64" t="s">
        <v>21</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424</v>
      </c>
      <c r="D125" s="21">
        <v>47.855530474040634</v>
      </c>
      <c r="E125" s="16">
        <v>462</v>
      </c>
      <c r="F125" s="21">
        <v>52.144469525959366</v>
      </c>
      <c r="G125" s="16">
        <v>886</v>
      </c>
      <c r="H125" s="21">
        <v>100</v>
      </c>
    </row>
    <row r="126" spans="2:8" x14ac:dyDescent="0.35">
      <c r="B126" s="14" t="s">
        <v>11</v>
      </c>
      <c r="C126" s="16">
        <v>1560</v>
      </c>
      <c r="D126" s="21">
        <v>30.427150380339381</v>
      </c>
      <c r="E126" s="16">
        <v>3567</v>
      </c>
      <c r="F126" s="21">
        <v>69.572849619660616</v>
      </c>
      <c r="G126" s="16">
        <v>5127</v>
      </c>
      <c r="H126" s="21">
        <v>100</v>
      </c>
    </row>
    <row r="127" spans="2:8" x14ac:dyDescent="0.35">
      <c r="B127" s="14" t="s">
        <v>10</v>
      </c>
      <c r="C127" s="16">
        <v>1707</v>
      </c>
      <c r="D127" s="21">
        <v>27.554479418886196</v>
      </c>
      <c r="E127" s="16">
        <v>4488</v>
      </c>
      <c r="F127" s="21">
        <v>72.445520581113797</v>
      </c>
      <c r="G127" s="16">
        <v>6195</v>
      </c>
      <c r="H127" s="21">
        <v>100</v>
      </c>
    </row>
    <row r="128" spans="2:8" x14ac:dyDescent="0.35">
      <c r="B128" s="14" t="s">
        <v>9</v>
      </c>
      <c r="C128" s="16">
        <v>251</v>
      </c>
      <c r="D128" s="21">
        <v>27.643171806167398</v>
      </c>
      <c r="E128" s="16">
        <v>657</v>
      </c>
      <c r="F128" s="21">
        <v>72.356828193832598</v>
      </c>
      <c r="G128" s="16">
        <v>908</v>
      </c>
      <c r="H128" s="21">
        <v>100</v>
      </c>
    </row>
    <row r="129" spans="2:8" x14ac:dyDescent="0.35">
      <c r="B129" s="14" t="s">
        <v>8</v>
      </c>
      <c r="C129" s="16">
        <v>218</v>
      </c>
      <c r="D129" s="21">
        <v>22.131979695431472</v>
      </c>
      <c r="E129" s="16">
        <v>767</v>
      </c>
      <c r="F129" s="21">
        <v>77.868020304568532</v>
      </c>
      <c r="G129" s="16">
        <v>985</v>
      </c>
      <c r="H129" s="21">
        <v>100</v>
      </c>
    </row>
    <row r="130" spans="2:8" x14ac:dyDescent="0.35">
      <c r="B130" s="14" t="s">
        <v>7</v>
      </c>
      <c r="C130" s="16">
        <v>166</v>
      </c>
      <c r="D130" s="21">
        <v>12.73006134969325</v>
      </c>
      <c r="E130" s="16">
        <v>1138</v>
      </c>
      <c r="F130" s="21">
        <v>87.269938650306742</v>
      </c>
      <c r="G130" s="16">
        <v>1304</v>
      </c>
      <c r="H130" s="21">
        <v>99.999999999999986</v>
      </c>
    </row>
    <row r="131" spans="2:8" x14ac:dyDescent="0.35">
      <c r="B131" s="14" t="s">
        <v>6</v>
      </c>
      <c r="C131" s="16">
        <v>7787</v>
      </c>
      <c r="D131" s="21">
        <v>41.481994459833793</v>
      </c>
      <c r="E131" s="16">
        <v>10985</v>
      </c>
      <c r="F131" s="21">
        <v>58.518005540166207</v>
      </c>
      <c r="G131" s="16">
        <v>18772</v>
      </c>
      <c r="H131" s="21">
        <v>100</v>
      </c>
    </row>
    <row r="132" spans="2:8" x14ac:dyDescent="0.35">
      <c r="B132" s="14" t="s">
        <v>5</v>
      </c>
      <c r="C132" s="16">
        <v>313</v>
      </c>
      <c r="D132" s="21">
        <v>28.794848206071755</v>
      </c>
      <c r="E132" s="16">
        <v>774</v>
      </c>
      <c r="F132" s="21">
        <v>71.205151793928252</v>
      </c>
      <c r="G132" s="16">
        <v>1087</v>
      </c>
      <c r="H132" s="21">
        <v>100</v>
      </c>
    </row>
    <row r="133" spans="2:8" x14ac:dyDescent="0.35">
      <c r="B133" s="14" t="s">
        <v>4</v>
      </c>
      <c r="C133" s="16">
        <v>38</v>
      </c>
      <c r="D133" s="21">
        <v>50</v>
      </c>
      <c r="E133" s="16">
        <v>38</v>
      </c>
      <c r="F133" s="21">
        <v>50</v>
      </c>
      <c r="G133" s="16">
        <v>76</v>
      </c>
      <c r="H133" s="21">
        <v>100</v>
      </c>
    </row>
    <row r="134" spans="2:8" x14ac:dyDescent="0.35">
      <c r="B134" s="14" t="s">
        <v>3</v>
      </c>
      <c r="C134" s="16">
        <v>975</v>
      </c>
      <c r="D134" s="21">
        <v>23.420610136920487</v>
      </c>
      <c r="E134" s="16">
        <v>3188</v>
      </c>
      <c r="F134" s="21">
        <v>76.579389863079513</v>
      </c>
      <c r="G134" s="16">
        <v>4163</v>
      </c>
      <c r="H134" s="21">
        <v>100</v>
      </c>
    </row>
    <row r="135" spans="2:8" x14ac:dyDescent="0.35">
      <c r="B135" s="20" t="s">
        <v>2</v>
      </c>
      <c r="C135" s="13">
        <f>SUM(C125:C134)</f>
        <v>13439</v>
      </c>
      <c r="D135" s="12">
        <f>C135/G135*100</f>
        <v>34.0202009973926</v>
      </c>
      <c r="E135" s="13">
        <f>SUM(E125:E134)</f>
        <v>26064</v>
      </c>
      <c r="F135" s="12">
        <f>E135/G135*100</f>
        <v>65.979799002607393</v>
      </c>
      <c r="G135" s="13">
        <f>SUM(G125:G134)</f>
        <v>39503</v>
      </c>
      <c r="H135"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B4190-04B6-4C02-9C8D-1FEFEB3BA23C}">
  <dimension ref="B2:H136"/>
  <sheetViews>
    <sheetView workbookViewId="0"/>
  </sheetViews>
  <sheetFormatPr defaultColWidth="10.1796875" defaultRowHeight="14.5" x14ac:dyDescent="0.35"/>
  <cols>
    <col min="1" max="16384" width="10.1796875" style="19"/>
  </cols>
  <sheetData>
    <row r="2" spans="2:6" x14ac:dyDescent="0.35">
      <c r="B2" s="22" t="s">
        <v>208</v>
      </c>
    </row>
    <row r="4" spans="2:6" x14ac:dyDescent="0.35">
      <c r="B4" s="63" t="s">
        <v>23</v>
      </c>
      <c r="C4" s="64" t="s">
        <v>21</v>
      </c>
      <c r="D4" s="64" t="s">
        <v>21</v>
      </c>
    </row>
    <row r="5" spans="2:6" x14ac:dyDescent="0.35">
      <c r="B5" s="63" t="s">
        <v>23</v>
      </c>
      <c r="C5" s="17" t="s">
        <v>14</v>
      </c>
      <c r="D5" s="17" t="s">
        <v>13</v>
      </c>
    </row>
    <row r="6" spans="2:6" x14ac:dyDescent="0.35">
      <c r="B6" s="14" t="s">
        <v>65</v>
      </c>
      <c r="C6" s="16">
        <v>3578</v>
      </c>
      <c r="D6" s="15">
        <v>9.06</v>
      </c>
    </row>
    <row r="7" spans="2:6" x14ac:dyDescent="0.35">
      <c r="B7" s="14" t="s">
        <v>64</v>
      </c>
      <c r="C7" s="16">
        <v>35925</v>
      </c>
      <c r="D7" s="15">
        <v>90.94</v>
      </c>
    </row>
    <row r="8" spans="2:6" x14ac:dyDescent="0.35">
      <c r="B8" s="14" t="s">
        <v>2</v>
      </c>
      <c r="C8" s="13">
        <v>39503</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2216</v>
      </c>
      <c r="D24" s="21">
        <v>7.8428596708547156</v>
      </c>
      <c r="E24" s="16">
        <v>26039</v>
      </c>
      <c r="F24" s="21">
        <v>92.157140329145278</v>
      </c>
      <c r="G24" s="16">
        <v>28255</v>
      </c>
      <c r="H24" s="21">
        <v>100</v>
      </c>
    </row>
    <row r="25" spans="2:8" x14ac:dyDescent="0.35">
      <c r="B25" s="14" t="s">
        <v>49</v>
      </c>
      <c r="C25" s="16">
        <v>1155</v>
      </c>
      <c r="D25" s="21">
        <v>13.141426783479348</v>
      </c>
      <c r="E25" s="16">
        <v>7634</v>
      </c>
      <c r="F25" s="21">
        <v>86.858573216520654</v>
      </c>
      <c r="G25" s="16">
        <v>8789</v>
      </c>
      <c r="H25" s="21">
        <v>100</v>
      </c>
    </row>
    <row r="26" spans="2:8" x14ac:dyDescent="0.35">
      <c r="B26" s="14" t="s">
        <v>48</v>
      </c>
      <c r="C26" s="16">
        <v>207</v>
      </c>
      <c r="D26" s="21">
        <v>8.4180561203741355</v>
      </c>
      <c r="E26" s="16">
        <v>2252</v>
      </c>
      <c r="F26" s="21">
        <v>91.581943879625854</v>
      </c>
      <c r="G26" s="16">
        <v>2459</v>
      </c>
      <c r="H26" s="21">
        <v>99.999999999999986</v>
      </c>
    </row>
    <row r="27" spans="2:8" x14ac:dyDescent="0.35">
      <c r="B27" s="20" t="s">
        <v>2</v>
      </c>
      <c r="C27" s="13">
        <f>SUM(C24:C26)</f>
        <v>3578</v>
      </c>
      <c r="D27" s="12">
        <f>C27/G27*100</f>
        <v>9.0575399336759226</v>
      </c>
      <c r="E27" s="13">
        <f>SUM(E24:E26)</f>
        <v>35925</v>
      </c>
      <c r="F27" s="12">
        <f>E27/G27*100</f>
        <v>90.942460066324074</v>
      </c>
      <c r="G27" s="13">
        <f>SUM(G24:G26)</f>
        <v>39503</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1468</v>
      </c>
      <c r="D44" s="21">
        <v>25.763425763425762</v>
      </c>
      <c r="E44" s="16">
        <v>4230</v>
      </c>
      <c r="F44" s="21">
        <v>74.236574236574242</v>
      </c>
      <c r="G44" s="16">
        <v>5698</v>
      </c>
      <c r="H44" s="21">
        <v>100</v>
      </c>
    </row>
    <row r="45" spans="2:8" x14ac:dyDescent="0.35">
      <c r="B45" s="14" t="s">
        <v>43</v>
      </c>
      <c r="C45" s="16">
        <v>704</v>
      </c>
      <c r="D45" s="21">
        <v>5.6140350877192979</v>
      </c>
      <c r="E45" s="16">
        <v>11836</v>
      </c>
      <c r="F45" s="21">
        <v>94.385964912280713</v>
      </c>
      <c r="G45" s="16">
        <v>12540</v>
      </c>
      <c r="H45" s="21">
        <v>100.00000000000001</v>
      </c>
    </row>
    <row r="46" spans="2:8" x14ac:dyDescent="0.35">
      <c r="B46" s="14" t="s">
        <v>42</v>
      </c>
      <c r="C46" s="16">
        <v>230</v>
      </c>
      <c r="D46" s="21">
        <v>7.6641119626791072</v>
      </c>
      <c r="E46" s="16">
        <v>2771</v>
      </c>
      <c r="F46" s="21">
        <v>92.335888037320885</v>
      </c>
      <c r="G46" s="16">
        <v>3001</v>
      </c>
      <c r="H46" s="21">
        <v>99.999999999999986</v>
      </c>
    </row>
    <row r="47" spans="2:8" x14ac:dyDescent="0.35">
      <c r="B47" s="14" t="s">
        <v>41</v>
      </c>
      <c r="C47" s="16">
        <v>296</v>
      </c>
      <c r="D47" s="21">
        <v>8.6600351082504385</v>
      </c>
      <c r="E47" s="16">
        <v>3122</v>
      </c>
      <c r="F47" s="21">
        <v>91.33996489174956</v>
      </c>
      <c r="G47" s="16">
        <v>3418</v>
      </c>
      <c r="H47" s="21">
        <v>100</v>
      </c>
    </row>
    <row r="48" spans="2:8" x14ac:dyDescent="0.35">
      <c r="B48" s="20" t="s">
        <v>2</v>
      </c>
      <c r="C48" s="13">
        <f>SUM(C44:C47)</f>
        <v>2698</v>
      </c>
      <c r="D48" s="12">
        <f>C48/G48*100</f>
        <v>10.942125968284868</v>
      </c>
      <c r="E48" s="13">
        <f>SUM(E44:E47)</f>
        <v>21959</v>
      </c>
      <c r="F48" s="12">
        <f>E48/G48*100</f>
        <v>89.05787403171513</v>
      </c>
      <c r="G48" s="13">
        <f>SUM(G44:G47)</f>
        <v>24657</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2368</v>
      </c>
      <c r="D64" s="21">
        <v>10.884854056538726</v>
      </c>
      <c r="E64" s="16">
        <v>19387</v>
      </c>
      <c r="F64" s="21">
        <v>89.115145943461272</v>
      </c>
      <c r="G64" s="16">
        <v>21755</v>
      </c>
      <c r="H64" s="21">
        <v>100</v>
      </c>
    </row>
    <row r="65" spans="2:8" x14ac:dyDescent="0.35">
      <c r="B65" s="14" t="s">
        <v>37</v>
      </c>
      <c r="C65" s="16">
        <v>1210</v>
      </c>
      <c r="D65" s="21">
        <v>6.8176695965742624</v>
      </c>
      <c r="E65" s="16">
        <v>16538</v>
      </c>
      <c r="F65" s="21">
        <v>93.182330403425738</v>
      </c>
      <c r="G65" s="16">
        <v>17748</v>
      </c>
      <c r="H65" s="21">
        <v>100</v>
      </c>
    </row>
    <row r="66" spans="2:8" x14ac:dyDescent="0.35">
      <c r="B66" s="20" t="s">
        <v>2</v>
      </c>
      <c r="C66" s="13">
        <f>SUM(C64:C65)</f>
        <v>3578</v>
      </c>
      <c r="D66" s="12">
        <f>C66/G66*100</f>
        <v>9.0575399336759226</v>
      </c>
      <c r="E66" s="13">
        <f>SUM(E64:E65)</f>
        <v>35925</v>
      </c>
      <c r="F66" s="12">
        <f>E66/G66*100</f>
        <v>90.942460066324074</v>
      </c>
      <c r="G66" s="13">
        <f>SUM(G64:G65)</f>
        <v>39503</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939</v>
      </c>
      <c r="D81" s="21">
        <v>15.762967936880981</v>
      </c>
      <c r="E81" s="16">
        <v>5018</v>
      </c>
      <c r="F81" s="21">
        <v>84.237032063119017</v>
      </c>
      <c r="G81" s="16">
        <v>5957</v>
      </c>
      <c r="H81" s="21">
        <v>100</v>
      </c>
    </row>
    <row r="82" spans="2:8" x14ac:dyDescent="0.35">
      <c r="B82" s="14" t="s">
        <v>32</v>
      </c>
      <c r="C82" s="16">
        <v>2630</v>
      </c>
      <c r="D82" s="21">
        <v>7.8505119250171633</v>
      </c>
      <c r="E82" s="16">
        <v>30871</v>
      </c>
      <c r="F82" s="21">
        <v>92.149488074982827</v>
      </c>
      <c r="G82" s="16">
        <v>33501</v>
      </c>
      <c r="H82" s="21">
        <v>99.999999999999986</v>
      </c>
    </row>
    <row r="83" spans="2:8" x14ac:dyDescent="0.35">
      <c r="B83" s="20" t="s">
        <v>2</v>
      </c>
      <c r="C83" s="13">
        <f>SUM(C81:C82)</f>
        <v>3569</v>
      </c>
      <c r="D83" s="12">
        <f>C83/G83*100</f>
        <v>9.0450605707334368</v>
      </c>
      <c r="E83" s="13">
        <f>SUM(E81:E82)</f>
        <v>35889</v>
      </c>
      <c r="F83" s="12">
        <f>E83/G83*100</f>
        <v>90.95493942926656</v>
      </c>
      <c r="G83" s="13">
        <f>SUM(G81:G82)</f>
        <v>39458</v>
      </c>
      <c r="H83" s="12">
        <v>100</v>
      </c>
    </row>
    <row r="87" spans="2:8" x14ac:dyDescent="0.35">
      <c r="B87" s="22" t="s">
        <v>31</v>
      </c>
    </row>
    <row r="89" spans="2:8" x14ac:dyDescent="0.35">
      <c r="B89" s="63" t="s">
        <v>23</v>
      </c>
      <c r="C89" s="64" t="s">
        <v>22</v>
      </c>
      <c r="D89" s="64" t="s">
        <v>22</v>
      </c>
      <c r="F89" s="63" t="s">
        <v>23</v>
      </c>
      <c r="G89" s="64" t="s">
        <v>21</v>
      </c>
      <c r="H89" s="64" t="s">
        <v>21</v>
      </c>
    </row>
    <row r="90" spans="2:8" x14ac:dyDescent="0.35">
      <c r="B90" s="63" t="s">
        <v>23</v>
      </c>
      <c r="C90" s="17" t="s">
        <v>14</v>
      </c>
      <c r="D90" s="17" t="s">
        <v>13</v>
      </c>
      <c r="F90" s="63" t="s">
        <v>23</v>
      </c>
      <c r="G90" s="17" t="s">
        <v>14</v>
      </c>
      <c r="H90" s="17" t="s">
        <v>13</v>
      </c>
    </row>
    <row r="91" spans="2:8" x14ac:dyDescent="0.35">
      <c r="B91" s="14" t="s">
        <v>27</v>
      </c>
      <c r="C91" s="16">
        <v>75726</v>
      </c>
      <c r="D91" s="15">
        <v>25.43</v>
      </c>
      <c r="F91" s="14" t="s">
        <v>27</v>
      </c>
      <c r="G91" s="16">
        <v>39285</v>
      </c>
      <c r="H91" s="15">
        <v>18.760000000000002</v>
      </c>
    </row>
    <row r="92" spans="2:8" x14ac:dyDescent="0.35">
      <c r="B92" s="14" t="s">
        <v>26</v>
      </c>
      <c r="C92" s="16">
        <v>36851</v>
      </c>
      <c r="D92" s="15">
        <v>12.37</v>
      </c>
      <c r="F92" s="14" t="s">
        <v>26</v>
      </c>
      <c r="G92" s="16">
        <v>18144</v>
      </c>
      <c r="H92" s="15">
        <v>8.67</v>
      </c>
    </row>
    <row r="93" spans="2:8" x14ac:dyDescent="0.35">
      <c r="B93" s="14" t="s">
        <v>25</v>
      </c>
      <c r="C93" s="16">
        <v>185211</v>
      </c>
      <c r="D93" s="15">
        <v>62.2</v>
      </c>
      <c r="F93" s="14" t="s">
        <v>25</v>
      </c>
      <c r="G93" s="16">
        <v>151947</v>
      </c>
      <c r="H93" s="15">
        <v>72.569999999999993</v>
      </c>
    </row>
    <row r="94" spans="2:8" x14ac:dyDescent="0.35">
      <c r="B94" s="14" t="s">
        <v>2</v>
      </c>
      <c r="C94" s="13">
        <v>297788</v>
      </c>
      <c r="D94" s="12">
        <v>100</v>
      </c>
      <c r="F94" s="14" t="s">
        <v>2</v>
      </c>
      <c r="G94" s="13">
        <v>209376</v>
      </c>
      <c r="H94" s="12">
        <v>100</v>
      </c>
    </row>
    <row r="95" spans="2:8" x14ac:dyDescent="0.35">
      <c r="B95" s="23" t="s">
        <v>30</v>
      </c>
    </row>
    <row r="97" spans="2:8" x14ac:dyDescent="0.35">
      <c r="B97" s="65" t="s">
        <v>29</v>
      </c>
      <c r="C97" s="64" t="s">
        <v>21</v>
      </c>
      <c r="D97" s="64" t="s">
        <v>21</v>
      </c>
      <c r="E97" s="64" t="s">
        <v>21</v>
      </c>
      <c r="F97" s="64" t="s">
        <v>21</v>
      </c>
      <c r="G97" s="64" t="s">
        <v>21</v>
      </c>
      <c r="H97" s="64" t="s">
        <v>21</v>
      </c>
    </row>
    <row r="98" spans="2:8" x14ac:dyDescent="0.35">
      <c r="B98" s="65" t="s">
        <v>29</v>
      </c>
      <c r="C98" s="64" t="s">
        <v>65</v>
      </c>
      <c r="D98" s="64" t="s">
        <v>65</v>
      </c>
      <c r="E98" s="64" t="s">
        <v>64</v>
      </c>
      <c r="F98" s="64" t="s">
        <v>64</v>
      </c>
      <c r="G98" s="64" t="s">
        <v>2</v>
      </c>
      <c r="H98" s="64" t="s">
        <v>2</v>
      </c>
    </row>
    <row r="99" spans="2:8" x14ac:dyDescent="0.35">
      <c r="B99" s="65" t="s">
        <v>29</v>
      </c>
      <c r="C99" s="17" t="s">
        <v>14</v>
      </c>
      <c r="D99" s="17" t="s">
        <v>13</v>
      </c>
      <c r="E99" s="17" t="s">
        <v>14</v>
      </c>
      <c r="F99" s="17" t="s">
        <v>13</v>
      </c>
      <c r="G99" s="17" t="s">
        <v>14</v>
      </c>
      <c r="H99" s="17" t="s">
        <v>13</v>
      </c>
    </row>
    <row r="100" spans="2:8" x14ac:dyDescent="0.35">
      <c r="B100" s="14" t="s">
        <v>27</v>
      </c>
      <c r="C100" s="16">
        <v>3578</v>
      </c>
      <c r="D100" s="21">
        <v>9.1382745057976198</v>
      </c>
      <c r="E100" s="16">
        <v>35576</v>
      </c>
      <c r="F100" s="21">
        <v>90.861725494202389</v>
      </c>
      <c r="G100" s="16">
        <v>39154</v>
      </c>
      <c r="H100" s="21">
        <v>100.00000000000001</v>
      </c>
    </row>
    <row r="101" spans="2:8" x14ac:dyDescent="0.35">
      <c r="B101" s="14" t="s">
        <v>26</v>
      </c>
      <c r="C101" s="16">
        <v>0</v>
      </c>
      <c r="D101" s="21">
        <v>0</v>
      </c>
      <c r="E101" s="16">
        <v>280</v>
      </c>
      <c r="F101" s="21">
        <v>100</v>
      </c>
      <c r="G101" s="16">
        <v>280</v>
      </c>
      <c r="H101" s="21">
        <v>100</v>
      </c>
    </row>
    <row r="102" spans="2:8" x14ac:dyDescent="0.35">
      <c r="B102" s="14" t="s">
        <v>25</v>
      </c>
      <c r="C102" s="16">
        <v>0</v>
      </c>
      <c r="D102" s="21">
        <v>0</v>
      </c>
      <c r="E102" s="16">
        <v>69</v>
      </c>
      <c r="F102" s="21">
        <v>100</v>
      </c>
      <c r="G102" s="16">
        <v>69</v>
      </c>
      <c r="H102" s="21">
        <v>100</v>
      </c>
    </row>
    <row r="103" spans="2:8" x14ac:dyDescent="0.35">
      <c r="B103" s="20" t="s">
        <v>2</v>
      </c>
      <c r="C103" s="13">
        <f>SUM(C100:C102)</f>
        <v>3578</v>
      </c>
      <c r="D103" s="12">
        <f>C103/G103*100</f>
        <v>9.0575399336759226</v>
      </c>
      <c r="E103" s="13">
        <f>SUM(E100:E102)</f>
        <v>35925</v>
      </c>
      <c r="F103" s="12">
        <f>E103/G103*100</f>
        <v>90.942460066324074</v>
      </c>
      <c r="G103" s="13">
        <f>SUM(G100:G102)</f>
        <v>39503</v>
      </c>
      <c r="H103" s="12">
        <v>100</v>
      </c>
    </row>
    <row r="106" spans="2:8" x14ac:dyDescent="0.35">
      <c r="B106" s="22" t="s">
        <v>24</v>
      </c>
    </row>
    <row r="108" spans="2:8" x14ac:dyDescent="0.35">
      <c r="B108" s="63" t="s">
        <v>23</v>
      </c>
      <c r="C108" s="64" t="s">
        <v>22</v>
      </c>
      <c r="D108" s="64" t="s">
        <v>22</v>
      </c>
      <c r="E108" s="64" t="s">
        <v>21</v>
      </c>
      <c r="F108" s="64" t="s">
        <v>21</v>
      </c>
    </row>
    <row r="109" spans="2:8" x14ac:dyDescent="0.35">
      <c r="B109" s="63" t="s">
        <v>23</v>
      </c>
      <c r="C109" s="17" t="s">
        <v>14</v>
      </c>
      <c r="D109" s="17" t="s">
        <v>13</v>
      </c>
      <c r="E109" s="17" t="s">
        <v>14</v>
      </c>
      <c r="F109" s="17" t="s">
        <v>13</v>
      </c>
    </row>
    <row r="110" spans="2:8" x14ac:dyDescent="0.35">
      <c r="B110" s="14" t="s">
        <v>12</v>
      </c>
      <c r="C110" s="16">
        <v>12250</v>
      </c>
      <c r="D110" s="15">
        <v>4.1100000000000003</v>
      </c>
      <c r="E110" s="16">
        <v>7905</v>
      </c>
      <c r="F110" s="15">
        <v>3.78</v>
      </c>
    </row>
    <row r="111" spans="2:8" x14ac:dyDescent="0.35">
      <c r="B111" s="14" t="s">
        <v>11</v>
      </c>
      <c r="C111" s="16">
        <v>36224</v>
      </c>
      <c r="D111" s="15">
        <v>12.16</v>
      </c>
      <c r="E111" s="16">
        <v>25856</v>
      </c>
      <c r="F111" s="15">
        <v>12.35</v>
      </c>
    </row>
    <row r="112" spans="2:8" x14ac:dyDescent="0.35">
      <c r="B112" s="14" t="s">
        <v>10</v>
      </c>
      <c r="C112" s="16">
        <v>50529</v>
      </c>
      <c r="D112" s="15">
        <v>16.97</v>
      </c>
      <c r="E112" s="16">
        <v>34434</v>
      </c>
      <c r="F112" s="15">
        <v>16.45</v>
      </c>
    </row>
    <row r="113" spans="2:8" x14ac:dyDescent="0.35">
      <c r="B113" s="14" t="s">
        <v>9</v>
      </c>
      <c r="C113" s="16">
        <v>15557</v>
      </c>
      <c r="D113" s="15">
        <v>5.22</v>
      </c>
      <c r="E113" s="16">
        <v>10167</v>
      </c>
      <c r="F113" s="15">
        <v>4.8600000000000003</v>
      </c>
    </row>
    <row r="114" spans="2:8" x14ac:dyDescent="0.35">
      <c r="B114" s="14" t="s">
        <v>8</v>
      </c>
      <c r="C114" s="16">
        <v>13312</v>
      </c>
      <c r="D114" s="15">
        <v>4.47</v>
      </c>
      <c r="E114" s="16">
        <v>8462</v>
      </c>
      <c r="F114" s="15">
        <v>4.04</v>
      </c>
    </row>
    <row r="115" spans="2:8" x14ac:dyDescent="0.35">
      <c r="B115" s="14" t="s">
        <v>7</v>
      </c>
      <c r="C115" s="16">
        <v>16605</v>
      </c>
      <c r="D115" s="15">
        <v>5.58</v>
      </c>
      <c r="E115" s="16">
        <v>11627</v>
      </c>
      <c r="F115" s="15">
        <v>5.55</v>
      </c>
    </row>
    <row r="116" spans="2:8" x14ac:dyDescent="0.35">
      <c r="B116" s="14" t="s">
        <v>6</v>
      </c>
      <c r="C116" s="16">
        <v>102027</v>
      </c>
      <c r="D116" s="15">
        <v>34.26</v>
      </c>
      <c r="E116" s="16">
        <v>72705</v>
      </c>
      <c r="F116" s="15">
        <v>34.72</v>
      </c>
    </row>
    <row r="117" spans="2:8" x14ac:dyDescent="0.35">
      <c r="B117" s="14" t="s">
        <v>5</v>
      </c>
      <c r="C117" s="16">
        <v>10813</v>
      </c>
      <c r="D117" s="15">
        <v>3.63</v>
      </c>
      <c r="E117" s="16">
        <v>7645</v>
      </c>
      <c r="F117" s="15">
        <v>3.65</v>
      </c>
    </row>
    <row r="118" spans="2:8" x14ac:dyDescent="0.35">
      <c r="B118" s="14" t="s">
        <v>4</v>
      </c>
      <c r="C118" s="16">
        <v>2015</v>
      </c>
      <c r="D118" s="15">
        <v>0.68</v>
      </c>
      <c r="E118" s="16">
        <v>1379</v>
      </c>
      <c r="F118" s="15">
        <v>0.66</v>
      </c>
    </row>
    <row r="119" spans="2:8" x14ac:dyDescent="0.35">
      <c r="B119" s="14" t="s">
        <v>3</v>
      </c>
      <c r="C119" s="16">
        <v>38456</v>
      </c>
      <c r="D119" s="15">
        <v>12.91</v>
      </c>
      <c r="E119" s="16">
        <v>29196</v>
      </c>
      <c r="F119" s="15">
        <v>13.94</v>
      </c>
    </row>
    <row r="120" spans="2:8" x14ac:dyDescent="0.35">
      <c r="B120" s="14" t="s">
        <v>2</v>
      </c>
      <c r="C120" s="13">
        <v>297788</v>
      </c>
      <c r="D120" s="12">
        <v>100</v>
      </c>
      <c r="E120" s="13">
        <v>209376</v>
      </c>
      <c r="F120" s="12">
        <v>100</v>
      </c>
    </row>
    <row r="123" spans="2:8" x14ac:dyDescent="0.35">
      <c r="B123" s="65" t="s">
        <v>15</v>
      </c>
      <c r="C123" s="64" t="s">
        <v>21</v>
      </c>
      <c r="D123" s="64" t="s">
        <v>21</v>
      </c>
      <c r="E123" s="64" t="s">
        <v>21</v>
      </c>
      <c r="F123" s="64" t="s">
        <v>21</v>
      </c>
      <c r="G123" s="64" t="s">
        <v>21</v>
      </c>
      <c r="H123" s="64" t="s">
        <v>21</v>
      </c>
    </row>
    <row r="124" spans="2:8" x14ac:dyDescent="0.35">
      <c r="B124" s="65" t="s">
        <v>15</v>
      </c>
      <c r="C124" s="64" t="s">
        <v>65</v>
      </c>
      <c r="D124" s="64" t="s">
        <v>65</v>
      </c>
      <c r="E124" s="64" t="s">
        <v>64</v>
      </c>
      <c r="F124" s="64" t="s">
        <v>64</v>
      </c>
      <c r="G124" s="64" t="s">
        <v>2</v>
      </c>
      <c r="H124" s="64" t="s">
        <v>2</v>
      </c>
    </row>
    <row r="125" spans="2:8" x14ac:dyDescent="0.35">
      <c r="B125" s="65" t="s">
        <v>15</v>
      </c>
      <c r="C125" s="17" t="s">
        <v>14</v>
      </c>
      <c r="D125" s="17" t="s">
        <v>13</v>
      </c>
      <c r="E125" s="17" t="s">
        <v>14</v>
      </c>
      <c r="F125" s="17" t="s">
        <v>13</v>
      </c>
      <c r="G125" s="17" t="s">
        <v>14</v>
      </c>
      <c r="H125" s="17" t="s">
        <v>13</v>
      </c>
    </row>
    <row r="126" spans="2:8" x14ac:dyDescent="0.35">
      <c r="B126" s="14" t="s">
        <v>12</v>
      </c>
      <c r="C126" s="16">
        <v>0</v>
      </c>
      <c r="D126" s="21">
        <v>0</v>
      </c>
      <c r="E126" s="16">
        <v>886</v>
      </c>
      <c r="F126" s="21">
        <v>100</v>
      </c>
      <c r="G126" s="16">
        <v>886</v>
      </c>
      <c r="H126" s="21">
        <v>100</v>
      </c>
    </row>
    <row r="127" spans="2:8" x14ac:dyDescent="0.35">
      <c r="B127" s="14" t="s">
        <v>11</v>
      </c>
      <c r="C127" s="16">
        <v>431</v>
      </c>
      <c r="D127" s="21">
        <v>8.4064755217476108</v>
      </c>
      <c r="E127" s="16">
        <v>4696</v>
      </c>
      <c r="F127" s="21">
        <v>91.593524478252391</v>
      </c>
      <c r="G127" s="16">
        <v>5127</v>
      </c>
      <c r="H127" s="21">
        <v>100</v>
      </c>
    </row>
    <row r="128" spans="2:8" x14ac:dyDescent="0.35">
      <c r="B128" s="14" t="s">
        <v>10</v>
      </c>
      <c r="C128" s="16">
        <v>807</v>
      </c>
      <c r="D128" s="21">
        <v>13.026634382566584</v>
      </c>
      <c r="E128" s="16">
        <v>5388</v>
      </c>
      <c r="F128" s="21">
        <v>86.973365617433416</v>
      </c>
      <c r="G128" s="16">
        <v>6195</v>
      </c>
      <c r="H128" s="21">
        <v>100</v>
      </c>
    </row>
    <row r="129" spans="2:8" x14ac:dyDescent="0.35">
      <c r="B129" s="14" t="s">
        <v>9</v>
      </c>
      <c r="C129" s="16">
        <v>0</v>
      </c>
      <c r="D129" s="21">
        <v>0</v>
      </c>
      <c r="E129" s="16">
        <v>908</v>
      </c>
      <c r="F129" s="21">
        <v>100</v>
      </c>
      <c r="G129" s="16">
        <v>908</v>
      </c>
      <c r="H129" s="21">
        <v>100</v>
      </c>
    </row>
    <row r="130" spans="2:8" x14ac:dyDescent="0.35">
      <c r="B130" s="14" t="s">
        <v>8</v>
      </c>
      <c r="C130" s="16">
        <v>0</v>
      </c>
      <c r="D130" s="21">
        <v>0</v>
      </c>
      <c r="E130" s="16">
        <v>985</v>
      </c>
      <c r="F130" s="21">
        <v>100</v>
      </c>
      <c r="G130" s="16">
        <v>985</v>
      </c>
      <c r="H130" s="21">
        <v>100</v>
      </c>
    </row>
    <row r="131" spans="2:8" x14ac:dyDescent="0.35">
      <c r="B131" s="14" t="s">
        <v>7</v>
      </c>
      <c r="C131" s="16">
        <v>13</v>
      </c>
      <c r="D131" s="21">
        <v>0.99693251533742333</v>
      </c>
      <c r="E131" s="16">
        <v>1291</v>
      </c>
      <c r="F131" s="21">
        <v>99.00306748466258</v>
      </c>
      <c r="G131" s="16">
        <v>1304</v>
      </c>
      <c r="H131" s="21">
        <v>100</v>
      </c>
    </row>
    <row r="132" spans="2:8" x14ac:dyDescent="0.35">
      <c r="B132" s="14" t="s">
        <v>6</v>
      </c>
      <c r="C132" s="16">
        <v>1290</v>
      </c>
      <c r="D132" s="21">
        <v>6.8719369273385897</v>
      </c>
      <c r="E132" s="16">
        <v>17482</v>
      </c>
      <c r="F132" s="21">
        <v>93.128063072661419</v>
      </c>
      <c r="G132" s="16">
        <v>18772</v>
      </c>
      <c r="H132" s="21">
        <v>100.00000000000001</v>
      </c>
    </row>
    <row r="133" spans="2:8" x14ac:dyDescent="0.35">
      <c r="B133" s="14" t="s">
        <v>5</v>
      </c>
      <c r="C133" s="16">
        <v>70</v>
      </c>
      <c r="D133" s="21">
        <v>6.4397424103035883</v>
      </c>
      <c r="E133" s="16">
        <v>1017</v>
      </c>
      <c r="F133" s="21">
        <v>93.56025758969642</v>
      </c>
      <c r="G133" s="16">
        <v>1087</v>
      </c>
      <c r="H133" s="21">
        <v>100.00000000000001</v>
      </c>
    </row>
    <row r="134" spans="2:8" x14ac:dyDescent="0.35">
      <c r="B134" s="14" t="s">
        <v>4</v>
      </c>
      <c r="C134" s="16">
        <v>19</v>
      </c>
      <c r="D134" s="21">
        <v>25</v>
      </c>
      <c r="E134" s="16">
        <v>57</v>
      </c>
      <c r="F134" s="21">
        <v>75</v>
      </c>
      <c r="G134" s="16">
        <v>76</v>
      </c>
      <c r="H134" s="21">
        <v>100</v>
      </c>
    </row>
    <row r="135" spans="2:8" x14ac:dyDescent="0.35">
      <c r="B135" s="14" t="s">
        <v>3</v>
      </c>
      <c r="C135" s="16">
        <v>948</v>
      </c>
      <c r="D135" s="21">
        <v>22.772039394667306</v>
      </c>
      <c r="E135" s="16">
        <v>3215</v>
      </c>
      <c r="F135" s="21">
        <v>77.227960605332697</v>
      </c>
      <c r="G135" s="16">
        <v>4163</v>
      </c>
      <c r="H135" s="21">
        <v>100</v>
      </c>
    </row>
    <row r="136" spans="2:8" x14ac:dyDescent="0.35">
      <c r="B136" s="20" t="s">
        <v>2</v>
      </c>
      <c r="C136" s="13">
        <f>SUM(C126:C135)</f>
        <v>3578</v>
      </c>
      <c r="D136" s="12">
        <f>C136/G136*100</f>
        <v>9.0575399336759226</v>
      </c>
      <c r="E136" s="13">
        <f>SUM(E126:E135)</f>
        <v>35925</v>
      </c>
      <c r="F136" s="12">
        <f>E136/G136*100</f>
        <v>90.942460066324074</v>
      </c>
      <c r="G136" s="13">
        <f>SUM(G126:G135)</f>
        <v>39503</v>
      </c>
      <c r="H136"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9:B90"/>
    <mergeCell ref="C89:D89"/>
    <mergeCell ref="F89:F90"/>
    <mergeCell ref="G89:H89"/>
    <mergeCell ref="B97:B99"/>
    <mergeCell ref="C97:H97"/>
    <mergeCell ref="C98:D98"/>
    <mergeCell ref="E98:F98"/>
    <mergeCell ref="G98:H98"/>
    <mergeCell ref="B108:B109"/>
    <mergeCell ref="C108:D108"/>
    <mergeCell ref="E108:F108"/>
    <mergeCell ref="B123:B125"/>
    <mergeCell ref="C123:H123"/>
    <mergeCell ref="C124:D124"/>
    <mergeCell ref="E124:F124"/>
    <mergeCell ref="G124:H124"/>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BB2BD-6609-415F-A011-D2EBDBB969A9}">
  <dimension ref="B2:H135"/>
  <sheetViews>
    <sheetView workbookViewId="0"/>
  </sheetViews>
  <sheetFormatPr defaultColWidth="10.1796875" defaultRowHeight="14.5" x14ac:dyDescent="0.35"/>
  <cols>
    <col min="1" max="16384" width="10.1796875" style="19"/>
  </cols>
  <sheetData>
    <row r="2" spans="2:6" x14ac:dyDescent="0.35">
      <c r="B2" s="22" t="s">
        <v>209</v>
      </c>
    </row>
    <row r="4" spans="2:6" x14ac:dyDescent="0.35">
      <c r="B4" s="63" t="s">
        <v>23</v>
      </c>
      <c r="C4" s="64" t="s">
        <v>21</v>
      </c>
      <c r="D4" s="64" t="s">
        <v>21</v>
      </c>
    </row>
    <row r="5" spans="2:6" x14ac:dyDescent="0.35">
      <c r="B5" s="63" t="s">
        <v>23</v>
      </c>
      <c r="C5" s="17" t="s">
        <v>14</v>
      </c>
      <c r="D5" s="17" t="s">
        <v>13</v>
      </c>
    </row>
    <row r="6" spans="2:6" x14ac:dyDescent="0.35">
      <c r="B6" s="14" t="s">
        <v>65</v>
      </c>
      <c r="C6" s="16">
        <v>2047</v>
      </c>
      <c r="D6" s="15">
        <v>5.18</v>
      </c>
    </row>
    <row r="7" spans="2:6" x14ac:dyDescent="0.35">
      <c r="B7" s="14" t="s">
        <v>64</v>
      </c>
      <c r="C7" s="16">
        <v>37456</v>
      </c>
      <c r="D7" s="15">
        <v>94.82</v>
      </c>
    </row>
    <row r="8" spans="2:6" x14ac:dyDescent="0.35">
      <c r="B8" s="14" t="s">
        <v>2</v>
      </c>
      <c r="C8" s="13">
        <v>39503</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1790</v>
      </c>
      <c r="D24" s="21">
        <v>6.3351619182445589</v>
      </c>
      <c r="E24" s="16">
        <v>26465</v>
      </c>
      <c r="F24" s="21">
        <v>93.664838081755448</v>
      </c>
      <c r="G24" s="16">
        <v>28255</v>
      </c>
      <c r="H24" s="21">
        <v>100</v>
      </c>
    </row>
    <row r="25" spans="2:8" x14ac:dyDescent="0.35">
      <c r="B25" s="14" t="s">
        <v>49</v>
      </c>
      <c r="C25" s="16">
        <v>0</v>
      </c>
      <c r="D25" s="21">
        <v>0</v>
      </c>
      <c r="E25" s="16">
        <v>8789</v>
      </c>
      <c r="F25" s="21">
        <v>100</v>
      </c>
      <c r="G25" s="16">
        <v>8789</v>
      </c>
      <c r="H25" s="21">
        <v>100</v>
      </c>
    </row>
    <row r="26" spans="2:8" x14ac:dyDescent="0.35">
      <c r="B26" s="14" t="s">
        <v>48</v>
      </c>
      <c r="C26" s="16">
        <v>257</v>
      </c>
      <c r="D26" s="21">
        <v>10.451403009353395</v>
      </c>
      <c r="E26" s="16">
        <v>2202</v>
      </c>
      <c r="F26" s="21">
        <v>89.548596990646601</v>
      </c>
      <c r="G26" s="16">
        <v>2459</v>
      </c>
      <c r="H26" s="21">
        <v>100</v>
      </c>
    </row>
    <row r="27" spans="2:8" x14ac:dyDescent="0.35">
      <c r="B27" s="20" t="s">
        <v>2</v>
      </c>
      <c r="C27" s="13">
        <f>SUM(C24:C26)</f>
        <v>2047</v>
      </c>
      <c r="D27" s="12">
        <f>C27/G27*100</f>
        <v>5.1818849201326485</v>
      </c>
      <c r="E27" s="13">
        <f>SUM(E24:E26)</f>
        <v>37456</v>
      </c>
      <c r="F27" s="12">
        <f>E27/G27*100</f>
        <v>94.818115079867354</v>
      </c>
      <c r="G27" s="13">
        <f>SUM(G24:G26)</f>
        <v>39503</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297</v>
      </c>
      <c r="D44" s="21">
        <v>5.2123552123552122</v>
      </c>
      <c r="E44" s="16">
        <v>5401</v>
      </c>
      <c r="F44" s="21">
        <v>94.78764478764478</v>
      </c>
      <c r="G44" s="16">
        <v>5698</v>
      </c>
      <c r="H44" s="21">
        <v>99.999999999999986</v>
      </c>
    </row>
    <row r="45" spans="2:8" x14ac:dyDescent="0.35">
      <c r="B45" s="14" t="s">
        <v>43</v>
      </c>
      <c r="C45" s="16">
        <v>858</v>
      </c>
      <c r="D45" s="21">
        <v>6.8421052631578956</v>
      </c>
      <c r="E45" s="16">
        <v>11682</v>
      </c>
      <c r="F45" s="21">
        <v>93.15789473684211</v>
      </c>
      <c r="G45" s="16">
        <v>12540</v>
      </c>
      <c r="H45" s="21">
        <v>100</v>
      </c>
    </row>
    <row r="46" spans="2:8" x14ac:dyDescent="0.35">
      <c r="B46" s="14" t="s">
        <v>42</v>
      </c>
      <c r="C46" s="16">
        <v>69</v>
      </c>
      <c r="D46" s="21">
        <v>2.2992335888037321</v>
      </c>
      <c r="E46" s="16">
        <v>2932</v>
      </c>
      <c r="F46" s="21">
        <v>97.70076641119627</v>
      </c>
      <c r="G46" s="16">
        <v>3001</v>
      </c>
      <c r="H46" s="21">
        <v>100</v>
      </c>
    </row>
    <row r="47" spans="2:8" x14ac:dyDescent="0.35">
      <c r="B47" s="14" t="s">
        <v>41</v>
      </c>
      <c r="C47" s="16">
        <v>133</v>
      </c>
      <c r="D47" s="21">
        <v>3.8911644236395553</v>
      </c>
      <c r="E47" s="16">
        <v>3285</v>
      </c>
      <c r="F47" s="21">
        <v>96.108835576360434</v>
      </c>
      <c r="G47" s="16">
        <v>3418</v>
      </c>
      <c r="H47" s="21">
        <v>99.999999999999986</v>
      </c>
    </row>
    <row r="48" spans="2:8" x14ac:dyDescent="0.35">
      <c r="B48" s="20" t="s">
        <v>2</v>
      </c>
      <c r="C48" s="13">
        <f>SUM(C44:C47)</f>
        <v>1357</v>
      </c>
      <c r="D48" s="12">
        <f>C48/G48*100</f>
        <v>5.5035081315650727</v>
      </c>
      <c r="E48" s="13">
        <f>SUM(E44:E47)</f>
        <v>23300</v>
      </c>
      <c r="F48" s="12">
        <f>E48/G48*100</f>
        <v>94.49649186843493</v>
      </c>
      <c r="G48" s="13">
        <f>SUM(G44:G47)</f>
        <v>24657</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1436</v>
      </c>
      <c r="D64" s="21">
        <v>6.6007814295564238</v>
      </c>
      <c r="E64" s="16">
        <v>20319</v>
      </c>
      <c r="F64" s="21">
        <v>93.39921857044358</v>
      </c>
      <c r="G64" s="16">
        <v>21755</v>
      </c>
      <c r="H64" s="21">
        <v>100</v>
      </c>
    </row>
    <row r="65" spans="2:8" x14ac:dyDescent="0.35">
      <c r="B65" s="14" t="s">
        <v>37</v>
      </c>
      <c r="C65" s="16">
        <v>611</v>
      </c>
      <c r="D65" s="21">
        <v>3.4426414243858465</v>
      </c>
      <c r="E65" s="16">
        <v>17137</v>
      </c>
      <c r="F65" s="21">
        <v>96.557358575614145</v>
      </c>
      <c r="G65" s="16">
        <v>17748</v>
      </c>
      <c r="H65" s="21">
        <v>99.999999999999986</v>
      </c>
    </row>
    <row r="66" spans="2:8" x14ac:dyDescent="0.35">
      <c r="B66" s="20" t="s">
        <v>2</v>
      </c>
      <c r="C66" s="13">
        <f>SUM(C64:C65)</f>
        <v>2047</v>
      </c>
      <c r="D66" s="12">
        <f>C66/G66*100</f>
        <v>5.1818849201326485</v>
      </c>
      <c r="E66" s="13">
        <f>SUM(E64:E65)</f>
        <v>37456</v>
      </c>
      <c r="F66" s="12">
        <f>E66/G66*100</f>
        <v>94.818115079867354</v>
      </c>
      <c r="G66" s="13">
        <f>SUM(G64:G65)</f>
        <v>39503</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296</v>
      </c>
      <c r="D81" s="21">
        <v>4.9689440993788816</v>
      </c>
      <c r="E81" s="16">
        <v>5661</v>
      </c>
      <c r="F81" s="21">
        <v>95.031055900621126</v>
      </c>
      <c r="G81" s="16">
        <v>5957</v>
      </c>
      <c r="H81" s="21">
        <v>100.00000000000001</v>
      </c>
    </row>
    <row r="82" spans="2:8" x14ac:dyDescent="0.35">
      <c r="B82" s="14" t="s">
        <v>32</v>
      </c>
      <c r="C82" s="16">
        <v>1751</v>
      </c>
      <c r="D82" s="21">
        <v>5.2267096504581954</v>
      </c>
      <c r="E82" s="16">
        <v>31750</v>
      </c>
      <c r="F82" s="21">
        <v>94.77329034954181</v>
      </c>
      <c r="G82" s="16">
        <v>33501</v>
      </c>
      <c r="H82" s="21">
        <v>100</v>
      </c>
    </row>
    <row r="83" spans="2:8" x14ac:dyDescent="0.35">
      <c r="B83" s="20" t="s">
        <v>2</v>
      </c>
      <c r="C83" s="13">
        <f>SUM(C81:C82)</f>
        <v>2047</v>
      </c>
      <c r="D83" s="12">
        <f>C83/G83*100</f>
        <v>5.1877946170611793</v>
      </c>
      <c r="E83" s="13">
        <f>SUM(E81:E82)</f>
        <v>37411</v>
      </c>
      <c r="F83" s="12">
        <f>E83/G83*100</f>
        <v>94.812205382938814</v>
      </c>
      <c r="G83" s="13">
        <f>SUM(G81:G82)</f>
        <v>39458</v>
      </c>
      <c r="H83" s="12">
        <v>100</v>
      </c>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21</v>
      </c>
      <c r="D96" s="64" t="s">
        <v>21</v>
      </c>
      <c r="E96" s="64" t="s">
        <v>21</v>
      </c>
      <c r="F96" s="64" t="s">
        <v>21</v>
      </c>
      <c r="G96" s="64" t="s">
        <v>21</v>
      </c>
      <c r="H96" s="64" t="s">
        <v>21</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1978</v>
      </c>
      <c r="D99" s="21">
        <v>5.0518465546304334</v>
      </c>
      <c r="E99" s="16">
        <v>37176</v>
      </c>
      <c r="F99" s="21">
        <v>94.94815344536957</v>
      </c>
      <c r="G99" s="16">
        <v>39154</v>
      </c>
      <c r="H99" s="21">
        <v>100</v>
      </c>
    </row>
    <row r="100" spans="2:8" x14ac:dyDescent="0.35">
      <c r="B100" s="14" t="s">
        <v>26</v>
      </c>
      <c r="C100" s="16">
        <v>0</v>
      </c>
      <c r="D100" s="21">
        <v>0</v>
      </c>
      <c r="E100" s="16">
        <v>280</v>
      </c>
      <c r="F100" s="21">
        <v>100</v>
      </c>
      <c r="G100" s="16">
        <v>280</v>
      </c>
      <c r="H100" s="21">
        <v>100</v>
      </c>
    </row>
    <row r="101" spans="2:8" x14ac:dyDescent="0.35">
      <c r="B101" s="14" t="s">
        <v>25</v>
      </c>
      <c r="C101" s="16">
        <v>69</v>
      </c>
      <c r="D101" s="21">
        <v>100</v>
      </c>
      <c r="E101" s="16">
        <v>0</v>
      </c>
      <c r="F101" s="21">
        <v>0</v>
      </c>
      <c r="G101" s="16">
        <v>69</v>
      </c>
      <c r="H101" s="21">
        <v>100</v>
      </c>
    </row>
    <row r="102" spans="2:8" x14ac:dyDescent="0.35">
      <c r="B102" s="20" t="s">
        <v>2</v>
      </c>
      <c r="C102" s="13">
        <f>SUM(C99:C101)</f>
        <v>2047</v>
      </c>
      <c r="D102" s="12">
        <f>C102/G102*100</f>
        <v>5.1818849201326485</v>
      </c>
      <c r="E102" s="13">
        <f>SUM(E99:E101)</f>
        <v>37456</v>
      </c>
      <c r="F102" s="12">
        <f>E102/G102*100</f>
        <v>94.818115079867354</v>
      </c>
      <c r="G102" s="13">
        <f>SUM(G99:G101)</f>
        <v>39503</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21</v>
      </c>
      <c r="D122" s="64" t="s">
        <v>21</v>
      </c>
      <c r="E122" s="64" t="s">
        <v>21</v>
      </c>
      <c r="F122" s="64" t="s">
        <v>21</v>
      </c>
      <c r="G122" s="64" t="s">
        <v>21</v>
      </c>
      <c r="H122" s="64" t="s">
        <v>21</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47</v>
      </c>
      <c r="D125" s="21">
        <v>5.3047404063205423</v>
      </c>
      <c r="E125" s="16">
        <v>839</v>
      </c>
      <c r="F125" s="21">
        <v>94.695259593679452</v>
      </c>
      <c r="G125" s="16">
        <v>886</v>
      </c>
      <c r="H125" s="21">
        <v>100</v>
      </c>
    </row>
    <row r="126" spans="2:8" x14ac:dyDescent="0.35">
      <c r="B126" s="14" t="s">
        <v>11</v>
      </c>
      <c r="C126" s="16">
        <v>230</v>
      </c>
      <c r="D126" s="21">
        <v>4.4860542227423448</v>
      </c>
      <c r="E126" s="16">
        <v>4897</v>
      </c>
      <c r="F126" s="21">
        <v>95.513945777257661</v>
      </c>
      <c r="G126" s="16">
        <v>5127</v>
      </c>
      <c r="H126" s="21">
        <v>100</v>
      </c>
    </row>
    <row r="127" spans="2:8" x14ac:dyDescent="0.35">
      <c r="B127" s="14" t="s">
        <v>10</v>
      </c>
      <c r="C127" s="16">
        <v>510</v>
      </c>
      <c r="D127" s="21">
        <v>8.2324455205811145</v>
      </c>
      <c r="E127" s="16">
        <v>5685</v>
      </c>
      <c r="F127" s="21">
        <v>91.767554479418891</v>
      </c>
      <c r="G127" s="16">
        <v>6195</v>
      </c>
      <c r="H127" s="21">
        <v>100</v>
      </c>
    </row>
    <row r="128" spans="2:8" x14ac:dyDescent="0.35">
      <c r="B128" s="14" t="s">
        <v>9</v>
      </c>
      <c r="C128" s="16">
        <v>62</v>
      </c>
      <c r="D128" s="21">
        <v>6.8281938325991192</v>
      </c>
      <c r="E128" s="16">
        <v>846</v>
      </c>
      <c r="F128" s="21">
        <v>93.171806167400888</v>
      </c>
      <c r="G128" s="16">
        <v>908</v>
      </c>
      <c r="H128" s="21">
        <v>100</v>
      </c>
    </row>
    <row r="129" spans="2:8" x14ac:dyDescent="0.35">
      <c r="B129" s="14" t="s">
        <v>8</v>
      </c>
      <c r="C129" s="16">
        <v>86</v>
      </c>
      <c r="D129" s="21">
        <v>8.7309644670050766</v>
      </c>
      <c r="E129" s="16">
        <v>899</v>
      </c>
      <c r="F129" s="21">
        <v>91.26903553299492</v>
      </c>
      <c r="G129" s="16">
        <v>985</v>
      </c>
      <c r="H129" s="21">
        <v>100</v>
      </c>
    </row>
    <row r="130" spans="2:8" x14ac:dyDescent="0.35">
      <c r="B130" s="14" t="s">
        <v>7</v>
      </c>
      <c r="C130" s="16">
        <v>13</v>
      </c>
      <c r="D130" s="21">
        <v>0.99693251533742333</v>
      </c>
      <c r="E130" s="16">
        <v>1291</v>
      </c>
      <c r="F130" s="21">
        <v>99.00306748466258</v>
      </c>
      <c r="G130" s="16">
        <v>1304</v>
      </c>
      <c r="H130" s="21">
        <v>100</v>
      </c>
    </row>
    <row r="131" spans="2:8" x14ac:dyDescent="0.35">
      <c r="B131" s="14" t="s">
        <v>6</v>
      </c>
      <c r="C131" s="16">
        <v>807</v>
      </c>
      <c r="D131" s="21">
        <v>4.2989558917536757</v>
      </c>
      <c r="E131" s="16">
        <v>17965</v>
      </c>
      <c r="F131" s="21">
        <v>95.701044108246322</v>
      </c>
      <c r="G131" s="16">
        <v>18772</v>
      </c>
      <c r="H131" s="21">
        <v>100</v>
      </c>
    </row>
    <row r="132" spans="2:8" x14ac:dyDescent="0.35">
      <c r="B132" s="14" t="s">
        <v>5</v>
      </c>
      <c r="C132" s="16">
        <v>70</v>
      </c>
      <c r="D132" s="21">
        <v>6.4397424103035883</v>
      </c>
      <c r="E132" s="16">
        <v>1017</v>
      </c>
      <c r="F132" s="21">
        <v>93.56025758969642</v>
      </c>
      <c r="G132" s="16">
        <v>1087</v>
      </c>
      <c r="H132" s="21">
        <v>100.00000000000001</v>
      </c>
    </row>
    <row r="133" spans="2:8" x14ac:dyDescent="0.35">
      <c r="B133" s="14" t="s">
        <v>4</v>
      </c>
      <c r="C133" s="16">
        <v>0</v>
      </c>
      <c r="D133" s="21">
        <v>0</v>
      </c>
      <c r="E133" s="16">
        <v>76</v>
      </c>
      <c r="F133" s="21">
        <v>100</v>
      </c>
      <c r="G133" s="16">
        <v>76</v>
      </c>
      <c r="H133" s="21">
        <v>100</v>
      </c>
    </row>
    <row r="134" spans="2:8" x14ac:dyDescent="0.35">
      <c r="B134" s="14" t="s">
        <v>3</v>
      </c>
      <c r="C134" s="16">
        <v>222</v>
      </c>
      <c r="D134" s="21">
        <v>5.3326927696372808</v>
      </c>
      <c r="E134" s="16">
        <v>3941</v>
      </c>
      <c r="F134" s="21">
        <v>94.667307230362724</v>
      </c>
      <c r="G134" s="16">
        <v>4163</v>
      </c>
      <c r="H134" s="21">
        <v>100</v>
      </c>
    </row>
    <row r="135" spans="2:8" x14ac:dyDescent="0.35">
      <c r="B135" s="20" t="s">
        <v>2</v>
      </c>
      <c r="C135" s="13">
        <f>SUM(C125:C134)</f>
        <v>2047</v>
      </c>
      <c r="D135" s="12">
        <f>C135/G135*100</f>
        <v>5.1818849201326485</v>
      </c>
      <c r="E135" s="13">
        <f>SUM(E125:E134)</f>
        <v>37456</v>
      </c>
      <c r="F135" s="12">
        <f>E135/G135*100</f>
        <v>94.818115079867354</v>
      </c>
      <c r="G135" s="13">
        <f>SUM(G125:G134)</f>
        <v>39503</v>
      </c>
      <c r="H135"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34BE-53DB-4BD5-9455-EE0860505C6E}">
  <dimension ref="B2:H135"/>
  <sheetViews>
    <sheetView workbookViewId="0"/>
  </sheetViews>
  <sheetFormatPr defaultColWidth="10.1796875" defaultRowHeight="14.5" x14ac:dyDescent="0.35"/>
  <cols>
    <col min="1" max="16384" width="10.1796875" style="19"/>
  </cols>
  <sheetData>
    <row r="2" spans="2:6" x14ac:dyDescent="0.35">
      <c r="B2" s="22" t="s">
        <v>210</v>
      </c>
    </row>
    <row r="4" spans="2:6" x14ac:dyDescent="0.35">
      <c r="B4" s="63" t="s">
        <v>23</v>
      </c>
      <c r="C4" s="64" t="s">
        <v>21</v>
      </c>
      <c r="D4" s="64" t="s">
        <v>21</v>
      </c>
    </row>
    <row r="5" spans="2:6" x14ac:dyDescent="0.35">
      <c r="B5" s="63" t="s">
        <v>23</v>
      </c>
      <c r="C5" s="17" t="s">
        <v>14</v>
      </c>
      <c r="D5" s="17" t="s">
        <v>13</v>
      </c>
    </row>
    <row r="6" spans="2:6" x14ac:dyDescent="0.35">
      <c r="B6" s="14" t="s">
        <v>65</v>
      </c>
      <c r="C6" s="16">
        <v>6683</v>
      </c>
      <c r="D6" s="15">
        <v>16.920000000000002</v>
      </c>
    </row>
    <row r="7" spans="2:6" x14ac:dyDescent="0.35">
      <c r="B7" s="14" t="s">
        <v>64</v>
      </c>
      <c r="C7" s="16">
        <v>32820</v>
      </c>
      <c r="D7" s="15">
        <v>83.08</v>
      </c>
    </row>
    <row r="8" spans="2:6" x14ac:dyDescent="0.35">
      <c r="B8" s="14" t="s">
        <v>2</v>
      </c>
      <c r="C8" s="13">
        <v>39503</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4532</v>
      </c>
      <c r="D24" s="21">
        <v>16.039639001946558</v>
      </c>
      <c r="E24" s="16">
        <v>23723</v>
      </c>
      <c r="F24" s="21">
        <v>83.960360998053446</v>
      </c>
      <c r="G24" s="16">
        <v>28255</v>
      </c>
      <c r="H24" s="21">
        <v>100</v>
      </c>
    </row>
    <row r="25" spans="2:8" x14ac:dyDescent="0.35">
      <c r="B25" s="14" t="s">
        <v>49</v>
      </c>
      <c r="C25" s="16">
        <v>1623</v>
      </c>
      <c r="D25" s="21">
        <v>18.466264648993057</v>
      </c>
      <c r="E25" s="16">
        <v>7166</v>
      </c>
      <c r="F25" s="21">
        <v>81.533735351006939</v>
      </c>
      <c r="G25" s="16">
        <v>8789</v>
      </c>
      <c r="H25" s="21">
        <v>100</v>
      </c>
    </row>
    <row r="26" spans="2:8" x14ac:dyDescent="0.35">
      <c r="B26" s="14" t="s">
        <v>48</v>
      </c>
      <c r="C26" s="16">
        <v>528</v>
      </c>
      <c r="D26" s="21">
        <v>21.472143147620983</v>
      </c>
      <c r="E26" s="16">
        <v>1931</v>
      </c>
      <c r="F26" s="21">
        <v>78.527856852379017</v>
      </c>
      <c r="G26" s="16">
        <v>2459</v>
      </c>
      <c r="H26" s="21">
        <v>100</v>
      </c>
    </row>
    <row r="27" spans="2:8" x14ac:dyDescent="0.35">
      <c r="B27" s="20" t="s">
        <v>2</v>
      </c>
      <c r="C27" s="13">
        <f>SUM(C24:C26)</f>
        <v>6683</v>
      </c>
      <c r="D27" s="12">
        <f>C27/G27*100</f>
        <v>16.917702452978254</v>
      </c>
      <c r="E27" s="13">
        <f>SUM(E24:E26)</f>
        <v>32820</v>
      </c>
      <c r="F27" s="12">
        <f>E27/G27*100</f>
        <v>83.082297547021739</v>
      </c>
      <c r="G27" s="13">
        <f>SUM(G24:G26)</f>
        <v>39503</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1398</v>
      </c>
      <c r="D44" s="21">
        <v>24.534924534924535</v>
      </c>
      <c r="E44" s="16">
        <v>4300</v>
      </c>
      <c r="F44" s="21">
        <v>75.465075465075458</v>
      </c>
      <c r="G44" s="16">
        <v>5698</v>
      </c>
      <c r="H44" s="21">
        <v>100</v>
      </c>
    </row>
    <row r="45" spans="2:8" x14ac:dyDescent="0.35">
      <c r="B45" s="14" t="s">
        <v>43</v>
      </c>
      <c r="C45" s="16">
        <v>1684</v>
      </c>
      <c r="D45" s="21">
        <v>13.429027113237641</v>
      </c>
      <c r="E45" s="16">
        <v>10856</v>
      </c>
      <c r="F45" s="21">
        <v>86.570972886762362</v>
      </c>
      <c r="G45" s="16">
        <v>12540</v>
      </c>
      <c r="H45" s="21">
        <v>100</v>
      </c>
    </row>
    <row r="46" spans="2:8" x14ac:dyDescent="0.35">
      <c r="B46" s="14" t="s">
        <v>42</v>
      </c>
      <c r="C46" s="16">
        <v>655</v>
      </c>
      <c r="D46" s="21">
        <v>21.826057980673109</v>
      </c>
      <c r="E46" s="16">
        <v>2346</v>
      </c>
      <c r="F46" s="21">
        <v>78.173942019326887</v>
      </c>
      <c r="G46" s="16">
        <v>3001</v>
      </c>
      <c r="H46" s="21">
        <v>100</v>
      </c>
    </row>
    <row r="47" spans="2:8" x14ac:dyDescent="0.35">
      <c r="B47" s="14" t="s">
        <v>41</v>
      </c>
      <c r="C47" s="16">
        <v>700</v>
      </c>
      <c r="D47" s="21">
        <v>20.47981275599766</v>
      </c>
      <c r="E47" s="16">
        <v>2718</v>
      </c>
      <c r="F47" s="21">
        <v>79.520187244002344</v>
      </c>
      <c r="G47" s="16">
        <v>3418</v>
      </c>
      <c r="H47" s="21">
        <v>100</v>
      </c>
    </row>
    <row r="48" spans="2:8" x14ac:dyDescent="0.35">
      <c r="B48" s="20" t="s">
        <v>2</v>
      </c>
      <c r="C48" s="13">
        <f>SUM(C44:C47)</f>
        <v>4437</v>
      </c>
      <c r="D48" s="12">
        <f>C48/G48*100</f>
        <v>17.994889889280934</v>
      </c>
      <c r="E48" s="13">
        <f>SUM(E44:E47)</f>
        <v>20220</v>
      </c>
      <c r="F48" s="12">
        <f>E48/G48*100</f>
        <v>82.005110110719073</v>
      </c>
      <c r="G48" s="13">
        <f>SUM(G44:G47)</f>
        <v>24657</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3952</v>
      </c>
      <c r="D64" s="21">
        <v>18.165938864628821</v>
      </c>
      <c r="E64" s="16">
        <v>17803</v>
      </c>
      <c r="F64" s="21">
        <v>81.834061135371186</v>
      </c>
      <c r="G64" s="16">
        <v>21755</v>
      </c>
      <c r="H64" s="21">
        <v>100</v>
      </c>
    </row>
    <row r="65" spans="2:8" x14ac:dyDescent="0.35">
      <c r="B65" s="14" t="s">
        <v>37</v>
      </c>
      <c r="C65" s="16">
        <v>2731</v>
      </c>
      <c r="D65" s="21">
        <v>15.387649312598603</v>
      </c>
      <c r="E65" s="16">
        <v>15017</v>
      </c>
      <c r="F65" s="21">
        <v>84.612350687401388</v>
      </c>
      <c r="G65" s="16">
        <v>17748</v>
      </c>
      <c r="H65" s="21">
        <v>99.999999999999986</v>
      </c>
    </row>
    <row r="66" spans="2:8" x14ac:dyDescent="0.35">
      <c r="B66" s="20" t="s">
        <v>2</v>
      </c>
      <c r="C66" s="13">
        <f>SUM(C64:C65)</f>
        <v>6683</v>
      </c>
      <c r="D66" s="12">
        <f>C66/G66*100</f>
        <v>16.917702452978254</v>
      </c>
      <c r="E66" s="13">
        <f>SUM(E64:E65)</f>
        <v>32820</v>
      </c>
      <c r="F66" s="12">
        <f>E66/G66*100</f>
        <v>83.082297547021739</v>
      </c>
      <c r="G66" s="13">
        <f>SUM(G64:G65)</f>
        <v>39503</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1302</v>
      </c>
      <c r="D81" s="21">
        <v>21.856639247943598</v>
      </c>
      <c r="E81" s="16">
        <v>4655</v>
      </c>
      <c r="F81" s="21">
        <v>78.143360752056395</v>
      </c>
      <c r="G81" s="16">
        <v>5957</v>
      </c>
      <c r="H81" s="21">
        <v>100</v>
      </c>
    </row>
    <row r="82" spans="2:8" x14ac:dyDescent="0.35">
      <c r="B82" s="14" t="s">
        <v>32</v>
      </c>
      <c r="C82" s="16">
        <v>5372</v>
      </c>
      <c r="D82" s="21">
        <v>16.035342228590192</v>
      </c>
      <c r="E82" s="16">
        <v>28129</v>
      </c>
      <c r="F82" s="21">
        <v>83.964657771409819</v>
      </c>
      <c r="G82" s="16">
        <v>33501</v>
      </c>
      <c r="H82" s="21">
        <v>100.00000000000001</v>
      </c>
    </row>
    <row r="83" spans="2:8" x14ac:dyDescent="0.35">
      <c r="B83" s="20" t="s">
        <v>2</v>
      </c>
      <c r="C83" s="13">
        <f>SUM(C81:C82)</f>
        <v>6674</v>
      </c>
      <c r="D83" s="12">
        <f>C83/G83*100</f>
        <v>16.91418723706219</v>
      </c>
      <c r="E83" s="13">
        <f>SUM(E81:E82)</f>
        <v>32784</v>
      </c>
      <c r="F83" s="12">
        <f>E83/G83*100</f>
        <v>83.085812762937806</v>
      </c>
      <c r="G83" s="13">
        <f>SUM(G81:G82)</f>
        <v>39458</v>
      </c>
      <c r="H83" s="12">
        <v>100</v>
      </c>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21</v>
      </c>
      <c r="D96" s="64" t="s">
        <v>21</v>
      </c>
      <c r="E96" s="64" t="s">
        <v>21</v>
      </c>
      <c r="F96" s="64" t="s">
        <v>21</v>
      </c>
      <c r="G96" s="64" t="s">
        <v>21</v>
      </c>
      <c r="H96" s="64" t="s">
        <v>21</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6683</v>
      </c>
      <c r="D99" s="21">
        <v>17.068498748531439</v>
      </c>
      <c r="E99" s="16">
        <v>32471</v>
      </c>
      <c r="F99" s="21">
        <v>82.931501251468561</v>
      </c>
      <c r="G99" s="16">
        <v>39154</v>
      </c>
      <c r="H99" s="21">
        <v>100</v>
      </c>
    </row>
    <row r="100" spans="2:8" x14ac:dyDescent="0.35">
      <c r="B100" s="14" t="s">
        <v>26</v>
      </c>
      <c r="C100" s="16">
        <v>0</v>
      </c>
      <c r="D100" s="21">
        <v>0</v>
      </c>
      <c r="E100" s="16">
        <v>280</v>
      </c>
      <c r="F100" s="21">
        <v>100</v>
      </c>
      <c r="G100" s="16">
        <v>280</v>
      </c>
      <c r="H100" s="21">
        <v>100</v>
      </c>
    </row>
    <row r="101" spans="2:8" x14ac:dyDescent="0.35">
      <c r="B101" s="14" t="s">
        <v>25</v>
      </c>
      <c r="C101" s="16">
        <v>0</v>
      </c>
      <c r="D101" s="21">
        <v>0</v>
      </c>
      <c r="E101" s="16">
        <v>69</v>
      </c>
      <c r="F101" s="21">
        <v>100</v>
      </c>
      <c r="G101" s="16">
        <v>69</v>
      </c>
      <c r="H101" s="21">
        <v>100</v>
      </c>
    </row>
    <row r="102" spans="2:8" x14ac:dyDescent="0.35">
      <c r="B102" s="20" t="s">
        <v>2</v>
      </c>
      <c r="C102" s="13">
        <f>SUM(C99:C101)</f>
        <v>6683</v>
      </c>
      <c r="D102" s="12">
        <f>C102/G102*100</f>
        <v>16.917702452978254</v>
      </c>
      <c r="E102" s="13">
        <f>SUM(E99:E101)</f>
        <v>32820</v>
      </c>
      <c r="F102" s="12">
        <f>E102/G102*100</f>
        <v>83.082297547021739</v>
      </c>
      <c r="G102" s="13">
        <f>SUM(G99:G101)</f>
        <v>39503</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21</v>
      </c>
      <c r="D122" s="64" t="s">
        <v>21</v>
      </c>
      <c r="E122" s="64" t="s">
        <v>21</v>
      </c>
      <c r="F122" s="64" t="s">
        <v>21</v>
      </c>
      <c r="G122" s="64" t="s">
        <v>21</v>
      </c>
      <c r="H122" s="64" t="s">
        <v>21</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270</v>
      </c>
      <c r="D125" s="21">
        <v>30.474040632054177</v>
      </c>
      <c r="E125" s="16">
        <v>616</v>
      </c>
      <c r="F125" s="21">
        <v>69.525959367945816</v>
      </c>
      <c r="G125" s="16">
        <v>886</v>
      </c>
      <c r="H125" s="21">
        <v>100</v>
      </c>
    </row>
    <row r="126" spans="2:8" x14ac:dyDescent="0.35">
      <c r="B126" s="14" t="s">
        <v>11</v>
      </c>
      <c r="C126" s="16">
        <v>618</v>
      </c>
      <c r="D126" s="21">
        <v>12.053832650672907</v>
      </c>
      <c r="E126" s="16">
        <v>4509</v>
      </c>
      <c r="F126" s="21">
        <v>87.946167349327084</v>
      </c>
      <c r="G126" s="16">
        <v>5127</v>
      </c>
      <c r="H126" s="21">
        <v>99.999999999999986</v>
      </c>
    </row>
    <row r="127" spans="2:8" x14ac:dyDescent="0.35">
      <c r="B127" s="14" t="s">
        <v>10</v>
      </c>
      <c r="C127" s="16">
        <v>1239</v>
      </c>
      <c r="D127" s="21">
        <v>20</v>
      </c>
      <c r="E127" s="16">
        <v>4956</v>
      </c>
      <c r="F127" s="21">
        <v>80</v>
      </c>
      <c r="G127" s="16">
        <v>6195</v>
      </c>
      <c r="H127" s="21">
        <v>100</v>
      </c>
    </row>
    <row r="128" spans="2:8" x14ac:dyDescent="0.35">
      <c r="B128" s="14" t="s">
        <v>9</v>
      </c>
      <c r="C128" s="16">
        <v>275</v>
      </c>
      <c r="D128" s="21">
        <v>30.286343612334804</v>
      </c>
      <c r="E128" s="16">
        <v>633</v>
      </c>
      <c r="F128" s="21">
        <v>69.713656387665196</v>
      </c>
      <c r="G128" s="16">
        <v>908</v>
      </c>
      <c r="H128" s="21">
        <v>100</v>
      </c>
    </row>
    <row r="129" spans="2:8" x14ac:dyDescent="0.35">
      <c r="B129" s="14" t="s">
        <v>8</v>
      </c>
      <c r="C129" s="16">
        <v>96</v>
      </c>
      <c r="D129" s="21">
        <v>9.7461928934010142</v>
      </c>
      <c r="E129" s="16">
        <v>889</v>
      </c>
      <c r="F129" s="21">
        <v>90.253807106598984</v>
      </c>
      <c r="G129" s="16">
        <v>985</v>
      </c>
      <c r="H129" s="21">
        <v>100</v>
      </c>
    </row>
    <row r="130" spans="2:8" x14ac:dyDescent="0.35">
      <c r="B130" s="14" t="s">
        <v>7</v>
      </c>
      <c r="C130" s="16">
        <v>394</v>
      </c>
      <c r="D130" s="21">
        <v>30.214723926380366</v>
      </c>
      <c r="E130" s="16">
        <v>910</v>
      </c>
      <c r="F130" s="21">
        <v>69.785276073619627</v>
      </c>
      <c r="G130" s="16">
        <v>1304</v>
      </c>
      <c r="H130" s="21">
        <v>100</v>
      </c>
    </row>
    <row r="131" spans="2:8" x14ac:dyDescent="0.35">
      <c r="B131" s="14" t="s">
        <v>6</v>
      </c>
      <c r="C131" s="16">
        <v>2993</v>
      </c>
      <c r="D131" s="21">
        <v>15.943959088003409</v>
      </c>
      <c r="E131" s="16">
        <v>15779</v>
      </c>
      <c r="F131" s="21">
        <v>84.05604091199659</v>
      </c>
      <c r="G131" s="16">
        <v>18772</v>
      </c>
      <c r="H131" s="21">
        <v>100</v>
      </c>
    </row>
    <row r="132" spans="2:8" x14ac:dyDescent="0.35">
      <c r="B132" s="14" t="s">
        <v>5</v>
      </c>
      <c r="C132" s="16">
        <v>140</v>
      </c>
      <c r="D132" s="21">
        <v>12.879484820607177</v>
      </c>
      <c r="E132" s="16">
        <v>947</v>
      </c>
      <c r="F132" s="21">
        <v>87.120515179392825</v>
      </c>
      <c r="G132" s="16">
        <v>1087</v>
      </c>
      <c r="H132" s="21">
        <v>100</v>
      </c>
    </row>
    <row r="133" spans="2:8" x14ac:dyDescent="0.35">
      <c r="B133" s="14" t="s">
        <v>4</v>
      </c>
      <c r="C133" s="16">
        <v>0</v>
      </c>
      <c r="D133" s="21">
        <v>0</v>
      </c>
      <c r="E133" s="16">
        <v>76</v>
      </c>
      <c r="F133" s="21">
        <v>100</v>
      </c>
      <c r="G133" s="16">
        <v>76</v>
      </c>
      <c r="H133" s="21">
        <v>100</v>
      </c>
    </row>
    <row r="134" spans="2:8" x14ac:dyDescent="0.35">
      <c r="B134" s="14" t="s">
        <v>3</v>
      </c>
      <c r="C134" s="16">
        <v>658</v>
      </c>
      <c r="D134" s="21">
        <v>15.805909200096085</v>
      </c>
      <c r="E134" s="16">
        <v>3505</v>
      </c>
      <c r="F134" s="21">
        <v>84.194090799903918</v>
      </c>
      <c r="G134" s="16">
        <v>4163</v>
      </c>
      <c r="H134" s="21">
        <v>100</v>
      </c>
    </row>
    <row r="135" spans="2:8" x14ac:dyDescent="0.35">
      <c r="B135" s="20" t="s">
        <v>2</v>
      </c>
      <c r="C135" s="13">
        <f>SUM(C125:C134)</f>
        <v>6683</v>
      </c>
      <c r="D135" s="12">
        <f>C135/G135*100</f>
        <v>16.917702452978254</v>
      </c>
      <c r="E135" s="13">
        <f>SUM(E125:E134)</f>
        <v>32820</v>
      </c>
      <c r="F135" s="12">
        <f>E135/G135*100</f>
        <v>83.082297547021739</v>
      </c>
      <c r="G135" s="13">
        <f>SUM(G125:G134)</f>
        <v>39503</v>
      </c>
      <c r="H135"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5B7F-E309-4885-8E91-CE57CAA2F1E8}">
  <dimension ref="B2:H135"/>
  <sheetViews>
    <sheetView workbookViewId="0"/>
  </sheetViews>
  <sheetFormatPr defaultColWidth="10.1796875" defaultRowHeight="14.5" x14ac:dyDescent="0.35"/>
  <cols>
    <col min="1" max="16384" width="10.1796875" style="19"/>
  </cols>
  <sheetData>
    <row r="2" spans="2:6" x14ac:dyDescent="0.35">
      <c r="B2" s="22" t="s">
        <v>211</v>
      </c>
    </row>
    <row r="4" spans="2:6" x14ac:dyDescent="0.35">
      <c r="B4" s="63" t="s">
        <v>23</v>
      </c>
      <c r="C4" s="64" t="s">
        <v>21</v>
      </c>
      <c r="D4" s="64" t="s">
        <v>21</v>
      </c>
    </row>
    <row r="5" spans="2:6" x14ac:dyDescent="0.35">
      <c r="B5" s="63" t="s">
        <v>23</v>
      </c>
      <c r="C5" s="17" t="s">
        <v>14</v>
      </c>
      <c r="D5" s="17" t="s">
        <v>13</v>
      </c>
    </row>
    <row r="6" spans="2:6" x14ac:dyDescent="0.35">
      <c r="B6" s="14" t="s">
        <v>65</v>
      </c>
      <c r="C6" s="16">
        <v>9545</v>
      </c>
      <c r="D6" s="15">
        <v>24.16</v>
      </c>
    </row>
    <row r="7" spans="2:6" x14ac:dyDescent="0.35">
      <c r="B7" s="14" t="s">
        <v>64</v>
      </c>
      <c r="C7" s="16">
        <v>29958</v>
      </c>
      <c r="D7" s="15">
        <v>75.84</v>
      </c>
    </row>
    <row r="8" spans="2:6" x14ac:dyDescent="0.35">
      <c r="B8" s="14" t="s">
        <v>2</v>
      </c>
      <c r="C8" s="13">
        <v>39503</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5847</v>
      </c>
      <c r="D24" s="21">
        <v>20.693682534064767</v>
      </c>
      <c r="E24" s="16">
        <v>22408</v>
      </c>
      <c r="F24" s="21">
        <v>79.306317465935223</v>
      </c>
      <c r="G24" s="16">
        <v>28255</v>
      </c>
      <c r="H24" s="21">
        <v>99.999999999999986</v>
      </c>
    </row>
    <row r="25" spans="2:8" x14ac:dyDescent="0.35">
      <c r="B25" s="14" t="s">
        <v>49</v>
      </c>
      <c r="C25" s="16">
        <v>3199</v>
      </c>
      <c r="D25" s="21">
        <v>36.397769939697348</v>
      </c>
      <c r="E25" s="16">
        <v>5590</v>
      </c>
      <c r="F25" s="21">
        <v>63.602230060302659</v>
      </c>
      <c r="G25" s="16">
        <v>8789</v>
      </c>
      <c r="H25" s="21">
        <v>100</v>
      </c>
    </row>
    <row r="26" spans="2:8" x14ac:dyDescent="0.35">
      <c r="B26" s="14" t="s">
        <v>48</v>
      </c>
      <c r="C26" s="16">
        <v>499</v>
      </c>
      <c r="D26" s="21">
        <v>20.292801952013011</v>
      </c>
      <c r="E26" s="16">
        <v>1960</v>
      </c>
      <c r="F26" s="21">
        <v>79.707198047986978</v>
      </c>
      <c r="G26" s="16">
        <v>2459</v>
      </c>
      <c r="H26" s="21">
        <v>99.999999999999986</v>
      </c>
    </row>
    <row r="27" spans="2:8" x14ac:dyDescent="0.35">
      <c r="B27" s="20" t="s">
        <v>2</v>
      </c>
      <c r="C27" s="13">
        <f>SUM(C24:C26)</f>
        <v>9545</v>
      </c>
      <c r="D27" s="12">
        <f>C27/G27*100</f>
        <v>24.162721818596054</v>
      </c>
      <c r="E27" s="13">
        <f>SUM(E24:E26)</f>
        <v>29958</v>
      </c>
      <c r="F27" s="12">
        <f>E27/G27*100</f>
        <v>75.837278181403946</v>
      </c>
      <c r="G27" s="13">
        <f>SUM(G24:G26)</f>
        <v>39503</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1293</v>
      </c>
      <c r="D44" s="21">
        <v>22.692172692172694</v>
      </c>
      <c r="E44" s="16">
        <v>4405</v>
      </c>
      <c r="F44" s="21">
        <v>77.30782730782731</v>
      </c>
      <c r="G44" s="16">
        <v>5698</v>
      </c>
      <c r="H44" s="21">
        <v>100</v>
      </c>
    </row>
    <row r="45" spans="2:8" x14ac:dyDescent="0.35">
      <c r="B45" s="14" t="s">
        <v>43</v>
      </c>
      <c r="C45" s="16">
        <v>3457</v>
      </c>
      <c r="D45" s="21">
        <v>27.567783094098885</v>
      </c>
      <c r="E45" s="16">
        <v>9083</v>
      </c>
      <c r="F45" s="21">
        <v>72.432216905901115</v>
      </c>
      <c r="G45" s="16">
        <v>12540</v>
      </c>
      <c r="H45" s="21">
        <v>100</v>
      </c>
    </row>
    <row r="46" spans="2:8" x14ac:dyDescent="0.35">
      <c r="B46" s="14" t="s">
        <v>42</v>
      </c>
      <c r="C46" s="16">
        <v>1369</v>
      </c>
      <c r="D46" s="21">
        <v>45.618127290903033</v>
      </c>
      <c r="E46" s="16">
        <v>1632</v>
      </c>
      <c r="F46" s="21">
        <v>54.381872709096967</v>
      </c>
      <c r="G46" s="16">
        <v>3001</v>
      </c>
      <c r="H46" s="21">
        <v>100</v>
      </c>
    </row>
    <row r="47" spans="2:8" x14ac:dyDescent="0.35">
      <c r="B47" s="14" t="s">
        <v>41</v>
      </c>
      <c r="C47" s="16">
        <v>1246</v>
      </c>
      <c r="D47" s="21">
        <v>36.454066705675835</v>
      </c>
      <c r="E47" s="16">
        <v>2172</v>
      </c>
      <c r="F47" s="21">
        <v>63.545933294324165</v>
      </c>
      <c r="G47" s="16">
        <v>3418</v>
      </c>
      <c r="H47" s="21">
        <v>100</v>
      </c>
    </row>
    <row r="48" spans="2:8" x14ac:dyDescent="0.35">
      <c r="B48" s="20" t="s">
        <v>2</v>
      </c>
      <c r="C48" s="13">
        <f>SUM(C44:C47)</f>
        <v>7365</v>
      </c>
      <c r="D48" s="12">
        <f>C48/G48*100</f>
        <v>29.869813845966664</v>
      </c>
      <c r="E48" s="13">
        <f>SUM(E44:E47)</f>
        <v>17292</v>
      </c>
      <c r="F48" s="12">
        <f>E48/G48*100</f>
        <v>70.130186154033339</v>
      </c>
      <c r="G48" s="13">
        <f>SUM(G44:G47)</f>
        <v>24657</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5330</v>
      </c>
      <c r="D64" s="21">
        <v>24.500114916111237</v>
      </c>
      <c r="E64" s="16">
        <v>16425</v>
      </c>
      <c r="F64" s="21">
        <v>75.499885083888756</v>
      </c>
      <c r="G64" s="16">
        <v>21755</v>
      </c>
      <c r="H64" s="21">
        <v>100</v>
      </c>
    </row>
    <row r="65" spans="2:8" x14ac:dyDescent="0.35">
      <c r="B65" s="14" t="s">
        <v>37</v>
      </c>
      <c r="C65" s="16">
        <v>4215</v>
      </c>
      <c r="D65" s="21">
        <v>23.749154834347532</v>
      </c>
      <c r="E65" s="16">
        <v>13533</v>
      </c>
      <c r="F65" s="21">
        <v>76.250845165652464</v>
      </c>
      <c r="G65" s="16">
        <v>17748</v>
      </c>
      <c r="H65" s="21">
        <v>100</v>
      </c>
    </row>
    <row r="66" spans="2:8" x14ac:dyDescent="0.35">
      <c r="B66" s="20" t="s">
        <v>2</v>
      </c>
      <c r="C66" s="13">
        <f>SUM(C64:C65)</f>
        <v>9545</v>
      </c>
      <c r="D66" s="12">
        <f>C66/G66*100</f>
        <v>24.162721818596054</v>
      </c>
      <c r="E66" s="13">
        <f>SUM(E64:E65)</f>
        <v>29958</v>
      </c>
      <c r="F66" s="12">
        <f>E66/G66*100</f>
        <v>75.837278181403946</v>
      </c>
      <c r="G66" s="13">
        <f>SUM(G64:G65)</f>
        <v>39503</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1052</v>
      </c>
      <c r="D81" s="21">
        <v>17.659895920765486</v>
      </c>
      <c r="E81" s="16">
        <v>4905</v>
      </c>
      <c r="F81" s="21">
        <v>82.340104079234507</v>
      </c>
      <c r="G81" s="16">
        <v>5957</v>
      </c>
      <c r="H81" s="21">
        <v>100</v>
      </c>
    </row>
    <row r="82" spans="2:8" x14ac:dyDescent="0.35">
      <c r="B82" s="14" t="s">
        <v>32</v>
      </c>
      <c r="C82" s="16">
        <v>8493</v>
      </c>
      <c r="D82" s="21">
        <v>25.351482045312078</v>
      </c>
      <c r="E82" s="16">
        <v>25008</v>
      </c>
      <c r="F82" s="21">
        <v>74.648517954687918</v>
      </c>
      <c r="G82" s="16">
        <v>33501</v>
      </c>
      <c r="H82" s="21">
        <v>100</v>
      </c>
    </row>
    <row r="83" spans="2:8" x14ac:dyDescent="0.35">
      <c r="B83" s="20" t="s">
        <v>2</v>
      </c>
      <c r="C83" s="13">
        <f>SUM(C81:C82)</f>
        <v>9545</v>
      </c>
      <c r="D83" s="12">
        <f>C83/G83*100</f>
        <v>24.190278270566171</v>
      </c>
      <c r="E83" s="13">
        <f>SUM(E81:E82)</f>
        <v>29913</v>
      </c>
      <c r="F83" s="12">
        <f>E83/G83*100</f>
        <v>75.809721729433832</v>
      </c>
      <c r="G83" s="13">
        <f>SUM(G81:G82)</f>
        <v>39458</v>
      </c>
      <c r="H83" s="12">
        <v>100</v>
      </c>
    </row>
    <row r="86" spans="2:8" x14ac:dyDescent="0.35">
      <c r="B86" s="22" t="s">
        <v>31</v>
      </c>
    </row>
    <row r="88" spans="2:8" x14ac:dyDescent="0.35">
      <c r="B88" s="63" t="s">
        <v>23</v>
      </c>
      <c r="C88" s="64" t="s">
        <v>22</v>
      </c>
      <c r="D88" s="64" t="s">
        <v>22</v>
      </c>
      <c r="F88" s="63" t="s">
        <v>23</v>
      </c>
      <c r="G88" s="64" t="s">
        <v>21</v>
      </c>
      <c r="H88" s="64" t="s">
        <v>21</v>
      </c>
    </row>
    <row r="89" spans="2:8" x14ac:dyDescent="0.35">
      <c r="B89" s="63" t="s">
        <v>23</v>
      </c>
      <c r="C89" s="17" t="s">
        <v>14</v>
      </c>
      <c r="D89" s="17" t="s">
        <v>13</v>
      </c>
      <c r="F89" s="63" t="s">
        <v>23</v>
      </c>
      <c r="G89" s="17" t="s">
        <v>14</v>
      </c>
      <c r="H89" s="17" t="s">
        <v>13</v>
      </c>
    </row>
    <row r="90" spans="2:8" x14ac:dyDescent="0.35">
      <c r="B90" s="14" t="s">
        <v>27</v>
      </c>
      <c r="C90" s="16">
        <v>75726</v>
      </c>
      <c r="D90" s="15">
        <v>25.43</v>
      </c>
      <c r="F90" s="14" t="s">
        <v>27</v>
      </c>
      <c r="G90" s="16">
        <v>39285</v>
      </c>
      <c r="H90" s="15">
        <v>18.760000000000002</v>
      </c>
    </row>
    <row r="91" spans="2:8" x14ac:dyDescent="0.35">
      <c r="B91" s="14" t="s">
        <v>26</v>
      </c>
      <c r="C91" s="16">
        <v>36851</v>
      </c>
      <c r="D91" s="15">
        <v>12.37</v>
      </c>
      <c r="F91" s="14" t="s">
        <v>26</v>
      </c>
      <c r="G91" s="16">
        <v>18144</v>
      </c>
      <c r="H91" s="15">
        <v>8.67</v>
      </c>
    </row>
    <row r="92" spans="2:8" x14ac:dyDescent="0.35">
      <c r="B92" s="14" t="s">
        <v>25</v>
      </c>
      <c r="C92" s="16">
        <v>185211</v>
      </c>
      <c r="D92" s="15">
        <v>62.2</v>
      </c>
      <c r="F92" s="14" t="s">
        <v>25</v>
      </c>
      <c r="G92" s="16">
        <v>151947</v>
      </c>
      <c r="H92" s="15">
        <v>72.569999999999993</v>
      </c>
    </row>
    <row r="93" spans="2:8" x14ac:dyDescent="0.35">
      <c r="B93" s="14" t="s">
        <v>2</v>
      </c>
      <c r="C93" s="13">
        <v>297788</v>
      </c>
      <c r="D93" s="12">
        <v>100</v>
      </c>
      <c r="F93" s="14" t="s">
        <v>2</v>
      </c>
      <c r="G93" s="13">
        <v>209376</v>
      </c>
      <c r="H93" s="12">
        <v>100</v>
      </c>
    </row>
    <row r="94" spans="2:8" x14ac:dyDescent="0.35">
      <c r="B94" s="23" t="s">
        <v>30</v>
      </c>
    </row>
    <row r="96" spans="2:8" x14ac:dyDescent="0.35">
      <c r="B96" s="65" t="s">
        <v>29</v>
      </c>
      <c r="C96" s="64" t="s">
        <v>21</v>
      </c>
      <c r="D96" s="64" t="s">
        <v>21</v>
      </c>
      <c r="E96" s="64" t="s">
        <v>21</v>
      </c>
      <c r="F96" s="64" t="s">
        <v>21</v>
      </c>
      <c r="G96" s="64" t="s">
        <v>21</v>
      </c>
      <c r="H96" s="64" t="s">
        <v>21</v>
      </c>
    </row>
    <row r="97" spans="2:8" x14ac:dyDescent="0.35">
      <c r="B97" s="65" t="s">
        <v>29</v>
      </c>
      <c r="C97" s="64" t="s">
        <v>65</v>
      </c>
      <c r="D97" s="64" t="s">
        <v>65</v>
      </c>
      <c r="E97" s="64" t="s">
        <v>64</v>
      </c>
      <c r="F97" s="64" t="s">
        <v>64</v>
      </c>
      <c r="G97" s="64" t="s">
        <v>2</v>
      </c>
      <c r="H97" s="64" t="s">
        <v>2</v>
      </c>
    </row>
    <row r="98" spans="2:8" x14ac:dyDescent="0.35">
      <c r="B98" s="65" t="s">
        <v>29</v>
      </c>
      <c r="C98" s="17" t="s">
        <v>14</v>
      </c>
      <c r="D98" s="17" t="s">
        <v>13</v>
      </c>
      <c r="E98" s="17" t="s">
        <v>14</v>
      </c>
      <c r="F98" s="17" t="s">
        <v>13</v>
      </c>
      <c r="G98" s="17" t="s">
        <v>14</v>
      </c>
      <c r="H98" s="17" t="s">
        <v>13</v>
      </c>
    </row>
    <row r="99" spans="2:8" x14ac:dyDescent="0.35">
      <c r="B99" s="14" t="s">
        <v>27</v>
      </c>
      <c r="C99" s="16">
        <v>9545</v>
      </c>
      <c r="D99" s="21">
        <v>24.378096746181743</v>
      </c>
      <c r="E99" s="16">
        <v>29609</v>
      </c>
      <c r="F99" s="21">
        <v>75.62190325381826</v>
      </c>
      <c r="G99" s="16">
        <v>39154</v>
      </c>
      <c r="H99" s="21">
        <v>100</v>
      </c>
    </row>
    <row r="100" spans="2:8" x14ac:dyDescent="0.35">
      <c r="B100" s="14" t="s">
        <v>26</v>
      </c>
      <c r="C100" s="16">
        <v>0</v>
      </c>
      <c r="D100" s="21">
        <v>0</v>
      </c>
      <c r="E100" s="16">
        <v>280</v>
      </c>
      <c r="F100" s="21">
        <v>100</v>
      </c>
      <c r="G100" s="16">
        <v>280</v>
      </c>
      <c r="H100" s="21">
        <v>100</v>
      </c>
    </row>
    <row r="101" spans="2:8" x14ac:dyDescent="0.35">
      <c r="B101" s="14" t="s">
        <v>25</v>
      </c>
      <c r="C101" s="16">
        <v>0</v>
      </c>
      <c r="D101" s="21">
        <v>0</v>
      </c>
      <c r="E101" s="16">
        <v>69</v>
      </c>
      <c r="F101" s="21">
        <v>100</v>
      </c>
      <c r="G101" s="16">
        <v>69</v>
      </c>
      <c r="H101" s="21">
        <v>100</v>
      </c>
    </row>
    <row r="102" spans="2:8" x14ac:dyDescent="0.35">
      <c r="B102" s="20" t="s">
        <v>2</v>
      </c>
      <c r="C102" s="13">
        <f>SUM(C99:C101)</f>
        <v>9545</v>
      </c>
      <c r="D102" s="12">
        <f>C102/G102*100</f>
        <v>24.162721818596054</v>
      </c>
      <c r="E102" s="13">
        <f>SUM(E99:E101)</f>
        <v>29958</v>
      </c>
      <c r="F102" s="12">
        <f>E102/G102*100</f>
        <v>75.837278181403946</v>
      </c>
      <c r="G102" s="13">
        <f>SUM(G99:G101)</f>
        <v>39503</v>
      </c>
      <c r="H102" s="12">
        <v>100</v>
      </c>
    </row>
    <row r="105" spans="2:8" x14ac:dyDescent="0.35">
      <c r="B105" s="22" t="s">
        <v>24</v>
      </c>
    </row>
    <row r="107" spans="2:8" x14ac:dyDescent="0.35">
      <c r="B107" s="63" t="s">
        <v>23</v>
      </c>
      <c r="C107" s="64" t="s">
        <v>22</v>
      </c>
      <c r="D107" s="64" t="s">
        <v>22</v>
      </c>
      <c r="E107" s="64" t="s">
        <v>21</v>
      </c>
      <c r="F107" s="64" t="s">
        <v>21</v>
      </c>
    </row>
    <row r="108" spans="2:8" x14ac:dyDescent="0.35">
      <c r="B108" s="63" t="s">
        <v>23</v>
      </c>
      <c r="C108" s="17" t="s">
        <v>14</v>
      </c>
      <c r="D108" s="17" t="s">
        <v>13</v>
      </c>
      <c r="E108" s="17" t="s">
        <v>14</v>
      </c>
      <c r="F108" s="17" t="s">
        <v>13</v>
      </c>
    </row>
    <row r="109" spans="2:8" x14ac:dyDescent="0.35">
      <c r="B109" s="14" t="s">
        <v>12</v>
      </c>
      <c r="C109" s="16">
        <v>12250</v>
      </c>
      <c r="D109" s="15">
        <v>4.1100000000000003</v>
      </c>
      <c r="E109" s="16">
        <v>7905</v>
      </c>
      <c r="F109" s="15">
        <v>3.78</v>
      </c>
    </row>
    <row r="110" spans="2:8" x14ac:dyDescent="0.35">
      <c r="B110" s="14" t="s">
        <v>11</v>
      </c>
      <c r="C110" s="16">
        <v>36224</v>
      </c>
      <c r="D110" s="15">
        <v>12.16</v>
      </c>
      <c r="E110" s="16">
        <v>25856</v>
      </c>
      <c r="F110" s="15">
        <v>12.35</v>
      </c>
    </row>
    <row r="111" spans="2:8" x14ac:dyDescent="0.35">
      <c r="B111" s="14" t="s">
        <v>10</v>
      </c>
      <c r="C111" s="16">
        <v>50529</v>
      </c>
      <c r="D111" s="15">
        <v>16.97</v>
      </c>
      <c r="E111" s="16">
        <v>34434</v>
      </c>
      <c r="F111" s="15">
        <v>16.45</v>
      </c>
    </row>
    <row r="112" spans="2:8" x14ac:dyDescent="0.35">
      <c r="B112" s="14" t="s">
        <v>9</v>
      </c>
      <c r="C112" s="16">
        <v>15557</v>
      </c>
      <c r="D112" s="15">
        <v>5.22</v>
      </c>
      <c r="E112" s="16">
        <v>10167</v>
      </c>
      <c r="F112" s="15">
        <v>4.8600000000000003</v>
      </c>
    </row>
    <row r="113" spans="2:8" x14ac:dyDescent="0.35">
      <c r="B113" s="14" t="s">
        <v>8</v>
      </c>
      <c r="C113" s="16">
        <v>13312</v>
      </c>
      <c r="D113" s="15">
        <v>4.47</v>
      </c>
      <c r="E113" s="16">
        <v>8462</v>
      </c>
      <c r="F113" s="15">
        <v>4.04</v>
      </c>
    </row>
    <row r="114" spans="2:8" x14ac:dyDescent="0.35">
      <c r="B114" s="14" t="s">
        <v>7</v>
      </c>
      <c r="C114" s="16">
        <v>16605</v>
      </c>
      <c r="D114" s="15">
        <v>5.58</v>
      </c>
      <c r="E114" s="16">
        <v>11627</v>
      </c>
      <c r="F114" s="15">
        <v>5.55</v>
      </c>
    </row>
    <row r="115" spans="2:8" x14ac:dyDescent="0.35">
      <c r="B115" s="14" t="s">
        <v>6</v>
      </c>
      <c r="C115" s="16">
        <v>102027</v>
      </c>
      <c r="D115" s="15">
        <v>34.26</v>
      </c>
      <c r="E115" s="16">
        <v>72705</v>
      </c>
      <c r="F115" s="15">
        <v>34.72</v>
      </c>
    </row>
    <row r="116" spans="2:8" x14ac:dyDescent="0.35">
      <c r="B116" s="14" t="s">
        <v>5</v>
      </c>
      <c r="C116" s="16">
        <v>10813</v>
      </c>
      <c r="D116" s="15">
        <v>3.63</v>
      </c>
      <c r="E116" s="16">
        <v>7645</v>
      </c>
      <c r="F116" s="15">
        <v>3.65</v>
      </c>
    </row>
    <row r="117" spans="2:8" x14ac:dyDescent="0.35">
      <c r="B117" s="14" t="s">
        <v>4</v>
      </c>
      <c r="C117" s="16">
        <v>2015</v>
      </c>
      <c r="D117" s="15">
        <v>0.68</v>
      </c>
      <c r="E117" s="16">
        <v>1379</v>
      </c>
      <c r="F117" s="15">
        <v>0.66</v>
      </c>
    </row>
    <row r="118" spans="2:8" x14ac:dyDescent="0.35">
      <c r="B118" s="14" t="s">
        <v>3</v>
      </c>
      <c r="C118" s="16">
        <v>38456</v>
      </c>
      <c r="D118" s="15">
        <v>12.91</v>
      </c>
      <c r="E118" s="16">
        <v>29196</v>
      </c>
      <c r="F118" s="15">
        <v>13.94</v>
      </c>
    </row>
    <row r="119" spans="2:8" x14ac:dyDescent="0.35">
      <c r="B119" s="14" t="s">
        <v>2</v>
      </c>
      <c r="C119" s="13">
        <v>297788</v>
      </c>
      <c r="D119" s="12">
        <v>100</v>
      </c>
      <c r="E119" s="13">
        <v>209376</v>
      </c>
      <c r="F119" s="12">
        <v>100</v>
      </c>
    </row>
    <row r="122" spans="2:8" x14ac:dyDescent="0.35">
      <c r="B122" s="65" t="s">
        <v>15</v>
      </c>
      <c r="C122" s="64" t="s">
        <v>21</v>
      </c>
      <c r="D122" s="64" t="s">
        <v>21</v>
      </c>
      <c r="E122" s="64" t="s">
        <v>21</v>
      </c>
      <c r="F122" s="64" t="s">
        <v>21</v>
      </c>
      <c r="G122" s="64" t="s">
        <v>21</v>
      </c>
      <c r="H122" s="64" t="s">
        <v>21</v>
      </c>
    </row>
    <row r="123" spans="2:8" x14ac:dyDescent="0.35">
      <c r="B123" s="65" t="s">
        <v>15</v>
      </c>
      <c r="C123" s="64" t="s">
        <v>65</v>
      </c>
      <c r="D123" s="64" t="s">
        <v>65</v>
      </c>
      <c r="E123" s="64" t="s">
        <v>64</v>
      </c>
      <c r="F123" s="64" t="s">
        <v>64</v>
      </c>
      <c r="G123" s="64" t="s">
        <v>2</v>
      </c>
      <c r="H123" s="64" t="s">
        <v>2</v>
      </c>
    </row>
    <row r="124" spans="2:8" x14ac:dyDescent="0.35">
      <c r="B124" s="65" t="s">
        <v>15</v>
      </c>
      <c r="C124" s="17" t="s">
        <v>14</v>
      </c>
      <c r="D124" s="17" t="s">
        <v>13</v>
      </c>
      <c r="E124" s="17" t="s">
        <v>14</v>
      </c>
      <c r="F124" s="17" t="s">
        <v>13</v>
      </c>
      <c r="G124" s="17" t="s">
        <v>14</v>
      </c>
      <c r="H124" s="17" t="s">
        <v>13</v>
      </c>
    </row>
    <row r="125" spans="2:8" x14ac:dyDescent="0.35">
      <c r="B125" s="14" t="s">
        <v>12</v>
      </c>
      <c r="C125" s="16">
        <v>201</v>
      </c>
      <c r="D125" s="21">
        <v>22.686230248306998</v>
      </c>
      <c r="E125" s="16">
        <v>685</v>
      </c>
      <c r="F125" s="21">
        <v>77.313769751693002</v>
      </c>
      <c r="G125" s="16">
        <v>886</v>
      </c>
      <c r="H125" s="21">
        <v>100</v>
      </c>
    </row>
    <row r="126" spans="2:8" x14ac:dyDescent="0.35">
      <c r="B126" s="14" t="s">
        <v>11</v>
      </c>
      <c r="C126" s="16">
        <v>1972</v>
      </c>
      <c r="D126" s="21">
        <v>38.463038814121319</v>
      </c>
      <c r="E126" s="16">
        <v>3155</v>
      </c>
      <c r="F126" s="21">
        <v>61.536961185878681</v>
      </c>
      <c r="G126" s="16">
        <v>5127</v>
      </c>
      <c r="H126" s="21">
        <v>100</v>
      </c>
    </row>
    <row r="127" spans="2:8" x14ac:dyDescent="0.35">
      <c r="B127" s="14" t="s">
        <v>10</v>
      </c>
      <c r="C127" s="16">
        <v>1542</v>
      </c>
      <c r="D127" s="21">
        <v>24.891041162227605</v>
      </c>
      <c r="E127" s="16">
        <v>4653</v>
      </c>
      <c r="F127" s="21">
        <v>75.108958837772406</v>
      </c>
      <c r="G127" s="16">
        <v>6195</v>
      </c>
      <c r="H127" s="21">
        <v>100.00000000000001</v>
      </c>
    </row>
    <row r="128" spans="2:8" x14ac:dyDescent="0.35">
      <c r="B128" s="14" t="s">
        <v>9</v>
      </c>
      <c r="C128" s="16">
        <v>234</v>
      </c>
      <c r="D128" s="21">
        <v>25.770925110132158</v>
      </c>
      <c r="E128" s="16">
        <v>674</v>
      </c>
      <c r="F128" s="21">
        <v>74.229074889867846</v>
      </c>
      <c r="G128" s="16">
        <v>908</v>
      </c>
      <c r="H128" s="21">
        <v>100</v>
      </c>
    </row>
    <row r="129" spans="2:8" x14ac:dyDescent="0.35">
      <c r="B129" s="14" t="s">
        <v>8</v>
      </c>
      <c r="C129" s="16">
        <v>132</v>
      </c>
      <c r="D129" s="21">
        <v>13.401015228426397</v>
      </c>
      <c r="E129" s="16">
        <v>853</v>
      </c>
      <c r="F129" s="21">
        <v>86.598984771573612</v>
      </c>
      <c r="G129" s="16">
        <v>985</v>
      </c>
      <c r="H129" s="21">
        <v>100.00000000000001</v>
      </c>
    </row>
    <row r="130" spans="2:8" x14ac:dyDescent="0.35">
      <c r="B130" s="14" t="s">
        <v>7</v>
      </c>
      <c r="C130" s="16">
        <v>109</v>
      </c>
      <c r="D130" s="21">
        <v>8.3588957055214728</v>
      </c>
      <c r="E130" s="16">
        <v>1195</v>
      </c>
      <c r="F130" s="21">
        <v>91.641104294478524</v>
      </c>
      <c r="G130" s="16">
        <v>1304</v>
      </c>
      <c r="H130" s="21">
        <v>100</v>
      </c>
    </row>
    <row r="131" spans="2:8" x14ac:dyDescent="0.35">
      <c r="B131" s="14" t="s">
        <v>6</v>
      </c>
      <c r="C131" s="16">
        <v>4042</v>
      </c>
      <c r="D131" s="21">
        <v>21.532069038994248</v>
      </c>
      <c r="E131" s="16">
        <v>14730</v>
      </c>
      <c r="F131" s="21">
        <v>78.467930961005749</v>
      </c>
      <c r="G131" s="16">
        <v>18772</v>
      </c>
      <c r="H131" s="21">
        <v>100</v>
      </c>
    </row>
    <row r="132" spans="2:8" x14ac:dyDescent="0.35">
      <c r="B132" s="14" t="s">
        <v>5</v>
      </c>
      <c r="C132" s="16">
        <v>140</v>
      </c>
      <c r="D132" s="21">
        <v>12.879484820607177</v>
      </c>
      <c r="E132" s="16">
        <v>947</v>
      </c>
      <c r="F132" s="21">
        <v>87.120515179392825</v>
      </c>
      <c r="G132" s="16">
        <v>1087</v>
      </c>
      <c r="H132" s="21">
        <v>100</v>
      </c>
    </row>
    <row r="133" spans="2:8" x14ac:dyDescent="0.35">
      <c r="B133" s="14" t="s">
        <v>4</v>
      </c>
      <c r="C133" s="16">
        <v>19</v>
      </c>
      <c r="D133" s="21">
        <v>25</v>
      </c>
      <c r="E133" s="16">
        <v>57</v>
      </c>
      <c r="F133" s="21">
        <v>75</v>
      </c>
      <c r="G133" s="16">
        <v>76</v>
      </c>
      <c r="H133" s="21">
        <v>100</v>
      </c>
    </row>
    <row r="134" spans="2:8" x14ac:dyDescent="0.35">
      <c r="B134" s="14" t="s">
        <v>3</v>
      </c>
      <c r="C134" s="16">
        <v>1154</v>
      </c>
      <c r="D134" s="21">
        <v>27.72039394667307</v>
      </c>
      <c r="E134" s="16">
        <v>3009</v>
      </c>
      <c r="F134" s="21">
        <v>72.27960605332693</v>
      </c>
      <c r="G134" s="16">
        <v>4163</v>
      </c>
      <c r="H134" s="21">
        <v>100</v>
      </c>
    </row>
    <row r="135" spans="2:8" x14ac:dyDescent="0.35">
      <c r="B135" s="20" t="s">
        <v>2</v>
      </c>
      <c r="C135" s="13">
        <f>SUM(C125:C134)</f>
        <v>9545</v>
      </c>
      <c r="D135" s="12">
        <f>C135/G135*100</f>
        <v>24.162721818596054</v>
      </c>
      <c r="E135" s="13">
        <f>SUM(E125:E134)</f>
        <v>29958</v>
      </c>
      <c r="F135" s="12">
        <f>E135/G135*100</f>
        <v>75.837278181403946</v>
      </c>
      <c r="G135" s="13">
        <f>SUM(G125:G134)</f>
        <v>39503</v>
      </c>
      <c r="H135"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8:B89"/>
    <mergeCell ref="C88:D88"/>
    <mergeCell ref="F88:F89"/>
    <mergeCell ref="G88:H88"/>
    <mergeCell ref="B96:B98"/>
    <mergeCell ref="C96:H96"/>
    <mergeCell ref="C97:D97"/>
    <mergeCell ref="E97:F97"/>
    <mergeCell ref="G97:H97"/>
    <mergeCell ref="B107:B108"/>
    <mergeCell ref="C107:D107"/>
    <mergeCell ref="E107:F107"/>
    <mergeCell ref="B122:B124"/>
    <mergeCell ref="C122:H122"/>
    <mergeCell ref="C123:D123"/>
    <mergeCell ref="E123:F123"/>
    <mergeCell ref="G123:H123"/>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B0676-2FC0-467F-8C85-782A18BCF853}">
  <dimension ref="B2:H138"/>
  <sheetViews>
    <sheetView workbookViewId="0"/>
  </sheetViews>
  <sheetFormatPr defaultColWidth="10.1796875" defaultRowHeight="14.5" x14ac:dyDescent="0.35"/>
  <cols>
    <col min="1" max="16384" width="10.1796875" style="19"/>
  </cols>
  <sheetData>
    <row r="2" spans="2:6" x14ac:dyDescent="0.35">
      <c r="B2" s="22" t="s">
        <v>212</v>
      </c>
    </row>
    <row r="4" spans="2:6" x14ac:dyDescent="0.35">
      <c r="B4" s="63" t="s">
        <v>23</v>
      </c>
      <c r="C4" s="64" t="s">
        <v>21</v>
      </c>
      <c r="D4" s="64" t="s">
        <v>21</v>
      </c>
    </row>
    <row r="5" spans="2:6" x14ac:dyDescent="0.35">
      <c r="B5" s="63" t="s">
        <v>23</v>
      </c>
      <c r="C5" s="17" t="s">
        <v>14</v>
      </c>
      <c r="D5" s="17" t="s">
        <v>13</v>
      </c>
    </row>
    <row r="6" spans="2:6" x14ac:dyDescent="0.35">
      <c r="B6" s="14" t="s">
        <v>65</v>
      </c>
      <c r="C6" s="16">
        <v>1616</v>
      </c>
      <c r="D6" s="15">
        <v>4.09</v>
      </c>
    </row>
    <row r="7" spans="2:6" x14ac:dyDescent="0.35">
      <c r="B7" s="14" t="s">
        <v>64</v>
      </c>
      <c r="C7" s="16">
        <v>37879</v>
      </c>
      <c r="D7" s="15">
        <v>95.91</v>
      </c>
    </row>
    <row r="8" spans="2:6" x14ac:dyDescent="0.35">
      <c r="B8" s="14" t="s">
        <v>2</v>
      </c>
      <c r="C8" s="13">
        <v>39495</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996</v>
      </c>
      <c r="D24" s="21">
        <v>3.5250398159617764</v>
      </c>
      <c r="E24" s="16">
        <v>27259</v>
      </c>
      <c r="F24" s="21">
        <v>96.474960184038224</v>
      </c>
      <c r="G24" s="16">
        <v>28255</v>
      </c>
      <c r="H24" s="21">
        <v>100</v>
      </c>
    </row>
    <row r="25" spans="2:8" x14ac:dyDescent="0.35">
      <c r="B25" s="14" t="s">
        <v>49</v>
      </c>
      <c r="C25" s="16">
        <v>560</v>
      </c>
      <c r="D25" s="21">
        <v>6.3716008647172595</v>
      </c>
      <c r="E25" s="16">
        <v>8229</v>
      </c>
      <c r="F25" s="21">
        <v>93.628399135282734</v>
      </c>
      <c r="G25" s="16">
        <v>8789</v>
      </c>
      <c r="H25" s="21">
        <v>100</v>
      </c>
    </row>
    <row r="26" spans="2:8" x14ac:dyDescent="0.35">
      <c r="B26" s="14" t="s">
        <v>48</v>
      </c>
      <c r="C26" s="16">
        <v>60</v>
      </c>
      <c r="D26" s="21">
        <v>2.4479804161566707</v>
      </c>
      <c r="E26" s="16">
        <v>2391</v>
      </c>
      <c r="F26" s="21">
        <v>97.552019583843332</v>
      </c>
      <c r="G26" s="16">
        <v>2451</v>
      </c>
      <c r="H26" s="21">
        <v>100</v>
      </c>
    </row>
    <row r="27" spans="2:8" x14ac:dyDescent="0.35">
      <c r="B27" s="20" t="s">
        <v>2</v>
      </c>
      <c r="C27" s="13">
        <f>SUM(C24:C26)</f>
        <v>1616</v>
      </c>
      <c r="D27" s="12">
        <f>C27/G27*100</f>
        <v>4.0916571717938979</v>
      </c>
      <c r="E27" s="13">
        <f>SUM(E24:E26)</f>
        <v>37879</v>
      </c>
      <c r="F27" s="12">
        <f>E27/G27*100</f>
        <v>95.908342828206102</v>
      </c>
      <c r="G27" s="13">
        <f>SUM(G24:G26)</f>
        <v>39495</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404</v>
      </c>
      <c r="D44" s="21">
        <v>7.0902070902070902</v>
      </c>
      <c r="E44" s="16">
        <v>5294</v>
      </c>
      <c r="F44" s="21">
        <v>92.909792909792912</v>
      </c>
      <c r="G44" s="16">
        <v>5698</v>
      </c>
      <c r="H44" s="21">
        <v>100</v>
      </c>
    </row>
    <row r="45" spans="2:8" x14ac:dyDescent="0.35">
      <c r="B45" s="14" t="s">
        <v>43</v>
      </c>
      <c r="C45" s="16">
        <v>631</v>
      </c>
      <c r="D45" s="21">
        <v>5.0351101180976698</v>
      </c>
      <c r="E45" s="16">
        <v>11901</v>
      </c>
      <c r="F45" s="21">
        <v>94.964889881902323</v>
      </c>
      <c r="G45" s="16">
        <v>12532</v>
      </c>
      <c r="H45" s="21">
        <v>100</v>
      </c>
    </row>
    <row r="46" spans="2:8" x14ac:dyDescent="0.35">
      <c r="B46" s="14" t="s">
        <v>42</v>
      </c>
      <c r="C46" s="16">
        <v>96</v>
      </c>
      <c r="D46" s="21">
        <v>3.1989336887704098</v>
      </c>
      <c r="E46" s="16">
        <v>2905</v>
      </c>
      <c r="F46" s="21">
        <v>96.80106631122959</v>
      </c>
      <c r="G46" s="16">
        <v>3001</v>
      </c>
      <c r="H46" s="21">
        <v>100</v>
      </c>
    </row>
    <row r="47" spans="2:8" x14ac:dyDescent="0.35">
      <c r="B47" s="14" t="s">
        <v>41</v>
      </c>
      <c r="C47" s="16">
        <v>301</v>
      </c>
      <c r="D47" s="21">
        <v>8.8063194850789941</v>
      </c>
      <c r="E47" s="16">
        <v>3117</v>
      </c>
      <c r="F47" s="21">
        <v>91.193680514920999</v>
      </c>
      <c r="G47" s="16">
        <v>3418</v>
      </c>
      <c r="H47" s="21">
        <v>100</v>
      </c>
    </row>
    <row r="48" spans="2:8" x14ac:dyDescent="0.35">
      <c r="B48" s="20" t="s">
        <v>2</v>
      </c>
      <c r="C48" s="13">
        <f>SUM(C44:C47)</f>
        <v>1432</v>
      </c>
      <c r="D48" s="12">
        <f>C48/G48*100</f>
        <v>5.8095663110065319</v>
      </c>
      <c r="E48" s="13">
        <f>SUM(E44:E47)</f>
        <v>23217</v>
      </c>
      <c r="F48" s="12">
        <f>E48/G48*100</f>
        <v>94.190433688993465</v>
      </c>
      <c r="G48" s="13">
        <f>SUM(G44:G47)</f>
        <v>24649</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21</v>
      </c>
      <c r="D61" s="64" t="s">
        <v>21</v>
      </c>
      <c r="E61" s="64" t="s">
        <v>21</v>
      </c>
      <c r="F61" s="64" t="s">
        <v>21</v>
      </c>
      <c r="G61" s="64" t="s">
        <v>21</v>
      </c>
      <c r="H61" s="64" t="s">
        <v>21</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849</v>
      </c>
      <c r="D64" s="21">
        <v>3.9039867567940409</v>
      </c>
      <c r="E64" s="16">
        <v>20898</v>
      </c>
      <c r="F64" s="21">
        <v>96.096013243205959</v>
      </c>
      <c r="G64" s="16">
        <v>21747</v>
      </c>
      <c r="H64" s="21">
        <v>100</v>
      </c>
    </row>
    <row r="65" spans="2:8" x14ac:dyDescent="0.35">
      <c r="B65" s="14" t="s">
        <v>37</v>
      </c>
      <c r="C65" s="16">
        <v>767</v>
      </c>
      <c r="D65" s="21">
        <v>4.3216137029524457</v>
      </c>
      <c r="E65" s="16">
        <v>16981</v>
      </c>
      <c r="F65" s="21">
        <v>95.678386297047552</v>
      </c>
      <c r="G65" s="16">
        <v>17748</v>
      </c>
      <c r="H65" s="21">
        <v>100</v>
      </c>
    </row>
    <row r="66" spans="2:8" x14ac:dyDescent="0.35">
      <c r="B66" s="20" t="s">
        <v>2</v>
      </c>
      <c r="C66" s="13">
        <f>SUM(C64:C65)</f>
        <v>1616</v>
      </c>
      <c r="D66" s="12">
        <f>C66/G66*100</f>
        <v>4.0916571717938979</v>
      </c>
      <c r="E66" s="13">
        <f>SUM(E64:E65)</f>
        <v>37879</v>
      </c>
      <c r="F66" s="12">
        <f>E66/G66*100</f>
        <v>95.908342828206102</v>
      </c>
      <c r="G66" s="13">
        <f>SUM(G64:G65)</f>
        <v>39495</v>
      </c>
      <c r="H66" s="12">
        <v>100</v>
      </c>
    </row>
    <row r="69" spans="2:8" x14ac:dyDescent="0.35">
      <c r="B69" s="22" t="s">
        <v>35</v>
      </c>
    </row>
    <row r="71" spans="2:8" x14ac:dyDescent="0.35">
      <c r="B71" s="63" t="s">
        <v>23</v>
      </c>
      <c r="C71" s="64" t="s">
        <v>21</v>
      </c>
      <c r="D71" s="64" t="s">
        <v>21</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21</v>
      </c>
      <c r="D78" s="64" t="s">
        <v>21</v>
      </c>
      <c r="E78" s="64" t="s">
        <v>21</v>
      </c>
      <c r="F78" s="64" t="s">
        <v>21</v>
      </c>
      <c r="G78" s="64" t="s">
        <v>21</v>
      </c>
      <c r="H78" s="64" t="s">
        <v>21</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8</v>
      </c>
      <c r="D81" s="21">
        <v>0.13447638258530847</v>
      </c>
      <c r="E81" s="16">
        <v>5941</v>
      </c>
      <c r="F81" s="21">
        <v>99.865523617414681</v>
      </c>
      <c r="G81" s="16">
        <v>5949</v>
      </c>
      <c r="H81" s="21">
        <v>99.999999999999986</v>
      </c>
    </row>
    <row r="82" spans="2:8" x14ac:dyDescent="0.35">
      <c r="B82" s="14" t="s">
        <v>32</v>
      </c>
      <c r="C82" s="16">
        <v>1608</v>
      </c>
      <c r="D82" s="21">
        <v>4.7998567206949048</v>
      </c>
      <c r="E82" s="16">
        <v>31893</v>
      </c>
      <c r="F82" s="21">
        <v>95.200143279305095</v>
      </c>
      <c r="G82" s="16">
        <v>33501</v>
      </c>
      <c r="H82" s="21">
        <v>100</v>
      </c>
    </row>
    <row r="83" spans="2:8" x14ac:dyDescent="0.35">
      <c r="B83" s="20" t="s">
        <v>2</v>
      </c>
      <c r="C83" s="13">
        <f>SUM(C81:C82)</f>
        <v>1616</v>
      </c>
      <c r="D83" s="12">
        <f>C83/G83*100</f>
        <v>4.0963244613434728</v>
      </c>
      <c r="E83" s="13">
        <f>SUM(E81:E82)</f>
        <v>37834</v>
      </c>
      <c r="F83" s="12">
        <f>E83/G83*100</f>
        <v>95.903675538656529</v>
      </c>
      <c r="G83" s="13">
        <f>SUM(G81:G82)</f>
        <v>39450</v>
      </c>
      <c r="H83" s="12">
        <v>100</v>
      </c>
    </row>
    <row r="84" spans="2:8" x14ac:dyDescent="0.35">
      <c r="D84" s="12"/>
      <c r="F84" s="12"/>
      <c r="H84" s="12"/>
    </row>
    <row r="87" spans="2:8" x14ac:dyDescent="0.35">
      <c r="B87" s="22" t="s">
        <v>31</v>
      </c>
    </row>
    <row r="89" spans="2:8" x14ac:dyDescent="0.35">
      <c r="B89" s="63" t="s">
        <v>23</v>
      </c>
      <c r="C89" s="64" t="s">
        <v>22</v>
      </c>
      <c r="D89" s="64" t="s">
        <v>22</v>
      </c>
      <c r="F89" s="63" t="s">
        <v>23</v>
      </c>
      <c r="G89" s="64" t="s">
        <v>21</v>
      </c>
      <c r="H89" s="64" t="s">
        <v>21</v>
      </c>
    </row>
    <row r="90" spans="2:8" x14ac:dyDescent="0.35">
      <c r="B90" s="63" t="s">
        <v>23</v>
      </c>
      <c r="C90" s="17" t="s">
        <v>14</v>
      </c>
      <c r="D90" s="17" t="s">
        <v>13</v>
      </c>
      <c r="F90" s="63" t="s">
        <v>23</v>
      </c>
      <c r="G90" s="17" t="s">
        <v>14</v>
      </c>
      <c r="H90" s="17" t="s">
        <v>13</v>
      </c>
    </row>
    <row r="91" spans="2:8" x14ac:dyDescent="0.35">
      <c r="B91" s="14" t="s">
        <v>27</v>
      </c>
      <c r="C91" s="16">
        <v>75726</v>
      </c>
      <c r="D91" s="15">
        <v>25.43</v>
      </c>
      <c r="F91" s="14" t="s">
        <v>27</v>
      </c>
      <c r="G91" s="16">
        <v>39285</v>
      </c>
      <c r="H91" s="15">
        <v>18.760000000000002</v>
      </c>
    </row>
    <row r="92" spans="2:8" x14ac:dyDescent="0.35">
      <c r="B92" s="14" t="s">
        <v>26</v>
      </c>
      <c r="C92" s="16">
        <v>36851</v>
      </c>
      <c r="D92" s="15">
        <v>12.37</v>
      </c>
      <c r="F92" s="14" t="s">
        <v>26</v>
      </c>
      <c r="G92" s="16">
        <v>18144</v>
      </c>
      <c r="H92" s="15">
        <v>8.67</v>
      </c>
    </row>
    <row r="93" spans="2:8" x14ac:dyDescent="0.35">
      <c r="B93" s="14" t="s">
        <v>25</v>
      </c>
      <c r="C93" s="16">
        <v>185211</v>
      </c>
      <c r="D93" s="15">
        <v>62.2</v>
      </c>
      <c r="F93" s="14" t="s">
        <v>25</v>
      </c>
      <c r="G93" s="16">
        <v>151947</v>
      </c>
      <c r="H93" s="15">
        <v>72.569999999999993</v>
      </c>
    </row>
    <row r="94" spans="2:8" x14ac:dyDescent="0.35">
      <c r="B94" s="14" t="s">
        <v>2</v>
      </c>
      <c r="C94" s="13">
        <v>297788</v>
      </c>
      <c r="D94" s="12">
        <v>100</v>
      </c>
      <c r="F94" s="14" t="s">
        <v>2</v>
      </c>
      <c r="G94" s="13">
        <v>209376</v>
      </c>
      <c r="H94" s="12">
        <v>100</v>
      </c>
    </row>
    <row r="95" spans="2:8" x14ac:dyDescent="0.35">
      <c r="B95" s="23" t="s">
        <v>30</v>
      </c>
    </row>
    <row r="97" spans="2:8" x14ac:dyDescent="0.35">
      <c r="B97" s="65" t="s">
        <v>29</v>
      </c>
      <c r="C97" s="64" t="s">
        <v>21</v>
      </c>
      <c r="D97" s="64" t="s">
        <v>21</v>
      </c>
      <c r="E97" s="64" t="s">
        <v>21</v>
      </c>
      <c r="F97" s="64" t="s">
        <v>21</v>
      </c>
      <c r="G97" s="64" t="s">
        <v>21</v>
      </c>
      <c r="H97" s="64" t="s">
        <v>21</v>
      </c>
    </row>
    <row r="98" spans="2:8" x14ac:dyDescent="0.35">
      <c r="B98" s="65" t="s">
        <v>29</v>
      </c>
      <c r="C98" s="64" t="s">
        <v>65</v>
      </c>
      <c r="D98" s="64" t="s">
        <v>65</v>
      </c>
      <c r="E98" s="64" t="s">
        <v>64</v>
      </c>
      <c r="F98" s="64" t="s">
        <v>64</v>
      </c>
      <c r="G98" s="64" t="s">
        <v>2</v>
      </c>
      <c r="H98" s="64" t="s">
        <v>2</v>
      </c>
    </row>
    <row r="99" spans="2:8" x14ac:dyDescent="0.35">
      <c r="B99" s="65" t="s">
        <v>29</v>
      </c>
      <c r="C99" s="17" t="s">
        <v>14</v>
      </c>
      <c r="D99" s="17" t="s">
        <v>13</v>
      </c>
      <c r="E99" s="17" t="s">
        <v>14</v>
      </c>
      <c r="F99" s="17" t="s">
        <v>13</v>
      </c>
      <c r="G99" s="17" t="s">
        <v>14</v>
      </c>
      <c r="H99" s="17" t="s">
        <v>13</v>
      </c>
    </row>
    <row r="100" spans="2:8" x14ac:dyDescent="0.35">
      <c r="B100" s="14" t="s">
        <v>27</v>
      </c>
      <c r="C100" s="16">
        <v>1616</v>
      </c>
      <c r="D100" s="21">
        <v>4.128135697133807</v>
      </c>
      <c r="E100" s="16">
        <v>37530</v>
      </c>
      <c r="F100" s="21">
        <v>95.8718643028662</v>
      </c>
      <c r="G100" s="16">
        <v>39146</v>
      </c>
      <c r="H100" s="21">
        <v>100</v>
      </c>
    </row>
    <row r="101" spans="2:8" x14ac:dyDescent="0.35">
      <c r="B101" s="14" t="s">
        <v>26</v>
      </c>
      <c r="C101" s="16">
        <v>0</v>
      </c>
      <c r="D101" s="21">
        <v>0</v>
      </c>
      <c r="E101" s="16">
        <v>280</v>
      </c>
      <c r="F101" s="21">
        <v>100</v>
      </c>
      <c r="G101" s="16">
        <v>280</v>
      </c>
      <c r="H101" s="21">
        <v>100</v>
      </c>
    </row>
    <row r="102" spans="2:8" x14ac:dyDescent="0.35">
      <c r="B102" s="14" t="s">
        <v>25</v>
      </c>
      <c r="C102" s="16">
        <v>0</v>
      </c>
      <c r="D102" s="21">
        <v>0</v>
      </c>
      <c r="E102" s="16">
        <v>69</v>
      </c>
      <c r="F102" s="21">
        <v>100</v>
      </c>
      <c r="G102" s="16">
        <v>69</v>
      </c>
      <c r="H102" s="21">
        <v>100</v>
      </c>
    </row>
    <row r="103" spans="2:8" x14ac:dyDescent="0.35">
      <c r="B103" s="20" t="s">
        <v>2</v>
      </c>
      <c r="C103" s="13">
        <f>SUM(C100:C102)</f>
        <v>1616</v>
      </c>
      <c r="D103" s="12">
        <f>C103/G103*100</f>
        <v>4.0916571717938979</v>
      </c>
      <c r="E103" s="13">
        <f>SUM(E100:E102)</f>
        <v>37879</v>
      </c>
      <c r="F103" s="12">
        <f>E103/G103*100</f>
        <v>95.908342828206102</v>
      </c>
      <c r="G103" s="13">
        <f>SUM(G100:G102)</f>
        <v>39495</v>
      </c>
      <c r="H103" s="12">
        <v>100</v>
      </c>
    </row>
    <row r="104" spans="2:8" x14ac:dyDescent="0.35">
      <c r="D104" s="12"/>
      <c r="F104" s="12"/>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13</v>
      </c>
      <c r="D127" s="21">
        <v>1.4672686230248306</v>
      </c>
      <c r="E127" s="16">
        <v>873</v>
      </c>
      <c r="F127" s="21">
        <v>98.532731376975164</v>
      </c>
      <c r="G127" s="16">
        <v>886</v>
      </c>
      <c r="H127" s="21">
        <v>100</v>
      </c>
    </row>
    <row r="128" spans="2:8" x14ac:dyDescent="0.35">
      <c r="B128" s="14" t="s">
        <v>11</v>
      </c>
      <c r="C128" s="16">
        <v>340</v>
      </c>
      <c r="D128" s="21">
        <v>6.6315584162278132</v>
      </c>
      <c r="E128" s="16">
        <v>4787</v>
      </c>
      <c r="F128" s="21">
        <v>93.368441583772182</v>
      </c>
      <c r="G128" s="16">
        <v>5127</v>
      </c>
      <c r="H128" s="21">
        <v>100</v>
      </c>
    </row>
    <row r="129" spans="2:8" x14ac:dyDescent="0.35">
      <c r="B129" s="14" t="s">
        <v>10</v>
      </c>
      <c r="C129" s="16">
        <v>138</v>
      </c>
      <c r="D129" s="21">
        <v>2.2276029055690074</v>
      </c>
      <c r="E129" s="16">
        <v>6057</v>
      </c>
      <c r="F129" s="21">
        <v>97.772397094431</v>
      </c>
      <c r="G129" s="16">
        <v>6195</v>
      </c>
      <c r="H129" s="21">
        <v>100</v>
      </c>
    </row>
    <row r="130" spans="2:8" x14ac:dyDescent="0.35">
      <c r="B130" s="14" t="s">
        <v>9</v>
      </c>
      <c r="C130" s="16">
        <v>0</v>
      </c>
      <c r="D130" s="21">
        <v>0</v>
      </c>
      <c r="E130" s="16">
        <v>908</v>
      </c>
      <c r="F130" s="21">
        <v>100</v>
      </c>
      <c r="G130" s="16">
        <v>908</v>
      </c>
      <c r="H130" s="21">
        <v>100</v>
      </c>
    </row>
    <row r="131" spans="2:8" x14ac:dyDescent="0.35">
      <c r="B131" s="14" t="s">
        <v>8</v>
      </c>
      <c r="C131" s="16">
        <v>66</v>
      </c>
      <c r="D131" s="21">
        <v>6.7005076142131985</v>
      </c>
      <c r="E131" s="16">
        <v>919</v>
      </c>
      <c r="F131" s="21">
        <v>93.299492385786792</v>
      </c>
      <c r="G131" s="16">
        <v>985</v>
      </c>
      <c r="H131" s="21">
        <v>99.999999999999986</v>
      </c>
    </row>
    <row r="132" spans="2:8" x14ac:dyDescent="0.35">
      <c r="B132" s="14" t="s">
        <v>7</v>
      </c>
      <c r="C132" s="16">
        <v>13</v>
      </c>
      <c r="D132" s="21">
        <v>0.99693251533742333</v>
      </c>
      <c r="E132" s="16">
        <v>1291</v>
      </c>
      <c r="F132" s="21">
        <v>99.00306748466258</v>
      </c>
      <c r="G132" s="16">
        <v>1304</v>
      </c>
      <c r="H132" s="21">
        <v>100</v>
      </c>
    </row>
    <row r="133" spans="2:8" x14ac:dyDescent="0.35">
      <c r="B133" s="14" t="s">
        <v>6</v>
      </c>
      <c r="C133" s="16">
        <v>1038</v>
      </c>
      <c r="D133" s="21">
        <v>5.5295120392073303</v>
      </c>
      <c r="E133" s="16">
        <v>17734</v>
      </c>
      <c r="F133" s="21">
        <v>94.470487960792667</v>
      </c>
      <c r="G133" s="16">
        <v>18772</v>
      </c>
      <c r="H133" s="21">
        <v>100</v>
      </c>
    </row>
    <row r="134" spans="2:8" x14ac:dyDescent="0.35">
      <c r="B134" s="14" t="s">
        <v>5</v>
      </c>
      <c r="C134" s="16">
        <v>0</v>
      </c>
      <c r="D134" s="21">
        <v>0</v>
      </c>
      <c r="E134" s="16">
        <v>1087</v>
      </c>
      <c r="F134" s="21">
        <v>100</v>
      </c>
      <c r="G134" s="16">
        <v>1087</v>
      </c>
      <c r="H134" s="21">
        <v>100</v>
      </c>
    </row>
    <row r="135" spans="2:8" x14ac:dyDescent="0.35">
      <c r="B135" s="14" t="s">
        <v>4</v>
      </c>
      <c r="C135" s="16">
        <v>0</v>
      </c>
      <c r="D135" s="21">
        <v>0</v>
      </c>
      <c r="E135" s="16">
        <v>76</v>
      </c>
      <c r="F135" s="21">
        <v>100</v>
      </c>
      <c r="G135" s="16">
        <v>76</v>
      </c>
      <c r="H135" s="21">
        <v>100</v>
      </c>
    </row>
    <row r="136" spans="2:8" x14ac:dyDescent="0.35">
      <c r="B136" s="14" t="s">
        <v>3</v>
      </c>
      <c r="C136" s="16">
        <v>8</v>
      </c>
      <c r="D136" s="21">
        <v>0.19253910950661851</v>
      </c>
      <c r="E136" s="16">
        <v>4147</v>
      </c>
      <c r="F136" s="21">
        <v>99.807460890493388</v>
      </c>
      <c r="G136" s="16">
        <v>4155</v>
      </c>
      <c r="H136" s="21">
        <v>100</v>
      </c>
    </row>
    <row r="137" spans="2:8" x14ac:dyDescent="0.35">
      <c r="B137" s="20" t="s">
        <v>2</v>
      </c>
      <c r="C137" s="13">
        <f>SUM(C127:C136)</f>
        <v>1616</v>
      </c>
      <c r="D137" s="12">
        <f>C137/G137*100</f>
        <v>4.0916571717938979</v>
      </c>
      <c r="E137" s="13">
        <f>SUM(E127:E136)</f>
        <v>37879</v>
      </c>
      <c r="F137" s="12">
        <f>E137/G137*100</f>
        <v>95.908342828206102</v>
      </c>
      <c r="G137" s="13">
        <f>SUM(G127:G136)</f>
        <v>39495</v>
      </c>
      <c r="H137" s="12">
        <v>100</v>
      </c>
    </row>
    <row r="138" spans="2:8" x14ac:dyDescent="0.35">
      <c r="D138" s="12"/>
      <c r="F138" s="12"/>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9:B90"/>
    <mergeCell ref="C89:D89"/>
    <mergeCell ref="F89:F90"/>
    <mergeCell ref="G89:H89"/>
    <mergeCell ref="B97:B99"/>
    <mergeCell ref="C97:H97"/>
    <mergeCell ref="C98:D98"/>
    <mergeCell ref="E98:F98"/>
    <mergeCell ref="G98:H98"/>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3551-C2CA-4212-8902-9DC513332043}">
  <dimension ref="B2:H137"/>
  <sheetViews>
    <sheetView workbookViewId="0"/>
  </sheetViews>
  <sheetFormatPr defaultColWidth="10.1796875" defaultRowHeight="14.5" x14ac:dyDescent="0.35"/>
  <cols>
    <col min="1" max="16384" width="10.1796875" style="19"/>
  </cols>
  <sheetData>
    <row r="2" spans="2:6" x14ac:dyDescent="0.35">
      <c r="B2" s="22" t="s">
        <v>213</v>
      </c>
    </row>
    <row r="4" spans="2:6" x14ac:dyDescent="0.35">
      <c r="B4" s="63" t="s">
        <v>23</v>
      </c>
      <c r="C4" s="64" t="s">
        <v>21</v>
      </c>
      <c r="D4" s="64" t="s">
        <v>21</v>
      </c>
    </row>
    <row r="5" spans="2:6" x14ac:dyDescent="0.35">
      <c r="B5" s="63" t="s">
        <v>23</v>
      </c>
      <c r="C5" s="17" t="s">
        <v>14</v>
      </c>
      <c r="D5" s="17" t="s">
        <v>13</v>
      </c>
    </row>
    <row r="6" spans="2:6" x14ac:dyDescent="0.35">
      <c r="B6" s="14" t="s">
        <v>27</v>
      </c>
      <c r="C6" s="16">
        <v>43271</v>
      </c>
      <c r="D6" s="15">
        <v>20.67</v>
      </c>
    </row>
    <row r="7" spans="2:6" x14ac:dyDescent="0.35">
      <c r="B7" s="14" t="s">
        <v>74</v>
      </c>
      <c r="C7" s="16">
        <v>166105</v>
      </c>
      <c r="D7" s="15">
        <v>79.33</v>
      </c>
    </row>
    <row r="8" spans="2:6" x14ac:dyDescent="0.35">
      <c r="B8" s="14" t="s">
        <v>2</v>
      </c>
      <c r="C8" s="13">
        <v>209376</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27</v>
      </c>
      <c r="D22" s="64" t="s">
        <v>27</v>
      </c>
      <c r="E22" s="64" t="s">
        <v>74</v>
      </c>
      <c r="F22" s="64" t="s">
        <v>74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33552</v>
      </c>
      <c r="D24" s="21">
        <v>20.670408270134736</v>
      </c>
      <c r="E24" s="16">
        <v>128767</v>
      </c>
      <c r="F24" s="21">
        <v>79.329591729865271</v>
      </c>
      <c r="G24" s="16">
        <v>162319</v>
      </c>
      <c r="H24" s="21">
        <v>100</v>
      </c>
    </row>
    <row r="25" spans="2:8" x14ac:dyDescent="0.35">
      <c r="B25" s="14" t="s">
        <v>49</v>
      </c>
      <c r="C25" s="16">
        <v>7891</v>
      </c>
      <c r="D25" s="21">
        <v>19.368694926486832</v>
      </c>
      <c r="E25" s="16">
        <v>32850</v>
      </c>
      <c r="F25" s="21">
        <v>80.631305073513175</v>
      </c>
      <c r="G25" s="16">
        <v>40741</v>
      </c>
      <c r="H25" s="21">
        <v>100</v>
      </c>
    </row>
    <row r="26" spans="2:8" x14ac:dyDescent="0.35">
      <c r="B26" s="14" t="s">
        <v>48</v>
      </c>
      <c r="C26" s="16">
        <v>1828</v>
      </c>
      <c r="D26" s="21">
        <v>28.942368587713741</v>
      </c>
      <c r="E26" s="16">
        <v>4488</v>
      </c>
      <c r="F26" s="21">
        <v>71.057631412286256</v>
      </c>
      <c r="G26" s="16">
        <v>6316</v>
      </c>
      <c r="H26" s="21">
        <v>100</v>
      </c>
    </row>
    <row r="27" spans="2:8" x14ac:dyDescent="0.35">
      <c r="B27" s="20" t="s">
        <v>2</v>
      </c>
      <c r="C27" s="13">
        <f>SUM(C24:C26)</f>
        <v>43271</v>
      </c>
      <c r="D27" s="12">
        <f>C27/G27*100</f>
        <v>20.6666475622803</v>
      </c>
      <c r="E27" s="13">
        <f>SUM(E24:E26)</f>
        <v>166105</v>
      </c>
      <c r="F27" s="12">
        <f>E27/G27*100</f>
        <v>79.333352437719697</v>
      </c>
      <c r="G27" s="13">
        <f>SUM(G24:G26)</f>
        <v>209376</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27</v>
      </c>
      <c r="D42" s="64" t="s">
        <v>27</v>
      </c>
      <c r="E42" s="64" t="s">
        <v>74</v>
      </c>
      <c r="F42" s="64" t="s">
        <v>74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7116</v>
      </c>
      <c r="D44" s="21">
        <v>26.907660893896995</v>
      </c>
      <c r="E44" s="16">
        <v>19330</v>
      </c>
      <c r="F44" s="21">
        <v>73.092339106102997</v>
      </c>
      <c r="G44" s="16">
        <v>26446</v>
      </c>
      <c r="H44" s="21">
        <v>100</v>
      </c>
    </row>
    <row r="45" spans="2:8" x14ac:dyDescent="0.35">
      <c r="B45" s="14" t="s">
        <v>43</v>
      </c>
      <c r="C45" s="16">
        <v>15605</v>
      </c>
      <c r="D45" s="21">
        <v>25.354195099759536</v>
      </c>
      <c r="E45" s="16">
        <v>45943</v>
      </c>
      <c r="F45" s="21">
        <v>74.645804900240464</v>
      </c>
      <c r="G45" s="16">
        <v>61548</v>
      </c>
      <c r="H45" s="21">
        <v>100</v>
      </c>
    </row>
    <row r="46" spans="2:8" x14ac:dyDescent="0.35">
      <c r="B46" s="14" t="s">
        <v>42</v>
      </c>
      <c r="C46" s="16">
        <v>6128</v>
      </c>
      <c r="D46" s="21">
        <v>14.493507722144699</v>
      </c>
      <c r="E46" s="16">
        <v>36153</v>
      </c>
      <c r="F46" s="21">
        <v>85.506492277855301</v>
      </c>
      <c r="G46" s="16">
        <v>42281</v>
      </c>
      <c r="H46" s="21">
        <v>100</v>
      </c>
    </row>
    <row r="47" spans="2:8" x14ac:dyDescent="0.35">
      <c r="B47" s="14" t="s">
        <v>41</v>
      </c>
      <c r="C47" s="16">
        <v>3482</v>
      </c>
      <c r="D47" s="21">
        <v>16.739579827892889</v>
      </c>
      <c r="E47" s="16">
        <v>17319</v>
      </c>
      <c r="F47" s="21">
        <v>83.260420172107104</v>
      </c>
      <c r="G47" s="16">
        <v>20801</v>
      </c>
      <c r="H47" s="21">
        <v>100</v>
      </c>
    </row>
    <row r="48" spans="2:8" x14ac:dyDescent="0.35">
      <c r="B48" s="20" t="s">
        <v>2</v>
      </c>
      <c r="C48" s="13">
        <f>SUM(C44:C47)</f>
        <v>32331</v>
      </c>
      <c r="D48" s="12">
        <f>C48/G48*100</f>
        <v>21.400487172019382</v>
      </c>
      <c r="E48" s="13">
        <f>SUM(E44:E47)</f>
        <v>118745</v>
      </c>
      <c r="F48" s="12">
        <f>E48/G48*100</f>
        <v>78.599512827980618</v>
      </c>
      <c r="G48" s="13">
        <f>SUM(G44:G47)</f>
        <v>151076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27</v>
      </c>
      <c r="D63" s="64" t="s">
        <v>27</v>
      </c>
      <c r="E63" s="64" t="s">
        <v>74</v>
      </c>
      <c r="F63" s="64" t="s">
        <v>74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23977</v>
      </c>
      <c r="D65" s="21">
        <v>20.21124148627689</v>
      </c>
      <c r="E65" s="16">
        <v>94655</v>
      </c>
      <c r="F65" s="21">
        <v>79.78875851372311</v>
      </c>
      <c r="G65" s="16">
        <v>118632</v>
      </c>
      <c r="H65" s="21">
        <v>100</v>
      </c>
    </row>
    <row r="66" spans="2:8" x14ac:dyDescent="0.35">
      <c r="B66" s="14" t="s">
        <v>37</v>
      </c>
      <c r="C66" s="16">
        <v>19294</v>
      </c>
      <c r="D66" s="21">
        <v>21.316039507700467</v>
      </c>
      <c r="E66" s="16">
        <v>71220</v>
      </c>
      <c r="F66" s="21">
        <v>78.683960492299533</v>
      </c>
      <c r="G66" s="16">
        <v>90514</v>
      </c>
      <c r="H66" s="21">
        <v>100</v>
      </c>
    </row>
    <row r="67" spans="2:8" x14ac:dyDescent="0.35">
      <c r="B67" s="14" t="s">
        <v>36</v>
      </c>
      <c r="C67" s="16">
        <v>0</v>
      </c>
      <c r="D67" s="21">
        <v>0</v>
      </c>
      <c r="E67" s="16">
        <v>230</v>
      </c>
      <c r="F67" s="21">
        <v>100</v>
      </c>
      <c r="G67" s="16">
        <v>230</v>
      </c>
      <c r="H67" s="21">
        <v>100</v>
      </c>
    </row>
    <row r="68" spans="2:8" x14ac:dyDescent="0.35">
      <c r="B68" s="20" t="s">
        <v>2</v>
      </c>
      <c r="C68" s="13">
        <f>SUM(C65:C67)</f>
        <v>43271</v>
      </c>
      <c r="D68" s="12">
        <f>C68/G68*100</f>
        <v>20.6666475622803</v>
      </c>
      <c r="E68" s="13">
        <f>SUM(E65:E67)</f>
        <v>166105</v>
      </c>
      <c r="F68" s="12">
        <f>E68/G68*100</f>
        <v>79.333352437719697</v>
      </c>
      <c r="G68" s="13">
        <f>SUM(G65:G67)</f>
        <v>209376</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27</v>
      </c>
      <c r="D81" s="64" t="s">
        <v>27</v>
      </c>
      <c r="E81" s="64" t="s">
        <v>74</v>
      </c>
      <c r="F81" s="64" t="s">
        <v>74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5919</v>
      </c>
      <c r="D83" s="21">
        <v>23.925785197461501</v>
      </c>
      <c r="E83" s="16">
        <v>18820</v>
      </c>
      <c r="F83" s="21">
        <v>76.074214802538492</v>
      </c>
      <c r="G83" s="16">
        <v>24739</v>
      </c>
      <c r="H83" s="21">
        <v>100</v>
      </c>
    </row>
    <row r="84" spans="2:8" x14ac:dyDescent="0.35">
      <c r="B84" s="14" t="s">
        <v>32</v>
      </c>
      <c r="C84" s="16">
        <v>37334</v>
      </c>
      <c r="D84" s="21">
        <v>20.311853931361668</v>
      </c>
      <c r="E84" s="16">
        <v>146470</v>
      </c>
      <c r="F84" s="21">
        <v>79.688146068638332</v>
      </c>
      <c r="G84" s="16">
        <v>183804</v>
      </c>
      <c r="H84" s="21">
        <v>100</v>
      </c>
    </row>
    <row r="85" spans="2:8" x14ac:dyDescent="0.35">
      <c r="B85" s="20" t="s">
        <v>2</v>
      </c>
      <c r="C85" s="13">
        <f>SUM(C83:C84)</f>
        <v>43253</v>
      </c>
      <c r="D85" s="12">
        <f>C85/G85*100</f>
        <v>20.740566693679479</v>
      </c>
      <c r="E85" s="13">
        <f>SUM(E83:E84)</f>
        <v>165290</v>
      </c>
      <c r="F85" s="12">
        <f>E85/G85*100</f>
        <v>79.259433306320517</v>
      </c>
      <c r="G85" s="13">
        <f>SUM(G83:G84)</f>
        <v>208543</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27</v>
      </c>
      <c r="D99" s="64" t="s">
        <v>27</v>
      </c>
      <c r="E99" s="64" t="s">
        <v>74</v>
      </c>
      <c r="F99" s="64" t="s">
        <v>74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23844</v>
      </c>
      <c r="D101" s="21">
        <v>60.694921725849561</v>
      </c>
      <c r="E101" s="16">
        <v>15441</v>
      </c>
      <c r="F101" s="21">
        <v>39.305078274150439</v>
      </c>
      <c r="G101" s="16">
        <v>39285</v>
      </c>
      <c r="H101" s="21">
        <v>100</v>
      </c>
    </row>
    <row r="102" spans="2:8" x14ac:dyDescent="0.35">
      <c r="B102" s="14" t="s">
        <v>26</v>
      </c>
      <c r="C102" s="16">
        <v>7150</v>
      </c>
      <c r="D102" s="21">
        <v>39.406966490299823</v>
      </c>
      <c r="E102" s="16">
        <v>10994</v>
      </c>
      <c r="F102" s="21">
        <v>60.593033509700177</v>
      </c>
      <c r="G102" s="16">
        <v>18144</v>
      </c>
      <c r="H102" s="21">
        <v>100</v>
      </c>
    </row>
    <row r="103" spans="2:8" x14ac:dyDescent="0.35">
      <c r="B103" s="14" t="s">
        <v>25</v>
      </c>
      <c r="C103" s="16">
        <v>12277</v>
      </c>
      <c r="D103" s="21">
        <v>8.079790979749518</v>
      </c>
      <c r="E103" s="16">
        <v>139670</v>
      </c>
      <c r="F103" s="21">
        <v>91.920209020250482</v>
      </c>
      <c r="G103" s="16">
        <v>151947</v>
      </c>
      <c r="H103" s="21">
        <v>100</v>
      </c>
    </row>
    <row r="104" spans="2:8" x14ac:dyDescent="0.35">
      <c r="B104" s="20" t="s">
        <v>2</v>
      </c>
      <c r="C104" s="13">
        <f>SUM(C101:C103)</f>
        <v>43271</v>
      </c>
      <c r="D104" s="12">
        <f>C104/G104*100</f>
        <v>20.6666475622803</v>
      </c>
      <c r="E104" s="13">
        <f>SUM(E101:E103)</f>
        <v>166105</v>
      </c>
      <c r="F104" s="12">
        <f>E104/G104*100</f>
        <v>79.333352437719697</v>
      </c>
      <c r="G104" s="13">
        <f>SUM(G101:G103)</f>
        <v>209376</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27</v>
      </c>
      <c r="D125" s="64" t="s">
        <v>27</v>
      </c>
      <c r="E125" s="64" t="s">
        <v>74</v>
      </c>
      <c r="F125" s="64" t="s">
        <v>74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1552</v>
      </c>
      <c r="D127" s="21">
        <v>19.63314358001265</v>
      </c>
      <c r="E127" s="16">
        <v>6353</v>
      </c>
      <c r="F127" s="21">
        <v>80.366856419987357</v>
      </c>
      <c r="G127" s="16">
        <v>7905</v>
      </c>
      <c r="H127" s="21">
        <v>100</v>
      </c>
    </row>
    <row r="128" spans="2:8" x14ac:dyDescent="0.35">
      <c r="B128" s="14" t="s">
        <v>11</v>
      </c>
      <c r="C128" s="16">
        <v>5353</v>
      </c>
      <c r="D128" s="21">
        <v>20.703125</v>
      </c>
      <c r="E128" s="16">
        <v>20503</v>
      </c>
      <c r="F128" s="21">
        <v>79.296875</v>
      </c>
      <c r="G128" s="16">
        <v>25856</v>
      </c>
      <c r="H128" s="21">
        <v>100</v>
      </c>
    </row>
    <row r="129" spans="2:8" x14ac:dyDescent="0.35">
      <c r="B129" s="14" t="s">
        <v>10</v>
      </c>
      <c r="C129" s="16">
        <v>6537</v>
      </c>
      <c r="D129" s="21">
        <v>18.984143579020735</v>
      </c>
      <c r="E129" s="16">
        <v>27897</v>
      </c>
      <c r="F129" s="21">
        <v>81.015856420979262</v>
      </c>
      <c r="G129" s="16">
        <v>34434</v>
      </c>
      <c r="H129" s="21">
        <v>100</v>
      </c>
    </row>
    <row r="130" spans="2:8" x14ac:dyDescent="0.35">
      <c r="B130" s="14" t="s">
        <v>9</v>
      </c>
      <c r="C130" s="16">
        <v>1953</v>
      </c>
      <c r="D130" s="21">
        <v>19.209206255532603</v>
      </c>
      <c r="E130" s="16">
        <v>8214</v>
      </c>
      <c r="F130" s="21">
        <v>80.790793744467393</v>
      </c>
      <c r="G130" s="16">
        <v>10167</v>
      </c>
      <c r="H130" s="21">
        <v>100</v>
      </c>
    </row>
    <row r="131" spans="2:8" x14ac:dyDescent="0.35">
      <c r="B131" s="14" t="s">
        <v>8</v>
      </c>
      <c r="C131" s="16">
        <v>1549</v>
      </c>
      <c r="D131" s="21">
        <v>18.305365161900262</v>
      </c>
      <c r="E131" s="16">
        <v>6913</v>
      </c>
      <c r="F131" s="21">
        <v>81.694634838099745</v>
      </c>
      <c r="G131" s="16">
        <v>8462</v>
      </c>
      <c r="H131" s="21">
        <v>100</v>
      </c>
    </row>
    <row r="132" spans="2:8" x14ac:dyDescent="0.35">
      <c r="B132" s="14" t="s">
        <v>7</v>
      </c>
      <c r="C132" s="16">
        <v>3173</v>
      </c>
      <c r="D132" s="21">
        <v>27.289928614431926</v>
      </c>
      <c r="E132" s="16">
        <v>8454</v>
      </c>
      <c r="F132" s="21">
        <v>72.710071385568071</v>
      </c>
      <c r="G132" s="16">
        <v>11627</v>
      </c>
      <c r="H132" s="21">
        <v>100</v>
      </c>
    </row>
    <row r="133" spans="2:8" x14ac:dyDescent="0.35">
      <c r="B133" s="14" t="s">
        <v>6</v>
      </c>
      <c r="C133" s="16">
        <v>16896</v>
      </c>
      <c r="D133" s="21">
        <v>23.239116979574995</v>
      </c>
      <c r="E133" s="16">
        <v>55809</v>
      </c>
      <c r="F133" s="21">
        <v>76.760883020425013</v>
      </c>
      <c r="G133" s="16">
        <v>72705</v>
      </c>
      <c r="H133" s="21">
        <v>100</v>
      </c>
    </row>
    <row r="134" spans="2:8" x14ac:dyDescent="0.35">
      <c r="B134" s="14" t="s">
        <v>5</v>
      </c>
      <c r="C134" s="16">
        <v>1787</v>
      </c>
      <c r="D134" s="21">
        <v>23.374754741661217</v>
      </c>
      <c r="E134" s="16">
        <v>5858</v>
      </c>
      <c r="F134" s="21">
        <v>76.625245258338779</v>
      </c>
      <c r="G134" s="16">
        <v>7645</v>
      </c>
      <c r="H134" s="21">
        <v>100</v>
      </c>
    </row>
    <row r="135" spans="2:8" x14ac:dyDescent="0.35">
      <c r="B135" s="14" t="s">
        <v>4</v>
      </c>
      <c r="C135" s="16">
        <v>337</v>
      </c>
      <c r="D135" s="21">
        <v>24.437998549673676</v>
      </c>
      <c r="E135" s="16">
        <v>1042</v>
      </c>
      <c r="F135" s="21">
        <v>75.562001450326321</v>
      </c>
      <c r="G135" s="16">
        <v>1379</v>
      </c>
      <c r="H135" s="21">
        <v>100</v>
      </c>
    </row>
    <row r="136" spans="2:8" x14ac:dyDescent="0.35">
      <c r="B136" s="14" t="s">
        <v>3</v>
      </c>
      <c r="C136" s="16">
        <v>4134</v>
      </c>
      <c r="D136" s="21">
        <v>14.159473900534319</v>
      </c>
      <c r="E136" s="16">
        <v>25062</v>
      </c>
      <c r="F136" s="21">
        <v>85.840526099465677</v>
      </c>
      <c r="G136" s="16">
        <v>29196</v>
      </c>
      <c r="H136" s="21">
        <v>100</v>
      </c>
    </row>
    <row r="137" spans="2:8" x14ac:dyDescent="0.35">
      <c r="B137" s="20" t="s">
        <v>2</v>
      </c>
      <c r="C137" s="13">
        <f>SUM(C127:C136)</f>
        <v>43271</v>
      </c>
      <c r="D137" s="12">
        <f>C137/G137*100</f>
        <v>20.6666475622803</v>
      </c>
      <c r="E137" s="13">
        <f>SUM(E127:E136)</f>
        <v>166105</v>
      </c>
      <c r="F137" s="12">
        <f>E137/G137*100</f>
        <v>79.333352437719697</v>
      </c>
      <c r="G137" s="13">
        <f>SUM(G127:G136)</f>
        <v>209376</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A5F6D-71B8-4990-80BF-C9405C714E64}">
  <dimension ref="B2:L137"/>
  <sheetViews>
    <sheetView workbookViewId="0"/>
  </sheetViews>
  <sheetFormatPr defaultColWidth="10.1796875" defaultRowHeight="14.5" x14ac:dyDescent="0.35"/>
  <cols>
    <col min="1" max="16384" width="10.1796875" style="19"/>
  </cols>
  <sheetData>
    <row r="2" spans="2:6" x14ac:dyDescent="0.35">
      <c r="B2" s="22" t="s">
        <v>218</v>
      </c>
    </row>
    <row r="4" spans="2:6" x14ac:dyDescent="0.35">
      <c r="B4" s="63" t="s">
        <v>23</v>
      </c>
      <c r="C4" s="64" t="s">
        <v>21</v>
      </c>
      <c r="D4" s="64" t="s">
        <v>21</v>
      </c>
    </row>
    <row r="5" spans="2:6" x14ac:dyDescent="0.35">
      <c r="B5" s="63" t="s">
        <v>23</v>
      </c>
      <c r="C5" s="17" t="s">
        <v>14</v>
      </c>
      <c r="D5" s="17" t="s">
        <v>13</v>
      </c>
    </row>
    <row r="6" spans="2:6" x14ac:dyDescent="0.35">
      <c r="B6" s="14" t="s">
        <v>217</v>
      </c>
      <c r="C6" s="16">
        <v>8099</v>
      </c>
      <c r="D6" s="15">
        <v>18.72</v>
      </c>
    </row>
    <row r="7" spans="2:6" x14ac:dyDescent="0.35">
      <c r="B7" s="14" t="s">
        <v>216</v>
      </c>
      <c r="C7" s="16">
        <v>7386</v>
      </c>
      <c r="D7" s="15">
        <v>17.07</v>
      </c>
    </row>
    <row r="8" spans="2:6" x14ac:dyDescent="0.35">
      <c r="B8" s="14" t="s">
        <v>215</v>
      </c>
      <c r="C8" s="16">
        <v>24381</v>
      </c>
      <c r="D8" s="15">
        <v>56.34</v>
      </c>
    </row>
    <row r="9" spans="2:6" x14ac:dyDescent="0.35">
      <c r="B9" s="14" t="s">
        <v>214</v>
      </c>
      <c r="C9" s="16">
        <v>3405</v>
      </c>
      <c r="D9" s="15">
        <v>7.87</v>
      </c>
    </row>
    <row r="10" spans="2:6" x14ac:dyDescent="0.35">
      <c r="B10" s="14" t="s">
        <v>2</v>
      </c>
      <c r="C10" s="13">
        <v>43271</v>
      </c>
      <c r="D10" s="12">
        <v>100</v>
      </c>
    </row>
    <row r="13" spans="2:6" x14ac:dyDescent="0.35">
      <c r="B13" s="22" t="s">
        <v>51</v>
      </c>
    </row>
    <row r="15" spans="2:6" x14ac:dyDescent="0.35">
      <c r="B15" s="63" t="s">
        <v>23</v>
      </c>
      <c r="C15" s="64" t="s">
        <v>22</v>
      </c>
      <c r="D15" s="64" t="s">
        <v>22</v>
      </c>
      <c r="E15" s="64" t="s">
        <v>21</v>
      </c>
      <c r="F15" s="64" t="s">
        <v>21</v>
      </c>
    </row>
    <row r="16" spans="2:6" x14ac:dyDescent="0.35">
      <c r="B16" s="63" t="s">
        <v>23</v>
      </c>
      <c r="C16" s="17" t="s">
        <v>14</v>
      </c>
      <c r="D16" s="17" t="s">
        <v>13</v>
      </c>
      <c r="E16" s="17" t="s">
        <v>14</v>
      </c>
      <c r="F16" s="17" t="s">
        <v>13</v>
      </c>
    </row>
    <row r="17" spans="2:12" x14ac:dyDescent="0.35">
      <c r="B17" s="14" t="s">
        <v>50</v>
      </c>
      <c r="C17" s="16">
        <v>241263</v>
      </c>
      <c r="D17" s="15">
        <v>81.02</v>
      </c>
      <c r="E17" s="16">
        <v>162319</v>
      </c>
      <c r="F17" s="15">
        <v>77.53</v>
      </c>
    </row>
    <row r="18" spans="2:12" x14ac:dyDescent="0.35">
      <c r="B18" s="14" t="s">
        <v>49</v>
      </c>
      <c r="C18" s="16">
        <v>46307</v>
      </c>
      <c r="D18" s="15">
        <v>15.55</v>
      </c>
      <c r="E18" s="16">
        <v>40741</v>
      </c>
      <c r="F18" s="15">
        <v>19.46</v>
      </c>
    </row>
    <row r="19" spans="2:12" x14ac:dyDescent="0.35">
      <c r="B19" s="14" t="s">
        <v>48</v>
      </c>
      <c r="C19" s="16">
        <v>10218</v>
      </c>
      <c r="D19" s="15">
        <v>3.43</v>
      </c>
      <c r="E19" s="16">
        <v>6316</v>
      </c>
      <c r="F19" s="15">
        <v>3.02</v>
      </c>
    </row>
    <row r="20" spans="2:12" x14ac:dyDescent="0.35">
      <c r="B20" s="14" t="s">
        <v>2</v>
      </c>
      <c r="C20" s="13">
        <v>297788</v>
      </c>
      <c r="D20" s="12">
        <v>100</v>
      </c>
      <c r="E20" s="13">
        <v>209376</v>
      </c>
      <c r="F20" s="12">
        <v>100</v>
      </c>
    </row>
    <row r="23" spans="2:12" x14ac:dyDescent="0.35">
      <c r="B23" s="65" t="s">
        <v>1</v>
      </c>
      <c r="C23" s="64" t="s">
        <v>21</v>
      </c>
      <c r="D23" s="64" t="s">
        <v>21</v>
      </c>
      <c r="E23" s="64" t="s">
        <v>21</v>
      </c>
      <c r="F23" s="64" t="s">
        <v>21</v>
      </c>
      <c r="G23" s="64" t="s">
        <v>21</v>
      </c>
      <c r="H23" s="64" t="s">
        <v>21</v>
      </c>
      <c r="I23" s="64" t="s">
        <v>21</v>
      </c>
      <c r="J23" s="64" t="s">
        <v>21</v>
      </c>
      <c r="K23" s="64" t="s">
        <v>21</v>
      </c>
      <c r="L23" s="64" t="s">
        <v>21</v>
      </c>
    </row>
    <row r="24" spans="2:12" x14ac:dyDescent="0.35">
      <c r="B24" s="65" t="s">
        <v>1</v>
      </c>
      <c r="C24" s="64" t="s">
        <v>217</v>
      </c>
      <c r="D24" s="64" t="s">
        <v>217</v>
      </c>
      <c r="E24" s="64" t="s">
        <v>216</v>
      </c>
      <c r="F24" s="64" t="s">
        <v>216</v>
      </c>
      <c r="G24" s="64" t="s">
        <v>215</v>
      </c>
      <c r="H24" s="64" t="s">
        <v>215</v>
      </c>
      <c r="I24" s="64" t="s">
        <v>214</v>
      </c>
      <c r="J24" s="64" t="s">
        <v>214</v>
      </c>
      <c r="K24" s="64" t="s">
        <v>2</v>
      </c>
      <c r="L24" s="64" t="s">
        <v>2</v>
      </c>
    </row>
    <row r="25" spans="2:12" x14ac:dyDescent="0.35">
      <c r="B25" s="65" t="s">
        <v>1</v>
      </c>
      <c r="C25" s="17" t="s">
        <v>14</v>
      </c>
      <c r="D25" s="17" t="s">
        <v>13</v>
      </c>
      <c r="E25" s="17" t="s">
        <v>14</v>
      </c>
      <c r="F25" s="17" t="s">
        <v>13</v>
      </c>
      <c r="G25" s="17" t="s">
        <v>14</v>
      </c>
      <c r="H25" s="17" t="s">
        <v>13</v>
      </c>
      <c r="I25" s="17" t="s">
        <v>14</v>
      </c>
      <c r="J25" s="17" t="s">
        <v>13</v>
      </c>
      <c r="K25" s="17" t="s">
        <v>14</v>
      </c>
      <c r="L25" s="17" t="s">
        <v>13</v>
      </c>
    </row>
    <row r="26" spans="2:12" x14ac:dyDescent="0.35">
      <c r="B26" s="14" t="s">
        <v>50</v>
      </c>
      <c r="C26" s="16">
        <v>4803</v>
      </c>
      <c r="D26" s="21">
        <v>14.315092989985695</v>
      </c>
      <c r="E26" s="16">
        <v>6311</v>
      </c>
      <c r="F26" s="21">
        <v>18.809608965188364</v>
      </c>
      <c r="G26" s="16">
        <v>19538</v>
      </c>
      <c r="H26" s="21">
        <v>58.231998092513116</v>
      </c>
      <c r="I26" s="16">
        <v>2900</v>
      </c>
      <c r="J26" s="21">
        <v>8.6432999523128267</v>
      </c>
      <c r="K26" s="16">
        <v>33552</v>
      </c>
      <c r="L26" s="21">
        <v>100.00000000000001</v>
      </c>
    </row>
    <row r="27" spans="2:12" x14ac:dyDescent="0.35">
      <c r="B27" s="14" t="s">
        <v>49</v>
      </c>
      <c r="C27" s="16">
        <v>3009</v>
      </c>
      <c r="D27" s="21">
        <v>38.132049169940444</v>
      </c>
      <c r="E27" s="16">
        <v>710</v>
      </c>
      <c r="F27" s="21">
        <v>8.9975921936383223</v>
      </c>
      <c r="G27" s="16">
        <v>3892</v>
      </c>
      <c r="H27" s="21">
        <v>49.322012419211759</v>
      </c>
      <c r="I27" s="16">
        <v>280</v>
      </c>
      <c r="J27" s="21">
        <v>3.5483462172094788</v>
      </c>
      <c r="K27" s="16">
        <v>7891</v>
      </c>
      <c r="L27" s="21">
        <v>100.00000000000001</v>
      </c>
    </row>
    <row r="28" spans="2:12" x14ac:dyDescent="0.35">
      <c r="B28" s="14" t="s">
        <v>48</v>
      </c>
      <c r="C28" s="16">
        <v>287</v>
      </c>
      <c r="D28" s="21">
        <v>15.700218818380742</v>
      </c>
      <c r="E28" s="16">
        <v>365</v>
      </c>
      <c r="F28" s="21">
        <v>19.967177242888404</v>
      </c>
      <c r="G28" s="16">
        <v>951</v>
      </c>
      <c r="H28" s="21">
        <v>52.02407002188184</v>
      </c>
      <c r="I28" s="16">
        <v>225</v>
      </c>
      <c r="J28" s="21">
        <v>12.308533916849015</v>
      </c>
      <c r="K28" s="16">
        <v>1828</v>
      </c>
      <c r="L28" s="21">
        <v>100</v>
      </c>
    </row>
    <row r="29" spans="2:12" x14ac:dyDescent="0.35">
      <c r="B29" s="20" t="s">
        <v>2</v>
      </c>
      <c r="C29" s="13">
        <f>SUM(C26:C28)</f>
        <v>8099</v>
      </c>
      <c r="D29" s="12">
        <f>C29/K29*100</f>
        <v>18.716923574680504</v>
      </c>
      <c r="E29" s="13">
        <f>SUM(E26:E28)</f>
        <v>7386</v>
      </c>
      <c r="F29" s="12">
        <f>E29/K29*100</f>
        <v>17.069168727323149</v>
      </c>
      <c r="G29" s="13">
        <f>SUM(G26:G28)</f>
        <v>24381</v>
      </c>
      <c r="H29" s="12">
        <f>G29/K29*100</f>
        <v>56.344896119803103</v>
      </c>
      <c r="I29" s="13">
        <f>SUM(I26:I28)</f>
        <v>3405</v>
      </c>
      <c r="J29" s="12">
        <f>I29/K29*100</f>
        <v>7.8690115781932466</v>
      </c>
      <c r="K29" s="13">
        <f>SUM(K26:K28)</f>
        <v>43271</v>
      </c>
      <c r="L29" s="12">
        <v>100</v>
      </c>
    </row>
    <row r="32" spans="2:12" x14ac:dyDescent="0.35">
      <c r="B32" s="22" t="s">
        <v>47</v>
      </c>
    </row>
    <row r="34" spans="2:12" x14ac:dyDescent="0.35">
      <c r="B34" s="63" t="s">
        <v>23</v>
      </c>
      <c r="C34" s="64" t="s">
        <v>22</v>
      </c>
      <c r="D34" s="64" t="s">
        <v>22</v>
      </c>
      <c r="E34" s="64" t="s">
        <v>21</v>
      </c>
      <c r="F34" s="64" t="s">
        <v>21</v>
      </c>
    </row>
    <row r="35" spans="2:12" x14ac:dyDescent="0.35">
      <c r="B35" s="63" t="s">
        <v>23</v>
      </c>
      <c r="C35" s="17" t="s">
        <v>14</v>
      </c>
      <c r="D35" s="17" t="s">
        <v>13</v>
      </c>
      <c r="E35" s="17" t="s">
        <v>14</v>
      </c>
      <c r="F35" s="17" t="s">
        <v>13</v>
      </c>
    </row>
    <row r="36" spans="2:12" x14ac:dyDescent="0.35">
      <c r="B36" s="14" t="s">
        <v>44</v>
      </c>
      <c r="C36" s="16">
        <v>55404</v>
      </c>
      <c r="D36" s="15">
        <v>18.61</v>
      </c>
      <c r="E36" s="16">
        <v>26446</v>
      </c>
      <c r="F36" s="15">
        <v>17.510000000000002</v>
      </c>
    </row>
    <row r="37" spans="2:12" x14ac:dyDescent="0.35">
      <c r="B37" s="14" t="s">
        <v>43</v>
      </c>
      <c r="C37" s="16">
        <v>120160</v>
      </c>
      <c r="D37" s="15">
        <v>40.35</v>
      </c>
      <c r="E37" s="16">
        <v>61548</v>
      </c>
      <c r="F37" s="15">
        <v>40.74</v>
      </c>
    </row>
    <row r="38" spans="2:12" x14ac:dyDescent="0.35">
      <c r="B38" s="14" t="s">
        <v>42</v>
      </c>
      <c r="C38" s="16">
        <v>80810</v>
      </c>
      <c r="D38" s="15">
        <v>27.14</v>
      </c>
      <c r="E38" s="16">
        <v>42281</v>
      </c>
      <c r="F38" s="15">
        <v>27.99</v>
      </c>
    </row>
    <row r="39" spans="2:12" x14ac:dyDescent="0.35">
      <c r="B39" s="14" t="s">
        <v>41</v>
      </c>
      <c r="C39" s="16">
        <v>41414</v>
      </c>
      <c r="D39" s="15">
        <v>13.91</v>
      </c>
      <c r="E39" s="16">
        <v>20801</v>
      </c>
      <c r="F39" s="15">
        <v>13.77</v>
      </c>
    </row>
    <row r="40" spans="2:12" x14ac:dyDescent="0.35">
      <c r="B40" s="14" t="s">
        <v>2</v>
      </c>
      <c r="C40" s="13">
        <v>297788</v>
      </c>
      <c r="D40" s="12">
        <v>100</v>
      </c>
      <c r="E40" s="13">
        <v>151076</v>
      </c>
      <c r="F40" s="12">
        <v>100</v>
      </c>
    </row>
    <row r="41" spans="2:12" x14ac:dyDescent="0.35">
      <c r="B41" s="23" t="s">
        <v>46</v>
      </c>
    </row>
    <row r="43" spans="2:12" x14ac:dyDescent="0.35">
      <c r="B43" s="65" t="s">
        <v>45</v>
      </c>
      <c r="C43" s="64" t="s">
        <v>21</v>
      </c>
      <c r="D43" s="64" t="s">
        <v>21</v>
      </c>
      <c r="E43" s="64" t="s">
        <v>21</v>
      </c>
      <c r="F43" s="64" t="s">
        <v>21</v>
      </c>
      <c r="G43" s="64" t="s">
        <v>21</v>
      </c>
      <c r="H43" s="64" t="s">
        <v>21</v>
      </c>
      <c r="I43" s="64" t="s">
        <v>21</v>
      </c>
      <c r="J43" s="64" t="s">
        <v>21</v>
      </c>
      <c r="K43" s="64" t="s">
        <v>21</v>
      </c>
      <c r="L43" s="64" t="s">
        <v>21</v>
      </c>
    </row>
    <row r="44" spans="2:12" x14ac:dyDescent="0.35">
      <c r="B44" s="65" t="s">
        <v>45</v>
      </c>
      <c r="C44" s="64" t="s">
        <v>217</v>
      </c>
      <c r="D44" s="64" t="s">
        <v>217</v>
      </c>
      <c r="E44" s="64" t="s">
        <v>216</v>
      </c>
      <c r="F44" s="64" t="s">
        <v>216</v>
      </c>
      <c r="G44" s="64" t="s">
        <v>215</v>
      </c>
      <c r="H44" s="64" t="s">
        <v>215</v>
      </c>
      <c r="I44" s="64" t="s">
        <v>214</v>
      </c>
      <c r="J44" s="64" t="s">
        <v>214</v>
      </c>
      <c r="K44" s="64" t="s">
        <v>2</v>
      </c>
      <c r="L44" s="64" t="s">
        <v>2</v>
      </c>
    </row>
    <row r="45" spans="2:12" x14ac:dyDescent="0.35">
      <c r="B45" s="65" t="s">
        <v>45</v>
      </c>
      <c r="C45" s="17" t="s">
        <v>14</v>
      </c>
      <c r="D45" s="17" t="s">
        <v>13</v>
      </c>
      <c r="E45" s="17" t="s">
        <v>14</v>
      </c>
      <c r="F45" s="17" t="s">
        <v>13</v>
      </c>
      <c r="G45" s="17" t="s">
        <v>14</v>
      </c>
      <c r="H45" s="17" t="s">
        <v>13</v>
      </c>
      <c r="I45" s="17" t="s">
        <v>14</v>
      </c>
      <c r="J45" s="17" t="s">
        <v>13</v>
      </c>
      <c r="K45" s="17" t="s">
        <v>14</v>
      </c>
      <c r="L45" s="17" t="s">
        <v>13</v>
      </c>
    </row>
    <row r="46" spans="2:12" x14ac:dyDescent="0.35">
      <c r="B46" s="14" t="s">
        <v>44</v>
      </c>
      <c r="C46" s="16">
        <v>1663</v>
      </c>
      <c r="D46" s="21">
        <v>23.369870713884204</v>
      </c>
      <c r="E46" s="16">
        <v>1228</v>
      </c>
      <c r="F46" s="21">
        <v>17.25688589094997</v>
      </c>
      <c r="G46" s="16">
        <v>3353</v>
      </c>
      <c r="H46" s="21">
        <v>47.119168071950533</v>
      </c>
      <c r="I46" s="16">
        <v>872</v>
      </c>
      <c r="J46" s="21">
        <v>12.254075323215289</v>
      </c>
      <c r="K46" s="16">
        <v>7116</v>
      </c>
      <c r="L46" s="21">
        <v>100</v>
      </c>
    </row>
    <row r="47" spans="2:12" x14ac:dyDescent="0.35">
      <c r="B47" s="14" t="s">
        <v>43</v>
      </c>
      <c r="C47" s="16">
        <v>2640</v>
      </c>
      <c r="D47" s="21">
        <v>16.917654597885292</v>
      </c>
      <c r="E47" s="16">
        <v>2397</v>
      </c>
      <c r="F47" s="21">
        <v>15.360461390579944</v>
      </c>
      <c r="G47" s="16">
        <v>9328</v>
      </c>
      <c r="H47" s="21">
        <v>59.775712912528036</v>
      </c>
      <c r="I47" s="16">
        <v>1240</v>
      </c>
      <c r="J47" s="21">
        <v>7.9461710990067287</v>
      </c>
      <c r="K47" s="16">
        <v>15605</v>
      </c>
      <c r="L47" s="21">
        <v>100</v>
      </c>
    </row>
    <row r="48" spans="2:12" x14ac:dyDescent="0.35">
      <c r="B48" s="14" t="s">
        <v>42</v>
      </c>
      <c r="C48" s="16">
        <v>854</v>
      </c>
      <c r="D48" s="21">
        <v>13.936031331592687</v>
      </c>
      <c r="E48" s="16">
        <v>938</v>
      </c>
      <c r="F48" s="21">
        <v>15.306788511749348</v>
      </c>
      <c r="G48" s="16">
        <v>4114</v>
      </c>
      <c r="H48" s="21">
        <v>67.13446475195822</v>
      </c>
      <c r="I48" s="16">
        <v>222</v>
      </c>
      <c r="J48" s="21">
        <v>3.622715404699739</v>
      </c>
      <c r="K48" s="16">
        <v>6128</v>
      </c>
      <c r="L48" s="21">
        <v>99.999999999999986</v>
      </c>
    </row>
    <row r="49" spans="2:12" x14ac:dyDescent="0.35">
      <c r="B49" s="14" t="s">
        <v>41</v>
      </c>
      <c r="C49" s="16">
        <v>753</v>
      </c>
      <c r="D49" s="21">
        <v>21.625502584721424</v>
      </c>
      <c r="E49" s="16">
        <v>539</v>
      </c>
      <c r="F49" s="21">
        <v>15.479609419873636</v>
      </c>
      <c r="G49" s="16">
        <v>1854</v>
      </c>
      <c r="H49" s="21">
        <v>53.245261344055137</v>
      </c>
      <c r="I49" s="16">
        <v>336</v>
      </c>
      <c r="J49" s="21">
        <v>9.6496266513497986</v>
      </c>
      <c r="K49" s="16">
        <v>3482</v>
      </c>
      <c r="L49" s="21">
        <v>100</v>
      </c>
    </row>
    <row r="50" spans="2:12" x14ac:dyDescent="0.35">
      <c r="B50" s="20" t="s">
        <v>2</v>
      </c>
      <c r="C50" s="13">
        <f>SUM(C46:C49)</f>
        <v>5910</v>
      </c>
      <c r="D50" s="12">
        <f>C50/K50*100</f>
        <v>18.279669666883176</v>
      </c>
      <c r="E50" s="13">
        <f>SUM(E46:E49)</f>
        <v>5102</v>
      </c>
      <c r="F50" s="12">
        <f>E50/K50*100</f>
        <v>15.78052024372893</v>
      </c>
      <c r="G50" s="13">
        <f>SUM(G46:G49)</f>
        <v>18649</v>
      </c>
      <c r="H50" s="12">
        <f>G50/K50*100</f>
        <v>57.681482168816309</v>
      </c>
      <c r="I50" s="13">
        <f>SUM(I46:I49)</f>
        <v>2670</v>
      </c>
      <c r="J50" s="12">
        <f>I50/K50*100</f>
        <v>8.2583279205715865</v>
      </c>
      <c r="K50" s="13">
        <f>SUM(K46:K49)</f>
        <v>32331</v>
      </c>
      <c r="L50" s="12">
        <f>SUM(L46:L49)/4</f>
        <v>100</v>
      </c>
    </row>
    <row r="53" spans="2:12" x14ac:dyDescent="0.35">
      <c r="B53" s="22" t="s">
        <v>40</v>
      </c>
    </row>
    <row r="55" spans="2:12" x14ac:dyDescent="0.35">
      <c r="B55" s="63" t="s">
        <v>23</v>
      </c>
      <c r="C55" s="64" t="s">
        <v>22</v>
      </c>
      <c r="D55" s="64" t="s">
        <v>22</v>
      </c>
      <c r="F55" s="63" t="s">
        <v>23</v>
      </c>
      <c r="G55" s="64" t="s">
        <v>21</v>
      </c>
      <c r="H55" s="64" t="s">
        <v>21</v>
      </c>
    </row>
    <row r="56" spans="2:12" x14ac:dyDescent="0.35">
      <c r="B56" s="63" t="s">
        <v>23</v>
      </c>
      <c r="C56" s="17" t="s">
        <v>14</v>
      </c>
      <c r="D56" s="17" t="s">
        <v>13</v>
      </c>
      <c r="F56" s="63" t="s">
        <v>23</v>
      </c>
      <c r="G56" s="17" t="s">
        <v>14</v>
      </c>
      <c r="H56" s="17" t="s">
        <v>13</v>
      </c>
    </row>
    <row r="57" spans="2:12" x14ac:dyDescent="0.35">
      <c r="B57" s="14" t="s">
        <v>38</v>
      </c>
      <c r="C57" s="16">
        <v>91797</v>
      </c>
      <c r="D57" s="15">
        <v>30.83</v>
      </c>
      <c r="F57" s="14" t="s">
        <v>38</v>
      </c>
      <c r="G57" s="16">
        <v>118632</v>
      </c>
      <c r="H57" s="15">
        <v>56.66</v>
      </c>
    </row>
    <row r="58" spans="2:12" x14ac:dyDescent="0.35">
      <c r="B58" s="14" t="s">
        <v>37</v>
      </c>
      <c r="C58" s="16">
        <v>205991</v>
      </c>
      <c r="D58" s="15">
        <v>69.17</v>
      </c>
      <c r="F58" s="14" t="s">
        <v>37</v>
      </c>
      <c r="G58" s="16">
        <v>90514</v>
      </c>
      <c r="H58" s="15">
        <v>43.23</v>
      </c>
    </row>
    <row r="59" spans="2:12" x14ac:dyDescent="0.35">
      <c r="B59" s="14" t="s">
        <v>2</v>
      </c>
      <c r="C59" s="13">
        <v>297788</v>
      </c>
      <c r="D59" s="12">
        <v>100</v>
      </c>
      <c r="F59" s="14" t="s">
        <v>36</v>
      </c>
      <c r="G59" s="16">
        <v>230</v>
      </c>
      <c r="H59" s="15">
        <v>0.11</v>
      </c>
    </row>
    <row r="60" spans="2:12" x14ac:dyDescent="0.35">
      <c r="F60" s="14" t="s">
        <v>2</v>
      </c>
      <c r="G60" s="13">
        <v>209376</v>
      </c>
      <c r="H60" s="12">
        <v>100</v>
      </c>
    </row>
    <row r="63" spans="2:12" x14ac:dyDescent="0.35">
      <c r="B63" s="65" t="s">
        <v>39</v>
      </c>
      <c r="C63" s="64" t="s">
        <v>21</v>
      </c>
      <c r="D63" s="64" t="s">
        <v>21</v>
      </c>
      <c r="E63" s="64" t="s">
        <v>21</v>
      </c>
      <c r="F63" s="64" t="s">
        <v>21</v>
      </c>
      <c r="G63" s="64" t="s">
        <v>21</v>
      </c>
      <c r="H63" s="64" t="s">
        <v>21</v>
      </c>
      <c r="I63" s="64" t="s">
        <v>21</v>
      </c>
      <c r="J63" s="64" t="s">
        <v>21</v>
      </c>
      <c r="K63" s="64" t="s">
        <v>21</v>
      </c>
      <c r="L63" s="64" t="s">
        <v>21</v>
      </c>
    </row>
    <row r="64" spans="2:12" x14ac:dyDescent="0.35">
      <c r="B64" s="65" t="s">
        <v>39</v>
      </c>
      <c r="C64" s="64" t="s">
        <v>217</v>
      </c>
      <c r="D64" s="64" t="s">
        <v>217</v>
      </c>
      <c r="E64" s="64" t="s">
        <v>216</v>
      </c>
      <c r="F64" s="64" t="s">
        <v>216</v>
      </c>
      <c r="G64" s="64" t="s">
        <v>215</v>
      </c>
      <c r="H64" s="64" t="s">
        <v>215</v>
      </c>
      <c r="I64" s="64" t="s">
        <v>214</v>
      </c>
      <c r="J64" s="64" t="s">
        <v>214</v>
      </c>
      <c r="K64" s="64" t="s">
        <v>2</v>
      </c>
      <c r="L64" s="64" t="s">
        <v>2</v>
      </c>
    </row>
    <row r="65" spans="2:12" x14ac:dyDescent="0.35">
      <c r="B65" s="65" t="s">
        <v>39</v>
      </c>
      <c r="C65" s="17" t="s">
        <v>14</v>
      </c>
      <c r="D65" s="17" t="s">
        <v>13</v>
      </c>
      <c r="E65" s="17" t="s">
        <v>14</v>
      </c>
      <c r="F65" s="17" t="s">
        <v>13</v>
      </c>
      <c r="G65" s="17" t="s">
        <v>14</v>
      </c>
      <c r="H65" s="17" t="s">
        <v>13</v>
      </c>
      <c r="I65" s="17" t="s">
        <v>14</v>
      </c>
      <c r="J65" s="17" t="s">
        <v>13</v>
      </c>
      <c r="K65" s="17" t="s">
        <v>14</v>
      </c>
      <c r="L65" s="17" t="s">
        <v>13</v>
      </c>
    </row>
    <row r="66" spans="2:12" x14ac:dyDescent="0.35">
      <c r="B66" s="14" t="s">
        <v>38</v>
      </c>
      <c r="C66" s="16">
        <v>5235</v>
      </c>
      <c r="D66" s="21">
        <v>21.833423697710305</v>
      </c>
      <c r="E66" s="16">
        <v>3901</v>
      </c>
      <c r="F66" s="21">
        <v>16.269758518580307</v>
      </c>
      <c r="G66" s="16">
        <v>12789</v>
      </c>
      <c r="H66" s="21">
        <v>53.338616173833252</v>
      </c>
      <c r="I66" s="16">
        <v>2052</v>
      </c>
      <c r="J66" s="21">
        <v>8.5582016098761322</v>
      </c>
      <c r="K66" s="16">
        <v>23977</v>
      </c>
      <c r="L66" s="21">
        <v>100</v>
      </c>
    </row>
    <row r="67" spans="2:12" x14ac:dyDescent="0.35">
      <c r="B67" s="14" t="s">
        <v>37</v>
      </c>
      <c r="C67" s="16">
        <v>2864</v>
      </c>
      <c r="D67" s="21">
        <v>14.843992951176531</v>
      </c>
      <c r="E67" s="16">
        <v>3485</v>
      </c>
      <c r="F67" s="21">
        <v>18.062610137866695</v>
      </c>
      <c r="G67" s="16">
        <v>11592</v>
      </c>
      <c r="H67" s="21">
        <v>60.080854151549701</v>
      </c>
      <c r="I67" s="16">
        <v>1353</v>
      </c>
      <c r="J67" s="21">
        <v>7.0125427594070704</v>
      </c>
      <c r="K67" s="16">
        <v>19294</v>
      </c>
      <c r="L67" s="21">
        <v>100</v>
      </c>
    </row>
    <row r="68" spans="2:12" x14ac:dyDescent="0.35">
      <c r="B68" s="20" t="s">
        <v>2</v>
      </c>
      <c r="C68" s="13">
        <f>SUM(C66:C67)</f>
        <v>8099</v>
      </c>
      <c r="D68" s="12">
        <f>C68/K68*100</f>
        <v>18.716923574680504</v>
      </c>
      <c r="E68" s="13">
        <f>SUM(E66:E67)</f>
        <v>7386</v>
      </c>
      <c r="F68" s="12">
        <f>E68/K68*100</f>
        <v>17.069168727323149</v>
      </c>
      <c r="G68" s="13">
        <f>SUM(G66:G67)</f>
        <v>24381</v>
      </c>
      <c r="H68" s="12">
        <f>G68/K68*100</f>
        <v>56.344896119803103</v>
      </c>
      <c r="I68" s="13">
        <f>SUM(I66:I67)</f>
        <v>3405</v>
      </c>
      <c r="J68" s="12">
        <f>I68/K68*100</f>
        <v>7.8690115781932466</v>
      </c>
      <c r="K68" s="13">
        <f>SUM(K66:K67)</f>
        <v>43271</v>
      </c>
      <c r="L68" s="12">
        <v>100</v>
      </c>
    </row>
    <row r="71" spans="2:12" x14ac:dyDescent="0.35">
      <c r="B71" s="22" t="s">
        <v>35</v>
      </c>
    </row>
    <row r="73" spans="2:12" x14ac:dyDescent="0.35">
      <c r="B73" s="63" t="s">
        <v>23</v>
      </c>
      <c r="C73" s="64" t="s">
        <v>21</v>
      </c>
      <c r="D73" s="64" t="s">
        <v>21</v>
      </c>
      <c r="E73" s="64" t="s">
        <v>21</v>
      </c>
      <c r="F73" s="64" t="s">
        <v>21</v>
      </c>
    </row>
    <row r="74" spans="2:12" x14ac:dyDescent="0.35">
      <c r="B74" s="63" t="s">
        <v>23</v>
      </c>
      <c r="C74" s="17" t="s">
        <v>14</v>
      </c>
      <c r="D74" s="17" t="s">
        <v>13</v>
      </c>
      <c r="E74" s="17" t="s">
        <v>14</v>
      </c>
      <c r="F74" s="17" t="s">
        <v>13</v>
      </c>
    </row>
    <row r="75" spans="2:12" x14ac:dyDescent="0.35">
      <c r="B75" s="14" t="s">
        <v>33</v>
      </c>
      <c r="C75" s="16">
        <v>49051</v>
      </c>
      <c r="D75" s="15">
        <v>16.55</v>
      </c>
      <c r="E75" s="16">
        <v>24739</v>
      </c>
      <c r="F75" s="15">
        <v>11.86</v>
      </c>
    </row>
    <row r="76" spans="2:12" x14ac:dyDescent="0.35">
      <c r="B76" s="14" t="s">
        <v>32</v>
      </c>
      <c r="C76" s="16">
        <v>247378</v>
      </c>
      <c r="D76" s="15">
        <v>83.45</v>
      </c>
      <c r="E76" s="16">
        <v>183804</v>
      </c>
      <c r="F76" s="15">
        <v>88.14</v>
      </c>
    </row>
    <row r="77" spans="2:12" x14ac:dyDescent="0.35">
      <c r="B77" s="14" t="s">
        <v>2</v>
      </c>
      <c r="C77" s="13">
        <v>296429</v>
      </c>
      <c r="D77" s="12">
        <v>100</v>
      </c>
      <c r="E77" s="13">
        <v>208543</v>
      </c>
      <c r="F77" s="12">
        <v>100</v>
      </c>
    </row>
    <row r="80" spans="2:12" x14ac:dyDescent="0.35">
      <c r="B80" s="65" t="s">
        <v>34</v>
      </c>
      <c r="C80" s="64" t="s">
        <v>21</v>
      </c>
      <c r="D80" s="64" t="s">
        <v>21</v>
      </c>
      <c r="E80" s="64" t="s">
        <v>21</v>
      </c>
      <c r="F80" s="64" t="s">
        <v>21</v>
      </c>
      <c r="G80" s="64" t="s">
        <v>21</v>
      </c>
      <c r="H80" s="64" t="s">
        <v>21</v>
      </c>
      <c r="I80" s="64" t="s">
        <v>21</v>
      </c>
      <c r="J80" s="64" t="s">
        <v>21</v>
      </c>
      <c r="K80" s="64" t="s">
        <v>21</v>
      </c>
      <c r="L80" s="64" t="s">
        <v>21</v>
      </c>
    </row>
    <row r="81" spans="2:12" x14ac:dyDescent="0.35">
      <c r="B81" s="65" t="s">
        <v>34</v>
      </c>
      <c r="C81" s="64" t="s">
        <v>217</v>
      </c>
      <c r="D81" s="64" t="s">
        <v>217</v>
      </c>
      <c r="E81" s="64" t="s">
        <v>216</v>
      </c>
      <c r="F81" s="64" t="s">
        <v>216</v>
      </c>
      <c r="G81" s="64" t="s">
        <v>215</v>
      </c>
      <c r="H81" s="64" t="s">
        <v>215</v>
      </c>
      <c r="I81" s="64" t="s">
        <v>214</v>
      </c>
      <c r="J81" s="64" t="s">
        <v>214</v>
      </c>
      <c r="K81" s="64" t="s">
        <v>2</v>
      </c>
      <c r="L81" s="64" t="s">
        <v>2</v>
      </c>
    </row>
    <row r="82" spans="2:12" x14ac:dyDescent="0.35">
      <c r="B82" s="65" t="s">
        <v>34</v>
      </c>
      <c r="C82" s="17" t="s">
        <v>14</v>
      </c>
      <c r="D82" s="17" t="s">
        <v>13</v>
      </c>
      <c r="E82" s="17" t="s">
        <v>14</v>
      </c>
      <c r="F82" s="17" t="s">
        <v>13</v>
      </c>
      <c r="G82" s="17" t="s">
        <v>14</v>
      </c>
      <c r="H82" s="17" t="s">
        <v>13</v>
      </c>
      <c r="I82" s="17" t="s">
        <v>14</v>
      </c>
      <c r="J82" s="17" t="s">
        <v>13</v>
      </c>
      <c r="K82" s="17" t="s">
        <v>14</v>
      </c>
      <c r="L82" s="17" t="s">
        <v>13</v>
      </c>
    </row>
    <row r="83" spans="2:12" x14ac:dyDescent="0.35">
      <c r="B83" s="14" t="s">
        <v>33</v>
      </c>
      <c r="C83" s="16">
        <v>1229</v>
      </c>
      <c r="D83" s="21">
        <v>20.763642507180265</v>
      </c>
      <c r="E83" s="16">
        <v>1031</v>
      </c>
      <c r="F83" s="21">
        <v>17.41848285183308</v>
      </c>
      <c r="G83" s="16">
        <v>3457</v>
      </c>
      <c r="H83" s="21">
        <v>58.405136002703159</v>
      </c>
      <c r="I83" s="16">
        <v>202</v>
      </c>
      <c r="J83" s="21">
        <v>3.4127386382834941</v>
      </c>
      <c r="K83" s="16">
        <v>5919</v>
      </c>
      <c r="L83" s="21">
        <v>100</v>
      </c>
    </row>
    <row r="84" spans="2:12" x14ac:dyDescent="0.35">
      <c r="B84" s="14" t="s">
        <v>32</v>
      </c>
      <c r="C84" s="16">
        <v>6870</v>
      </c>
      <c r="D84" s="21">
        <v>18.4014571168372</v>
      </c>
      <c r="E84" s="16">
        <v>6355</v>
      </c>
      <c r="F84" s="21">
        <v>17.022017463973857</v>
      </c>
      <c r="G84" s="16">
        <v>20906</v>
      </c>
      <c r="H84" s="21">
        <v>55.997214335458303</v>
      </c>
      <c r="I84" s="16">
        <v>3203</v>
      </c>
      <c r="J84" s="21">
        <v>8.5793110837306479</v>
      </c>
      <c r="K84" s="16">
        <v>37334</v>
      </c>
      <c r="L84" s="21">
        <v>100.00000000000001</v>
      </c>
    </row>
    <row r="85" spans="2:12" x14ac:dyDescent="0.35">
      <c r="B85" s="20" t="s">
        <v>2</v>
      </c>
      <c r="C85" s="13">
        <f>SUM(C83:C84)</f>
        <v>8099</v>
      </c>
      <c r="D85" s="12">
        <f>C85/K85*100</f>
        <v>18.724712736688783</v>
      </c>
      <c r="E85" s="13">
        <f>SUM(E83:E84)</f>
        <v>7386</v>
      </c>
      <c r="F85" s="12">
        <f>E85/K85*100</f>
        <v>17.076272166092526</v>
      </c>
      <c r="G85" s="13">
        <f>SUM(G83:G84)</f>
        <v>24363</v>
      </c>
      <c r="H85" s="12">
        <f>G85/K85*100</f>
        <v>56.326728781818602</v>
      </c>
      <c r="I85" s="13">
        <f>SUM(I83:I84)</f>
        <v>3405</v>
      </c>
      <c r="J85" s="12">
        <f>I85/K85*100</f>
        <v>7.8722863154000873</v>
      </c>
      <c r="K85" s="13">
        <f>SUM(K83:K84)</f>
        <v>43253</v>
      </c>
      <c r="L85" s="12">
        <v>100</v>
      </c>
    </row>
    <row r="88" spans="2:12" x14ac:dyDescent="0.35">
      <c r="B88" s="22" t="s">
        <v>31</v>
      </c>
    </row>
    <row r="90" spans="2:12" x14ac:dyDescent="0.35">
      <c r="B90" s="63" t="s">
        <v>23</v>
      </c>
      <c r="C90" s="64" t="s">
        <v>22</v>
      </c>
      <c r="D90" s="64" t="s">
        <v>22</v>
      </c>
      <c r="F90" s="63" t="s">
        <v>23</v>
      </c>
      <c r="G90" s="64" t="s">
        <v>21</v>
      </c>
      <c r="H90" s="64" t="s">
        <v>21</v>
      </c>
    </row>
    <row r="91" spans="2:12" x14ac:dyDescent="0.35">
      <c r="B91" s="63" t="s">
        <v>23</v>
      </c>
      <c r="C91" s="17" t="s">
        <v>14</v>
      </c>
      <c r="D91" s="17" t="s">
        <v>13</v>
      </c>
      <c r="F91" s="63" t="s">
        <v>23</v>
      </c>
      <c r="G91" s="17" t="s">
        <v>14</v>
      </c>
      <c r="H91" s="17" t="s">
        <v>13</v>
      </c>
    </row>
    <row r="92" spans="2:12" x14ac:dyDescent="0.35">
      <c r="B92" s="14" t="s">
        <v>27</v>
      </c>
      <c r="C92" s="16">
        <v>75726</v>
      </c>
      <c r="D92" s="15">
        <v>25.43</v>
      </c>
      <c r="F92" s="14" t="s">
        <v>27</v>
      </c>
      <c r="G92" s="16">
        <v>39285</v>
      </c>
      <c r="H92" s="15">
        <v>18.760000000000002</v>
      </c>
    </row>
    <row r="93" spans="2:12" x14ac:dyDescent="0.35">
      <c r="B93" s="14" t="s">
        <v>26</v>
      </c>
      <c r="C93" s="16">
        <v>36851</v>
      </c>
      <c r="D93" s="15">
        <v>12.37</v>
      </c>
      <c r="F93" s="14" t="s">
        <v>26</v>
      </c>
      <c r="G93" s="16">
        <v>18144</v>
      </c>
      <c r="H93" s="15">
        <v>8.67</v>
      </c>
    </row>
    <row r="94" spans="2:12" x14ac:dyDescent="0.35">
      <c r="B94" s="14" t="s">
        <v>25</v>
      </c>
      <c r="C94" s="16">
        <v>185211</v>
      </c>
      <c r="D94" s="15">
        <v>62.2</v>
      </c>
      <c r="F94" s="14" t="s">
        <v>25</v>
      </c>
      <c r="G94" s="16">
        <v>151947</v>
      </c>
      <c r="H94" s="15">
        <v>72.569999999999993</v>
      </c>
    </row>
    <row r="95" spans="2:12" x14ac:dyDescent="0.35">
      <c r="B95" s="14" t="s">
        <v>2</v>
      </c>
      <c r="C95" s="13">
        <v>297788</v>
      </c>
      <c r="D95" s="12">
        <v>100</v>
      </c>
      <c r="F95" s="14" t="s">
        <v>2</v>
      </c>
      <c r="G95" s="13">
        <v>209376</v>
      </c>
      <c r="H95" s="12">
        <v>100</v>
      </c>
    </row>
    <row r="96" spans="2:12" x14ac:dyDescent="0.35">
      <c r="B96" s="23" t="s">
        <v>30</v>
      </c>
    </row>
    <row r="98" spans="2:12" x14ac:dyDescent="0.35">
      <c r="B98" s="65" t="s">
        <v>29</v>
      </c>
      <c r="C98" s="64" t="s">
        <v>21</v>
      </c>
      <c r="D98" s="64" t="s">
        <v>21</v>
      </c>
      <c r="E98" s="64" t="s">
        <v>21</v>
      </c>
      <c r="F98" s="64" t="s">
        <v>21</v>
      </c>
      <c r="G98" s="64" t="s">
        <v>21</v>
      </c>
      <c r="H98" s="64" t="s">
        <v>21</v>
      </c>
      <c r="I98" s="64" t="s">
        <v>21</v>
      </c>
      <c r="J98" s="64" t="s">
        <v>21</v>
      </c>
      <c r="K98" s="64" t="s">
        <v>21</v>
      </c>
      <c r="L98" s="64" t="s">
        <v>21</v>
      </c>
    </row>
    <row r="99" spans="2:12" x14ac:dyDescent="0.35">
      <c r="B99" s="65" t="s">
        <v>29</v>
      </c>
      <c r="C99" s="64" t="s">
        <v>217</v>
      </c>
      <c r="D99" s="64" t="s">
        <v>217</v>
      </c>
      <c r="E99" s="64" t="s">
        <v>216</v>
      </c>
      <c r="F99" s="64" t="s">
        <v>216</v>
      </c>
      <c r="G99" s="64" t="s">
        <v>215</v>
      </c>
      <c r="H99" s="64" t="s">
        <v>215</v>
      </c>
      <c r="I99" s="64" t="s">
        <v>214</v>
      </c>
      <c r="J99" s="64" t="s">
        <v>214</v>
      </c>
      <c r="K99" s="64" t="s">
        <v>2</v>
      </c>
      <c r="L99" s="64" t="s">
        <v>2</v>
      </c>
    </row>
    <row r="100" spans="2:12" x14ac:dyDescent="0.35">
      <c r="B100" s="65" t="s">
        <v>29</v>
      </c>
      <c r="C100" s="17" t="s">
        <v>14</v>
      </c>
      <c r="D100" s="17" t="s">
        <v>13</v>
      </c>
      <c r="E100" s="17" t="s">
        <v>14</v>
      </c>
      <c r="F100" s="17" t="s">
        <v>13</v>
      </c>
      <c r="G100" s="17" t="s">
        <v>14</v>
      </c>
      <c r="H100" s="17" t="s">
        <v>13</v>
      </c>
      <c r="I100" s="17" t="s">
        <v>14</v>
      </c>
      <c r="J100" s="17" t="s">
        <v>13</v>
      </c>
      <c r="K100" s="17" t="s">
        <v>14</v>
      </c>
      <c r="L100" s="17" t="s">
        <v>13</v>
      </c>
    </row>
    <row r="101" spans="2:12" x14ac:dyDescent="0.35">
      <c r="B101" s="14" t="s">
        <v>27</v>
      </c>
      <c r="C101" s="16">
        <v>6068</v>
      </c>
      <c r="D101" s="21">
        <v>25.448750209696357</v>
      </c>
      <c r="E101" s="16">
        <v>3673</v>
      </c>
      <c r="F101" s="21">
        <v>15.404294581446065</v>
      </c>
      <c r="G101" s="16">
        <v>12486</v>
      </c>
      <c r="H101" s="21">
        <v>52.36537493709109</v>
      </c>
      <c r="I101" s="16">
        <v>1617</v>
      </c>
      <c r="J101" s="21">
        <v>6.7815802717664821</v>
      </c>
      <c r="K101" s="16">
        <v>23844</v>
      </c>
      <c r="L101" s="21">
        <v>100</v>
      </c>
    </row>
    <row r="102" spans="2:12" x14ac:dyDescent="0.35">
      <c r="B102" s="14" t="s">
        <v>26</v>
      </c>
      <c r="C102" s="16">
        <v>1223</v>
      </c>
      <c r="D102" s="21">
        <v>17.104895104895103</v>
      </c>
      <c r="E102" s="16">
        <v>1559</v>
      </c>
      <c r="F102" s="21">
        <v>21.804195804195803</v>
      </c>
      <c r="G102" s="16">
        <v>3433</v>
      </c>
      <c r="H102" s="21">
        <v>48.013986013986013</v>
      </c>
      <c r="I102" s="16">
        <v>935</v>
      </c>
      <c r="J102" s="21">
        <v>13.076923076923078</v>
      </c>
      <c r="K102" s="16">
        <v>7150</v>
      </c>
      <c r="L102" s="21">
        <v>100</v>
      </c>
    </row>
    <row r="103" spans="2:12" x14ac:dyDescent="0.35">
      <c r="B103" s="14" t="s">
        <v>25</v>
      </c>
      <c r="C103" s="16">
        <v>808</v>
      </c>
      <c r="D103" s="21">
        <v>6.5814123971654315</v>
      </c>
      <c r="E103" s="16">
        <v>2154</v>
      </c>
      <c r="F103" s="21">
        <v>17.54500285085933</v>
      </c>
      <c r="G103" s="16">
        <v>8462</v>
      </c>
      <c r="H103" s="21">
        <v>68.925633298036985</v>
      </c>
      <c r="I103" s="16">
        <v>853</v>
      </c>
      <c r="J103" s="21">
        <v>6.9479514539382583</v>
      </c>
      <c r="K103" s="16">
        <v>12277</v>
      </c>
      <c r="L103" s="21">
        <v>100</v>
      </c>
    </row>
    <row r="104" spans="2:12" x14ac:dyDescent="0.35">
      <c r="B104" s="20" t="s">
        <v>2</v>
      </c>
      <c r="C104" s="13">
        <f>SUM(C101:C103)</f>
        <v>8099</v>
      </c>
      <c r="D104" s="12">
        <f>C104/K104*100</f>
        <v>18.716923574680504</v>
      </c>
      <c r="E104" s="13">
        <f>SUM(E101:E103)</f>
        <v>7386</v>
      </c>
      <c r="F104" s="12">
        <f>E104/K104*100</f>
        <v>17.069168727323149</v>
      </c>
      <c r="G104" s="13">
        <f>SUM(G101:G103)</f>
        <v>24381</v>
      </c>
      <c r="H104" s="12">
        <f>G104/K104*100</f>
        <v>56.344896119803103</v>
      </c>
      <c r="I104" s="13">
        <f>SUM(I101:I103)</f>
        <v>3405</v>
      </c>
      <c r="J104" s="12">
        <f>I104/K104*100</f>
        <v>7.8690115781932466</v>
      </c>
      <c r="K104" s="13">
        <f>SUM(K101:K103)</f>
        <v>43271</v>
      </c>
      <c r="L104" s="12">
        <f>SUM(L101:L103)/3</f>
        <v>100</v>
      </c>
    </row>
    <row r="107" spans="2:12" x14ac:dyDescent="0.35">
      <c r="B107" s="22" t="s">
        <v>24</v>
      </c>
    </row>
    <row r="109" spans="2:12" x14ac:dyDescent="0.35">
      <c r="B109" s="63" t="s">
        <v>23</v>
      </c>
      <c r="C109" s="64" t="s">
        <v>22</v>
      </c>
      <c r="D109" s="64" t="s">
        <v>22</v>
      </c>
      <c r="E109" s="64" t="s">
        <v>21</v>
      </c>
      <c r="F109" s="64" t="s">
        <v>21</v>
      </c>
    </row>
    <row r="110" spans="2:12" x14ac:dyDescent="0.35">
      <c r="B110" s="63" t="s">
        <v>23</v>
      </c>
      <c r="C110" s="17" t="s">
        <v>14</v>
      </c>
      <c r="D110" s="17" t="s">
        <v>13</v>
      </c>
      <c r="E110" s="17" t="s">
        <v>14</v>
      </c>
      <c r="F110" s="17" t="s">
        <v>13</v>
      </c>
    </row>
    <row r="111" spans="2:12" x14ac:dyDescent="0.35">
      <c r="B111" s="14" t="s">
        <v>12</v>
      </c>
      <c r="C111" s="16">
        <v>12250</v>
      </c>
      <c r="D111" s="15">
        <v>4.1100000000000003</v>
      </c>
      <c r="E111" s="16">
        <v>7905</v>
      </c>
      <c r="F111" s="15">
        <v>3.78</v>
      </c>
    </row>
    <row r="112" spans="2:12" x14ac:dyDescent="0.35">
      <c r="B112" s="14" t="s">
        <v>11</v>
      </c>
      <c r="C112" s="16">
        <v>36224</v>
      </c>
      <c r="D112" s="15">
        <v>12.16</v>
      </c>
      <c r="E112" s="16">
        <v>25856</v>
      </c>
      <c r="F112" s="15">
        <v>12.35</v>
      </c>
    </row>
    <row r="113" spans="2:12" x14ac:dyDescent="0.35">
      <c r="B113" s="14" t="s">
        <v>10</v>
      </c>
      <c r="C113" s="16">
        <v>50529</v>
      </c>
      <c r="D113" s="15">
        <v>16.97</v>
      </c>
      <c r="E113" s="16">
        <v>34434</v>
      </c>
      <c r="F113" s="15">
        <v>16.45</v>
      </c>
    </row>
    <row r="114" spans="2:12" x14ac:dyDescent="0.35">
      <c r="B114" s="14" t="s">
        <v>9</v>
      </c>
      <c r="C114" s="16">
        <v>15557</v>
      </c>
      <c r="D114" s="15">
        <v>5.22</v>
      </c>
      <c r="E114" s="16">
        <v>10167</v>
      </c>
      <c r="F114" s="15">
        <v>4.8600000000000003</v>
      </c>
    </row>
    <row r="115" spans="2:12" x14ac:dyDescent="0.35">
      <c r="B115" s="14" t="s">
        <v>8</v>
      </c>
      <c r="C115" s="16">
        <v>13312</v>
      </c>
      <c r="D115" s="15">
        <v>4.47</v>
      </c>
      <c r="E115" s="16">
        <v>8462</v>
      </c>
      <c r="F115" s="15">
        <v>4.04</v>
      </c>
    </row>
    <row r="116" spans="2:12" x14ac:dyDescent="0.35">
      <c r="B116" s="14" t="s">
        <v>7</v>
      </c>
      <c r="C116" s="16">
        <v>16605</v>
      </c>
      <c r="D116" s="15">
        <v>5.58</v>
      </c>
      <c r="E116" s="16">
        <v>11627</v>
      </c>
      <c r="F116" s="15">
        <v>5.55</v>
      </c>
    </row>
    <row r="117" spans="2:12" x14ac:dyDescent="0.35">
      <c r="B117" s="14" t="s">
        <v>6</v>
      </c>
      <c r="C117" s="16">
        <v>102027</v>
      </c>
      <c r="D117" s="15">
        <v>34.26</v>
      </c>
      <c r="E117" s="16">
        <v>72705</v>
      </c>
      <c r="F117" s="15">
        <v>34.72</v>
      </c>
    </row>
    <row r="118" spans="2:12" x14ac:dyDescent="0.35">
      <c r="B118" s="14" t="s">
        <v>5</v>
      </c>
      <c r="C118" s="16">
        <v>10813</v>
      </c>
      <c r="D118" s="15">
        <v>3.63</v>
      </c>
      <c r="E118" s="16">
        <v>7645</v>
      </c>
      <c r="F118" s="15">
        <v>3.65</v>
      </c>
    </row>
    <row r="119" spans="2:12" x14ac:dyDescent="0.35">
      <c r="B119" s="14" t="s">
        <v>4</v>
      </c>
      <c r="C119" s="16">
        <v>2015</v>
      </c>
      <c r="D119" s="15">
        <v>0.68</v>
      </c>
      <c r="E119" s="16">
        <v>1379</v>
      </c>
      <c r="F119" s="15">
        <v>0.66</v>
      </c>
    </row>
    <row r="120" spans="2:12" x14ac:dyDescent="0.35">
      <c r="B120" s="14" t="s">
        <v>3</v>
      </c>
      <c r="C120" s="16">
        <v>38456</v>
      </c>
      <c r="D120" s="15">
        <v>12.91</v>
      </c>
      <c r="E120" s="16">
        <v>29196</v>
      </c>
      <c r="F120" s="15">
        <v>13.94</v>
      </c>
    </row>
    <row r="121" spans="2:12" x14ac:dyDescent="0.35">
      <c r="B121" s="14" t="s">
        <v>2</v>
      </c>
      <c r="C121" s="13">
        <v>297788</v>
      </c>
      <c r="D121" s="12">
        <v>100</v>
      </c>
      <c r="E121" s="13">
        <v>209376</v>
      </c>
      <c r="F121" s="12">
        <v>100</v>
      </c>
    </row>
    <row r="124" spans="2:12" x14ac:dyDescent="0.35">
      <c r="B124" s="65" t="s">
        <v>15</v>
      </c>
      <c r="C124" s="64" t="s">
        <v>21</v>
      </c>
      <c r="D124" s="64" t="s">
        <v>21</v>
      </c>
      <c r="E124" s="64" t="s">
        <v>21</v>
      </c>
      <c r="F124" s="64" t="s">
        <v>21</v>
      </c>
      <c r="G124" s="64" t="s">
        <v>21</v>
      </c>
      <c r="H124" s="64" t="s">
        <v>21</v>
      </c>
      <c r="I124" s="64" t="s">
        <v>21</v>
      </c>
      <c r="J124" s="64" t="s">
        <v>21</v>
      </c>
      <c r="K124" s="64" t="s">
        <v>21</v>
      </c>
      <c r="L124" s="64" t="s">
        <v>21</v>
      </c>
    </row>
    <row r="125" spans="2:12" x14ac:dyDescent="0.35">
      <c r="B125" s="65" t="s">
        <v>15</v>
      </c>
      <c r="C125" s="64" t="s">
        <v>217</v>
      </c>
      <c r="D125" s="64" t="s">
        <v>217</v>
      </c>
      <c r="E125" s="64" t="s">
        <v>216</v>
      </c>
      <c r="F125" s="64" t="s">
        <v>216</v>
      </c>
      <c r="G125" s="64" t="s">
        <v>215</v>
      </c>
      <c r="H125" s="64" t="s">
        <v>215</v>
      </c>
      <c r="I125" s="64" t="s">
        <v>214</v>
      </c>
      <c r="J125" s="64" t="s">
        <v>214</v>
      </c>
      <c r="K125" s="64" t="s">
        <v>2</v>
      </c>
      <c r="L125" s="64" t="s">
        <v>2</v>
      </c>
    </row>
    <row r="126" spans="2:12" x14ac:dyDescent="0.35">
      <c r="B126" s="65" t="s">
        <v>15</v>
      </c>
      <c r="C126" s="17" t="s">
        <v>14</v>
      </c>
      <c r="D126" s="17" t="s">
        <v>13</v>
      </c>
      <c r="E126" s="17" t="s">
        <v>14</v>
      </c>
      <c r="F126" s="17" t="s">
        <v>13</v>
      </c>
      <c r="G126" s="17" t="s">
        <v>14</v>
      </c>
      <c r="H126" s="17" t="s">
        <v>13</v>
      </c>
      <c r="I126" s="17" t="s">
        <v>14</v>
      </c>
      <c r="J126" s="17" t="s">
        <v>13</v>
      </c>
      <c r="K126" s="17" t="s">
        <v>14</v>
      </c>
      <c r="L126" s="17" t="s">
        <v>13</v>
      </c>
    </row>
    <row r="127" spans="2:12" x14ac:dyDescent="0.35">
      <c r="B127" s="14" t="s">
        <v>12</v>
      </c>
      <c r="C127" s="16">
        <v>141</v>
      </c>
      <c r="D127" s="21">
        <v>9.0850515463917514</v>
      </c>
      <c r="E127" s="16">
        <v>329</v>
      </c>
      <c r="F127" s="21">
        <v>21.198453608247423</v>
      </c>
      <c r="G127" s="16">
        <v>1035</v>
      </c>
      <c r="H127" s="21">
        <v>66.6881443298969</v>
      </c>
      <c r="I127" s="16">
        <v>47</v>
      </c>
      <c r="J127" s="21">
        <v>3.0283505154639174</v>
      </c>
      <c r="K127" s="16">
        <v>1552</v>
      </c>
      <c r="L127" s="21">
        <v>99.999999999999986</v>
      </c>
    </row>
    <row r="128" spans="2:12" x14ac:dyDescent="0.35">
      <c r="B128" s="14" t="s">
        <v>11</v>
      </c>
      <c r="C128" s="16">
        <v>479</v>
      </c>
      <c r="D128" s="21">
        <v>8.9482533158976274</v>
      </c>
      <c r="E128" s="16">
        <v>803</v>
      </c>
      <c r="F128" s="21">
        <v>15.000934055669719</v>
      </c>
      <c r="G128" s="16">
        <v>3126</v>
      </c>
      <c r="H128" s="21">
        <v>58.397160470764057</v>
      </c>
      <c r="I128" s="16">
        <v>945</v>
      </c>
      <c r="J128" s="21">
        <v>17.653652157668599</v>
      </c>
      <c r="K128" s="16">
        <v>5353</v>
      </c>
      <c r="L128" s="21">
        <v>100</v>
      </c>
    </row>
    <row r="129" spans="2:12" x14ac:dyDescent="0.35">
      <c r="B129" s="14" t="s">
        <v>10</v>
      </c>
      <c r="C129" s="16">
        <v>1500</v>
      </c>
      <c r="D129" s="21">
        <v>22.946305644791188</v>
      </c>
      <c r="E129" s="16">
        <v>1038</v>
      </c>
      <c r="F129" s="21">
        <v>15.878843506195503</v>
      </c>
      <c r="G129" s="16">
        <v>3531</v>
      </c>
      <c r="H129" s="21">
        <v>54.015603487838462</v>
      </c>
      <c r="I129" s="16">
        <v>468</v>
      </c>
      <c r="J129" s="21">
        <v>7.1592473611748506</v>
      </c>
      <c r="K129" s="16">
        <v>6537</v>
      </c>
      <c r="L129" s="21">
        <v>100</v>
      </c>
    </row>
    <row r="130" spans="2:12" x14ac:dyDescent="0.35">
      <c r="B130" s="14" t="s">
        <v>9</v>
      </c>
      <c r="C130" s="16">
        <v>210</v>
      </c>
      <c r="D130" s="21">
        <v>10.75268817204301</v>
      </c>
      <c r="E130" s="16">
        <v>564</v>
      </c>
      <c r="F130" s="21">
        <v>28.878648233486942</v>
      </c>
      <c r="G130" s="16">
        <v>1131</v>
      </c>
      <c r="H130" s="21">
        <v>57.91090629800307</v>
      </c>
      <c r="I130" s="16">
        <v>48</v>
      </c>
      <c r="J130" s="21">
        <v>2.4577572964669741</v>
      </c>
      <c r="K130" s="16">
        <v>1953</v>
      </c>
      <c r="L130" s="21">
        <v>100</v>
      </c>
    </row>
    <row r="131" spans="2:12" x14ac:dyDescent="0.35">
      <c r="B131" s="14" t="s">
        <v>8</v>
      </c>
      <c r="C131" s="16">
        <v>152</v>
      </c>
      <c r="D131" s="21">
        <v>9.8127824402840549</v>
      </c>
      <c r="E131" s="16">
        <v>10</v>
      </c>
      <c r="F131" s="21">
        <v>0.64557779212395094</v>
      </c>
      <c r="G131" s="16">
        <v>1179</v>
      </c>
      <c r="H131" s="21">
        <v>76.113621691413812</v>
      </c>
      <c r="I131" s="16">
        <v>208</v>
      </c>
      <c r="J131" s="21">
        <v>13.42801807617818</v>
      </c>
      <c r="K131" s="16">
        <v>1549</v>
      </c>
      <c r="L131" s="21">
        <v>100</v>
      </c>
    </row>
    <row r="132" spans="2:12" x14ac:dyDescent="0.35">
      <c r="B132" s="14" t="s">
        <v>7</v>
      </c>
      <c r="C132" s="16">
        <v>438</v>
      </c>
      <c r="D132" s="21">
        <v>13.803971005357706</v>
      </c>
      <c r="E132" s="16">
        <v>832</v>
      </c>
      <c r="F132" s="21">
        <v>26.221241727072169</v>
      </c>
      <c r="G132" s="16">
        <v>1833</v>
      </c>
      <c r="H132" s="21">
        <v>57.768673179955876</v>
      </c>
      <c r="I132" s="16">
        <v>70</v>
      </c>
      <c r="J132" s="21">
        <v>2.2061140876142455</v>
      </c>
      <c r="K132" s="16">
        <v>3173</v>
      </c>
      <c r="L132" s="21">
        <v>99.999999999999986</v>
      </c>
    </row>
    <row r="133" spans="2:12" x14ac:dyDescent="0.35">
      <c r="B133" s="14" t="s">
        <v>6</v>
      </c>
      <c r="C133" s="16">
        <v>3882</v>
      </c>
      <c r="D133" s="21">
        <v>22.975852272727273</v>
      </c>
      <c r="E133" s="16">
        <v>2568</v>
      </c>
      <c r="F133" s="21">
        <v>15.198863636363635</v>
      </c>
      <c r="G133" s="16">
        <v>8935</v>
      </c>
      <c r="H133" s="21">
        <v>52.882339015151516</v>
      </c>
      <c r="I133" s="16">
        <v>1511</v>
      </c>
      <c r="J133" s="21">
        <v>8.9429450757575761</v>
      </c>
      <c r="K133" s="16">
        <v>16896</v>
      </c>
      <c r="L133" s="21">
        <v>100</v>
      </c>
    </row>
    <row r="134" spans="2:12" x14ac:dyDescent="0.35">
      <c r="B134" s="14" t="s">
        <v>5</v>
      </c>
      <c r="C134" s="16">
        <v>422</v>
      </c>
      <c r="D134" s="21">
        <v>23.61499720201455</v>
      </c>
      <c r="E134" s="16">
        <v>210</v>
      </c>
      <c r="F134" s="21">
        <v>11.751538891997763</v>
      </c>
      <c r="G134" s="16">
        <v>1085</v>
      </c>
      <c r="H134" s="21">
        <v>60.716284275321762</v>
      </c>
      <c r="I134" s="16">
        <v>70</v>
      </c>
      <c r="J134" s="21">
        <v>3.9171796306659208</v>
      </c>
      <c r="K134" s="16">
        <v>1787</v>
      </c>
      <c r="L134" s="21">
        <v>100</v>
      </c>
    </row>
    <row r="135" spans="2:12" x14ac:dyDescent="0.35">
      <c r="B135" s="14" t="s">
        <v>4</v>
      </c>
      <c r="C135" s="16">
        <v>38</v>
      </c>
      <c r="D135" s="21">
        <v>11.275964391691394</v>
      </c>
      <c r="E135" s="16">
        <v>57</v>
      </c>
      <c r="F135" s="21">
        <v>16.913946587537094</v>
      </c>
      <c r="G135" s="16">
        <v>204</v>
      </c>
      <c r="H135" s="21">
        <v>60.534124629080125</v>
      </c>
      <c r="I135" s="16">
        <v>38</v>
      </c>
      <c r="J135" s="21">
        <v>11.275964391691394</v>
      </c>
      <c r="K135" s="16">
        <v>337</v>
      </c>
      <c r="L135" s="21">
        <v>100</v>
      </c>
    </row>
    <row r="136" spans="2:12" x14ac:dyDescent="0.35">
      <c r="B136" s="14" t="s">
        <v>3</v>
      </c>
      <c r="C136" s="16">
        <v>837</v>
      </c>
      <c r="D136" s="21">
        <v>20.246734397677795</v>
      </c>
      <c r="E136" s="16">
        <v>975</v>
      </c>
      <c r="F136" s="21">
        <v>23.584905660377359</v>
      </c>
      <c r="G136" s="16">
        <v>2322</v>
      </c>
      <c r="H136" s="21">
        <v>56.168359941944843</v>
      </c>
      <c r="I136" s="16">
        <v>0</v>
      </c>
      <c r="J136" s="21">
        <v>0</v>
      </c>
      <c r="K136" s="16">
        <v>4134</v>
      </c>
      <c r="L136" s="21">
        <v>100</v>
      </c>
    </row>
    <row r="137" spans="2:12" x14ac:dyDescent="0.35">
      <c r="B137" s="20" t="s">
        <v>2</v>
      </c>
      <c r="C137" s="13">
        <f>SUM(C127:C136)</f>
        <v>8099</v>
      </c>
      <c r="D137" s="12">
        <f>C137/K137*100</f>
        <v>18.716923574680504</v>
      </c>
      <c r="E137" s="13">
        <f>SUM(E127:E136)</f>
        <v>7386</v>
      </c>
      <c r="F137" s="12">
        <f>E137/K137*100</f>
        <v>17.069168727323149</v>
      </c>
      <c r="G137" s="13">
        <f>SUM(G127:G136)</f>
        <v>24381</v>
      </c>
      <c r="H137" s="12">
        <f>G137/K137*100</f>
        <v>56.344896119803103</v>
      </c>
      <c r="I137" s="13">
        <f>SUM(I127:I136)</f>
        <v>3405</v>
      </c>
      <c r="J137" s="12">
        <f>I137/K137*100</f>
        <v>7.8690115781932466</v>
      </c>
      <c r="K137" s="13">
        <f>SUM(K127:K136)</f>
        <v>43271</v>
      </c>
      <c r="L137" s="12">
        <f>SUM(L127:L136)/10</f>
        <v>100</v>
      </c>
    </row>
  </sheetData>
  <mergeCells count="64">
    <mergeCell ref="B4:B5"/>
    <mergeCell ref="C4:D4"/>
    <mergeCell ref="B15:B16"/>
    <mergeCell ref="C15:D15"/>
    <mergeCell ref="E15:F15"/>
    <mergeCell ref="I24:J24"/>
    <mergeCell ref="K24:L24"/>
    <mergeCell ref="B34:B35"/>
    <mergeCell ref="C34:D34"/>
    <mergeCell ref="E34:F34"/>
    <mergeCell ref="B23:B25"/>
    <mergeCell ref="C23:L23"/>
    <mergeCell ref="C24:D24"/>
    <mergeCell ref="E24:F24"/>
    <mergeCell ref="G24:H24"/>
    <mergeCell ref="B55:B56"/>
    <mergeCell ref="C55:D55"/>
    <mergeCell ref="F55:F56"/>
    <mergeCell ref="G55:H55"/>
    <mergeCell ref="B43:B45"/>
    <mergeCell ref="C43:L43"/>
    <mergeCell ref="C44:D44"/>
    <mergeCell ref="E44:F44"/>
    <mergeCell ref="G44:H44"/>
    <mergeCell ref="I44:J44"/>
    <mergeCell ref="K44:L44"/>
    <mergeCell ref="B63:B65"/>
    <mergeCell ref="C63:L63"/>
    <mergeCell ref="C64:D64"/>
    <mergeCell ref="E64:F64"/>
    <mergeCell ref="G64:H64"/>
    <mergeCell ref="I64:J64"/>
    <mergeCell ref="K64:L64"/>
    <mergeCell ref="B73:B74"/>
    <mergeCell ref="C73:D73"/>
    <mergeCell ref="E73:F73"/>
    <mergeCell ref="B80:B82"/>
    <mergeCell ref="C80:L80"/>
    <mergeCell ref="C81:D81"/>
    <mergeCell ref="E81:F81"/>
    <mergeCell ref="G81:H81"/>
    <mergeCell ref="I81:J81"/>
    <mergeCell ref="K81:L81"/>
    <mergeCell ref="B109:B110"/>
    <mergeCell ref="C109:D109"/>
    <mergeCell ref="E109:F109"/>
    <mergeCell ref="B124:B126"/>
    <mergeCell ref="I99:J99"/>
    <mergeCell ref="C124:L124"/>
    <mergeCell ref="C125:D125"/>
    <mergeCell ref="E125:F125"/>
    <mergeCell ref="G125:H125"/>
    <mergeCell ref="I125:J125"/>
    <mergeCell ref="K125:L125"/>
    <mergeCell ref="B90:B91"/>
    <mergeCell ref="C90:D90"/>
    <mergeCell ref="F90:F91"/>
    <mergeCell ref="G90:H90"/>
    <mergeCell ref="B98:B100"/>
    <mergeCell ref="C98:L98"/>
    <mergeCell ref="C99:D99"/>
    <mergeCell ref="E99:F99"/>
    <mergeCell ref="G99:H99"/>
    <mergeCell ref="K99:L99"/>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96B5F-270C-4C4F-A6F1-432844EF334E}">
  <dimension ref="B2:AL139"/>
  <sheetViews>
    <sheetView zoomScaleNormal="100" workbookViewId="0"/>
  </sheetViews>
  <sheetFormatPr defaultColWidth="10.1796875" defaultRowHeight="14.5" x14ac:dyDescent="0.35"/>
  <cols>
    <col min="1" max="16384" width="10.1796875" style="19"/>
  </cols>
  <sheetData>
    <row r="2" spans="2:8" x14ac:dyDescent="0.35">
      <c r="B2" s="22" t="s">
        <v>228</v>
      </c>
    </row>
    <row r="4" spans="2:8" x14ac:dyDescent="0.35">
      <c r="B4" s="63" t="s">
        <v>23</v>
      </c>
      <c r="C4" s="64" t="s">
        <v>22</v>
      </c>
      <c r="D4" s="67" t="s">
        <v>22</v>
      </c>
      <c r="E4" s="48"/>
      <c r="F4" s="70" t="s">
        <v>23</v>
      </c>
      <c r="G4" s="64" t="s">
        <v>21</v>
      </c>
      <c r="H4" s="64" t="s">
        <v>21</v>
      </c>
    </row>
    <row r="5" spans="2:8" x14ac:dyDescent="0.35">
      <c r="B5" s="63" t="s">
        <v>23</v>
      </c>
      <c r="C5" s="17" t="s">
        <v>14</v>
      </c>
      <c r="D5" s="36" t="s">
        <v>13</v>
      </c>
      <c r="E5" s="48"/>
      <c r="F5" s="70" t="s">
        <v>23</v>
      </c>
      <c r="G5" s="17" t="s">
        <v>14</v>
      </c>
      <c r="H5" s="17" t="s">
        <v>13</v>
      </c>
    </row>
    <row r="6" spans="2:8" x14ac:dyDescent="0.35">
      <c r="B6" s="14" t="s">
        <v>226</v>
      </c>
      <c r="C6" s="16">
        <v>36072</v>
      </c>
      <c r="D6" s="47">
        <v>12.11</v>
      </c>
      <c r="E6" s="46"/>
      <c r="F6" s="45" t="s">
        <v>226</v>
      </c>
      <c r="G6" s="16">
        <v>24970</v>
      </c>
      <c r="H6" s="15">
        <v>11.93</v>
      </c>
    </row>
    <row r="7" spans="2:8" x14ac:dyDescent="0.35">
      <c r="B7" s="14" t="s">
        <v>225</v>
      </c>
      <c r="C7" s="16">
        <v>22015</v>
      </c>
      <c r="D7" s="47">
        <v>7.39</v>
      </c>
      <c r="E7" s="46"/>
      <c r="F7" s="45" t="s">
        <v>225</v>
      </c>
      <c r="G7" s="16">
        <v>15750</v>
      </c>
      <c r="H7" s="15">
        <v>7.52</v>
      </c>
    </row>
    <row r="8" spans="2:8" x14ac:dyDescent="0.35">
      <c r="B8" s="14" t="s">
        <v>224</v>
      </c>
      <c r="C8" s="16">
        <v>16018</v>
      </c>
      <c r="D8" s="47">
        <v>5.38</v>
      </c>
      <c r="E8" s="46"/>
      <c r="F8" s="45" t="s">
        <v>224</v>
      </c>
      <c r="G8" s="16">
        <v>7270</v>
      </c>
      <c r="H8" s="15">
        <v>3.47</v>
      </c>
    </row>
    <row r="9" spans="2:8" x14ac:dyDescent="0.35">
      <c r="B9" s="14" t="s">
        <v>223</v>
      </c>
      <c r="C9" s="16">
        <v>102448</v>
      </c>
      <c r="D9" s="47">
        <v>34.4</v>
      </c>
      <c r="E9" s="46"/>
      <c r="F9" s="45" t="s">
        <v>223</v>
      </c>
      <c r="G9" s="16">
        <v>19131</v>
      </c>
      <c r="H9" s="15">
        <v>9.14</v>
      </c>
    </row>
    <row r="10" spans="2:8" x14ac:dyDescent="0.35">
      <c r="B10" s="14" t="s">
        <v>222</v>
      </c>
      <c r="C10" s="16">
        <v>24904</v>
      </c>
      <c r="D10" s="47">
        <v>8.36</v>
      </c>
      <c r="E10" s="46"/>
      <c r="F10" s="45" t="s">
        <v>222</v>
      </c>
      <c r="G10" s="16">
        <v>27418</v>
      </c>
      <c r="H10" s="15">
        <v>13.1</v>
      </c>
    </row>
    <row r="11" spans="2:8" x14ac:dyDescent="0.35">
      <c r="B11" s="14" t="s">
        <v>221</v>
      </c>
      <c r="C11" s="16">
        <v>10476</v>
      </c>
      <c r="D11" s="47">
        <v>3.52</v>
      </c>
      <c r="E11" s="46"/>
      <c r="F11" s="45" t="s">
        <v>221</v>
      </c>
      <c r="G11" s="16">
        <v>30099</v>
      </c>
      <c r="H11" s="15">
        <v>14.38</v>
      </c>
    </row>
    <row r="12" spans="2:8" x14ac:dyDescent="0.35">
      <c r="B12" s="14" t="s">
        <v>220</v>
      </c>
      <c r="C12" s="16">
        <v>85855</v>
      </c>
      <c r="D12" s="47">
        <v>28.83</v>
      </c>
      <c r="E12" s="46"/>
      <c r="F12" s="45" t="s">
        <v>220</v>
      </c>
      <c r="G12" s="16">
        <v>19280</v>
      </c>
      <c r="H12" s="15">
        <v>9.2100000000000009</v>
      </c>
    </row>
    <row r="13" spans="2:8" x14ac:dyDescent="0.35">
      <c r="B13" s="14" t="s">
        <v>2</v>
      </c>
      <c r="C13" s="13">
        <v>297788</v>
      </c>
      <c r="D13" s="44">
        <v>100</v>
      </c>
      <c r="E13" s="43"/>
      <c r="F13" s="42" t="s">
        <v>219</v>
      </c>
      <c r="G13" s="16">
        <v>65458</v>
      </c>
      <c r="H13" s="15">
        <v>31.26</v>
      </c>
    </row>
    <row r="14" spans="2:8" x14ac:dyDescent="0.35">
      <c r="F14" s="14" t="s">
        <v>2</v>
      </c>
      <c r="G14" s="13">
        <v>209376</v>
      </c>
      <c r="H14" s="12">
        <v>100</v>
      </c>
    </row>
    <row r="15" spans="2:8" x14ac:dyDescent="0.35">
      <c r="F15" s="59"/>
      <c r="G15" s="58"/>
      <c r="H15" s="39"/>
    </row>
    <row r="17" spans="2:38" x14ac:dyDescent="0.35">
      <c r="B17" s="22" t="s">
        <v>51</v>
      </c>
    </row>
    <row r="19" spans="2:38" x14ac:dyDescent="0.35">
      <c r="B19" s="63" t="s">
        <v>23</v>
      </c>
      <c r="C19" s="64" t="s">
        <v>22</v>
      </c>
      <c r="D19" s="64" t="s">
        <v>22</v>
      </c>
      <c r="E19" s="64" t="s">
        <v>21</v>
      </c>
      <c r="F19" s="64" t="s">
        <v>21</v>
      </c>
    </row>
    <row r="20" spans="2:38" x14ac:dyDescent="0.35">
      <c r="B20" s="63" t="s">
        <v>23</v>
      </c>
      <c r="C20" s="17" t="s">
        <v>14</v>
      </c>
      <c r="D20" s="17" t="s">
        <v>13</v>
      </c>
      <c r="E20" s="17" t="s">
        <v>14</v>
      </c>
      <c r="F20" s="17" t="s">
        <v>13</v>
      </c>
    </row>
    <row r="21" spans="2:38" x14ac:dyDescent="0.35">
      <c r="B21" s="14" t="s">
        <v>50</v>
      </c>
      <c r="C21" s="16">
        <v>241263</v>
      </c>
      <c r="D21" s="15">
        <v>81.02</v>
      </c>
      <c r="E21" s="16">
        <v>162319</v>
      </c>
      <c r="F21" s="15">
        <v>77.53</v>
      </c>
    </row>
    <row r="22" spans="2:38" x14ac:dyDescent="0.35">
      <c r="B22" s="14" t="s">
        <v>49</v>
      </c>
      <c r="C22" s="16">
        <v>46307</v>
      </c>
      <c r="D22" s="15">
        <v>15.55</v>
      </c>
      <c r="E22" s="16">
        <v>40741</v>
      </c>
      <c r="F22" s="15">
        <v>19.46</v>
      </c>
    </row>
    <row r="23" spans="2:38" x14ac:dyDescent="0.35">
      <c r="B23" s="14" t="s">
        <v>48</v>
      </c>
      <c r="C23" s="16">
        <v>10218</v>
      </c>
      <c r="D23" s="15">
        <v>3.43</v>
      </c>
      <c r="E23" s="16">
        <v>6316</v>
      </c>
      <c r="F23" s="15">
        <v>3.02</v>
      </c>
    </row>
    <row r="24" spans="2:38" x14ac:dyDescent="0.35">
      <c r="B24" s="14" t="s">
        <v>2</v>
      </c>
      <c r="C24" s="13">
        <v>297788</v>
      </c>
      <c r="D24" s="12">
        <v>100</v>
      </c>
      <c r="E24" s="13">
        <v>209376</v>
      </c>
      <c r="F24" s="12">
        <v>100</v>
      </c>
    </row>
    <row r="27" spans="2:38" x14ac:dyDescent="0.35">
      <c r="B27" s="65" t="s">
        <v>1</v>
      </c>
      <c r="C27" s="67" t="s">
        <v>22</v>
      </c>
      <c r="D27" s="68"/>
      <c r="E27" s="68"/>
      <c r="F27" s="68"/>
      <c r="G27" s="68"/>
      <c r="H27" s="68"/>
      <c r="I27" s="68"/>
      <c r="J27" s="68"/>
      <c r="K27" s="68"/>
      <c r="L27" s="68"/>
      <c r="M27" s="68"/>
      <c r="N27" s="68"/>
      <c r="O27" s="68"/>
      <c r="P27" s="68"/>
      <c r="Q27" s="68"/>
      <c r="R27" s="69"/>
      <c r="S27" s="22"/>
      <c r="T27" s="65" t="s">
        <v>1</v>
      </c>
      <c r="U27" s="67" t="s">
        <v>21</v>
      </c>
      <c r="V27" s="68"/>
      <c r="W27" s="68"/>
      <c r="X27" s="68"/>
      <c r="Y27" s="68"/>
      <c r="Z27" s="68"/>
      <c r="AA27" s="68"/>
      <c r="AB27" s="68"/>
      <c r="AC27" s="68"/>
      <c r="AD27" s="68"/>
      <c r="AE27" s="68"/>
      <c r="AF27" s="68"/>
      <c r="AG27" s="68"/>
      <c r="AH27" s="68"/>
      <c r="AI27" s="68"/>
      <c r="AJ27" s="68"/>
      <c r="AK27" s="68"/>
      <c r="AL27" s="69"/>
    </row>
    <row r="28" spans="2:38" x14ac:dyDescent="0.35">
      <c r="B28" s="65" t="s">
        <v>1</v>
      </c>
      <c r="C28" s="64" t="s">
        <v>226</v>
      </c>
      <c r="D28" s="64" t="s">
        <v>226</v>
      </c>
      <c r="E28" s="64" t="s">
        <v>225</v>
      </c>
      <c r="F28" s="64" t="s">
        <v>225</v>
      </c>
      <c r="G28" s="64" t="s">
        <v>224</v>
      </c>
      <c r="H28" s="64" t="s">
        <v>224</v>
      </c>
      <c r="I28" s="64" t="s">
        <v>223</v>
      </c>
      <c r="J28" s="64" t="s">
        <v>223</v>
      </c>
      <c r="K28" s="64" t="s">
        <v>222</v>
      </c>
      <c r="L28" s="64" t="s">
        <v>222</v>
      </c>
      <c r="M28" s="64" t="s">
        <v>221</v>
      </c>
      <c r="N28" s="64" t="s">
        <v>221</v>
      </c>
      <c r="O28" s="64" t="s">
        <v>220</v>
      </c>
      <c r="P28" s="64" t="s">
        <v>220</v>
      </c>
      <c r="Q28" s="64" t="s">
        <v>2</v>
      </c>
      <c r="R28" s="64" t="s">
        <v>2</v>
      </c>
      <c r="S28" s="41"/>
      <c r="T28" s="65" t="s">
        <v>1</v>
      </c>
      <c r="U28" s="64" t="s">
        <v>226</v>
      </c>
      <c r="V28" s="64" t="s">
        <v>226</v>
      </c>
      <c r="W28" s="64" t="s">
        <v>225</v>
      </c>
      <c r="X28" s="64" t="s">
        <v>225</v>
      </c>
      <c r="Y28" s="64" t="s">
        <v>224</v>
      </c>
      <c r="Z28" s="64" t="s">
        <v>224</v>
      </c>
      <c r="AA28" s="64" t="s">
        <v>223</v>
      </c>
      <c r="AB28" s="64" t="s">
        <v>223</v>
      </c>
      <c r="AC28" s="64" t="s">
        <v>222</v>
      </c>
      <c r="AD28" s="64" t="s">
        <v>222</v>
      </c>
      <c r="AE28" s="64" t="s">
        <v>221</v>
      </c>
      <c r="AF28" s="64" t="s">
        <v>221</v>
      </c>
      <c r="AG28" s="64" t="s">
        <v>220</v>
      </c>
      <c r="AH28" s="64" t="s">
        <v>220</v>
      </c>
      <c r="AI28" s="64" t="s">
        <v>219</v>
      </c>
      <c r="AJ28" s="64" t="s">
        <v>219</v>
      </c>
      <c r="AK28" s="64" t="s">
        <v>2</v>
      </c>
      <c r="AL28" s="64" t="s">
        <v>2</v>
      </c>
    </row>
    <row r="29" spans="2:38" x14ac:dyDescent="0.35">
      <c r="B29" s="65" t="s">
        <v>1</v>
      </c>
      <c r="C29" s="17" t="s">
        <v>14</v>
      </c>
      <c r="D29" s="17" t="s">
        <v>13</v>
      </c>
      <c r="E29" s="17" t="s">
        <v>14</v>
      </c>
      <c r="F29" s="17" t="s">
        <v>13</v>
      </c>
      <c r="G29" s="17" t="s">
        <v>14</v>
      </c>
      <c r="H29" s="17" t="s">
        <v>13</v>
      </c>
      <c r="I29" s="17" t="s">
        <v>14</v>
      </c>
      <c r="J29" s="17" t="s">
        <v>13</v>
      </c>
      <c r="K29" s="17" t="s">
        <v>14</v>
      </c>
      <c r="L29" s="17" t="s">
        <v>13</v>
      </c>
      <c r="M29" s="17" t="s">
        <v>14</v>
      </c>
      <c r="N29" s="17" t="s">
        <v>13</v>
      </c>
      <c r="O29" s="17" t="s">
        <v>14</v>
      </c>
      <c r="P29" s="17" t="s">
        <v>13</v>
      </c>
      <c r="Q29" s="17" t="s">
        <v>14</v>
      </c>
      <c r="R29" s="17" t="s">
        <v>13</v>
      </c>
      <c r="S29" s="41"/>
      <c r="T29" s="65" t="s">
        <v>1</v>
      </c>
      <c r="U29" s="17" t="s">
        <v>14</v>
      </c>
      <c r="V29" s="17" t="s">
        <v>13</v>
      </c>
      <c r="W29" s="17" t="s">
        <v>14</v>
      </c>
      <c r="X29" s="17" t="s">
        <v>13</v>
      </c>
      <c r="Y29" s="17" t="s">
        <v>14</v>
      </c>
      <c r="Z29" s="17" t="s">
        <v>13</v>
      </c>
      <c r="AA29" s="17" t="s">
        <v>14</v>
      </c>
      <c r="AB29" s="17" t="s">
        <v>13</v>
      </c>
      <c r="AC29" s="17" t="s">
        <v>14</v>
      </c>
      <c r="AD29" s="17" t="s">
        <v>13</v>
      </c>
      <c r="AE29" s="17" t="s">
        <v>14</v>
      </c>
      <c r="AF29" s="17" t="s">
        <v>13</v>
      </c>
      <c r="AG29" s="17" t="s">
        <v>14</v>
      </c>
      <c r="AH29" s="17" t="s">
        <v>13</v>
      </c>
      <c r="AI29" s="17" t="s">
        <v>14</v>
      </c>
      <c r="AJ29" s="17" t="s">
        <v>13</v>
      </c>
      <c r="AK29" s="17" t="s">
        <v>14</v>
      </c>
      <c r="AL29" s="17" t="s">
        <v>13</v>
      </c>
    </row>
    <row r="30" spans="2:38" x14ac:dyDescent="0.35">
      <c r="B30" s="14" t="s">
        <v>50</v>
      </c>
      <c r="C30" s="16">
        <v>31508</v>
      </c>
      <c r="D30" s="21">
        <v>13.05960715070276</v>
      </c>
      <c r="E30" s="16">
        <v>18606</v>
      </c>
      <c r="F30" s="21">
        <v>7.7119160418298707</v>
      </c>
      <c r="G30" s="16">
        <v>14182</v>
      </c>
      <c r="H30" s="21">
        <v>5.878232468302226</v>
      </c>
      <c r="I30" s="16">
        <v>76577</v>
      </c>
      <c r="J30" s="21">
        <v>31.740051313297108</v>
      </c>
      <c r="K30" s="16">
        <v>20259</v>
      </c>
      <c r="L30" s="21">
        <v>8.3970604692804116</v>
      </c>
      <c r="M30" s="16">
        <v>10047</v>
      </c>
      <c r="N30" s="21">
        <v>4.1643351860832372</v>
      </c>
      <c r="O30" s="16">
        <v>70084</v>
      </c>
      <c r="P30" s="21">
        <v>29.048797370504388</v>
      </c>
      <c r="Q30" s="16">
        <v>241263</v>
      </c>
      <c r="R30" s="21">
        <v>100</v>
      </c>
      <c r="S30" s="40"/>
      <c r="T30" s="14" t="s">
        <v>50</v>
      </c>
      <c r="U30" s="16">
        <v>20270</v>
      </c>
      <c r="V30" s="21">
        <v>12.4877555923829</v>
      </c>
      <c r="W30" s="16">
        <v>12791</v>
      </c>
      <c r="X30" s="21">
        <v>7.8801619034124162</v>
      </c>
      <c r="Y30" s="16">
        <v>7045</v>
      </c>
      <c r="Z30" s="21">
        <v>4.3402189515706731</v>
      </c>
      <c r="AA30" s="16">
        <v>10493</v>
      </c>
      <c r="AB30" s="21">
        <v>6.4644311510051189</v>
      </c>
      <c r="AC30" s="16">
        <v>21238</v>
      </c>
      <c r="AD30" s="21">
        <v>13.084112149532709</v>
      </c>
      <c r="AE30" s="16">
        <v>23505</v>
      </c>
      <c r="AF30" s="21">
        <v>14.48074470641145</v>
      </c>
      <c r="AG30" s="16">
        <v>13754</v>
      </c>
      <c r="AH30" s="21">
        <v>8.473438106444716</v>
      </c>
      <c r="AI30" s="16">
        <v>53223</v>
      </c>
      <c r="AJ30" s="21">
        <v>32.789137439240015</v>
      </c>
      <c r="AK30" s="16">
        <v>162319</v>
      </c>
      <c r="AL30" s="21">
        <v>100</v>
      </c>
    </row>
    <row r="31" spans="2:38" x14ac:dyDescent="0.35">
      <c r="B31" s="14" t="s">
        <v>49</v>
      </c>
      <c r="C31" s="16">
        <v>3713</v>
      </c>
      <c r="D31" s="21">
        <v>8.0182261861057729</v>
      </c>
      <c r="E31" s="16">
        <v>3026</v>
      </c>
      <c r="F31" s="21">
        <v>6.5346491891074789</v>
      </c>
      <c r="G31" s="16">
        <v>1488</v>
      </c>
      <c r="H31" s="21">
        <v>3.2133370764679201</v>
      </c>
      <c r="I31" s="16">
        <v>20330</v>
      </c>
      <c r="J31" s="21">
        <v>43.902649707387653</v>
      </c>
      <c r="K31" s="16">
        <v>3386</v>
      </c>
      <c r="L31" s="21">
        <v>7.312069449543265</v>
      </c>
      <c r="M31" s="16">
        <v>301</v>
      </c>
      <c r="N31" s="21">
        <v>0.65000971775325544</v>
      </c>
      <c r="O31" s="16">
        <v>14063</v>
      </c>
      <c r="P31" s="21">
        <v>30.369058673634658</v>
      </c>
      <c r="Q31" s="16">
        <v>46307</v>
      </c>
      <c r="R31" s="21">
        <v>99.999999999999986</v>
      </c>
      <c r="S31" s="40"/>
      <c r="T31" s="14" t="s">
        <v>49</v>
      </c>
      <c r="U31" s="16">
        <v>4215</v>
      </c>
      <c r="V31" s="21">
        <v>10.345843253724748</v>
      </c>
      <c r="W31" s="16">
        <v>2528</v>
      </c>
      <c r="X31" s="21">
        <v>6.2050514224000395</v>
      </c>
      <c r="Y31" s="16">
        <v>0</v>
      </c>
      <c r="Z31" s="21">
        <v>0</v>
      </c>
      <c r="AA31" s="16">
        <v>7668</v>
      </c>
      <c r="AB31" s="21">
        <v>18.821334773324168</v>
      </c>
      <c r="AC31" s="16">
        <v>5140</v>
      </c>
      <c r="AD31" s="21">
        <v>12.616283350924132</v>
      </c>
      <c r="AE31" s="16">
        <v>5441</v>
      </c>
      <c r="AF31" s="21">
        <v>13.355096831201982</v>
      </c>
      <c r="AG31" s="16">
        <v>5117</v>
      </c>
      <c r="AH31" s="21">
        <v>12.559829164723496</v>
      </c>
      <c r="AI31" s="16">
        <v>10632</v>
      </c>
      <c r="AJ31" s="21">
        <v>26.09656120370143</v>
      </c>
      <c r="AK31" s="16">
        <v>40741</v>
      </c>
      <c r="AL31" s="21">
        <v>99.999999999999986</v>
      </c>
    </row>
    <row r="32" spans="2:38" x14ac:dyDescent="0.35">
      <c r="B32" s="14" t="s">
        <v>48</v>
      </c>
      <c r="C32" s="16">
        <v>851</v>
      </c>
      <c r="D32" s="21">
        <v>8.3284400078293217</v>
      </c>
      <c r="E32" s="16">
        <v>383</v>
      </c>
      <c r="F32" s="21">
        <v>3.7482873360735955</v>
      </c>
      <c r="G32" s="16">
        <v>348</v>
      </c>
      <c r="H32" s="21">
        <v>3.4057545507927189</v>
      </c>
      <c r="I32" s="16">
        <v>5541</v>
      </c>
      <c r="J32" s="21">
        <v>54.227833235466825</v>
      </c>
      <c r="K32" s="16">
        <v>1259</v>
      </c>
      <c r="L32" s="21">
        <v>12.321393619103544</v>
      </c>
      <c r="M32" s="16">
        <v>128</v>
      </c>
      <c r="N32" s="21">
        <v>1.2526913290272068</v>
      </c>
      <c r="O32" s="16">
        <v>1708</v>
      </c>
      <c r="P32" s="21">
        <v>16.71559992170679</v>
      </c>
      <c r="Q32" s="16">
        <v>10218</v>
      </c>
      <c r="R32" s="21">
        <v>100</v>
      </c>
      <c r="S32" s="40"/>
      <c r="T32" s="14" t="s">
        <v>48</v>
      </c>
      <c r="U32" s="16">
        <v>485</v>
      </c>
      <c r="V32" s="21">
        <v>7.6789107029765669</v>
      </c>
      <c r="W32" s="16">
        <v>431</v>
      </c>
      <c r="X32" s="21">
        <v>6.8239392020265992</v>
      </c>
      <c r="Y32" s="16">
        <v>225</v>
      </c>
      <c r="Z32" s="21">
        <v>3.5623812539582014</v>
      </c>
      <c r="AA32" s="16">
        <v>970</v>
      </c>
      <c r="AB32" s="21">
        <v>15.357821405953134</v>
      </c>
      <c r="AC32" s="16">
        <v>1040</v>
      </c>
      <c r="AD32" s="21">
        <v>16.466117796073465</v>
      </c>
      <c r="AE32" s="16">
        <v>1153</v>
      </c>
      <c r="AF32" s="21">
        <v>18.255224825839139</v>
      </c>
      <c r="AG32" s="16">
        <v>409</v>
      </c>
      <c r="AH32" s="21">
        <v>6.4756174794173536</v>
      </c>
      <c r="AI32" s="16">
        <v>1603</v>
      </c>
      <c r="AJ32" s="21">
        <v>25.379987333755544</v>
      </c>
      <c r="AK32" s="16">
        <v>6316</v>
      </c>
      <c r="AL32" s="21">
        <v>100</v>
      </c>
    </row>
    <row r="33" spans="2:38" x14ac:dyDescent="0.35">
      <c r="B33" s="20" t="s">
        <v>2</v>
      </c>
      <c r="C33" s="13">
        <f>SUM(C30:C32)</f>
        <v>36072</v>
      </c>
      <c r="D33" s="12">
        <f>C33/Q33*100</f>
        <v>12.113315513049553</v>
      </c>
      <c r="E33" s="13">
        <f>SUM(E30:E32)</f>
        <v>22015</v>
      </c>
      <c r="F33" s="12">
        <f>E33/Q33*100</f>
        <v>7.3928432307547656</v>
      </c>
      <c r="G33" s="13">
        <f>SUM(G30:G32)</f>
        <v>16018</v>
      </c>
      <c r="H33" s="12">
        <f>G33/Q33*100</f>
        <v>5.3789944524292448</v>
      </c>
      <c r="I33" s="13">
        <f>SUM(I30:I32)</f>
        <v>102448</v>
      </c>
      <c r="J33" s="12">
        <f>I33/Q33*100</f>
        <v>34.402998106035163</v>
      </c>
      <c r="K33" s="13">
        <f>SUM(K30:K32)</f>
        <v>24904</v>
      </c>
      <c r="L33" s="12">
        <f>K33/Q33*100</f>
        <v>8.3629964941502006</v>
      </c>
      <c r="M33" s="13">
        <f>SUM(M30:M32)</f>
        <v>10476</v>
      </c>
      <c r="N33" s="12">
        <f>M33/Q33*100</f>
        <v>3.5179389364245708</v>
      </c>
      <c r="O33" s="13">
        <f>SUM(O30:O32)</f>
        <v>85855</v>
      </c>
      <c r="P33" s="12">
        <f>O33/Q33*100</f>
        <v>28.8309132671565</v>
      </c>
      <c r="Q33" s="13">
        <f>SUM(Q30:Q32)</f>
        <v>297788</v>
      </c>
      <c r="R33" s="12">
        <v>100</v>
      </c>
      <c r="S33" s="39"/>
      <c r="T33" s="20" t="s">
        <v>2</v>
      </c>
      <c r="U33" s="13">
        <f>SUM(U30:U32)</f>
        <v>24970</v>
      </c>
      <c r="V33" s="12">
        <f>U33/$AK33*100</f>
        <v>11.925913189668348</v>
      </c>
      <c r="W33" s="13">
        <f>SUM(W30:W32)</f>
        <v>15750</v>
      </c>
      <c r="X33" s="12">
        <f>W33/$AK33*100</f>
        <v>7.5223521320495186</v>
      </c>
      <c r="Y33" s="13">
        <f>SUM(Y30:Y32)</f>
        <v>7270</v>
      </c>
      <c r="Z33" s="12">
        <f>Y33/$AK33*100</f>
        <v>3.4722222222222223</v>
      </c>
      <c r="AA33" s="13">
        <f>SUM(AA30:AA32)</f>
        <v>19131</v>
      </c>
      <c r="AB33" s="12">
        <f>AA33/$AK33*100</f>
        <v>9.1371503897294808</v>
      </c>
      <c r="AC33" s="13">
        <f>SUM(AC30:AC32)</f>
        <v>27418</v>
      </c>
      <c r="AD33" s="12">
        <f>AC33/$AK33*100</f>
        <v>13.095101635335475</v>
      </c>
      <c r="AE33" s="13">
        <f>SUM(AE30:AE32)</f>
        <v>30099</v>
      </c>
      <c r="AF33" s="12">
        <f>AE33/$AK33*100</f>
        <v>14.375573131591013</v>
      </c>
      <c r="AG33" s="13">
        <f>SUM(AG30:AG32)</f>
        <v>19280</v>
      </c>
      <c r="AH33" s="12">
        <f>AG33/$AK33*100</f>
        <v>9.2083142289469659</v>
      </c>
      <c r="AI33" s="13">
        <f>SUM(AI30:AI32)</f>
        <v>65458</v>
      </c>
      <c r="AJ33" s="12">
        <f>AI33/$AK33*100</f>
        <v>31.263373070456979</v>
      </c>
      <c r="AK33" s="13">
        <f>SUM(AK30:AK32)</f>
        <v>209376</v>
      </c>
      <c r="AL33" s="12">
        <f>SUM(AL30:AL32)/3</f>
        <v>100</v>
      </c>
    </row>
    <row r="36" spans="2:38" x14ac:dyDescent="0.35">
      <c r="B36" s="22" t="s">
        <v>47</v>
      </c>
    </row>
    <row r="38" spans="2:38" x14ac:dyDescent="0.35">
      <c r="B38" s="63" t="s">
        <v>23</v>
      </c>
      <c r="C38" s="64" t="s">
        <v>22</v>
      </c>
      <c r="D38" s="64" t="s">
        <v>22</v>
      </c>
      <c r="E38" s="64" t="s">
        <v>21</v>
      </c>
      <c r="F38" s="64" t="s">
        <v>21</v>
      </c>
    </row>
    <row r="39" spans="2:38" x14ac:dyDescent="0.35">
      <c r="B39" s="63" t="s">
        <v>23</v>
      </c>
      <c r="C39" s="17" t="s">
        <v>14</v>
      </c>
      <c r="D39" s="17" t="s">
        <v>13</v>
      </c>
      <c r="E39" s="17" t="s">
        <v>14</v>
      </c>
      <c r="F39" s="17" t="s">
        <v>13</v>
      </c>
    </row>
    <row r="40" spans="2:38" x14ac:dyDescent="0.35">
      <c r="B40" s="14" t="s">
        <v>44</v>
      </c>
      <c r="C40" s="16">
        <v>55404</v>
      </c>
      <c r="D40" s="15">
        <v>18.61</v>
      </c>
      <c r="E40" s="16">
        <v>26446</v>
      </c>
      <c r="F40" s="15">
        <v>17.510000000000002</v>
      </c>
    </row>
    <row r="41" spans="2:38" x14ac:dyDescent="0.35">
      <c r="B41" s="14" t="s">
        <v>43</v>
      </c>
      <c r="C41" s="16">
        <v>120160</v>
      </c>
      <c r="D41" s="15">
        <v>40.35</v>
      </c>
      <c r="E41" s="16">
        <v>61548</v>
      </c>
      <c r="F41" s="15">
        <v>40.74</v>
      </c>
    </row>
    <row r="42" spans="2:38" x14ac:dyDescent="0.35">
      <c r="B42" s="14" t="s">
        <v>42</v>
      </c>
      <c r="C42" s="16">
        <v>80810</v>
      </c>
      <c r="D42" s="15">
        <v>27.14</v>
      </c>
      <c r="E42" s="16">
        <v>42281</v>
      </c>
      <c r="F42" s="15">
        <v>27.99</v>
      </c>
    </row>
    <row r="43" spans="2:38" x14ac:dyDescent="0.35">
      <c r="B43" s="14" t="s">
        <v>41</v>
      </c>
      <c r="C43" s="16">
        <v>41414</v>
      </c>
      <c r="D43" s="15">
        <v>13.91</v>
      </c>
      <c r="E43" s="16">
        <v>20801</v>
      </c>
      <c r="F43" s="15">
        <v>13.77</v>
      </c>
    </row>
    <row r="44" spans="2:38" x14ac:dyDescent="0.35">
      <c r="B44" s="14" t="s">
        <v>2</v>
      </c>
      <c r="C44" s="13">
        <v>297788</v>
      </c>
      <c r="D44" s="12">
        <v>100</v>
      </c>
      <c r="E44" s="13">
        <v>151076</v>
      </c>
      <c r="F44" s="12">
        <v>100</v>
      </c>
    </row>
    <row r="45" spans="2:38" x14ac:dyDescent="0.35">
      <c r="B45" s="23" t="s">
        <v>46</v>
      </c>
    </row>
    <row r="47" spans="2:38" x14ac:dyDescent="0.35">
      <c r="B47" s="65" t="s">
        <v>45</v>
      </c>
      <c r="C47" s="67" t="s">
        <v>22</v>
      </c>
      <c r="D47" s="68"/>
      <c r="E47" s="68"/>
      <c r="F47" s="68"/>
      <c r="G47" s="68"/>
      <c r="H47" s="68"/>
      <c r="I47" s="68"/>
      <c r="J47" s="68"/>
      <c r="K47" s="68"/>
      <c r="L47" s="68"/>
      <c r="M47" s="68"/>
      <c r="N47" s="68"/>
      <c r="O47" s="68"/>
      <c r="P47" s="68"/>
      <c r="Q47" s="68"/>
      <c r="R47" s="69"/>
      <c r="T47" s="65" t="s">
        <v>45</v>
      </c>
      <c r="U47" s="67" t="s">
        <v>21</v>
      </c>
      <c r="V47" s="68"/>
      <c r="W47" s="68"/>
      <c r="X47" s="68"/>
      <c r="Y47" s="68"/>
      <c r="Z47" s="68"/>
      <c r="AA47" s="68"/>
      <c r="AB47" s="68"/>
      <c r="AC47" s="68"/>
      <c r="AD47" s="68"/>
      <c r="AE47" s="68"/>
      <c r="AF47" s="68"/>
      <c r="AG47" s="68"/>
      <c r="AH47" s="68"/>
      <c r="AI47" s="68"/>
      <c r="AJ47" s="68"/>
      <c r="AK47" s="68"/>
      <c r="AL47" s="69"/>
    </row>
    <row r="48" spans="2:38" x14ac:dyDescent="0.35">
      <c r="B48" s="65" t="s">
        <v>45</v>
      </c>
      <c r="C48" s="64" t="s">
        <v>226</v>
      </c>
      <c r="D48" s="64" t="s">
        <v>226</v>
      </c>
      <c r="E48" s="64" t="s">
        <v>225</v>
      </c>
      <c r="F48" s="64" t="s">
        <v>225</v>
      </c>
      <c r="G48" s="64" t="s">
        <v>224</v>
      </c>
      <c r="H48" s="64" t="s">
        <v>224</v>
      </c>
      <c r="I48" s="64" t="s">
        <v>223</v>
      </c>
      <c r="J48" s="64" t="s">
        <v>223</v>
      </c>
      <c r="K48" s="64" t="s">
        <v>222</v>
      </c>
      <c r="L48" s="64" t="s">
        <v>222</v>
      </c>
      <c r="M48" s="64" t="s">
        <v>221</v>
      </c>
      <c r="N48" s="64" t="s">
        <v>221</v>
      </c>
      <c r="O48" s="64" t="s">
        <v>220</v>
      </c>
      <c r="P48" s="64" t="s">
        <v>220</v>
      </c>
      <c r="Q48" s="64" t="s">
        <v>2</v>
      </c>
      <c r="R48" s="64" t="s">
        <v>2</v>
      </c>
      <c r="T48" s="65" t="s">
        <v>45</v>
      </c>
      <c r="U48" s="64" t="s">
        <v>226</v>
      </c>
      <c r="V48" s="64" t="s">
        <v>226</v>
      </c>
      <c r="W48" s="64" t="s">
        <v>225</v>
      </c>
      <c r="X48" s="64" t="s">
        <v>225</v>
      </c>
      <c r="Y48" s="64" t="s">
        <v>224</v>
      </c>
      <c r="Z48" s="64" t="s">
        <v>224</v>
      </c>
      <c r="AA48" s="64" t="s">
        <v>223</v>
      </c>
      <c r="AB48" s="64" t="s">
        <v>223</v>
      </c>
      <c r="AC48" s="64" t="s">
        <v>222</v>
      </c>
      <c r="AD48" s="64" t="s">
        <v>222</v>
      </c>
      <c r="AE48" s="64" t="s">
        <v>221</v>
      </c>
      <c r="AF48" s="64" t="s">
        <v>221</v>
      </c>
      <c r="AG48" s="64" t="s">
        <v>220</v>
      </c>
      <c r="AH48" s="64" t="s">
        <v>220</v>
      </c>
      <c r="AI48" s="64" t="s">
        <v>219</v>
      </c>
      <c r="AJ48" s="64" t="s">
        <v>219</v>
      </c>
      <c r="AK48" s="64" t="s">
        <v>2</v>
      </c>
      <c r="AL48" s="64" t="s">
        <v>2</v>
      </c>
    </row>
    <row r="49" spans="2:38" x14ac:dyDescent="0.35">
      <c r="B49" s="65" t="s">
        <v>45</v>
      </c>
      <c r="C49" s="17" t="s">
        <v>14</v>
      </c>
      <c r="D49" s="17" t="s">
        <v>13</v>
      </c>
      <c r="E49" s="17" t="s">
        <v>14</v>
      </c>
      <c r="F49" s="17" t="s">
        <v>13</v>
      </c>
      <c r="G49" s="17" t="s">
        <v>14</v>
      </c>
      <c r="H49" s="17" t="s">
        <v>13</v>
      </c>
      <c r="I49" s="17" t="s">
        <v>14</v>
      </c>
      <c r="J49" s="17" t="s">
        <v>13</v>
      </c>
      <c r="K49" s="17" t="s">
        <v>14</v>
      </c>
      <c r="L49" s="17" t="s">
        <v>13</v>
      </c>
      <c r="M49" s="17" t="s">
        <v>14</v>
      </c>
      <c r="N49" s="17" t="s">
        <v>13</v>
      </c>
      <c r="O49" s="17" t="s">
        <v>14</v>
      </c>
      <c r="P49" s="17" t="s">
        <v>13</v>
      </c>
      <c r="Q49" s="17" t="s">
        <v>14</v>
      </c>
      <c r="R49" s="17" t="s">
        <v>13</v>
      </c>
      <c r="T49" s="65" t="s">
        <v>45</v>
      </c>
      <c r="U49" s="17" t="s">
        <v>14</v>
      </c>
      <c r="V49" s="17" t="s">
        <v>13</v>
      </c>
      <c r="W49" s="17" t="s">
        <v>14</v>
      </c>
      <c r="X49" s="17" t="s">
        <v>13</v>
      </c>
      <c r="Y49" s="17" t="s">
        <v>14</v>
      </c>
      <c r="Z49" s="17" t="s">
        <v>13</v>
      </c>
      <c r="AA49" s="17" t="s">
        <v>14</v>
      </c>
      <c r="AB49" s="17" t="s">
        <v>13</v>
      </c>
      <c r="AC49" s="17" t="s">
        <v>14</v>
      </c>
      <c r="AD49" s="17" t="s">
        <v>13</v>
      </c>
      <c r="AE49" s="17" t="s">
        <v>14</v>
      </c>
      <c r="AF49" s="17" t="s">
        <v>13</v>
      </c>
      <c r="AG49" s="17" t="s">
        <v>14</v>
      </c>
      <c r="AH49" s="17" t="s">
        <v>13</v>
      </c>
      <c r="AI49" s="17" t="s">
        <v>14</v>
      </c>
      <c r="AJ49" s="17" t="s">
        <v>13</v>
      </c>
      <c r="AK49" s="17" t="s">
        <v>14</v>
      </c>
      <c r="AL49" s="17" t="s">
        <v>13</v>
      </c>
    </row>
    <row r="50" spans="2:38" x14ac:dyDescent="0.35">
      <c r="B50" s="14" t="s">
        <v>44</v>
      </c>
      <c r="C50" s="16">
        <v>7893</v>
      </c>
      <c r="D50" s="21">
        <v>14.246263807667317</v>
      </c>
      <c r="E50" s="16">
        <v>4515</v>
      </c>
      <c r="F50" s="21">
        <v>8.1492311024474766</v>
      </c>
      <c r="G50" s="16">
        <v>3380</v>
      </c>
      <c r="H50" s="21">
        <v>6.1006425528842678</v>
      </c>
      <c r="I50" s="16">
        <v>18996</v>
      </c>
      <c r="J50" s="21">
        <v>34.286333116742476</v>
      </c>
      <c r="K50" s="16">
        <v>4802</v>
      </c>
      <c r="L50" s="21">
        <v>8.6672442422929752</v>
      </c>
      <c r="M50" s="16">
        <v>1205</v>
      </c>
      <c r="N50" s="21">
        <v>2.1749332178182081</v>
      </c>
      <c r="O50" s="16">
        <v>14613</v>
      </c>
      <c r="P50" s="21">
        <v>26.375351960147281</v>
      </c>
      <c r="Q50" s="16">
        <v>55404</v>
      </c>
      <c r="R50" s="21">
        <v>100</v>
      </c>
      <c r="T50" s="14" t="s">
        <v>44</v>
      </c>
      <c r="U50" s="16">
        <v>3400</v>
      </c>
      <c r="V50" s="21">
        <v>12.856386599107616</v>
      </c>
      <c r="W50" s="16">
        <v>1602</v>
      </c>
      <c r="X50" s="21">
        <v>6.0576268622854119</v>
      </c>
      <c r="Y50" s="16">
        <v>894</v>
      </c>
      <c r="Z50" s="21">
        <v>3.380473417530061</v>
      </c>
      <c r="AA50" s="16">
        <v>4573</v>
      </c>
      <c r="AB50" s="21">
        <v>17.291839975799743</v>
      </c>
      <c r="AC50" s="16">
        <v>3294</v>
      </c>
      <c r="AD50" s="21">
        <v>12.455569840429554</v>
      </c>
      <c r="AE50" s="16">
        <v>2426</v>
      </c>
      <c r="AF50" s="21">
        <v>9.1734099674809038</v>
      </c>
      <c r="AG50" s="16">
        <v>3408</v>
      </c>
      <c r="AH50" s="21">
        <v>12.886636920517279</v>
      </c>
      <c r="AI50" s="16">
        <v>6849</v>
      </c>
      <c r="AJ50" s="21">
        <v>25.898056416849428</v>
      </c>
      <c r="AK50" s="16">
        <v>26446</v>
      </c>
      <c r="AL50" s="21">
        <v>99.999999999999986</v>
      </c>
    </row>
    <row r="51" spans="2:38" x14ac:dyDescent="0.35">
      <c r="B51" s="14" t="s">
        <v>43</v>
      </c>
      <c r="C51" s="16">
        <v>10769</v>
      </c>
      <c r="D51" s="21">
        <v>8.9622170439414113</v>
      </c>
      <c r="E51" s="16">
        <v>8554</v>
      </c>
      <c r="F51" s="21">
        <v>7.1188415446071911</v>
      </c>
      <c r="G51" s="16">
        <v>5718</v>
      </c>
      <c r="H51" s="21">
        <v>4.7586551264980033</v>
      </c>
      <c r="I51" s="16">
        <v>45519</v>
      </c>
      <c r="J51" s="21">
        <v>37.881990679094542</v>
      </c>
      <c r="K51" s="16">
        <v>10707</v>
      </c>
      <c r="L51" s="21">
        <v>8.910619174434089</v>
      </c>
      <c r="M51" s="16">
        <v>4797</v>
      </c>
      <c r="N51" s="21">
        <v>3.9921770972037285</v>
      </c>
      <c r="O51" s="16">
        <v>34096</v>
      </c>
      <c r="P51" s="21">
        <v>28.37549933422104</v>
      </c>
      <c r="Q51" s="16">
        <v>120160</v>
      </c>
      <c r="R51" s="21">
        <v>100</v>
      </c>
      <c r="T51" s="14" t="s">
        <v>43</v>
      </c>
      <c r="U51" s="16">
        <v>5802</v>
      </c>
      <c r="V51" s="21">
        <v>9.4267888477286021</v>
      </c>
      <c r="W51" s="16">
        <v>4347</v>
      </c>
      <c r="X51" s="21">
        <v>7.0627802690582957</v>
      </c>
      <c r="Y51" s="16">
        <v>2286</v>
      </c>
      <c r="Z51" s="21">
        <v>3.7141743029830381</v>
      </c>
      <c r="AA51" s="16">
        <v>8416</v>
      </c>
      <c r="AB51" s="21">
        <v>13.67388054851498</v>
      </c>
      <c r="AC51" s="16">
        <v>9506</v>
      </c>
      <c r="AD51" s="21">
        <v>15.444856047312665</v>
      </c>
      <c r="AE51" s="16">
        <v>8133</v>
      </c>
      <c r="AF51" s="21">
        <v>13.214076818093195</v>
      </c>
      <c r="AG51" s="16">
        <v>5786</v>
      </c>
      <c r="AH51" s="21">
        <v>9.400792877104049</v>
      </c>
      <c r="AI51" s="16">
        <v>17272</v>
      </c>
      <c r="AJ51" s="21">
        <v>28.06265028920517</v>
      </c>
      <c r="AK51" s="16">
        <v>61548</v>
      </c>
      <c r="AL51" s="21">
        <v>99.999999999999986</v>
      </c>
    </row>
    <row r="52" spans="2:38" x14ac:dyDescent="0.35">
      <c r="B52" s="14" t="s">
        <v>42</v>
      </c>
      <c r="C52" s="16">
        <v>13758</v>
      </c>
      <c r="D52" s="21">
        <v>17.02512065338448</v>
      </c>
      <c r="E52" s="16">
        <v>6345</v>
      </c>
      <c r="F52" s="21">
        <v>7.8517510209132526</v>
      </c>
      <c r="G52" s="16">
        <v>5027</v>
      </c>
      <c r="H52" s="21">
        <v>6.220764756837025</v>
      </c>
      <c r="I52" s="16">
        <v>22251</v>
      </c>
      <c r="J52" s="21">
        <v>27.534958544734561</v>
      </c>
      <c r="K52" s="16">
        <v>7027</v>
      </c>
      <c r="L52" s="21">
        <v>8.6957059769830458</v>
      </c>
      <c r="M52" s="16">
        <v>3779</v>
      </c>
      <c r="N52" s="21">
        <v>4.676401435465908</v>
      </c>
      <c r="O52" s="16">
        <v>22623</v>
      </c>
      <c r="P52" s="21">
        <v>27.995297611681725</v>
      </c>
      <c r="Q52" s="16">
        <v>80810</v>
      </c>
      <c r="R52" s="21">
        <v>99.999999999999986</v>
      </c>
      <c r="T52" s="14" t="s">
        <v>42</v>
      </c>
      <c r="U52" s="16">
        <v>7125</v>
      </c>
      <c r="V52" s="21">
        <v>16.851540881246898</v>
      </c>
      <c r="W52" s="16">
        <v>2747</v>
      </c>
      <c r="X52" s="21">
        <v>6.4970081123909091</v>
      </c>
      <c r="Y52" s="16">
        <v>1164</v>
      </c>
      <c r="Z52" s="21">
        <v>2.7530096260731769</v>
      </c>
      <c r="AA52" s="16">
        <v>2916</v>
      </c>
      <c r="AB52" s="21">
        <v>6.8967148364513609</v>
      </c>
      <c r="AC52" s="16">
        <v>4857</v>
      </c>
      <c r="AD52" s="21">
        <v>11.487429341784726</v>
      </c>
      <c r="AE52" s="16">
        <v>5846</v>
      </c>
      <c r="AF52" s="21">
        <v>13.826541472529033</v>
      </c>
      <c r="AG52" s="16">
        <v>4509</v>
      </c>
      <c r="AH52" s="21">
        <v>10.664364608216456</v>
      </c>
      <c r="AI52" s="16">
        <v>13117</v>
      </c>
      <c r="AJ52" s="21">
        <v>31.023391121307441</v>
      </c>
      <c r="AK52" s="16">
        <v>42281</v>
      </c>
      <c r="AL52" s="21">
        <v>100</v>
      </c>
    </row>
    <row r="53" spans="2:38" x14ac:dyDescent="0.35">
      <c r="B53" s="14" t="s">
        <v>41</v>
      </c>
      <c r="C53" s="16">
        <v>3652</v>
      </c>
      <c r="D53" s="21">
        <v>8.8182740136185842</v>
      </c>
      <c r="E53" s="16">
        <v>2601</v>
      </c>
      <c r="F53" s="21">
        <v>6.280484860192205</v>
      </c>
      <c r="G53" s="16">
        <v>1893</v>
      </c>
      <c r="H53" s="21">
        <v>4.5709180470372344</v>
      </c>
      <c r="I53" s="16">
        <v>15682</v>
      </c>
      <c r="J53" s="21">
        <v>37.866421982904328</v>
      </c>
      <c r="K53" s="16">
        <v>2368</v>
      </c>
      <c r="L53" s="21">
        <v>5.7178731829816005</v>
      </c>
      <c r="M53" s="16">
        <v>695</v>
      </c>
      <c r="N53" s="21">
        <v>1.678176462065968</v>
      </c>
      <c r="O53" s="16">
        <v>14523</v>
      </c>
      <c r="P53" s="21">
        <v>35.067851451200077</v>
      </c>
      <c r="Q53" s="16">
        <v>41414</v>
      </c>
      <c r="R53" s="21">
        <v>100</v>
      </c>
      <c r="T53" s="14" t="s">
        <v>41</v>
      </c>
      <c r="U53" s="16">
        <v>1606</v>
      </c>
      <c r="V53" s="21">
        <v>7.7207826546800638</v>
      </c>
      <c r="W53" s="16">
        <v>1750</v>
      </c>
      <c r="X53" s="21">
        <v>8.4130570645642049</v>
      </c>
      <c r="Y53" s="16">
        <v>777</v>
      </c>
      <c r="Z53" s="21">
        <v>3.7353973366665065</v>
      </c>
      <c r="AA53" s="16">
        <v>2871</v>
      </c>
      <c r="AB53" s="21">
        <v>13.802221047065045</v>
      </c>
      <c r="AC53" s="16">
        <v>2571</v>
      </c>
      <c r="AD53" s="21">
        <v>12.359982693139752</v>
      </c>
      <c r="AE53" s="16">
        <v>2584</v>
      </c>
      <c r="AF53" s="21">
        <v>12.422479688476516</v>
      </c>
      <c r="AG53" s="16">
        <v>3266</v>
      </c>
      <c r="AH53" s="21">
        <v>15.70116821306668</v>
      </c>
      <c r="AI53" s="16">
        <v>5376</v>
      </c>
      <c r="AJ53" s="21">
        <v>25.844911302341234</v>
      </c>
      <c r="AK53" s="16">
        <v>20801</v>
      </c>
      <c r="AL53" s="21">
        <v>100</v>
      </c>
    </row>
    <row r="54" spans="2:38" x14ac:dyDescent="0.35">
      <c r="B54" s="20" t="s">
        <v>2</v>
      </c>
      <c r="C54" s="13">
        <f>SUM(C50:C53)</f>
        <v>36072</v>
      </c>
      <c r="D54" s="12">
        <f>C54/Q54*100</f>
        <v>12.113315513049553</v>
      </c>
      <c r="E54" s="13">
        <f>SUM(E50:E53)</f>
        <v>22015</v>
      </c>
      <c r="F54" s="12">
        <f>E54/Q54*100</f>
        <v>7.3928432307547656</v>
      </c>
      <c r="G54" s="13">
        <f>SUM(G50:G53)</f>
        <v>16018</v>
      </c>
      <c r="H54" s="12">
        <f>G54/Q54*100</f>
        <v>5.3789944524292448</v>
      </c>
      <c r="I54" s="13">
        <f>SUM(I50:I53)</f>
        <v>102448</v>
      </c>
      <c r="J54" s="12">
        <f>I54/Q54*100</f>
        <v>34.402998106035163</v>
      </c>
      <c r="K54" s="13">
        <f>SUM(K50:K53)</f>
        <v>24904</v>
      </c>
      <c r="L54" s="12">
        <f>K54/Q54*100</f>
        <v>8.3629964941502006</v>
      </c>
      <c r="M54" s="13">
        <f>SUM(M50:M53)</f>
        <v>10476</v>
      </c>
      <c r="N54" s="12">
        <f>M54/Q54*100</f>
        <v>3.5179389364245708</v>
      </c>
      <c r="O54" s="13">
        <f>SUM(O50:O53)</f>
        <v>85855</v>
      </c>
      <c r="P54" s="12">
        <f>O54/Q54*100</f>
        <v>28.8309132671565</v>
      </c>
      <c r="Q54" s="13">
        <f>SUM(Q50:Q53)</f>
        <v>297788</v>
      </c>
      <c r="R54" s="12">
        <v>100</v>
      </c>
      <c r="T54" s="20" t="s">
        <v>2</v>
      </c>
      <c r="U54" s="13">
        <f>SUM(U50:U53)</f>
        <v>17933</v>
      </c>
      <c r="V54" s="12">
        <f>U54/$AK54*100</f>
        <v>11.87018454287908</v>
      </c>
      <c r="W54" s="13">
        <f>SUM(W50:W53)</f>
        <v>10446</v>
      </c>
      <c r="X54" s="12">
        <f>W54/$AK54*100</f>
        <v>6.9144006989859408</v>
      </c>
      <c r="Y54" s="13">
        <f>SUM(Y50:Y53)</f>
        <v>5121</v>
      </c>
      <c r="Z54" s="12">
        <f>Y54/$AK54*100</f>
        <v>3.3896846620244112</v>
      </c>
      <c r="AA54" s="13">
        <f>SUM(AA50:AA53)</f>
        <v>18776</v>
      </c>
      <c r="AB54" s="12">
        <f>AA54/$AK54*100</f>
        <v>12.428181842251581</v>
      </c>
      <c r="AC54" s="13">
        <f>SUM(AC50:AC53)</f>
        <v>20228</v>
      </c>
      <c r="AD54" s="12">
        <f>AC54/$AK54*100</f>
        <v>13.389287510921655</v>
      </c>
      <c r="AE54" s="13">
        <f>SUM(AE50:AE53)</f>
        <v>18989</v>
      </c>
      <c r="AF54" s="12">
        <f>AE54/$AK54*100</f>
        <v>12.569170483730044</v>
      </c>
      <c r="AG54" s="13">
        <f>SUM(AG50:AG53)</f>
        <v>16969</v>
      </c>
      <c r="AH54" s="12">
        <f>AG54/$AK54*100</f>
        <v>11.232095104450741</v>
      </c>
      <c r="AI54" s="13">
        <f>SUM(AI50:AI53)</f>
        <v>42614</v>
      </c>
      <c r="AJ54" s="12">
        <f>AI54/$AK54*100</f>
        <v>28.206995154756548</v>
      </c>
      <c r="AK54" s="13">
        <f>SUM(AK50:AK53)</f>
        <v>151076</v>
      </c>
      <c r="AL54" s="12">
        <v>100</v>
      </c>
    </row>
    <row r="57" spans="2:38" x14ac:dyDescent="0.35">
      <c r="B57" s="22" t="s">
        <v>40</v>
      </c>
    </row>
    <row r="59" spans="2:38" x14ac:dyDescent="0.35">
      <c r="B59" s="63" t="s">
        <v>23</v>
      </c>
      <c r="C59" s="64" t="s">
        <v>22</v>
      </c>
      <c r="D59" s="64" t="s">
        <v>22</v>
      </c>
      <c r="F59" s="63" t="s">
        <v>23</v>
      </c>
      <c r="G59" s="64" t="s">
        <v>21</v>
      </c>
      <c r="H59" s="64" t="s">
        <v>21</v>
      </c>
    </row>
    <row r="60" spans="2:38" x14ac:dyDescent="0.35">
      <c r="B60" s="63" t="s">
        <v>23</v>
      </c>
      <c r="C60" s="17" t="s">
        <v>14</v>
      </c>
      <c r="D60" s="17" t="s">
        <v>13</v>
      </c>
      <c r="F60" s="63" t="s">
        <v>23</v>
      </c>
      <c r="G60" s="17" t="s">
        <v>14</v>
      </c>
      <c r="H60" s="17" t="s">
        <v>13</v>
      </c>
    </row>
    <row r="61" spans="2:38" x14ac:dyDescent="0.35">
      <c r="B61" s="14" t="s">
        <v>38</v>
      </c>
      <c r="C61" s="16">
        <v>91797</v>
      </c>
      <c r="D61" s="15">
        <v>30.83</v>
      </c>
      <c r="F61" s="14" t="s">
        <v>38</v>
      </c>
      <c r="G61" s="16">
        <v>118632</v>
      </c>
      <c r="H61" s="15">
        <v>56.66</v>
      </c>
    </row>
    <row r="62" spans="2:38" x14ac:dyDescent="0.35">
      <c r="B62" s="14" t="s">
        <v>37</v>
      </c>
      <c r="C62" s="16">
        <v>205991</v>
      </c>
      <c r="D62" s="15">
        <v>69.17</v>
      </c>
      <c r="F62" s="14" t="s">
        <v>37</v>
      </c>
      <c r="G62" s="16">
        <v>90514</v>
      </c>
      <c r="H62" s="15">
        <v>43.23</v>
      </c>
    </row>
    <row r="63" spans="2:38" x14ac:dyDescent="0.35">
      <c r="B63" s="14" t="s">
        <v>2</v>
      </c>
      <c r="C63" s="13">
        <v>297788</v>
      </c>
      <c r="D63" s="12">
        <v>100</v>
      </c>
      <c r="F63" s="14" t="s">
        <v>36</v>
      </c>
      <c r="G63" s="16">
        <v>230</v>
      </c>
      <c r="H63" s="15">
        <v>0.11</v>
      </c>
    </row>
    <row r="64" spans="2:38" x14ac:dyDescent="0.35">
      <c r="F64" s="14" t="s">
        <v>2</v>
      </c>
      <c r="G64" s="13">
        <v>209376</v>
      </c>
      <c r="H64" s="12">
        <v>100</v>
      </c>
    </row>
    <row r="67" spans="2:38" ht="15" customHeight="1" x14ac:dyDescent="0.35">
      <c r="B67" s="65" t="s">
        <v>39</v>
      </c>
      <c r="C67" s="67" t="s">
        <v>22</v>
      </c>
      <c r="D67" s="68"/>
      <c r="E67" s="68"/>
      <c r="F67" s="68"/>
      <c r="G67" s="68"/>
      <c r="H67" s="68"/>
      <c r="I67" s="68"/>
      <c r="J67" s="68"/>
      <c r="K67" s="68"/>
      <c r="L67" s="68"/>
      <c r="M67" s="68"/>
      <c r="N67" s="68"/>
      <c r="O67" s="68"/>
      <c r="P67" s="68"/>
      <c r="Q67" s="68"/>
      <c r="R67" s="69"/>
      <c r="T67" s="65" t="s">
        <v>39</v>
      </c>
      <c r="U67" s="64">
        <v>2021</v>
      </c>
      <c r="V67" s="64"/>
      <c r="W67" s="64"/>
      <c r="X67" s="64"/>
      <c r="Y67" s="64"/>
      <c r="Z67" s="64"/>
      <c r="AA67" s="64"/>
      <c r="AB67" s="64"/>
      <c r="AC67" s="64"/>
      <c r="AD67" s="64"/>
      <c r="AE67" s="64"/>
      <c r="AF67" s="64"/>
      <c r="AG67" s="64"/>
      <c r="AH67" s="64"/>
      <c r="AI67" s="64"/>
      <c r="AJ67" s="64"/>
      <c r="AK67" s="64"/>
      <c r="AL67" s="64"/>
    </row>
    <row r="68" spans="2:38" ht="15" customHeight="1" x14ac:dyDescent="0.35">
      <c r="B68" s="65" t="s">
        <v>39</v>
      </c>
      <c r="C68" s="64" t="s">
        <v>226</v>
      </c>
      <c r="D68" s="64" t="s">
        <v>226</v>
      </c>
      <c r="E68" s="64" t="s">
        <v>225</v>
      </c>
      <c r="F68" s="64" t="s">
        <v>225</v>
      </c>
      <c r="G68" s="64" t="s">
        <v>224</v>
      </c>
      <c r="H68" s="64" t="s">
        <v>224</v>
      </c>
      <c r="I68" s="64" t="s">
        <v>223</v>
      </c>
      <c r="J68" s="64" t="s">
        <v>223</v>
      </c>
      <c r="K68" s="64" t="s">
        <v>222</v>
      </c>
      <c r="L68" s="64" t="s">
        <v>222</v>
      </c>
      <c r="M68" s="64" t="s">
        <v>221</v>
      </c>
      <c r="N68" s="64" t="s">
        <v>221</v>
      </c>
      <c r="O68" s="64" t="s">
        <v>220</v>
      </c>
      <c r="P68" s="64" t="s">
        <v>220</v>
      </c>
      <c r="Q68" s="64" t="s">
        <v>2</v>
      </c>
      <c r="R68" s="64" t="s">
        <v>2</v>
      </c>
      <c r="T68" s="65" t="s">
        <v>39</v>
      </c>
      <c r="U68" s="64" t="s">
        <v>226</v>
      </c>
      <c r="V68" s="64" t="s">
        <v>226</v>
      </c>
      <c r="W68" s="64" t="s">
        <v>225</v>
      </c>
      <c r="X68" s="64" t="s">
        <v>225</v>
      </c>
      <c r="Y68" s="64" t="s">
        <v>224</v>
      </c>
      <c r="Z68" s="64" t="s">
        <v>224</v>
      </c>
      <c r="AA68" s="64" t="s">
        <v>223</v>
      </c>
      <c r="AB68" s="64" t="s">
        <v>223</v>
      </c>
      <c r="AC68" s="64" t="s">
        <v>222</v>
      </c>
      <c r="AD68" s="64" t="s">
        <v>222</v>
      </c>
      <c r="AE68" s="64" t="s">
        <v>221</v>
      </c>
      <c r="AF68" s="64" t="s">
        <v>221</v>
      </c>
      <c r="AG68" s="64" t="s">
        <v>220</v>
      </c>
      <c r="AH68" s="64" t="s">
        <v>220</v>
      </c>
      <c r="AI68" s="64" t="s">
        <v>219</v>
      </c>
      <c r="AJ68" s="64" t="s">
        <v>219</v>
      </c>
      <c r="AK68" s="64" t="s">
        <v>2</v>
      </c>
      <c r="AL68" s="64" t="s">
        <v>2</v>
      </c>
    </row>
    <row r="69" spans="2:38" ht="15" customHeight="1" x14ac:dyDescent="0.35">
      <c r="B69" s="65" t="s">
        <v>39</v>
      </c>
      <c r="C69" s="17" t="s">
        <v>14</v>
      </c>
      <c r="D69" s="17" t="s">
        <v>13</v>
      </c>
      <c r="E69" s="17" t="s">
        <v>14</v>
      </c>
      <c r="F69" s="17" t="s">
        <v>13</v>
      </c>
      <c r="G69" s="17" t="s">
        <v>14</v>
      </c>
      <c r="H69" s="17" t="s">
        <v>13</v>
      </c>
      <c r="I69" s="17" t="s">
        <v>14</v>
      </c>
      <c r="J69" s="17" t="s">
        <v>13</v>
      </c>
      <c r="K69" s="17" t="s">
        <v>14</v>
      </c>
      <c r="L69" s="17" t="s">
        <v>13</v>
      </c>
      <c r="M69" s="17" t="s">
        <v>14</v>
      </c>
      <c r="N69" s="17" t="s">
        <v>13</v>
      </c>
      <c r="O69" s="17" t="s">
        <v>14</v>
      </c>
      <c r="P69" s="17" t="s">
        <v>13</v>
      </c>
      <c r="Q69" s="17" t="s">
        <v>14</v>
      </c>
      <c r="R69" s="17" t="s">
        <v>13</v>
      </c>
      <c r="T69" s="65" t="s">
        <v>39</v>
      </c>
      <c r="U69" s="17" t="s">
        <v>14</v>
      </c>
      <c r="V69" s="17" t="s">
        <v>13</v>
      </c>
      <c r="W69" s="17" t="s">
        <v>14</v>
      </c>
      <c r="X69" s="17" t="s">
        <v>13</v>
      </c>
      <c r="Y69" s="17" t="s">
        <v>14</v>
      </c>
      <c r="Z69" s="17" t="s">
        <v>13</v>
      </c>
      <c r="AA69" s="17" t="s">
        <v>14</v>
      </c>
      <c r="AB69" s="17" t="s">
        <v>13</v>
      </c>
      <c r="AC69" s="17" t="s">
        <v>14</v>
      </c>
      <c r="AD69" s="17" t="s">
        <v>13</v>
      </c>
      <c r="AE69" s="17" t="s">
        <v>14</v>
      </c>
      <c r="AF69" s="17" t="s">
        <v>13</v>
      </c>
      <c r="AG69" s="17" t="s">
        <v>14</v>
      </c>
      <c r="AH69" s="17" t="s">
        <v>13</v>
      </c>
      <c r="AI69" s="17" t="s">
        <v>14</v>
      </c>
      <c r="AJ69" s="17" t="s">
        <v>13</v>
      </c>
      <c r="AK69" s="17" t="s">
        <v>14</v>
      </c>
      <c r="AL69" s="17" t="s">
        <v>13</v>
      </c>
    </row>
    <row r="70" spans="2:38" x14ac:dyDescent="0.35">
      <c r="B70" s="14" t="s">
        <v>38</v>
      </c>
      <c r="C70" s="16">
        <v>17446</v>
      </c>
      <c r="D70" s="21">
        <v>19.004978376199659</v>
      </c>
      <c r="E70" s="16">
        <v>6837</v>
      </c>
      <c r="F70" s="21">
        <v>7.4479558155495269</v>
      </c>
      <c r="G70" s="16">
        <v>5839</v>
      </c>
      <c r="H70" s="21">
        <v>6.3607743172434823</v>
      </c>
      <c r="I70" s="16">
        <v>27122</v>
      </c>
      <c r="J70" s="21">
        <v>29.545627852762074</v>
      </c>
      <c r="K70" s="16">
        <v>8123</v>
      </c>
      <c r="L70" s="21">
        <v>8.8488730568537086</v>
      </c>
      <c r="M70" s="16">
        <v>3839</v>
      </c>
      <c r="N70" s="21">
        <v>4.1820538797564195</v>
      </c>
      <c r="O70" s="16">
        <v>22591</v>
      </c>
      <c r="P70" s="21">
        <v>24.609736701635128</v>
      </c>
      <c r="Q70" s="16">
        <v>91797</v>
      </c>
      <c r="R70" s="21">
        <v>100</v>
      </c>
      <c r="T70" s="14" t="s">
        <v>38</v>
      </c>
      <c r="U70" s="16">
        <v>13549</v>
      </c>
      <c r="V70" s="21">
        <v>11.421033110796412</v>
      </c>
      <c r="W70" s="16">
        <v>8748</v>
      </c>
      <c r="X70" s="21">
        <v>7.3740643334007689</v>
      </c>
      <c r="Y70" s="16">
        <v>4276</v>
      </c>
      <c r="Z70" s="21">
        <v>3.6044237642457344</v>
      </c>
      <c r="AA70" s="16">
        <v>4144</v>
      </c>
      <c r="AB70" s="21">
        <v>3.4931553037966148</v>
      </c>
      <c r="AC70" s="16">
        <v>17338</v>
      </c>
      <c r="AD70" s="21">
        <v>14.614943691415469</v>
      </c>
      <c r="AE70" s="16">
        <v>20062</v>
      </c>
      <c r="AF70" s="21">
        <v>16.911120102501854</v>
      </c>
      <c r="AG70" s="16">
        <v>7571</v>
      </c>
      <c r="AH70" s="21">
        <v>6.3819205610627829</v>
      </c>
      <c r="AI70" s="18">
        <v>42944</v>
      </c>
      <c r="AJ70" s="18">
        <v>36.200000000000003</v>
      </c>
      <c r="AK70" s="16">
        <v>118632</v>
      </c>
      <c r="AL70" s="21">
        <v>100</v>
      </c>
    </row>
    <row r="71" spans="2:38" x14ac:dyDescent="0.35">
      <c r="B71" s="14" t="s">
        <v>37</v>
      </c>
      <c r="C71" s="16">
        <v>18626</v>
      </c>
      <c r="D71" s="21">
        <v>9.042142617881364</v>
      </c>
      <c r="E71" s="16">
        <v>15178</v>
      </c>
      <c r="F71" s="21">
        <v>7.3682830803287525</v>
      </c>
      <c r="G71" s="16">
        <v>10179</v>
      </c>
      <c r="H71" s="21">
        <v>4.9414780257389888</v>
      </c>
      <c r="I71" s="16">
        <v>75326</v>
      </c>
      <c r="J71" s="21">
        <v>36.56761703181207</v>
      </c>
      <c r="K71" s="16">
        <v>16781</v>
      </c>
      <c r="L71" s="21">
        <v>8.1464724186979041</v>
      </c>
      <c r="M71" s="16">
        <v>6637</v>
      </c>
      <c r="N71" s="21">
        <v>3.2219854265477617</v>
      </c>
      <c r="O71" s="16">
        <v>63264</v>
      </c>
      <c r="P71" s="21">
        <v>30.712021398993162</v>
      </c>
      <c r="Q71" s="16">
        <v>205991</v>
      </c>
      <c r="R71" s="21">
        <v>99.999999999999986</v>
      </c>
      <c r="T71" s="14" t="s">
        <v>37</v>
      </c>
      <c r="U71" s="16">
        <v>11421</v>
      </c>
      <c r="V71" s="21">
        <v>12.617937556621076</v>
      </c>
      <c r="W71" s="16">
        <v>7002</v>
      </c>
      <c r="X71" s="21">
        <v>7.7358198731687917</v>
      </c>
      <c r="Y71" s="16">
        <v>2994</v>
      </c>
      <c r="Z71" s="21">
        <v>3.3077755927259873</v>
      </c>
      <c r="AA71" s="16">
        <v>14987</v>
      </c>
      <c r="AB71" s="21">
        <v>16.557659588571934</v>
      </c>
      <c r="AC71" s="16">
        <v>10080</v>
      </c>
      <c r="AD71" s="21">
        <v>11.136398789137591</v>
      </c>
      <c r="AE71" s="16">
        <v>9922</v>
      </c>
      <c r="AF71" s="21">
        <v>10.96184015732373</v>
      </c>
      <c r="AG71" s="16">
        <v>11709</v>
      </c>
      <c r="AH71" s="21">
        <v>12.936120379167864</v>
      </c>
      <c r="AI71" s="18">
        <v>22399</v>
      </c>
      <c r="AJ71" s="18">
        <v>24.75</v>
      </c>
      <c r="AK71" s="16">
        <v>90514</v>
      </c>
      <c r="AL71" s="21">
        <v>100</v>
      </c>
    </row>
    <row r="72" spans="2:38" x14ac:dyDescent="0.35">
      <c r="B72" s="20" t="s">
        <v>2</v>
      </c>
      <c r="C72" s="13">
        <f>SUM(C68:C71)</f>
        <v>36072</v>
      </c>
      <c r="D72" s="12">
        <f>C72/Q72*100</f>
        <v>12.113315513049553</v>
      </c>
      <c r="E72" s="13">
        <f>SUM(E68:E71)</f>
        <v>22015</v>
      </c>
      <c r="F72" s="12">
        <f>E72/Q72*100</f>
        <v>7.3928432307547656</v>
      </c>
      <c r="G72" s="13">
        <f>SUM(G68:G71)</f>
        <v>16018</v>
      </c>
      <c r="H72" s="12">
        <f>G72/Q72*100</f>
        <v>5.3789944524292448</v>
      </c>
      <c r="I72" s="13">
        <f>SUM(I68:I71)</f>
        <v>102448</v>
      </c>
      <c r="J72" s="12">
        <f>I72/Q72*100</f>
        <v>34.402998106035163</v>
      </c>
      <c r="K72" s="13">
        <f>SUM(K68:K71)</f>
        <v>24904</v>
      </c>
      <c r="L72" s="12">
        <f>K72/Q72*100</f>
        <v>8.3629964941502006</v>
      </c>
      <c r="M72" s="13">
        <f>SUM(M68:M71)</f>
        <v>10476</v>
      </c>
      <c r="N72" s="12">
        <f>M72/Q72*100</f>
        <v>3.5179389364245708</v>
      </c>
      <c r="O72" s="13">
        <f>SUM(O68:O71)</f>
        <v>85855</v>
      </c>
      <c r="P72" s="12">
        <f>O72/Q72*100</f>
        <v>28.8309132671565</v>
      </c>
      <c r="Q72" s="13">
        <f>SUM(Q70:Q71)</f>
        <v>297788</v>
      </c>
      <c r="R72" s="12">
        <v>100</v>
      </c>
      <c r="T72" s="14" t="s">
        <v>36</v>
      </c>
      <c r="U72" s="16">
        <v>0</v>
      </c>
      <c r="V72" s="21">
        <v>0</v>
      </c>
      <c r="W72" s="16">
        <v>0</v>
      </c>
      <c r="X72" s="21">
        <v>0</v>
      </c>
      <c r="Y72" s="16">
        <v>0</v>
      </c>
      <c r="Z72" s="21">
        <v>0</v>
      </c>
      <c r="AA72" s="16">
        <v>0</v>
      </c>
      <c r="AB72" s="21">
        <v>0</v>
      </c>
      <c r="AC72" s="16">
        <v>0</v>
      </c>
      <c r="AD72" s="21">
        <v>0</v>
      </c>
      <c r="AE72" s="16">
        <v>115</v>
      </c>
      <c r="AF72" s="21">
        <v>50</v>
      </c>
      <c r="AG72" s="16">
        <v>0</v>
      </c>
      <c r="AH72" s="21">
        <v>0</v>
      </c>
      <c r="AI72" s="18">
        <v>115</v>
      </c>
      <c r="AJ72" s="18">
        <v>50</v>
      </c>
      <c r="AK72" s="16">
        <v>230</v>
      </c>
      <c r="AL72" s="21">
        <v>100</v>
      </c>
    </row>
    <row r="73" spans="2:38" x14ac:dyDescent="0.35">
      <c r="T73" s="20" t="s">
        <v>2</v>
      </c>
      <c r="U73" s="13">
        <f>SUM(U70:U72)</f>
        <v>24970</v>
      </c>
      <c r="V73" s="12">
        <f>U73/$AK73*100</f>
        <v>11.925913189668348</v>
      </c>
      <c r="W73" s="13">
        <f>SUM(W70:W72)</f>
        <v>15750</v>
      </c>
      <c r="X73" s="12">
        <f>W73/$AK73*100</f>
        <v>7.5223521320495186</v>
      </c>
      <c r="Y73" s="13">
        <f>SUM(Y70:Y72)</f>
        <v>7270</v>
      </c>
      <c r="Z73" s="12">
        <f>Y73/$AK73*100</f>
        <v>3.4722222222222223</v>
      </c>
      <c r="AA73" s="13">
        <f>SUM(AA70:AA72)</f>
        <v>19131</v>
      </c>
      <c r="AB73" s="12">
        <f>AA73/$AK73*100</f>
        <v>9.1371503897294808</v>
      </c>
      <c r="AC73" s="13">
        <f>SUM(AC70:AC72)</f>
        <v>27418</v>
      </c>
      <c r="AD73" s="12">
        <f>AC73/$AK73*100</f>
        <v>13.095101635335475</v>
      </c>
      <c r="AE73" s="13">
        <f>SUM(AE70:AE72)</f>
        <v>30099</v>
      </c>
      <c r="AF73" s="12">
        <f>AE73/$AK73*100</f>
        <v>14.375573131591013</v>
      </c>
      <c r="AG73" s="13">
        <f>SUM(AG70:AG72)</f>
        <v>19280</v>
      </c>
      <c r="AH73" s="12">
        <f>AG73/$AK73*100</f>
        <v>9.2083142289469659</v>
      </c>
      <c r="AI73" s="13">
        <f>SUM(AI70:AI72)</f>
        <v>65458</v>
      </c>
      <c r="AJ73" s="12">
        <f>AI73/$AK73*100</f>
        <v>31.263373070456979</v>
      </c>
      <c r="AK73" s="13">
        <f>SUM(AK70:AK72)</f>
        <v>209376</v>
      </c>
      <c r="AL73" s="12">
        <v>100</v>
      </c>
    </row>
    <row r="75" spans="2:38" x14ac:dyDescent="0.35">
      <c r="B75" s="22" t="s">
        <v>35</v>
      </c>
    </row>
    <row r="77" spans="2:38" x14ac:dyDescent="0.35">
      <c r="B77" s="63" t="s">
        <v>23</v>
      </c>
      <c r="C77" s="64" t="s">
        <v>22</v>
      </c>
      <c r="D77" s="64" t="s">
        <v>22</v>
      </c>
      <c r="E77" s="64" t="s">
        <v>21</v>
      </c>
      <c r="F77" s="64" t="s">
        <v>21</v>
      </c>
    </row>
    <row r="78" spans="2:38" x14ac:dyDescent="0.35">
      <c r="B78" s="63" t="s">
        <v>23</v>
      </c>
      <c r="C78" s="17" t="s">
        <v>14</v>
      </c>
      <c r="D78" s="17" t="s">
        <v>13</v>
      </c>
      <c r="E78" s="17" t="s">
        <v>14</v>
      </c>
      <c r="F78" s="17" t="s">
        <v>13</v>
      </c>
    </row>
    <row r="79" spans="2:38" x14ac:dyDescent="0.35">
      <c r="B79" s="14" t="s">
        <v>33</v>
      </c>
      <c r="C79" s="16">
        <v>49051</v>
      </c>
      <c r="D79" s="15">
        <v>16.55</v>
      </c>
      <c r="E79" s="16">
        <v>24739</v>
      </c>
      <c r="F79" s="15">
        <v>11.86</v>
      </c>
    </row>
    <row r="80" spans="2:38" x14ac:dyDescent="0.35">
      <c r="B80" s="14" t="s">
        <v>32</v>
      </c>
      <c r="C80" s="16">
        <v>247378</v>
      </c>
      <c r="D80" s="15">
        <v>83.45</v>
      </c>
      <c r="E80" s="16">
        <v>183804</v>
      </c>
      <c r="F80" s="15">
        <v>88.14</v>
      </c>
    </row>
    <row r="81" spans="2:38" x14ac:dyDescent="0.35">
      <c r="B81" s="14" t="s">
        <v>2</v>
      </c>
      <c r="C81" s="13">
        <v>296429</v>
      </c>
      <c r="D81" s="12">
        <v>100</v>
      </c>
      <c r="E81" s="13">
        <v>208543</v>
      </c>
      <c r="F81" s="12">
        <v>100</v>
      </c>
    </row>
    <row r="84" spans="2:38" x14ac:dyDescent="0.35">
      <c r="B84" s="65" t="s">
        <v>34</v>
      </c>
      <c r="C84" s="67" t="s">
        <v>22</v>
      </c>
      <c r="D84" s="68"/>
      <c r="E84" s="68"/>
      <c r="F84" s="68"/>
      <c r="G84" s="68"/>
      <c r="H84" s="68"/>
      <c r="I84" s="68"/>
      <c r="J84" s="68"/>
      <c r="K84" s="68"/>
      <c r="L84" s="68"/>
      <c r="M84" s="68"/>
      <c r="N84" s="68"/>
      <c r="O84" s="68"/>
      <c r="P84" s="68"/>
      <c r="Q84" s="68"/>
      <c r="R84" s="69"/>
      <c r="T84" s="65" t="s">
        <v>34</v>
      </c>
      <c r="U84" s="67" t="s">
        <v>21</v>
      </c>
      <c r="V84" s="68"/>
      <c r="W84" s="68"/>
      <c r="X84" s="68"/>
      <c r="Y84" s="68"/>
      <c r="Z84" s="68"/>
      <c r="AA84" s="68"/>
      <c r="AB84" s="68"/>
      <c r="AC84" s="68"/>
      <c r="AD84" s="68"/>
      <c r="AE84" s="68"/>
      <c r="AF84" s="68"/>
      <c r="AG84" s="68"/>
      <c r="AH84" s="68"/>
      <c r="AI84" s="68"/>
      <c r="AJ84" s="68"/>
      <c r="AK84" s="68"/>
      <c r="AL84" s="69"/>
    </row>
    <row r="85" spans="2:38" x14ac:dyDescent="0.35">
      <c r="B85" s="65" t="s">
        <v>34</v>
      </c>
      <c r="C85" s="64" t="s">
        <v>226</v>
      </c>
      <c r="D85" s="64" t="s">
        <v>226</v>
      </c>
      <c r="E85" s="64" t="s">
        <v>225</v>
      </c>
      <c r="F85" s="64" t="s">
        <v>225</v>
      </c>
      <c r="G85" s="64" t="s">
        <v>224</v>
      </c>
      <c r="H85" s="64" t="s">
        <v>224</v>
      </c>
      <c r="I85" s="64" t="s">
        <v>223</v>
      </c>
      <c r="J85" s="64" t="s">
        <v>223</v>
      </c>
      <c r="K85" s="64" t="s">
        <v>222</v>
      </c>
      <c r="L85" s="64" t="s">
        <v>222</v>
      </c>
      <c r="M85" s="64" t="s">
        <v>221</v>
      </c>
      <c r="N85" s="64" t="s">
        <v>221</v>
      </c>
      <c r="O85" s="64" t="s">
        <v>220</v>
      </c>
      <c r="P85" s="64" t="s">
        <v>220</v>
      </c>
      <c r="Q85" s="64" t="s">
        <v>2</v>
      </c>
      <c r="R85" s="64" t="s">
        <v>2</v>
      </c>
      <c r="T85" s="65" t="s">
        <v>34</v>
      </c>
      <c r="U85" s="64" t="s">
        <v>226</v>
      </c>
      <c r="V85" s="64" t="s">
        <v>226</v>
      </c>
      <c r="W85" s="64" t="s">
        <v>225</v>
      </c>
      <c r="X85" s="64" t="s">
        <v>225</v>
      </c>
      <c r="Y85" s="64" t="s">
        <v>224</v>
      </c>
      <c r="Z85" s="64" t="s">
        <v>224</v>
      </c>
      <c r="AA85" s="64" t="s">
        <v>223</v>
      </c>
      <c r="AB85" s="64" t="s">
        <v>223</v>
      </c>
      <c r="AC85" s="64" t="s">
        <v>222</v>
      </c>
      <c r="AD85" s="64" t="s">
        <v>222</v>
      </c>
      <c r="AE85" s="64" t="s">
        <v>221</v>
      </c>
      <c r="AF85" s="64" t="s">
        <v>221</v>
      </c>
      <c r="AG85" s="64" t="s">
        <v>220</v>
      </c>
      <c r="AH85" s="64" t="s">
        <v>220</v>
      </c>
      <c r="AI85" s="64" t="s">
        <v>219</v>
      </c>
      <c r="AJ85" s="64" t="s">
        <v>219</v>
      </c>
      <c r="AK85" s="64" t="s">
        <v>2</v>
      </c>
      <c r="AL85" s="64" t="s">
        <v>2</v>
      </c>
    </row>
    <row r="86" spans="2:38" x14ac:dyDescent="0.35">
      <c r="B86" s="65" t="s">
        <v>34</v>
      </c>
      <c r="C86" s="17" t="s">
        <v>14</v>
      </c>
      <c r="D86" s="17" t="s">
        <v>13</v>
      </c>
      <c r="E86" s="17" t="s">
        <v>14</v>
      </c>
      <c r="F86" s="17" t="s">
        <v>13</v>
      </c>
      <c r="G86" s="17" t="s">
        <v>14</v>
      </c>
      <c r="H86" s="17" t="s">
        <v>13</v>
      </c>
      <c r="I86" s="17" t="s">
        <v>14</v>
      </c>
      <c r="J86" s="17" t="s">
        <v>13</v>
      </c>
      <c r="K86" s="17" t="s">
        <v>14</v>
      </c>
      <c r="L86" s="17" t="s">
        <v>13</v>
      </c>
      <c r="M86" s="17" t="s">
        <v>14</v>
      </c>
      <c r="N86" s="17" t="s">
        <v>13</v>
      </c>
      <c r="O86" s="17" t="s">
        <v>14</v>
      </c>
      <c r="P86" s="17" t="s">
        <v>13</v>
      </c>
      <c r="Q86" s="17" t="s">
        <v>14</v>
      </c>
      <c r="R86" s="17" t="s">
        <v>13</v>
      </c>
      <c r="T86" s="65" t="s">
        <v>34</v>
      </c>
      <c r="U86" s="17" t="s">
        <v>14</v>
      </c>
      <c r="V86" s="17" t="s">
        <v>13</v>
      </c>
      <c r="W86" s="17" t="s">
        <v>14</v>
      </c>
      <c r="X86" s="17" t="s">
        <v>13</v>
      </c>
      <c r="Y86" s="17" t="s">
        <v>14</v>
      </c>
      <c r="Z86" s="17" t="s">
        <v>13</v>
      </c>
      <c r="AA86" s="17" t="s">
        <v>14</v>
      </c>
      <c r="AB86" s="17" t="s">
        <v>13</v>
      </c>
      <c r="AC86" s="17" t="s">
        <v>14</v>
      </c>
      <c r="AD86" s="17" t="s">
        <v>13</v>
      </c>
      <c r="AE86" s="17" t="s">
        <v>14</v>
      </c>
      <c r="AF86" s="17" t="s">
        <v>13</v>
      </c>
      <c r="AG86" s="17" t="s">
        <v>14</v>
      </c>
      <c r="AH86" s="17" t="s">
        <v>13</v>
      </c>
      <c r="AI86" s="17" t="s">
        <v>14</v>
      </c>
      <c r="AJ86" s="17" t="s">
        <v>13</v>
      </c>
      <c r="AK86" s="17" t="s">
        <v>14</v>
      </c>
      <c r="AL86" s="17" t="s">
        <v>13</v>
      </c>
    </row>
    <row r="87" spans="2:38" x14ac:dyDescent="0.35">
      <c r="B87" s="14" t="s">
        <v>33</v>
      </c>
      <c r="C87" s="16">
        <v>8205</v>
      </c>
      <c r="D87" s="21">
        <v>16.727487716866118</v>
      </c>
      <c r="E87" s="16">
        <v>3737</v>
      </c>
      <c r="F87" s="21">
        <v>7.6186010478889319</v>
      </c>
      <c r="G87" s="16">
        <v>2825</v>
      </c>
      <c r="H87" s="21">
        <v>5.7593117367637765</v>
      </c>
      <c r="I87" s="16">
        <v>16402</v>
      </c>
      <c r="J87" s="21">
        <v>33.438665878371495</v>
      </c>
      <c r="K87" s="16">
        <v>3958</v>
      </c>
      <c r="L87" s="21">
        <v>8.0691525147295682</v>
      </c>
      <c r="M87" s="16">
        <v>2042</v>
      </c>
      <c r="N87" s="21">
        <v>4.1630140058306662</v>
      </c>
      <c r="O87" s="16">
        <v>11882</v>
      </c>
      <c r="P87" s="21">
        <v>24.223767099549448</v>
      </c>
      <c r="Q87" s="16">
        <v>49051</v>
      </c>
      <c r="R87" s="21">
        <v>100</v>
      </c>
      <c r="T87" s="14" t="s">
        <v>33</v>
      </c>
      <c r="U87" s="16">
        <v>4110</v>
      </c>
      <c r="V87" s="21">
        <v>16.613444359109099</v>
      </c>
      <c r="W87" s="16">
        <v>1667</v>
      </c>
      <c r="X87" s="21">
        <v>6.7383483568454663</v>
      </c>
      <c r="Y87" s="16">
        <v>1168</v>
      </c>
      <c r="Z87" s="21">
        <v>4.7212902704232178</v>
      </c>
      <c r="AA87" s="16">
        <v>2308</v>
      </c>
      <c r="AB87" s="21">
        <v>9.3293989247746474</v>
      </c>
      <c r="AC87" s="16">
        <v>3853</v>
      </c>
      <c r="AD87" s="21">
        <v>15.574598811593033</v>
      </c>
      <c r="AE87" s="16">
        <v>2557</v>
      </c>
      <c r="AF87" s="21">
        <v>10.335906867698776</v>
      </c>
      <c r="AG87" s="16">
        <v>2334</v>
      </c>
      <c r="AH87" s="21">
        <v>9.4344961396984512</v>
      </c>
      <c r="AI87" s="16">
        <v>6742</v>
      </c>
      <c r="AJ87" s="21">
        <v>27.252516269857306</v>
      </c>
      <c r="AK87" s="16">
        <v>24739</v>
      </c>
      <c r="AL87" s="21">
        <v>100</v>
      </c>
    </row>
    <row r="88" spans="2:38" x14ac:dyDescent="0.35">
      <c r="B88" s="14" t="s">
        <v>32</v>
      </c>
      <c r="C88" s="16">
        <v>27752</v>
      </c>
      <c r="D88" s="21">
        <v>11.21845920009055</v>
      </c>
      <c r="E88" s="16">
        <v>18278</v>
      </c>
      <c r="F88" s="21">
        <v>7.3886926080734741</v>
      </c>
      <c r="G88" s="16">
        <v>13184</v>
      </c>
      <c r="H88" s="21">
        <v>5.3294957514411143</v>
      </c>
      <c r="I88" s="16">
        <v>85451</v>
      </c>
      <c r="J88" s="21">
        <v>34.542683666292071</v>
      </c>
      <c r="K88" s="16">
        <v>20920</v>
      </c>
      <c r="L88" s="21">
        <v>8.4566938046228852</v>
      </c>
      <c r="M88" s="16">
        <v>8364</v>
      </c>
      <c r="N88" s="21">
        <v>3.3810605631867023</v>
      </c>
      <c r="O88" s="16">
        <v>73429</v>
      </c>
      <c r="P88" s="21">
        <v>29.682914406293204</v>
      </c>
      <c r="Q88" s="16">
        <v>247378</v>
      </c>
      <c r="R88" s="21">
        <v>100.00000000000001</v>
      </c>
      <c r="T88" s="14" t="s">
        <v>32</v>
      </c>
      <c r="U88" s="16">
        <v>20860</v>
      </c>
      <c r="V88" s="21">
        <v>11.349045722617571</v>
      </c>
      <c r="W88" s="16">
        <v>13992</v>
      </c>
      <c r="X88" s="21">
        <v>7.6124567474048446</v>
      </c>
      <c r="Y88" s="16">
        <v>6093</v>
      </c>
      <c r="Z88" s="21">
        <v>3.3149441796696482</v>
      </c>
      <c r="AA88" s="16">
        <v>16792</v>
      </c>
      <c r="AB88" s="21">
        <v>9.1358185893669344</v>
      </c>
      <c r="AC88" s="16">
        <v>23432</v>
      </c>
      <c r="AD88" s="21">
        <v>12.74836238601989</v>
      </c>
      <c r="AE88" s="16">
        <v>27464</v>
      </c>
      <c r="AF88" s="21">
        <v>14.942003438445301</v>
      </c>
      <c r="AG88" s="16">
        <v>16788</v>
      </c>
      <c r="AH88" s="21">
        <v>9.1336423581641313</v>
      </c>
      <c r="AI88" s="16">
        <v>58383</v>
      </c>
      <c r="AJ88" s="21">
        <v>31.76372657831168</v>
      </c>
      <c r="AK88" s="16">
        <v>183804</v>
      </c>
      <c r="AL88" s="21">
        <v>99.999999999999986</v>
      </c>
    </row>
    <row r="89" spans="2:38" x14ac:dyDescent="0.35">
      <c r="B89" s="20" t="s">
        <v>2</v>
      </c>
      <c r="C89" s="13">
        <f>SUM(C86:C88)</f>
        <v>35957</v>
      </c>
      <c r="D89" s="12">
        <f>C89/Q89*100</f>
        <v>12.130054751728069</v>
      </c>
      <c r="E89" s="13">
        <f>SUM(E86:E88)</f>
        <v>22015</v>
      </c>
      <c r="F89" s="12">
        <f>E89/Q89*100</f>
        <v>7.426736250501806</v>
      </c>
      <c r="G89" s="13">
        <f>SUM(G86:G88)</f>
        <v>16009</v>
      </c>
      <c r="H89" s="12">
        <f>G89/Q89*100</f>
        <v>5.4006186979006774</v>
      </c>
      <c r="I89" s="13">
        <f>SUM(I86:I88)</f>
        <v>101853</v>
      </c>
      <c r="J89" s="12">
        <f>I89/Q89*100</f>
        <v>34.359998515664799</v>
      </c>
      <c r="K89" s="13">
        <f>SUM(K86:K88)</f>
        <v>24878</v>
      </c>
      <c r="L89" s="12">
        <f>K89/Q89*100</f>
        <v>8.3925661794223902</v>
      </c>
      <c r="M89" s="13">
        <f>SUM(M86:M88)</f>
        <v>10406</v>
      </c>
      <c r="N89" s="12">
        <f>M89/Q89*100</f>
        <v>3.5104527559719192</v>
      </c>
      <c r="O89" s="13">
        <f>SUM(O86:O88)</f>
        <v>85311</v>
      </c>
      <c r="P89" s="12">
        <f>O89/Q89*100</f>
        <v>28.779572848810336</v>
      </c>
      <c r="Q89" s="13">
        <f>SUM(Q86:Q88)</f>
        <v>296429</v>
      </c>
      <c r="R89" s="12">
        <v>100</v>
      </c>
      <c r="T89" s="20" t="s">
        <v>2</v>
      </c>
      <c r="U89" s="13">
        <f>SUM(U86:U88)</f>
        <v>24970</v>
      </c>
      <c r="V89" s="12">
        <f>U89/$AK89*100</f>
        <v>11.973549819461695</v>
      </c>
      <c r="W89" s="13">
        <f>SUM(W86:W88)</f>
        <v>15659</v>
      </c>
      <c r="X89" s="12">
        <f>W89/$AK89*100</f>
        <v>7.508763180734908</v>
      </c>
      <c r="Y89" s="13">
        <f>SUM(Y86:Y88)</f>
        <v>7261</v>
      </c>
      <c r="Z89" s="12">
        <f>Y89/$AK89*100</f>
        <v>3.4817759406932867</v>
      </c>
      <c r="AA89" s="13">
        <f>SUM(AA86:AA88)</f>
        <v>19100</v>
      </c>
      <c r="AB89" s="12">
        <f>AA89/$AK89*100</f>
        <v>9.1587826011901612</v>
      </c>
      <c r="AC89" s="13">
        <f>SUM(AC86:AC88)</f>
        <v>27285</v>
      </c>
      <c r="AD89" s="12">
        <f>AC89/$AK89*100</f>
        <v>13.083632632119036</v>
      </c>
      <c r="AE89" s="13">
        <f>SUM(AE86:AE88)</f>
        <v>30021</v>
      </c>
      <c r="AF89" s="12">
        <f>AE89/$AK89*100</f>
        <v>14.395592275933499</v>
      </c>
      <c r="AG89" s="13">
        <f>SUM(AG86:AG88)</f>
        <v>19122</v>
      </c>
      <c r="AH89" s="12">
        <f>AG89/$AK89*100</f>
        <v>9.1693319842910093</v>
      </c>
      <c r="AI89" s="13">
        <f>SUM(AI86:AI88)</f>
        <v>65125</v>
      </c>
      <c r="AJ89" s="12">
        <f>AI89/$AK89*100</f>
        <v>31.228571565576402</v>
      </c>
      <c r="AK89" s="13">
        <f>SUM(AK86:AK88)</f>
        <v>208543</v>
      </c>
      <c r="AL89" s="12">
        <v>100</v>
      </c>
    </row>
    <row r="91" spans="2:38" x14ac:dyDescent="0.35">
      <c r="B91" s="22" t="s">
        <v>31</v>
      </c>
    </row>
    <row r="93" spans="2:38" x14ac:dyDescent="0.35">
      <c r="B93" s="63" t="s">
        <v>23</v>
      </c>
      <c r="C93" s="64" t="s">
        <v>22</v>
      </c>
      <c r="D93" s="64" t="s">
        <v>22</v>
      </c>
      <c r="F93" s="63" t="s">
        <v>23</v>
      </c>
      <c r="G93" s="64" t="s">
        <v>21</v>
      </c>
      <c r="H93" s="64" t="s">
        <v>21</v>
      </c>
    </row>
    <row r="94" spans="2:38" x14ac:dyDescent="0.35">
      <c r="B94" s="63" t="s">
        <v>23</v>
      </c>
      <c r="C94" s="17" t="s">
        <v>14</v>
      </c>
      <c r="D94" s="17" t="s">
        <v>13</v>
      </c>
      <c r="F94" s="63" t="s">
        <v>23</v>
      </c>
      <c r="G94" s="17" t="s">
        <v>14</v>
      </c>
      <c r="H94" s="17" t="s">
        <v>13</v>
      </c>
    </row>
    <row r="95" spans="2:38" x14ac:dyDescent="0.35">
      <c r="B95" s="14" t="s">
        <v>27</v>
      </c>
      <c r="C95" s="16">
        <v>75726</v>
      </c>
      <c r="D95" s="15">
        <v>25.43</v>
      </c>
      <c r="F95" s="14" t="s">
        <v>27</v>
      </c>
      <c r="G95" s="16">
        <v>39285</v>
      </c>
      <c r="H95" s="15">
        <v>18.760000000000002</v>
      </c>
    </row>
    <row r="96" spans="2:38" x14ac:dyDescent="0.35">
      <c r="B96" s="14" t="s">
        <v>26</v>
      </c>
      <c r="C96" s="16">
        <v>36851</v>
      </c>
      <c r="D96" s="15">
        <v>12.37</v>
      </c>
      <c r="F96" s="14" t="s">
        <v>26</v>
      </c>
      <c r="G96" s="16">
        <v>18144</v>
      </c>
      <c r="H96" s="15">
        <v>8.67</v>
      </c>
    </row>
    <row r="97" spans="2:38" x14ac:dyDescent="0.35">
      <c r="B97" s="14" t="s">
        <v>25</v>
      </c>
      <c r="C97" s="16">
        <v>185211</v>
      </c>
      <c r="D97" s="15">
        <v>62.2</v>
      </c>
      <c r="F97" s="14" t="s">
        <v>25</v>
      </c>
      <c r="G97" s="16">
        <v>151947</v>
      </c>
      <c r="H97" s="15">
        <v>72.569999999999993</v>
      </c>
    </row>
    <row r="98" spans="2:38" x14ac:dyDescent="0.35">
      <c r="B98" s="14" t="s">
        <v>2</v>
      </c>
      <c r="C98" s="13">
        <v>297788</v>
      </c>
      <c r="D98" s="12">
        <v>100</v>
      </c>
      <c r="F98" s="14" t="s">
        <v>2</v>
      </c>
      <c r="G98" s="13">
        <v>209376</v>
      </c>
      <c r="H98" s="12">
        <v>100</v>
      </c>
    </row>
    <row r="99" spans="2:38" x14ac:dyDescent="0.35">
      <c r="B99" s="23" t="s">
        <v>30</v>
      </c>
    </row>
    <row r="101" spans="2:38" x14ac:dyDescent="0.35">
      <c r="B101" s="65" t="s">
        <v>29</v>
      </c>
      <c r="C101" s="67" t="s">
        <v>22</v>
      </c>
      <c r="D101" s="68"/>
      <c r="E101" s="68"/>
      <c r="F101" s="68"/>
      <c r="G101" s="68"/>
      <c r="H101" s="68"/>
      <c r="I101" s="68"/>
      <c r="J101" s="68"/>
      <c r="K101" s="68"/>
      <c r="L101" s="68"/>
      <c r="M101" s="68"/>
      <c r="N101" s="68"/>
      <c r="O101" s="68"/>
      <c r="P101" s="68"/>
      <c r="Q101" s="68"/>
      <c r="R101" s="69"/>
      <c r="T101" s="65" t="s">
        <v>227</v>
      </c>
      <c r="U101" s="64">
        <v>2021</v>
      </c>
      <c r="V101" s="64"/>
      <c r="W101" s="64"/>
      <c r="X101" s="64"/>
      <c r="Y101" s="64"/>
      <c r="Z101" s="64"/>
      <c r="AA101" s="64"/>
      <c r="AB101" s="64"/>
      <c r="AC101" s="64"/>
      <c r="AD101" s="64"/>
      <c r="AE101" s="64"/>
      <c r="AF101" s="64"/>
      <c r="AG101" s="64"/>
      <c r="AH101" s="64"/>
      <c r="AI101" s="64"/>
      <c r="AJ101" s="64"/>
      <c r="AK101" s="64"/>
      <c r="AL101" s="64"/>
    </row>
    <row r="102" spans="2:38" x14ac:dyDescent="0.35">
      <c r="B102" s="65" t="s">
        <v>29</v>
      </c>
      <c r="C102" s="64" t="s">
        <v>226</v>
      </c>
      <c r="D102" s="64" t="s">
        <v>226</v>
      </c>
      <c r="E102" s="64" t="s">
        <v>225</v>
      </c>
      <c r="F102" s="64" t="s">
        <v>225</v>
      </c>
      <c r="G102" s="64" t="s">
        <v>224</v>
      </c>
      <c r="H102" s="64" t="s">
        <v>224</v>
      </c>
      <c r="I102" s="64" t="s">
        <v>223</v>
      </c>
      <c r="J102" s="64" t="s">
        <v>223</v>
      </c>
      <c r="K102" s="64" t="s">
        <v>222</v>
      </c>
      <c r="L102" s="64" t="s">
        <v>222</v>
      </c>
      <c r="M102" s="64" t="s">
        <v>221</v>
      </c>
      <c r="N102" s="64" t="s">
        <v>221</v>
      </c>
      <c r="O102" s="64" t="s">
        <v>220</v>
      </c>
      <c r="P102" s="64" t="s">
        <v>220</v>
      </c>
      <c r="Q102" s="64" t="s">
        <v>2</v>
      </c>
      <c r="R102" s="64" t="s">
        <v>2</v>
      </c>
      <c r="T102" s="65" t="s">
        <v>29</v>
      </c>
      <c r="U102" s="64" t="s">
        <v>226</v>
      </c>
      <c r="V102" s="64" t="s">
        <v>226</v>
      </c>
      <c r="W102" s="64" t="s">
        <v>225</v>
      </c>
      <c r="X102" s="64" t="s">
        <v>225</v>
      </c>
      <c r="Y102" s="64" t="s">
        <v>224</v>
      </c>
      <c r="Z102" s="64" t="s">
        <v>224</v>
      </c>
      <c r="AA102" s="64" t="s">
        <v>223</v>
      </c>
      <c r="AB102" s="64" t="s">
        <v>223</v>
      </c>
      <c r="AC102" s="64" t="s">
        <v>222</v>
      </c>
      <c r="AD102" s="64" t="s">
        <v>222</v>
      </c>
      <c r="AE102" s="64" t="s">
        <v>221</v>
      </c>
      <c r="AF102" s="64" t="s">
        <v>221</v>
      </c>
      <c r="AG102" s="64" t="s">
        <v>220</v>
      </c>
      <c r="AH102" s="64" t="s">
        <v>220</v>
      </c>
      <c r="AI102" s="64" t="s">
        <v>219</v>
      </c>
      <c r="AJ102" s="64" t="s">
        <v>219</v>
      </c>
      <c r="AK102" s="64" t="s">
        <v>2</v>
      </c>
      <c r="AL102" s="64" t="s">
        <v>2</v>
      </c>
    </row>
    <row r="103" spans="2:38" x14ac:dyDescent="0.35">
      <c r="B103" s="65" t="s">
        <v>29</v>
      </c>
      <c r="C103" s="17" t="s">
        <v>14</v>
      </c>
      <c r="D103" s="17" t="s">
        <v>13</v>
      </c>
      <c r="E103" s="17" t="s">
        <v>14</v>
      </c>
      <c r="F103" s="17" t="s">
        <v>13</v>
      </c>
      <c r="G103" s="17" t="s">
        <v>14</v>
      </c>
      <c r="H103" s="17" t="s">
        <v>13</v>
      </c>
      <c r="I103" s="17" t="s">
        <v>14</v>
      </c>
      <c r="J103" s="17" t="s">
        <v>13</v>
      </c>
      <c r="K103" s="17" t="s">
        <v>14</v>
      </c>
      <c r="L103" s="17" t="s">
        <v>13</v>
      </c>
      <c r="M103" s="17" t="s">
        <v>14</v>
      </c>
      <c r="N103" s="17" t="s">
        <v>13</v>
      </c>
      <c r="O103" s="17" t="s">
        <v>14</v>
      </c>
      <c r="P103" s="17" t="s">
        <v>13</v>
      </c>
      <c r="Q103" s="17" t="s">
        <v>14</v>
      </c>
      <c r="R103" s="17" t="s">
        <v>13</v>
      </c>
      <c r="T103" s="65" t="s">
        <v>29</v>
      </c>
      <c r="U103" s="17" t="s">
        <v>14</v>
      </c>
      <c r="V103" s="17" t="s">
        <v>13</v>
      </c>
      <c r="W103" s="17" t="s">
        <v>14</v>
      </c>
      <c r="X103" s="17" t="s">
        <v>13</v>
      </c>
      <c r="Y103" s="17" t="s">
        <v>14</v>
      </c>
      <c r="Z103" s="17" t="s">
        <v>13</v>
      </c>
      <c r="AA103" s="17" t="s">
        <v>14</v>
      </c>
      <c r="AB103" s="17" t="s">
        <v>13</v>
      </c>
      <c r="AC103" s="17" t="s">
        <v>14</v>
      </c>
      <c r="AD103" s="17" t="s">
        <v>13</v>
      </c>
      <c r="AE103" s="17" t="s">
        <v>14</v>
      </c>
      <c r="AF103" s="17" t="s">
        <v>13</v>
      </c>
      <c r="AG103" s="17" t="s">
        <v>14</v>
      </c>
      <c r="AH103" s="17" t="s">
        <v>13</v>
      </c>
      <c r="AI103" s="17" t="s">
        <v>14</v>
      </c>
      <c r="AJ103" s="17" t="s">
        <v>13</v>
      </c>
      <c r="AK103" s="17" t="s">
        <v>14</v>
      </c>
      <c r="AL103" s="17" t="s">
        <v>13</v>
      </c>
    </row>
    <row r="104" spans="2:38" x14ac:dyDescent="0.35">
      <c r="B104" s="14" t="s">
        <v>27</v>
      </c>
      <c r="C104" s="16">
        <v>10693</v>
      </c>
      <c r="D104" s="21">
        <v>14.120645485038164</v>
      </c>
      <c r="E104" s="16">
        <v>6273</v>
      </c>
      <c r="F104" s="21">
        <v>8.2838126931304963</v>
      </c>
      <c r="G104" s="16">
        <v>4440</v>
      </c>
      <c r="H104" s="21">
        <v>5.8632438000158462</v>
      </c>
      <c r="I104" s="16">
        <v>23158</v>
      </c>
      <c r="J104" s="21">
        <v>30.581306288461029</v>
      </c>
      <c r="K104" s="16">
        <v>6712</v>
      </c>
      <c r="L104" s="21">
        <v>8.8635343211050355</v>
      </c>
      <c r="M104" s="16">
        <v>4160</v>
      </c>
      <c r="N104" s="21">
        <v>5.4934896865013334</v>
      </c>
      <c r="O104" s="16">
        <v>20290</v>
      </c>
      <c r="P104" s="21">
        <v>26.793967725748089</v>
      </c>
      <c r="Q104" s="16">
        <v>75726</v>
      </c>
      <c r="R104" s="21">
        <v>99.999999999999986</v>
      </c>
      <c r="T104" s="14" t="s">
        <v>27</v>
      </c>
      <c r="U104" s="16">
        <v>5815</v>
      </c>
      <c r="V104" s="21">
        <v>14.802087310678377</v>
      </c>
      <c r="W104" s="16">
        <v>3022</v>
      </c>
      <c r="X104" s="21">
        <v>7.692503500063637</v>
      </c>
      <c r="Y104" s="16">
        <v>1201</v>
      </c>
      <c r="Z104" s="21">
        <v>3.0571464935726103</v>
      </c>
      <c r="AA104" s="16">
        <v>3386</v>
      </c>
      <c r="AB104" s="21">
        <v>8.6190658011963848</v>
      </c>
      <c r="AC104" s="16">
        <v>4945</v>
      </c>
      <c r="AD104" s="21">
        <v>12.587501590938016</v>
      </c>
      <c r="AE104" s="16">
        <v>5249</v>
      </c>
      <c r="AF104" s="21">
        <v>13.361333842433499</v>
      </c>
      <c r="AG104" s="16">
        <v>3004</v>
      </c>
      <c r="AH104" s="21">
        <v>7.6466844851724574</v>
      </c>
      <c r="AI104" s="38">
        <v>12663</v>
      </c>
      <c r="AJ104" s="37">
        <v>32.229999999999997</v>
      </c>
      <c r="AK104" s="16">
        <v>39285</v>
      </c>
      <c r="AL104" s="21">
        <v>100</v>
      </c>
    </row>
    <row r="105" spans="2:38" x14ac:dyDescent="0.35">
      <c r="B105" s="14" t="s">
        <v>26</v>
      </c>
      <c r="C105" s="16">
        <v>3656</v>
      </c>
      <c r="D105" s="21">
        <v>9.9210333505196608</v>
      </c>
      <c r="E105" s="16">
        <v>2126</v>
      </c>
      <c r="F105" s="21">
        <v>5.7691785840275704</v>
      </c>
      <c r="G105" s="16">
        <v>2332</v>
      </c>
      <c r="H105" s="21">
        <v>6.3281864806925183</v>
      </c>
      <c r="I105" s="16">
        <v>15789</v>
      </c>
      <c r="J105" s="21">
        <v>42.845513011858564</v>
      </c>
      <c r="K105" s="16">
        <v>2412</v>
      </c>
      <c r="L105" s="21">
        <v>6.5452769259992936</v>
      </c>
      <c r="M105" s="16">
        <v>1099</v>
      </c>
      <c r="N105" s="21">
        <v>2.9822799924018346</v>
      </c>
      <c r="O105" s="16">
        <v>9437</v>
      </c>
      <c r="P105" s="21">
        <v>25.608531654500556</v>
      </c>
      <c r="Q105" s="16">
        <v>36851</v>
      </c>
      <c r="R105" s="21">
        <v>99.999999999999986</v>
      </c>
      <c r="T105" s="14" t="s">
        <v>26</v>
      </c>
      <c r="U105" s="16">
        <v>2196</v>
      </c>
      <c r="V105" s="21">
        <v>12.103174603174603</v>
      </c>
      <c r="W105" s="16">
        <v>1342</v>
      </c>
      <c r="X105" s="21">
        <v>7.3963844797178133</v>
      </c>
      <c r="Y105" s="16">
        <v>862</v>
      </c>
      <c r="Z105" s="21">
        <v>4.7508818342151677</v>
      </c>
      <c r="AA105" s="16">
        <v>2499</v>
      </c>
      <c r="AB105" s="21">
        <v>13.773148148148149</v>
      </c>
      <c r="AC105" s="16">
        <v>1945</v>
      </c>
      <c r="AD105" s="21">
        <v>10.719797178130513</v>
      </c>
      <c r="AE105" s="16">
        <v>2939</v>
      </c>
      <c r="AF105" s="21">
        <v>16.198192239858908</v>
      </c>
      <c r="AG105" s="16">
        <v>1754</v>
      </c>
      <c r="AH105" s="21">
        <v>9.6671075837742517</v>
      </c>
      <c r="AI105" s="38">
        <v>4607</v>
      </c>
      <c r="AJ105" s="37">
        <v>25.39</v>
      </c>
      <c r="AK105" s="16">
        <v>18144</v>
      </c>
      <c r="AL105" s="21">
        <v>100</v>
      </c>
    </row>
    <row r="106" spans="2:38" x14ac:dyDescent="0.35">
      <c r="B106" s="14" t="s">
        <v>25</v>
      </c>
      <c r="C106" s="16">
        <v>21723</v>
      </c>
      <c r="D106" s="21">
        <v>11.728785007369973</v>
      </c>
      <c r="E106" s="16">
        <v>13616</v>
      </c>
      <c r="F106" s="21">
        <v>7.351615184843233</v>
      </c>
      <c r="G106" s="16">
        <v>9246</v>
      </c>
      <c r="H106" s="21">
        <v>4.9921440951131411</v>
      </c>
      <c r="I106" s="16">
        <v>63501</v>
      </c>
      <c r="J106" s="21">
        <v>34.285760564977238</v>
      </c>
      <c r="K106" s="16">
        <v>15780</v>
      </c>
      <c r="L106" s="21">
        <v>8.5200123102839456</v>
      </c>
      <c r="M106" s="16">
        <v>5217</v>
      </c>
      <c r="N106" s="21">
        <v>2.8167873398448258</v>
      </c>
      <c r="O106" s="16">
        <v>56128</v>
      </c>
      <c r="P106" s="21">
        <v>30.304895497567642</v>
      </c>
      <c r="Q106" s="16">
        <v>185211</v>
      </c>
      <c r="R106" s="21">
        <v>100</v>
      </c>
      <c r="T106" s="14" t="s">
        <v>25</v>
      </c>
      <c r="U106" s="16">
        <v>16959</v>
      </c>
      <c r="V106" s="21">
        <v>11.161128551402792</v>
      </c>
      <c r="W106" s="16">
        <v>11386</v>
      </c>
      <c r="X106" s="21">
        <v>7.4934023047509983</v>
      </c>
      <c r="Y106" s="16">
        <v>5207</v>
      </c>
      <c r="Z106" s="21">
        <v>3.4268527841944887</v>
      </c>
      <c r="AA106" s="16">
        <v>13246</v>
      </c>
      <c r="AB106" s="21">
        <v>8.7175133434684451</v>
      </c>
      <c r="AC106" s="16">
        <v>20528</v>
      </c>
      <c r="AD106" s="21">
        <v>13.50997387246869</v>
      </c>
      <c r="AE106" s="16">
        <v>21911</v>
      </c>
      <c r="AF106" s="21">
        <v>14.420159660934404</v>
      </c>
      <c r="AG106" s="16">
        <v>14522</v>
      </c>
      <c r="AH106" s="21">
        <v>9.5572798409971895</v>
      </c>
      <c r="AI106" s="38">
        <v>48188</v>
      </c>
      <c r="AJ106" s="37">
        <v>31.71</v>
      </c>
      <c r="AK106" s="16">
        <v>151947</v>
      </c>
      <c r="AL106" s="21">
        <v>100</v>
      </c>
    </row>
    <row r="107" spans="2:38" x14ac:dyDescent="0.35">
      <c r="B107" s="20" t="s">
        <v>2</v>
      </c>
      <c r="C107" s="13">
        <f>SUM(C104:C106)</f>
        <v>36072</v>
      </c>
      <c r="D107" s="12">
        <f>SUM(D104:D106)/3</f>
        <v>11.923487947642599</v>
      </c>
      <c r="E107" s="13">
        <f>SUM(E104:E106)</f>
        <v>22015</v>
      </c>
      <c r="F107" s="12">
        <f>SUM(F104:F106)/3</f>
        <v>7.1348688206671005</v>
      </c>
      <c r="G107" s="13">
        <f>SUM(G104:G106)</f>
        <v>16018</v>
      </c>
      <c r="H107" s="12">
        <f>SUM(H104:H106)/3</f>
        <v>5.7278581252738343</v>
      </c>
      <c r="I107" s="13">
        <f>SUM(I104:I106)</f>
        <v>102448</v>
      </c>
      <c r="J107" s="12">
        <f>SUM(J104:J106)/3</f>
        <v>35.904193288432275</v>
      </c>
      <c r="K107" s="13">
        <f>SUM(K104:K106)</f>
        <v>24904</v>
      </c>
      <c r="L107" s="12">
        <f>SUM(L104:L106)/3</f>
        <v>7.9762745191294249</v>
      </c>
      <c r="M107" s="13">
        <f>SUM(M104:M106)</f>
        <v>10476</v>
      </c>
      <c r="N107" s="12">
        <f>SUM(N104:N106)/3</f>
        <v>3.7641856729159979</v>
      </c>
      <c r="O107" s="13">
        <f>SUM(O104:O106)</f>
        <v>85855</v>
      </c>
      <c r="P107" s="12">
        <f>SUM(P104:P106)/3</f>
        <v>27.569131625938763</v>
      </c>
      <c r="Q107" s="13">
        <f>SUM(Q104:Q106)</f>
        <v>297788</v>
      </c>
      <c r="R107" s="12">
        <f>SUM(R104:R106)/3</f>
        <v>100</v>
      </c>
      <c r="T107" s="20" t="s">
        <v>2</v>
      </c>
      <c r="U107" s="13">
        <f>SUM(U104:U106)</f>
        <v>24970</v>
      </c>
      <c r="V107" s="12">
        <f>U107/$AK107*100</f>
        <v>11.925913189668348</v>
      </c>
      <c r="W107" s="13">
        <f>SUM(W104:W106)</f>
        <v>15750</v>
      </c>
      <c r="X107" s="12">
        <f>W107/$AK107*100</f>
        <v>7.5223521320495186</v>
      </c>
      <c r="Y107" s="13">
        <f>SUM(Y104:Y106)</f>
        <v>7270</v>
      </c>
      <c r="Z107" s="12">
        <f>Y107/$AK107*100</f>
        <v>3.4722222222222223</v>
      </c>
      <c r="AA107" s="13">
        <f>SUM(AA104:AA106)</f>
        <v>19131</v>
      </c>
      <c r="AB107" s="12">
        <f>AA107/$AK107*100</f>
        <v>9.1371503897294808</v>
      </c>
      <c r="AC107" s="13">
        <f>SUM(AC104:AC106)</f>
        <v>27418</v>
      </c>
      <c r="AD107" s="12">
        <f>AC107/$AK107*100</f>
        <v>13.095101635335475</v>
      </c>
      <c r="AE107" s="13">
        <f>SUM(AE104:AE106)</f>
        <v>30099</v>
      </c>
      <c r="AF107" s="12">
        <f>AE107/$AK107*100</f>
        <v>14.375573131591013</v>
      </c>
      <c r="AG107" s="13">
        <f>SUM(AG104:AG106)</f>
        <v>19280</v>
      </c>
      <c r="AH107" s="12">
        <f>AG107/$AK107*100</f>
        <v>9.2083142289469659</v>
      </c>
      <c r="AI107" s="13">
        <f>SUM(AI104:AI106)</f>
        <v>65458</v>
      </c>
      <c r="AJ107" s="12">
        <f>AI107/$AK107*100</f>
        <v>31.263373070456979</v>
      </c>
      <c r="AK107" s="13">
        <f>SUM(AK104:AK106)</f>
        <v>209376</v>
      </c>
      <c r="AL107" s="12">
        <v>100</v>
      </c>
    </row>
    <row r="109" spans="2:38" x14ac:dyDescent="0.35">
      <c r="B109" s="22" t="s">
        <v>24</v>
      </c>
    </row>
    <row r="111" spans="2:38" x14ac:dyDescent="0.35">
      <c r="B111" s="63" t="s">
        <v>23</v>
      </c>
      <c r="C111" s="64" t="s">
        <v>22</v>
      </c>
      <c r="D111" s="64" t="s">
        <v>22</v>
      </c>
      <c r="E111" s="64" t="s">
        <v>21</v>
      </c>
      <c r="F111" s="64" t="s">
        <v>21</v>
      </c>
    </row>
    <row r="112" spans="2:38" x14ac:dyDescent="0.35">
      <c r="B112" s="63" t="s">
        <v>23</v>
      </c>
      <c r="C112" s="17" t="s">
        <v>14</v>
      </c>
      <c r="D112" s="17" t="s">
        <v>13</v>
      </c>
      <c r="E112" s="17" t="s">
        <v>14</v>
      </c>
      <c r="F112" s="17" t="s">
        <v>13</v>
      </c>
    </row>
    <row r="113" spans="2:38" x14ac:dyDescent="0.35">
      <c r="B113" s="14" t="s">
        <v>12</v>
      </c>
      <c r="C113" s="16">
        <v>12250</v>
      </c>
      <c r="D113" s="15">
        <v>4.1100000000000003</v>
      </c>
      <c r="E113" s="16">
        <v>7905</v>
      </c>
      <c r="F113" s="15">
        <v>3.78</v>
      </c>
    </row>
    <row r="114" spans="2:38" x14ac:dyDescent="0.35">
      <c r="B114" s="14" t="s">
        <v>11</v>
      </c>
      <c r="C114" s="16">
        <v>36224</v>
      </c>
      <c r="D114" s="15">
        <v>12.16</v>
      </c>
      <c r="E114" s="16">
        <v>25856</v>
      </c>
      <c r="F114" s="15">
        <v>12.35</v>
      </c>
    </row>
    <row r="115" spans="2:38" x14ac:dyDescent="0.35">
      <c r="B115" s="14" t="s">
        <v>10</v>
      </c>
      <c r="C115" s="16">
        <v>50529</v>
      </c>
      <c r="D115" s="15">
        <v>16.97</v>
      </c>
      <c r="E115" s="16">
        <v>34434</v>
      </c>
      <c r="F115" s="15">
        <v>16.45</v>
      </c>
    </row>
    <row r="116" spans="2:38" x14ac:dyDescent="0.35">
      <c r="B116" s="14" t="s">
        <v>9</v>
      </c>
      <c r="C116" s="16">
        <v>15557</v>
      </c>
      <c r="D116" s="15">
        <v>5.22</v>
      </c>
      <c r="E116" s="16">
        <v>10167</v>
      </c>
      <c r="F116" s="15">
        <v>4.8600000000000003</v>
      </c>
    </row>
    <row r="117" spans="2:38" x14ac:dyDescent="0.35">
      <c r="B117" s="14" t="s">
        <v>8</v>
      </c>
      <c r="C117" s="16">
        <v>13312</v>
      </c>
      <c r="D117" s="15">
        <v>4.47</v>
      </c>
      <c r="E117" s="16">
        <v>8462</v>
      </c>
      <c r="F117" s="15">
        <v>4.04</v>
      </c>
    </row>
    <row r="118" spans="2:38" x14ac:dyDescent="0.35">
      <c r="B118" s="14" t="s">
        <v>7</v>
      </c>
      <c r="C118" s="16">
        <v>16605</v>
      </c>
      <c r="D118" s="15">
        <v>5.58</v>
      </c>
      <c r="E118" s="16">
        <v>11627</v>
      </c>
      <c r="F118" s="15">
        <v>5.55</v>
      </c>
    </row>
    <row r="119" spans="2:38" x14ac:dyDescent="0.35">
      <c r="B119" s="14" t="s">
        <v>6</v>
      </c>
      <c r="C119" s="16">
        <v>102027</v>
      </c>
      <c r="D119" s="15">
        <v>34.26</v>
      </c>
      <c r="E119" s="16">
        <v>72705</v>
      </c>
      <c r="F119" s="15">
        <v>34.72</v>
      </c>
    </row>
    <row r="120" spans="2:38" x14ac:dyDescent="0.35">
      <c r="B120" s="14" t="s">
        <v>5</v>
      </c>
      <c r="C120" s="16">
        <v>10813</v>
      </c>
      <c r="D120" s="15">
        <v>3.63</v>
      </c>
      <c r="E120" s="16">
        <v>7645</v>
      </c>
      <c r="F120" s="15">
        <v>3.65</v>
      </c>
    </row>
    <row r="121" spans="2:38" x14ac:dyDescent="0.35">
      <c r="B121" s="14" t="s">
        <v>4</v>
      </c>
      <c r="C121" s="16">
        <v>2015</v>
      </c>
      <c r="D121" s="15">
        <v>0.68</v>
      </c>
      <c r="E121" s="16">
        <v>1379</v>
      </c>
      <c r="F121" s="15">
        <v>0.66</v>
      </c>
    </row>
    <row r="122" spans="2:38" x14ac:dyDescent="0.35">
      <c r="B122" s="14" t="s">
        <v>3</v>
      </c>
      <c r="C122" s="16">
        <v>38456</v>
      </c>
      <c r="D122" s="15">
        <v>12.91</v>
      </c>
      <c r="E122" s="16">
        <v>29196</v>
      </c>
      <c r="F122" s="15">
        <v>13.94</v>
      </c>
    </row>
    <row r="123" spans="2:38" x14ac:dyDescent="0.35">
      <c r="B123" s="14" t="s">
        <v>2</v>
      </c>
      <c r="C123" s="13">
        <v>297788</v>
      </c>
      <c r="D123" s="12">
        <v>100</v>
      </c>
      <c r="E123" s="13">
        <v>209376</v>
      </c>
      <c r="F123" s="12">
        <v>100</v>
      </c>
    </row>
    <row r="126" spans="2:38" x14ac:dyDescent="0.35">
      <c r="B126" s="65" t="s">
        <v>15</v>
      </c>
      <c r="C126" s="67" t="s">
        <v>22</v>
      </c>
      <c r="D126" s="68"/>
      <c r="E126" s="68"/>
      <c r="F126" s="68"/>
      <c r="G126" s="68"/>
      <c r="H126" s="68"/>
      <c r="I126" s="68"/>
      <c r="J126" s="68"/>
      <c r="K126" s="68"/>
      <c r="L126" s="68"/>
      <c r="M126" s="68"/>
      <c r="N126" s="68"/>
      <c r="O126" s="68"/>
      <c r="P126" s="68"/>
      <c r="Q126" s="68"/>
      <c r="R126" s="69"/>
      <c r="T126" s="65" t="s">
        <v>15</v>
      </c>
      <c r="U126" s="67" t="s">
        <v>21</v>
      </c>
      <c r="V126" s="68"/>
      <c r="W126" s="68"/>
      <c r="X126" s="68"/>
      <c r="Y126" s="68"/>
      <c r="Z126" s="68"/>
      <c r="AA126" s="68"/>
      <c r="AB126" s="68"/>
      <c r="AC126" s="68"/>
      <c r="AD126" s="68"/>
      <c r="AE126" s="68"/>
      <c r="AF126" s="68"/>
      <c r="AG126" s="68"/>
      <c r="AH126" s="68"/>
      <c r="AI126" s="68"/>
      <c r="AJ126" s="68"/>
      <c r="AK126" s="68"/>
      <c r="AL126" s="69"/>
    </row>
    <row r="127" spans="2:38" x14ac:dyDescent="0.35">
      <c r="B127" s="65" t="s">
        <v>15</v>
      </c>
      <c r="C127" s="64" t="s">
        <v>226</v>
      </c>
      <c r="D127" s="64" t="s">
        <v>226</v>
      </c>
      <c r="E127" s="64" t="s">
        <v>225</v>
      </c>
      <c r="F127" s="64" t="s">
        <v>225</v>
      </c>
      <c r="G127" s="64" t="s">
        <v>224</v>
      </c>
      <c r="H127" s="64" t="s">
        <v>224</v>
      </c>
      <c r="I127" s="64" t="s">
        <v>223</v>
      </c>
      <c r="J127" s="64" t="s">
        <v>223</v>
      </c>
      <c r="K127" s="64" t="s">
        <v>222</v>
      </c>
      <c r="L127" s="64" t="s">
        <v>222</v>
      </c>
      <c r="M127" s="64" t="s">
        <v>221</v>
      </c>
      <c r="N127" s="64" t="s">
        <v>221</v>
      </c>
      <c r="O127" s="64" t="s">
        <v>220</v>
      </c>
      <c r="P127" s="64" t="s">
        <v>220</v>
      </c>
      <c r="Q127" s="64" t="s">
        <v>2</v>
      </c>
      <c r="R127" s="64" t="s">
        <v>2</v>
      </c>
      <c r="T127" s="65" t="s">
        <v>15</v>
      </c>
      <c r="U127" s="64" t="s">
        <v>226</v>
      </c>
      <c r="V127" s="64" t="s">
        <v>226</v>
      </c>
      <c r="W127" s="64" t="s">
        <v>225</v>
      </c>
      <c r="X127" s="64" t="s">
        <v>225</v>
      </c>
      <c r="Y127" s="64" t="s">
        <v>224</v>
      </c>
      <c r="Z127" s="64" t="s">
        <v>224</v>
      </c>
      <c r="AA127" s="64" t="s">
        <v>223</v>
      </c>
      <c r="AB127" s="64" t="s">
        <v>223</v>
      </c>
      <c r="AC127" s="64" t="s">
        <v>222</v>
      </c>
      <c r="AD127" s="64" t="s">
        <v>222</v>
      </c>
      <c r="AE127" s="64" t="s">
        <v>221</v>
      </c>
      <c r="AF127" s="64" t="s">
        <v>221</v>
      </c>
      <c r="AG127" s="64" t="s">
        <v>220</v>
      </c>
      <c r="AH127" s="64" t="s">
        <v>220</v>
      </c>
      <c r="AI127" s="64" t="s">
        <v>219</v>
      </c>
      <c r="AJ127" s="64" t="s">
        <v>219</v>
      </c>
      <c r="AK127" s="64" t="s">
        <v>2</v>
      </c>
      <c r="AL127" s="64" t="s">
        <v>2</v>
      </c>
    </row>
    <row r="128" spans="2:38"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c r="O128" s="17" t="s">
        <v>14</v>
      </c>
      <c r="P128" s="17" t="s">
        <v>13</v>
      </c>
      <c r="Q128" s="17" t="s">
        <v>14</v>
      </c>
      <c r="R128" s="17" t="s">
        <v>13</v>
      </c>
      <c r="T128" s="65" t="s">
        <v>15</v>
      </c>
      <c r="U128" s="17" t="s">
        <v>14</v>
      </c>
      <c r="V128" s="17" t="s">
        <v>13</v>
      </c>
      <c r="W128" s="17" t="s">
        <v>14</v>
      </c>
      <c r="X128" s="17" t="s">
        <v>13</v>
      </c>
      <c r="Y128" s="17" t="s">
        <v>14</v>
      </c>
      <c r="Z128" s="17" t="s">
        <v>13</v>
      </c>
      <c r="AA128" s="17" t="s">
        <v>14</v>
      </c>
      <c r="AB128" s="17" t="s">
        <v>13</v>
      </c>
      <c r="AC128" s="17" t="s">
        <v>14</v>
      </c>
      <c r="AD128" s="17" t="s">
        <v>13</v>
      </c>
      <c r="AE128" s="17" t="s">
        <v>14</v>
      </c>
      <c r="AF128" s="17" t="s">
        <v>13</v>
      </c>
      <c r="AG128" s="17" t="s">
        <v>14</v>
      </c>
      <c r="AH128" s="17" t="s">
        <v>13</v>
      </c>
      <c r="AI128" s="17" t="s">
        <v>14</v>
      </c>
      <c r="AJ128" s="17" t="s">
        <v>13</v>
      </c>
      <c r="AK128" s="17" t="s">
        <v>14</v>
      </c>
      <c r="AL128" s="17" t="s">
        <v>13</v>
      </c>
    </row>
    <row r="129" spans="2:38" x14ac:dyDescent="0.35">
      <c r="B129" s="14" t="s">
        <v>12</v>
      </c>
      <c r="C129" s="16">
        <v>3022</v>
      </c>
      <c r="D129" s="21">
        <v>24.66938775510204</v>
      </c>
      <c r="E129" s="16">
        <v>988</v>
      </c>
      <c r="F129" s="21">
        <v>8.0653061224489804</v>
      </c>
      <c r="G129" s="16">
        <v>718</v>
      </c>
      <c r="H129" s="21">
        <v>5.8612244897959185</v>
      </c>
      <c r="I129" s="16">
        <v>3513</v>
      </c>
      <c r="J129" s="21">
        <v>28.677551020408167</v>
      </c>
      <c r="K129" s="16">
        <v>462</v>
      </c>
      <c r="L129" s="21">
        <v>3.7714285714285714</v>
      </c>
      <c r="M129" s="16">
        <v>376</v>
      </c>
      <c r="N129" s="21">
        <v>3.0693877551020408</v>
      </c>
      <c r="O129" s="16">
        <v>3171</v>
      </c>
      <c r="P129" s="21">
        <v>25.885714285714283</v>
      </c>
      <c r="Q129" s="16">
        <v>12250</v>
      </c>
      <c r="R129" s="21">
        <v>100.00000000000001</v>
      </c>
      <c r="T129" s="14" t="s">
        <v>12</v>
      </c>
      <c r="U129" s="16">
        <v>1175</v>
      </c>
      <c r="V129" s="21">
        <v>14.864010120177104</v>
      </c>
      <c r="W129" s="16">
        <v>719</v>
      </c>
      <c r="X129" s="21">
        <v>9.0955091714104999</v>
      </c>
      <c r="Y129" s="16">
        <v>517</v>
      </c>
      <c r="Z129" s="21">
        <v>6.5401644528779252</v>
      </c>
      <c r="AA129" s="16">
        <v>565</v>
      </c>
      <c r="AB129" s="21">
        <v>7.1473750790638837</v>
      </c>
      <c r="AC129" s="16">
        <v>885</v>
      </c>
      <c r="AD129" s="21">
        <v>11.195445920303605</v>
      </c>
      <c r="AE129" s="16">
        <v>1015</v>
      </c>
      <c r="AF129" s="21">
        <v>12.83997469955724</v>
      </c>
      <c r="AG129" s="16">
        <v>942</v>
      </c>
      <c r="AH129" s="21">
        <v>11.916508538899432</v>
      </c>
      <c r="AI129" s="16">
        <v>2087</v>
      </c>
      <c r="AJ129" s="21">
        <v>26.401012017710311</v>
      </c>
      <c r="AK129" s="16">
        <v>7905</v>
      </c>
      <c r="AL129" s="21">
        <v>100</v>
      </c>
    </row>
    <row r="130" spans="2:38" x14ac:dyDescent="0.35">
      <c r="B130" s="14" t="s">
        <v>11</v>
      </c>
      <c r="C130" s="16">
        <v>3916</v>
      </c>
      <c r="D130" s="21">
        <v>10.810512367491167</v>
      </c>
      <c r="E130" s="16">
        <v>2080</v>
      </c>
      <c r="F130" s="21">
        <v>5.7420494699646643</v>
      </c>
      <c r="G130" s="16">
        <v>1657</v>
      </c>
      <c r="H130" s="21">
        <v>4.5743153710247348</v>
      </c>
      <c r="I130" s="16">
        <v>11925</v>
      </c>
      <c r="J130" s="21">
        <v>32.920163427561839</v>
      </c>
      <c r="K130" s="16">
        <v>4063</v>
      </c>
      <c r="L130" s="21">
        <v>11.216320671378092</v>
      </c>
      <c r="M130" s="16">
        <v>1171</v>
      </c>
      <c r="N130" s="21">
        <v>3.2326634275618376</v>
      </c>
      <c r="O130" s="16">
        <v>11412</v>
      </c>
      <c r="P130" s="21">
        <v>31.503975265017669</v>
      </c>
      <c r="Q130" s="16">
        <v>36224</v>
      </c>
      <c r="R130" s="21">
        <v>100</v>
      </c>
      <c r="T130" s="14" t="s">
        <v>11</v>
      </c>
      <c r="U130" s="16">
        <v>2096</v>
      </c>
      <c r="V130" s="21">
        <v>8.1064356435643568</v>
      </c>
      <c r="W130" s="16">
        <v>1325</v>
      </c>
      <c r="X130" s="21">
        <v>5.124535891089109</v>
      </c>
      <c r="Y130" s="16">
        <v>969</v>
      </c>
      <c r="Z130" s="21">
        <v>3.7476794554455446</v>
      </c>
      <c r="AA130" s="16">
        <v>1930</v>
      </c>
      <c r="AB130" s="21">
        <v>7.4644183168316838</v>
      </c>
      <c r="AC130" s="16">
        <v>3291</v>
      </c>
      <c r="AD130" s="21">
        <v>12.728186881188119</v>
      </c>
      <c r="AE130" s="16">
        <v>4063</v>
      </c>
      <c r="AF130" s="21">
        <v>15.713954207920791</v>
      </c>
      <c r="AG130" s="16">
        <v>1716</v>
      </c>
      <c r="AH130" s="21">
        <v>6.6367574257425748</v>
      </c>
      <c r="AI130" s="16">
        <v>10466</v>
      </c>
      <c r="AJ130" s="21">
        <v>40.478032178217823</v>
      </c>
      <c r="AK130" s="16">
        <v>25856</v>
      </c>
      <c r="AL130" s="21">
        <v>100</v>
      </c>
    </row>
    <row r="131" spans="2:38" x14ac:dyDescent="0.35">
      <c r="B131" s="14" t="s">
        <v>10</v>
      </c>
      <c r="C131" s="16">
        <v>6606</v>
      </c>
      <c r="D131" s="21">
        <v>13.073680460725523</v>
      </c>
      <c r="E131" s="16">
        <v>3429</v>
      </c>
      <c r="F131" s="21">
        <v>6.7862019830196516</v>
      </c>
      <c r="G131" s="16">
        <v>3300</v>
      </c>
      <c r="H131" s="21">
        <v>6.5309030457756929</v>
      </c>
      <c r="I131" s="16">
        <v>19680</v>
      </c>
      <c r="J131" s="21">
        <v>38.947930891171403</v>
      </c>
      <c r="K131" s="16">
        <v>4332</v>
      </c>
      <c r="L131" s="21">
        <v>8.5732945437273642</v>
      </c>
      <c r="M131" s="16">
        <v>1701</v>
      </c>
      <c r="N131" s="21">
        <v>3.3663836608680162</v>
      </c>
      <c r="O131" s="16">
        <v>11481</v>
      </c>
      <c r="P131" s="21">
        <v>22.721605414712343</v>
      </c>
      <c r="Q131" s="16">
        <v>50529</v>
      </c>
      <c r="R131" s="21">
        <v>99.999999999999986</v>
      </c>
      <c r="T131" s="14" t="s">
        <v>10</v>
      </c>
      <c r="U131" s="16">
        <v>3849</v>
      </c>
      <c r="V131" s="21">
        <v>11.177905558459662</v>
      </c>
      <c r="W131" s="16">
        <v>3561</v>
      </c>
      <c r="X131" s="21">
        <v>10.341522913399546</v>
      </c>
      <c r="Y131" s="16">
        <v>1149</v>
      </c>
      <c r="Z131" s="21">
        <v>3.3368182610210835</v>
      </c>
      <c r="AA131" s="16">
        <v>2199</v>
      </c>
      <c r="AB131" s="21">
        <v>6.3861299878027538</v>
      </c>
      <c r="AC131" s="16">
        <v>5607</v>
      </c>
      <c r="AD131" s="21">
        <v>16.283324621014113</v>
      </c>
      <c r="AE131" s="16">
        <v>4764</v>
      </c>
      <c r="AF131" s="21">
        <v>13.835162920369401</v>
      </c>
      <c r="AG131" s="16">
        <v>1512</v>
      </c>
      <c r="AH131" s="21">
        <v>4.3910088865656043</v>
      </c>
      <c r="AI131" s="16">
        <v>11793</v>
      </c>
      <c r="AJ131" s="21">
        <v>34.248126851367836</v>
      </c>
      <c r="AK131" s="16">
        <v>34434</v>
      </c>
      <c r="AL131" s="21">
        <v>100</v>
      </c>
    </row>
    <row r="132" spans="2:38" x14ac:dyDescent="0.35">
      <c r="B132" s="14" t="s">
        <v>9</v>
      </c>
      <c r="C132" s="16">
        <v>2436</v>
      </c>
      <c r="D132" s="21">
        <v>15.658545992157871</v>
      </c>
      <c r="E132" s="16">
        <v>1630</v>
      </c>
      <c r="F132" s="21">
        <v>10.477598508709905</v>
      </c>
      <c r="G132" s="16">
        <v>1143</v>
      </c>
      <c r="H132" s="21">
        <v>7.3471749051873756</v>
      </c>
      <c r="I132" s="16">
        <v>4911</v>
      </c>
      <c r="J132" s="21">
        <v>31.567782991579353</v>
      </c>
      <c r="K132" s="16">
        <v>1241</v>
      </c>
      <c r="L132" s="21">
        <v>7.9771164106190149</v>
      </c>
      <c r="M132" s="16">
        <v>868</v>
      </c>
      <c r="N132" s="21">
        <v>5.5794819052516553</v>
      </c>
      <c r="O132" s="16">
        <v>3328</v>
      </c>
      <c r="P132" s="21">
        <v>21.392299286494826</v>
      </c>
      <c r="Q132" s="16">
        <v>15557</v>
      </c>
      <c r="R132" s="21">
        <v>100</v>
      </c>
      <c r="T132" s="14" t="s">
        <v>9</v>
      </c>
      <c r="U132" s="16">
        <v>1081</v>
      </c>
      <c r="V132" s="21">
        <v>10.632438280712107</v>
      </c>
      <c r="W132" s="16">
        <v>759</v>
      </c>
      <c r="X132" s="21">
        <v>7.4653290056063737</v>
      </c>
      <c r="Y132" s="16">
        <v>496</v>
      </c>
      <c r="Z132" s="21">
        <v>4.8785285728336776</v>
      </c>
      <c r="AA132" s="16">
        <v>1155</v>
      </c>
      <c r="AB132" s="21">
        <v>11.360283269401004</v>
      </c>
      <c r="AC132" s="16">
        <v>972</v>
      </c>
      <c r="AD132" s="21">
        <v>9.5603422838595442</v>
      </c>
      <c r="AE132" s="16">
        <v>1965</v>
      </c>
      <c r="AF132" s="21">
        <v>19.327235172617289</v>
      </c>
      <c r="AG132" s="16">
        <v>1072</v>
      </c>
      <c r="AH132" s="21">
        <v>10.543916592898594</v>
      </c>
      <c r="AI132" s="16">
        <v>2667</v>
      </c>
      <c r="AJ132" s="21">
        <v>26.231926822071404</v>
      </c>
      <c r="AK132" s="16">
        <v>10167</v>
      </c>
      <c r="AL132" s="21">
        <v>100</v>
      </c>
    </row>
    <row r="133" spans="2:38" x14ac:dyDescent="0.35">
      <c r="B133" s="14" t="s">
        <v>8</v>
      </c>
      <c r="C133" s="16">
        <v>1595</v>
      </c>
      <c r="D133" s="21">
        <v>11.981670673076923</v>
      </c>
      <c r="E133" s="16">
        <v>793</v>
      </c>
      <c r="F133" s="21">
        <v>5.95703125</v>
      </c>
      <c r="G133" s="16">
        <v>991</v>
      </c>
      <c r="H133" s="21">
        <v>7.4444110576923075</v>
      </c>
      <c r="I133" s="16">
        <v>4412</v>
      </c>
      <c r="J133" s="21">
        <v>33.143028846153847</v>
      </c>
      <c r="K133" s="16">
        <v>879</v>
      </c>
      <c r="L133" s="21">
        <v>6.6030649038461533</v>
      </c>
      <c r="M133" s="16">
        <v>528</v>
      </c>
      <c r="N133" s="21">
        <v>3.9663461538461537</v>
      </c>
      <c r="O133" s="16">
        <v>4114</v>
      </c>
      <c r="P133" s="21">
        <v>30.904447115384613</v>
      </c>
      <c r="Q133" s="16">
        <v>13312</v>
      </c>
      <c r="R133" s="21">
        <v>100</v>
      </c>
      <c r="T133" s="14" t="s">
        <v>8</v>
      </c>
      <c r="U133" s="16">
        <v>925</v>
      </c>
      <c r="V133" s="21">
        <v>10.931221933349091</v>
      </c>
      <c r="W133" s="16">
        <v>869</v>
      </c>
      <c r="X133" s="21">
        <v>10.269439848735523</v>
      </c>
      <c r="Y133" s="16">
        <v>472</v>
      </c>
      <c r="Z133" s="21">
        <v>5.5778775703143459</v>
      </c>
      <c r="AA133" s="16">
        <v>2180</v>
      </c>
      <c r="AB133" s="21">
        <v>25.762231151028125</v>
      </c>
      <c r="AC133" s="16">
        <v>578</v>
      </c>
      <c r="AD133" s="21">
        <v>6.8305365161900262</v>
      </c>
      <c r="AE133" s="16">
        <v>588</v>
      </c>
      <c r="AF133" s="21">
        <v>6.9487118884424497</v>
      </c>
      <c r="AG133" s="16">
        <v>1840</v>
      </c>
      <c r="AH133" s="21">
        <v>21.744268494445755</v>
      </c>
      <c r="AI133" s="16">
        <v>1010</v>
      </c>
      <c r="AJ133" s="21">
        <v>11.935712597494682</v>
      </c>
      <c r="AK133" s="16">
        <v>8462</v>
      </c>
      <c r="AL133" s="21">
        <v>99.999999999999986</v>
      </c>
    </row>
    <row r="134" spans="2:38" x14ac:dyDescent="0.35">
      <c r="B134" s="14" t="s">
        <v>7</v>
      </c>
      <c r="C134" s="16">
        <v>2481</v>
      </c>
      <c r="D134" s="21">
        <v>14.941282746160795</v>
      </c>
      <c r="E134" s="16">
        <v>516</v>
      </c>
      <c r="F134" s="21">
        <v>3.107497741644083</v>
      </c>
      <c r="G134" s="16">
        <v>1208</v>
      </c>
      <c r="H134" s="21">
        <v>7.2749171936163801</v>
      </c>
      <c r="I134" s="16">
        <v>4890</v>
      </c>
      <c r="J134" s="21">
        <v>29.44896115627823</v>
      </c>
      <c r="K134" s="16">
        <v>1646</v>
      </c>
      <c r="L134" s="21">
        <v>9.9126769045468226</v>
      </c>
      <c r="M134" s="16">
        <v>910</v>
      </c>
      <c r="N134" s="21">
        <v>5.4802770249924722</v>
      </c>
      <c r="O134" s="16">
        <v>4954</v>
      </c>
      <c r="P134" s="21">
        <v>29.834387232761216</v>
      </c>
      <c r="Q134" s="16">
        <v>16605</v>
      </c>
      <c r="R134" s="21">
        <v>100</v>
      </c>
      <c r="T134" s="14" t="s">
        <v>7</v>
      </c>
      <c r="U134" s="16">
        <v>1869</v>
      </c>
      <c r="V134" s="21">
        <v>16.074653822998194</v>
      </c>
      <c r="W134" s="16">
        <v>420</v>
      </c>
      <c r="X134" s="21">
        <v>3.6122817579771227</v>
      </c>
      <c r="Y134" s="16">
        <v>503</v>
      </c>
      <c r="Z134" s="21">
        <v>4.3261374387202203</v>
      </c>
      <c r="AA134" s="16">
        <v>2813</v>
      </c>
      <c r="AB134" s="21">
        <v>24.193687107594393</v>
      </c>
      <c r="AC134" s="16">
        <v>1550</v>
      </c>
      <c r="AD134" s="21">
        <v>13.331039821106048</v>
      </c>
      <c r="AE134" s="16">
        <v>1094</v>
      </c>
      <c r="AF134" s="21">
        <v>9.4091339124451707</v>
      </c>
      <c r="AG134" s="16">
        <v>2219</v>
      </c>
      <c r="AH134" s="21">
        <v>19.084888621312462</v>
      </c>
      <c r="AI134" s="16">
        <v>1159</v>
      </c>
      <c r="AJ134" s="21">
        <v>9.9681775178463923</v>
      </c>
      <c r="AK134" s="16">
        <v>11627</v>
      </c>
      <c r="AL134" s="21">
        <v>100</v>
      </c>
    </row>
    <row r="135" spans="2:38" x14ac:dyDescent="0.35">
      <c r="B135" s="14" t="s">
        <v>6</v>
      </c>
      <c r="C135" s="16">
        <v>11145</v>
      </c>
      <c r="D135" s="21">
        <v>10.923579052603722</v>
      </c>
      <c r="E135" s="16">
        <v>8036</v>
      </c>
      <c r="F135" s="21">
        <v>7.8763464573103192</v>
      </c>
      <c r="G135" s="16">
        <v>4321</v>
      </c>
      <c r="H135" s="21">
        <v>4.2351534397757451</v>
      </c>
      <c r="I135" s="16">
        <v>38913</v>
      </c>
      <c r="J135" s="21">
        <v>38.139904143020964</v>
      </c>
      <c r="K135" s="16">
        <v>8211</v>
      </c>
      <c r="L135" s="21">
        <v>8.0478696815548822</v>
      </c>
      <c r="M135" s="16">
        <v>2787</v>
      </c>
      <c r="N135" s="21">
        <v>2.7316298626834072</v>
      </c>
      <c r="O135" s="16">
        <v>28614</v>
      </c>
      <c r="P135" s="21">
        <v>28.045517363050958</v>
      </c>
      <c r="Q135" s="16">
        <v>102027</v>
      </c>
      <c r="R135" s="21">
        <v>100</v>
      </c>
      <c r="T135" s="14" t="s">
        <v>6</v>
      </c>
      <c r="U135" s="16">
        <v>8999</v>
      </c>
      <c r="V135" s="21">
        <v>12.377415583522454</v>
      </c>
      <c r="W135" s="16">
        <v>5993</v>
      </c>
      <c r="X135" s="21">
        <v>8.2428993879375572</v>
      </c>
      <c r="Y135" s="16">
        <v>2390</v>
      </c>
      <c r="Z135" s="21">
        <v>3.2872567223712261</v>
      </c>
      <c r="AA135" s="16">
        <v>6272</v>
      </c>
      <c r="AB135" s="21">
        <v>8.6266419090846576</v>
      </c>
      <c r="AC135" s="16">
        <v>9760</v>
      </c>
      <c r="AD135" s="21">
        <v>13.424111134034797</v>
      </c>
      <c r="AE135" s="16">
        <v>9778</v>
      </c>
      <c r="AF135" s="21">
        <v>13.448868716044288</v>
      </c>
      <c r="AG135" s="16">
        <v>6132</v>
      </c>
      <c r="AH135" s="21">
        <v>8.4340829378997313</v>
      </c>
      <c r="AI135" s="16">
        <v>23381</v>
      </c>
      <c r="AJ135" s="21">
        <v>32.158723609105287</v>
      </c>
      <c r="AK135" s="16">
        <v>72705</v>
      </c>
      <c r="AL135" s="21">
        <v>100</v>
      </c>
    </row>
    <row r="136" spans="2:38" x14ac:dyDescent="0.35">
      <c r="B136" s="14" t="s">
        <v>5</v>
      </c>
      <c r="C136" s="16">
        <v>792</v>
      </c>
      <c r="D136" s="21">
        <v>7.3245167853509665</v>
      </c>
      <c r="E136" s="16">
        <v>711</v>
      </c>
      <c r="F136" s="21">
        <v>6.5754184777582534</v>
      </c>
      <c r="G136" s="16">
        <v>431</v>
      </c>
      <c r="H136" s="21">
        <v>3.9859428465735687</v>
      </c>
      <c r="I136" s="16">
        <v>2400</v>
      </c>
      <c r="J136" s="21">
        <v>22.195505410154443</v>
      </c>
      <c r="K136" s="16">
        <v>1094</v>
      </c>
      <c r="L136" s="21">
        <v>10.117451216128734</v>
      </c>
      <c r="M136" s="16">
        <v>910</v>
      </c>
      <c r="N136" s="21">
        <v>8.4157958013502263</v>
      </c>
      <c r="O136" s="16">
        <v>4475</v>
      </c>
      <c r="P136" s="21">
        <v>41.385369462683805</v>
      </c>
      <c r="Q136" s="16">
        <v>10813</v>
      </c>
      <c r="R136" s="21">
        <v>100</v>
      </c>
      <c r="T136" s="14" t="s">
        <v>5</v>
      </c>
      <c r="U136" s="16">
        <v>700</v>
      </c>
      <c r="V136" s="21">
        <v>9.1563113145846966</v>
      </c>
      <c r="W136" s="16">
        <v>383</v>
      </c>
      <c r="X136" s="21">
        <v>5.0098103335513411</v>
      </c>
      <c r="Y136" s="16">
        <v>221</v>
      </c>
      <c r="Z136" s="21">
        <v>2.8907782864617397</v>
      </c>
      <c r="AA136" s="16">
        <v>700</v>
      </c>
      <c r="AB136" s="21">
        <v>9.1563113145846966</v>
      </c>
      <c r="AC136" s="16">
        <v>862</v>
      </c>
      <c r="AD136" s="21">
        <v>11.275343361674297</v>
      </c>
      <c r="AE136" s="16">
        <v>1013</v>
      </c>
      <c r="AF136" s="21">
        <v>13.250490516677567</v>
      </c>
      <c r="AG136" s="16">
        <v>2047</v>
      </c>
      <c r="AH136" s="21">
        <v>26.775670372792675</v>
      </c>
      <c r="AI136" s="16">
        <v>1719</v>
      </c>
      <c r="AJ136" s="21">
        <v>22.485284499672989</v>
      </c>
      <c r="AK136" s="16">
        <v>7645</v>
      </c>
      <c r="AL136" s="21">
        <v>100</v>
      </c>
    </row>
    <row r="137" spans="2:38" x14ac:dyDescent="0.35">
      <c r="B137" s="14" t="s">
        <v>4</v>
      </c>
      <c r="C137" s="16">
        <v>370</v>
      </c>
      <c r="D137" s="21">
        <v>18.362282878411911</v>
      </c>
      <c r="E137" s="16">
        <v>166</v>
      </c>
      <c r="F137" s="21">
        <v>8.2382133995037208</v>
      </c>
      <c r="G137" s="16">
        <v>38</v>
      </c>
      <c r="H137" s="21">
        <v>1.8858560794044668</v>
      </c>
      <c r="I137" s="16">
        <v>730</v>
      </c>
      <c r="J137" s="21">
        <v>36.228287841191062</v>
      </c>
      <c r="K137" s="16">
        <v>218</v>
      </c>
      <c r="L137" s="21">
        <v>10.818858560794045</v>
      </c>
      <c r="M137" s="16">
        <v>76</v>
      </c>
      <c r="N137" s="21">
        <v>3.7717121588089335</v>
      </c>
      <c r="O137" s="16">
        <v>417</v>
      </c>
      <c r="P137" s="21">
        <v>20.694789081885855</v>
      </c>
      <c r="Q137" s="16">
        <v>2015</v>
      </c>
      <c r="R137" s="21">
        <v>100</v>
      </c>
      <c r="T137" s="14" t="s">
        <v>4</v>
      </c>
      <c r="U137" s="16">
        <v>190</v>
      </c>
      <c r="V137" s="21">
        <v>13.778100072516317</v>
      </c>
      <c r="W137" s="16">
        <v>128</v>
      </c>
      <c r="X137" s="21">
        <v>9.2820884699057284</v>
      </c>
      <c r="Y137" s="16">
        <v>38</v>
      </c>
      <c r="Z137" s="21">
        <v>2.755620014503263</v>
      </c>
      <c r="AA137" s="16">
        <v>408</v>
      </c>
      <c r="AB137" s="21">
        <v>29.586656997824512</v>
      </c>
      <c r="AC137" s="16">
        <v>218</v>
      </c>
      <c r="AD137" s="21">
        <v>15.808556925308196</v>
      </c>
      <c r="AE137" s="16">
        <v>104</v>
      </c>
      <c r="AF137" s="21">
        <v>7.541696881798404</v>
      </c>
      <c r="AG137" s="16">
        <v>199</v>
      </c>
      <c r="AH137" s="21">
        <v>14.430746918056563</v>
      </c>
      <c r="AI137" s="16">
        <v>94</v>
      </c>
      <c r="AJ137" s="21">
        <v>6.81653372008702</v>
      </c>
      <c r="AK137" s="16">
        <v>1379</v>
      </c>
      <c r="AL137" s="21">
        <v>100</v>
      </c>
    </row>
    <row r="138" spans="2:38" x14ac:dyDescent="0.35">
      <c r="B138" s="14" t="s">
        <v>3</v>
      </c>
      <c r="C138" s="16">
        <v>3709</v>
      </c>
      <c r="D138" s="21">
        <v>9.6447888495943417</v>
      </c>
      <c r="E138" s="16">
        <v>3666</v>
      </c>
      <c r="F138" s="21">
        <v>9.5329727480757231</v>
      </c>
      <c r="G138" s="16">
        <v>2211</v>
      </c>
      <c r="H138" s="21">
        <v>5.7494279176201379</v>
      </c>
      <c r="I138" s="16">
        <v>11074</v>
      </c>
      <c r="J138" s="21">
        <v>28.796546702725191</v>
      </c>
      <c r="K138" s="16">
        <v>2758</v>
      </c>
      <c r="L138" s="21">
        <v>7.1718327439151244</v>
      </c>
      <c r="M138" s="16">
        <v>1149</v>
      </c>
      <c r="N138" s="21">
        <v>2.9878302475556477</v>
      </c>
      <c r="O138" s="16">
        <v>13889</v>
      </c>
      <c r="P138" s="21">
        <v>36.116600790513836</v>
      </c>
      <c r="Q138" s="16">
        <v>38456</v>
      </c>
      <c r="R138" s="21">
        <v>100</v>
      </c>
      <c r="T138" s="14" t="s">
        <v>3</v>
      </c>
      <c r="U138" s="16">
        <v>4086</v>
      </c>
      <c r="V138" s="21">
        <v>13.995067817509248</v>
      </c>
      <c r="W138" s="16">
        <v>1593</v>
      </c>
      <c r="X138" s="21">
        <v>5.456226880394575</v>
      </c>
      <c r="Y138" s="16">
        <v>515</v>
      </c>
      <c r="Z138" s="21">
        <v>1.7639402657898342</v>
      </c>
      <c r="AA138" s="16">
        <v>909</v>
      </c>
      <c r="AB138" s="21">
        <v>3.1134401972872996</v>
      </c>
      <c r="AC138" s="16">
        <v>3695</v>
      </c>
      <c r="AD138" s="21">
        <v>12.655843266200851</v>
      </c>
      <c r="AE138" s="16">
        <v>5715</v>
      </c>
      <c r="AF138" s="21">
        <v>19.574599260172626</v>
      </c>
      <c r="AG138" s="16">
        <v>1601</v>
      </c>
      <c r="AH138" s="21">
        <v>5.483627894232086</v>
      </c>
      <c r="AI138" s="16">
        <v>11082</v>
      </c>
      <c r="AJ138" s="21">
        <v>37.957254418413484</v>
      </c>
      <c r="AK138" s="16">
        <v>29196</v>
      </c>
      <c r="AL138" s="21">
        <v>100</v>
      </c>
    </row>
    <row r="139" spans="2:38" x14ac:dyDescent="0.35">
      <c r="B139" s="20" t="s">
        <v>2</v>
      </c>
      <c r="C139" s="13">
        <f>SUM(C136:C138)</f>
        <v>4871</v>
      </c>
      <c r="D139" s="12">
        <f>C139/Q139*100</f>
        <v>9.4980890726152403</v>
      </c>
      <c r="E139" s="13">
        <f>SUM(E136:E138)</f>
        <v>4543</v>
      </c>
      <c r="F139" s="12">
        <f>E139/Q139*100</f>
        <v>8.8585133764916932</v>
      </c>
      <c r="G139" s="13">
        <f>SUM(G136:G138)</f>
        <v>2680</v>
      </c>
      <c r="H139" s="12">
        <f>G139/Q139*100</f>
        <v>5.2258014195460571</v>
      </c>
      <c r="I139" s="13">
        <f>SUM(I136:I138)</f>
        <v>14204</v>
      </c>
      <c r="J139" s="12">
        <f>I139/Q139*100</f>
        <v>27.696747523594102</v>
      </c>
      <c r="K139" s="13">
        <f>SUM(K136:K138)</f>
        <v>4070</v>
      </c>
      <c r="L139" s="12">
        <f>K139/Q139*100</f>
        <v>7.93619842445987</v>
      </c>
      <c r="M139" s="13">
        <f>SUM(M136:M138)</f>
        <v>2135</v>
      </c>
      <c r="N139" s="12">
        <f>M139/Q139*100</f>
        <v>4.1630918025115049</v>
      </c>
      <c r="O139" s="13">
        <f>SUM(O136:O138)</f>
        <v>18781</v>
      </c>
      <c r="P139" s="12">
        <f>O139/Q139*100</f>
        <v>36.621558380781529</v>
      </c>
      <c r="Q139" s="13">
        <f>SUM(Q136:Q138)</f>
        <v>51284</v>
      </c>
      <c r="R139" s="12">
        <v>100</v>
      </c>
      <c r="T139" s="20" t="s">
        <v>2</v>
      </c>
      <c r="U139" s="13">
        <f>SUM(U129:U138)</f>
        <v>24970</v>
      </c>
      <c r="V139" s="12">
        <f>U139/AI139*100</f>
        <v>38.14659781844847</v>
      </c>
      <c r="W139" s="13">
        <f>SUM(W129:W138)</f>
        <v>15750</v>
      </c>
      <c r="X139" s="12">
        <f>W139/AI139*100</f>
        <v>24.061230101744631</v>
      </c>
      <c r="Y139" s="13">
        <f>SUM(Y129:Y138)</f>
        <v>7270</v>
      </c>
      <c r="Z139" s="12">
        <f>Y139/AI139*100</f>
        <v>11.106358275535458</v>
      </c>
      <c r="AA139" s="13">
        <f>SUM(AA129:AA138)</f>
        <v>19131</v>
      </c>
      <c r="AB139" s="12">
        <f>AA139/AI139*100</f>
        <v>29.22637416358581</v>
      </c>
      <c r="AC139" s="13">
        <f>SUM(AC129:AC138)</f>
        <v>27418</v>
      </c>
      <c r="AD139" s="12">
        <f>AC139/AI139*100</f>
        <v>41.886400439976782</v>
      </c>
      <c r="AE139" s="13">
        <f>SUM(AE129:AE138)</f>
        <v>30099</v>
      </c>
      <c r="AF139" s="12">
        <f>AE139/AI139*100</f>
        <v>45.982156497295975</v>
      </c>
      <c r="AG139" s="13">
        <f>SUM(AG129:AG138)</f>
        <v>19280</v>
      </c>
      <c r="AH139" s="12">
        <f>AG139/AI139*100</f>
        <v>29.454001038834061</v>
      </c>
      <c r="AI139" s="13">
        <f>SUM(AI129:AI138)</f>
        <v>65458</v>
      </c>
      <c r="AJ139" s="12">
        <f>AI139/AK139*100</f>
        <v>31.263373070456979</v>
      </c>
      <c r="AK139" s="13">
        <f>SUM(AK129:AK138)</f>
        <v>209376</v>
      </c>
      <c r="AL139" s="12">
        <v>100</v>
      </c>
    </row>
  </sheetData>
  <mergeCells count="150">
    <mergeCell ref="AK28:AL28"/>
    <mergeCell ref="AC28:AD28"/>
    <mergeCell ref="W28:X28"/>
    <mergeCell ref="Y28:Z28"/>
    <mergeCell ref="AA28:AB28"/>
    <mergeCell ref="B4:B5"/>
    <mergeCell ref="C4:D4"/>
    <mergeCell ref="F4:F5"/>
    <mergeCell ref="G4:H4"/>
    <mergeCell ref="B19:B20"/>
    <mergeCell ref="C19:D19"/>
    <mergeCell ref="E19:F19"/>
    <mergeCell ref="B27:B29"/>
    <mergeCell ref="C27:R27"/>
    <mergeCell ref="B38:B39"/>
    <mergeCell ref="C38:D38"/>
    <mergeCell ref="E38:F38"/>
    <mergeCell ref="O28:P28"/>
    <mergeCell ref="Q28:R28"/>
    <mergeCell ref="U28:V28"/>
    <mergeCell ref="E48:F48"/>
    <mergeCell ref="G48:H48"/>
    <mergeCell ref="I48:J48"/>
    <mergeCell ref="K48:L48"/>
    <mergeCell ref="M48:N48"/>
    <mergeCell ref="Q48:R48"/>
    <mergeCell ref="U48:V48"/>
    <mergeCell ref="T27:T29"/>
    <mergeCell ref="U27:AL27"/>
    <mergeCell ref="C28:D28"/>
    <mergeCell ref="E28:F28"/>
    <mergeCell ref="G28:H28"/>
    <mergeCell ref="I28:J28"/>
    <mergeCell ref="K28:L28"/>
    <mergeCell ref="M28:N28"/>
    <mergeCell ref="AE28:AF28"/>
    <mergeCell ref="AG28:AH28"/>
    <mergeCell ref="AI28:AJ28"/>
    <mergeCell ref="Y48:Z48"/>
    <mergeCell ref="AA48:AB48"/>
    <mergeCell ref="B47:B49"/>
    <mergeCell ref="C47:R47"/>
    <mergeCell ref="T47:T49"/>
    <mergeCell ref="U47:AL47"/>
    <mergeCell ref="C48:D48"/>
    <mergeCell ref="AC48:AD48"/>
    <mergeCell ref="AE48:AF48"/>
    <mergeCell ref="AG48:AH48"/>
    <mergeCell ref="AI48:AJ48"/>
    <mergeCell ref="AK48:AL48"/>
    <mergeCell ref="B59:B60"/>
    <mergeCell ref="C59:D59"/>
    <mergeCell ref="F59:F60"/>
    <mergeCell ref="G59:H59"/>
    <mergeCell ref="O48:P48"/>
    <mergeCell ref="B67:B69"/>
    <mergeCell ref="C67:R67"/>
    <mergeCell ref="T67:T69"/>
    <mergeCell ref="U67:AL67"/>
    <mergeCell ref="C68:D68"/>
    <mergeCell ref="E68:F68"/>
    <mergeCell ref="G68:H68"/>
    <mergeCell ref="I68:J68"/>
    <mergeCell ref="K68:L68"/>
    <mergeCell ref="M68:N68"/>
    <mergeCell ref="AE68:AF68"/>
    <mergeCell ref="AG68:AH68"/>
    <mergeCell ref="AI68:AJ68"/>
    <mergeCell ref="AK68:AL68"/>
    <mergeCell ref="AC68:AD68"/>
    <mergeCell ref="W68:X68"/>
    <mergeCell ref="Y68:Z68"/>
    <mergeCell ref="AA68:AB68"/>
    <mergeCell ref="W48:X48"/>
    <mergeCell ref="AE85:AF85"/>
    <mergeCell ref="AG85:AH85"/>
    <mergeCell ref="AI85:AJ85"/>
    <mergeCell ref="AK85:AL85"/>
    <mergeCell ref="B77:B78"/>
    <mergeCell ref="C77:D77"/>
    <mergeCell ref="E77:F77"/>
    <mergeCell ref="O68:P68"/>
    <mergeCell ref="Q68:R68"/>
    <mergeCell ref="U68:V68"/>
    <mergeCell ref="E85:F85"/>
    <mergeCell ref="G85:H85"/>
    <mergeCell ref="I85:J85"/>
    <mergeCell ref="K85:L85"/>
    <mergeCell ref="M85:N85"/>
    <mergeCell ref="Q85:R85"/>
    <mergeCell ref="U85:V85"/>
    <mergeCell ref="B93:B94"/>
    <mergeCell ref="C93:D93"/>
    <mergeCell ref="F93:F94"/>
    <mergeCell ref="G93:H93"/>
    <mergeCell ref="O85:P85"/>
    <mergeCell ref="W102:X102"/>
    <mergeCell ref="Y102:Z102"/>
    <mergeCell ref="AA102:AB102"/>
    <mergeCell ref="B101:B103"/>
    <mergeCell ref="C101:R101"/>
    <mergeCell ref="T101:T103"/>
    <mergeCell ref="U101:AL101"/>
    <mergeCell ref="C102:D102"/>
    <mergeCell ref="E102:F102"/>
    <mergeCell ref="G102:H102"/>
    <mergeCell ref="W85:X85"/>
    <mergeCell ref="Y85:Z85"/>
    <mergeCell ref="AA85:AB85"/>
    <mergeCell ref="B84:B86"/>
    <mergeCell ref="C84:R84"/>
    <mergeCell ref="T84:T86"/>
    <mergeCell ref="U84:AL84"/>
    <mergeCell ref="C85:D85"/>
    <mergeCell ref="AC85:AD85"/>
    <mergeCell ref="B111:B112"/>
    <mergeCell ref="C111:D111"/>
    <mergeCell ref="E111:F111"/>
    <mergeCell ref="O102:P102"/>
    <mergeCell ref="Q102:R102"/>
    <mergeCell ref="U102:V102"/>
    <mergeCell ref="I102:J102"/>
    <mergeCell ref="K102:L102"/>
    <mergeCell ref="M102:N102"/>
    <mergeCell ref="AC102:AD102"/>
    <mergeCell ref="AE102:AF102"/>
    <mergeCell ref="AG102:AH102"/>
    <mergeCell ref="AI102:AJ102"/>
    <mergeCell ref="AK102:AL102"/>
    <mergeCell ref="AC127:AD127"/>
    <mergeCell ref="AE127:AF127"/>
    <mergeCell ref="AG127:AH127"/>
    <mergeCell ref="AI127:AJ127"/>
    <mergeCell ref="AK127:AL127"/>
    <mergeCell ref="O127:P127"/>
    <mergeCell ref="Q127:R127"/>
    <mergeCell ref="U127:V127"/>
    <mergeCell ref="W127:X127"/>
    <mergeCell ref="Y127:Z127"/>
    <mergeCell ref="B126:B128"/>
    <mergeCell ref="C126:R126"/>
    <mergeCell ref="T126:T128"/>
    <mergeCell ref="U126:AL126"/>
    <mergeCell ref="C127:D127"/>
    <mergeCell ref="E127:F127"/>
    <mergeCell ref="G127:H127"/>
    <mergeCell ref="I127:J127"/>
    <mergeCell ref="K127:L127"/>
    <mergeCell ref="M127:N127"/>
    <mergeCell ref="AA127:AB127"/>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6657-0D8A-4280-9A2F-30C7FF240205}">
  <dimension ref="B2:AP139"/>
  <sheetViews>
    <sheetView zoomScaleNormal="100" workbookViewId="0"/>
  </sheetViews>
  <sheetFormatPr defaultColWidth="10.1796875" defaultRowHeight="14.5" x14ac:dyDescent="0.35"/>
  <cols>
    <col min="1" max="16384" width="10.1796875" style="19"/>
  </cols>
  <sheetData>
    <row r="2" spans="2:8" x14ac:dyDescent="0.35">
      <c r="B2" s="22" t="s">
        <v>231</v>
      </c>
    </row>
    <row r="4" spans="2:8" x14ac:dyDescent="0.35">
      <c r="B4" s="63" t="s">
        <v>23</v>
      </c>
      <c r="C4" s="64" t="s">
        <v>22</v>
      </c>
      <c r="D4" s="64" t="s">
        <v>22</v>
      </c>
      <c r="E4" s="41"/>
      <c r="F4" s="63" t="s">
        <v>23</v>
      </c>
      <c r="G4" s="69" t="s">
        <v>21</v>
      </c>
      <c r="H4" s="64" t="s">
        <v>21</v>
      </c>
    </row>
    <row r="5" spans="2:8" x14ac:dyDescent="0.35">
      <c r="B5" s="63" t="s">
        <v>23</v>
      </c>
      <c r="C5" s="17" t="s">
        <v>14</v>
      </c>
      <c r="D5" s="17" t="s">
        <v>13</v>
      </c>
      <c r="E5" s="41"/>
      <c r="F5" s="63" t="s">
        <v>23</v>
      </c>
      <c r="G5" s="35" t="s">
        <v>14</v>
      </c>
      <c r="H5" s="17" t="s">
        <v>13</v>
      </c>
    </row>
    <row r="6" spans="2:8" x14ac:dyDescent="0.35">
      <c r="B6" s="14" t="s">
        <v>159</v>
      </c>
      <c r="C6" s="16">
        <v>156831</v>
      </c>
      <c r="D6" s="15">
        <v>52.67</v>
      </c>
      <c r="E6" s="52"/>
      <c r="F6" s="14" t="s">
        <v>159</v>
      </c>
      <c r="G6" s="49">
        <v>138221</v>
      </c>
      <c r="H6" s="15">
        <v>66.02</v>
      </c>
    </row>
    <row r="7" spans="2:8" x14ac:dyDescent="0.35">
      <c r="B7" s="14" t="s">
        <v>226</v>
      </c>
      <c r="C7" s="16">
        <v>17350</v>
      </c>
      <c r="D7" s="15">
        <v>5.83</v>
      </c>
      <c r="E7" s="52"/>
      <c r="F7" s="14" t="s">
        <v>226</v>
      </c>
      <c r="G7" s="49">
        <v>6475</v>
      </c>
      <c r="H7" s="15">
        <v>3.09</v>
      </c>
    </row>
    <row r="8" spans="2:8" x14ac:dyDescent="0.35">
      <c r="B8" s="14" t="s">
        <v>225</v>
      </c>
      <c r="C8" s="16">
        <v>18470</v>
      </c>
      <c r="D8" s="15">
        <v>6.2</v>
      </c>
      <c r="E8" s="52"/>
      <c r="F8" s="14" t="s">
        <v>225</v>
      </c>
      <c r="G8" s="49">
        <v>11757</v>
      </c>
      <c r="H8" s="15">
        <v>5.62</v>
      </c>
    </row>
    <row r="9" spans="2:8" x14ac:dyDescent="0.35">
      <c r="B9" s="14" t="s">
        <v>224</v>
      </c>
      <c r="C9" s="16">
        <v>17839</v>
      </c>
      <c r="D9" s="15">
        <v>5.99</v>
      </c>
      <c r="E9" s="52"/>
      <c r="F9" s="14" t="s">
        <v>224</v>
      </c>
      <c r="G9" s="49">
        <v>9826</v>
      </c>
      <c r="H9" s="15">
        <v>4.6900000000000004</v>
      </c>
    </row>
    <row r="10" spans="2:8" x14ac:dyDescent="0.35">
      <c r="B10" s="14" t="s">
        <v>223</v>
      </c>
      <c r="C10" s="16">
        <v>32841</v>
      </c>
      <c r="D10" s="15">
        <v>11.03</v>
      </c>
      <c r="E10" s="52"/>
      <c r="F10" s="14" t="s">
        <v>223</v>
      </c>
      <c r="G10" s="49">
        <v>5826</v>
      </c>
      <c r="H10" s="15">
        <v>2.78</v>
      </c>
    </row>
    <row r="11" spans="2:8" x14ac:dyDescent="0.35">
      <c r="B11" s="14" t="s">
        <v>222</v>
      </c>
      <c r="C11" s="16">
        <v>21501</v>
      </c>
      <c r="D11" s="15">
        <v>7.22</v>
      </c>
      <c r="E11" s="52"/>
      <c r="F11" s="14" t="s">
        <v>222</v>
      </c>
      <c r="G11" s="49">
        <v>14354</v>
      </c>
      <c r="H11" s="15">
        <v>6.86</v>
      </c>
    </row>
    <row r="12" spans="2:8" x14ac:dyDescent="0.35">
      <c r="B12" s="14" t="s">
        <v>221</v>
      </c>
      <c r="C12" s="16">
        <v>7327</v>
      </c>
      <c r="D12" s="15">
        <v>2.46</v>
      </c>
      <c r="E12" s="52"/>
      <c r="F12" s="14" t="s">
        <v>221</v>
      </c>
      <c r="G12" s="49">
        <v>12959</v>
      </c>
      <c r="H12" s="15">
        <v>6.19</v>
      </c>
    </row>
    <row r="13" spans="2:8" x14ac:dyDescent="0.35">
      <c r="B13" s="14" t="s">
        <v>220</v>
      </c>
      <c r="C13" s="16">
        <v>25629</v>
      </c>
      <c r="D13" s="15">
        <v>8.61</v>
      </c>
      <c r="E13" s="52"/>
      <c r="F13" s="14" t="s">
        <v>220</v>
      </c>
      <c r="G13" s="49">
        <v>6727</v>
      </c>
      <c r="H13" s="15">
        <v>3.21</v>
      </c>
    </row>
    <row r="14" spans="2:8" x14ac:dyDescent="0.35">
      <c r="B14" s="14" t="s">
        <v>2</v>
      </c>
      <c r="C14" s="13">
        <v>297788</v>
      </c>
      <c r="D14" s="12">
        <v>100</v>
      </c>
      <c r="E14" s="39"/>
      <c r="F14" s="51" t="s">
        <v>230</v>
      </c>
      <c r="G14" s="49">
        <v>3231</v>
      </c>
      <c r="H14" s="15">
        <v>1.54</v>
      </c>
    </row>
    <row r="15" spans="2:8" x14ac:dyDescent="0.35">
      <c r="F15" s="50" t="s">
        <v>2</v>
      </c>
      <c r="G15" s="25">
        <v>209376</v>
      </c>
      <c r="H15" s="12">
        <v>100</v>
      </c>
    </row>
    <row r="17" spans="2:42" x14ac:dyDescent="0.35">
      <c r="B17" s="22" t="s">
        <v>51</v>
      </c>
    </row>
    <row r="19" spans="2:42" x14ac:dyDescent="0.35">
      <c r="B19" s="63" t="s">
        <v>23</v>
      </c>
      <c r="C19" s="64" t="s">
        <v>22</v>
      </c>
      <c r="D19" s="64" t="s">
        <v>22</v>
      </c>
      <c r="E19" s="64" t="s">
        <v>21</v>
      </c>
      <c r="F19" s="64" t="s">
        <v>21</v>
      </c>
    </row>
    <row r="20" spans="2:42" x14ac:dyDescent="0.35">
      <c r="B20" s="63" t="s">
        <v>23</v>
      </c>
      <c r="C20" s="17" t="s">
        <v>14</v>
      </c>
      <c r="D20" s="17" t="s">
        <v>13</v>
      </c>
      <c r="E20" s="17" t="s">
        <v>14</v>
      </c>
      <c r="F20" s="17" t="s">
        <v>13</v>
      </c>
    </row>
    <row r="21" spans="2:42" x14ac:dyDescent="0.35">
      <c r="B21" s="14" t="s">
        <v>50</v>
      </c>
      <c r="C21" s="16">
        <v>241263</v>
      </c>
      <c r="D21" s="15">
        <v>81.02</v>
      </c>
      <c r="E21" s="16">
        <v>162319</v>
      </c>
      <c r="F21" s="15">
        <v>77.53</v>
      </c>
    </row>
    <row r="22" spans="2:42" x14ac:dyDescent="0.35">
      <c r="B22" s="14" t="s">
        <v>49</v>
      </c>
      <c r="C22" s="16">
        <v>46307</v>
      </c>
      <c r="D22" s="15">
        <v>15.55</v>
      </c>
      <c r="E22" s="16">
        <v>40741</v>
      </c>
      <c r="F22" s="15">
        <v>19.46</v>
      </c>
    </row>
    <row r="23" spans="2:42" x14ac:dyDescent="0.35">
      <c r="B23" s="14" t="s">
        <v>48</v>
      </c>
      <c r="C23" s="16">
        <v>10218</v>
      </c>
      <c r="D23" s="15">
        <v>3.43</v>
      </c>
      <c r="E23" s="16">
        <v>6316</v>
      </c>
      <c r="F23" s="15">
        <v>3.02</v>
      </c>
    </row>
    <row r="24" spans="2:42" x14ac:dyDescent="0.35">
      <c r="B24" s="14" t="s">
        <v>2</v>
      </c>
      <c r="C24" s="13">
        <v>297788</v>
      </c>
      <c r="D24" s="12">
        <v>100</v>
      </c>
      <c r="E24" s="13">
        <v>209376</v>
      </c>
      <c r="F24" s="12">
        <v>100</v>
      </c>
    </row>
    <row r="27" spans="2:42" x14ac:dyDescent="0.35">
      <c r="B27" s="65" t="s">
        <v>1</v>
      </c>
      <c r="C27" s="64" t="s">
        <v>22</v>
      </c>
      <c r="D27" s="64" t="s">
        <v>22</v>
      </c>
      <c r="E27" s="64" t="s">
        <v>22</v>
      </c>
      <c r="F27" s="64" t="s">
        <v>22</v>
      </c>
      <c r="G27" s="64" t="s">
        <v>22</v>
      </c>
      <c r="H27" s="64" t="s">
        <v>22</v>
      </c>
      <c r="I27" s="64" t="s">
        <v>22</v>
      </c>
      <c r="J27" s="64" t="s">
        <v>22</v>
      </c>
      <c r="K27" s="64" t="s">
        <v>22</v>
      </c>
      <c r="L27" s="64" t="s">
        <v>22</v>
      </c>
      <c r="M27" s="64" t="s">
        <v>22</v>
      </c>
      <c r="N27" s="64" t="s">
        <v>22</v>
      </c>
      <c r="O27" s="64" t="s">
        <v>22</v>
      </c>
      <c r="P27" s="64" t="s">
        <v>22</v>
      </c>
      <c r="Q27" s="64" t="s">
        <v>22</v>
      </c>
      <c r="R27" s="64" t="s">
        <v>22</v>
      </c>
      <c r="S27" s="64" t="s">
        <v>22</v>
      </c>
      <c r="T27" s="64" t="s">
        <v>22</v>
      </c>
      <c r="U27" s="41"/>
      <c r="V27" s="65" t="s">
        <v>1</v>
      </c>
      <c r="W27" s="69" t="s">
        <v>21</v>
      </c>
      <c r="X27" s="64" t="s">
        <v>21</v>
      </c>
      <c r="Y27" s="64" t="s">
        <v>21</v>
      </c>
      <c r="Z27" s="64" t="s">
        <v>21</v>
      </c>
      <c r="AA27" s="64" t="s">
        <v>21</v>
      </c>
      <c r="AB27" s="64" t="s">
        <v>21</v>
      </c>
      <c r="AC27" s="64" t="s">
        <v>21</v>
      </c>
      <c r="AD27" s="64" t="s">
        <v>21</v>
      </c>
      <c r="AE27" s="64" t="s">
        <v>21</v>
      </c>
      <c r="AF27" s="64" t="s">
        <v>21</v>
      </c>
      <c r="AG27" s="64" t="s">
        <v>21</v>
      </c>
      <c r="AH27" s="64" t="s">
        <v>21</v>
      </c>
      <c r="AI27" s="64" t="s">
        <v>21</v>
      </c>
      <c r="AJ27" s="64" t="s">
        <v>21</v>
      </c>
      <c r="AK27" s="64" t="s">
        <v>21</v>
      </c>
      <c r="AL27" s="64" t="s">
        <v>21</v>
      </c>
      <c r="AM27" s="64" t="s">
        <v>21</v>
      </c>
      <c r="AN27" s="64" t="s">
        <v>21</v>
      </c>
      <c r="AO27" s="64" t="s">
        <v>21</v>
      </c>
      <c r="AP27" s="64" t="s">
        <v>21</v>
      </c>
    </row>
    <row r="28" spans="2:42" x14ac:dyDescent="0.35">
      <c r="B28" s="65" t="s">
        <v>1</v>
      </c>
      <c r="C28" s="64" t="s">
        <v>159</v>
      </c>
      <c r="D28" s="64" t="s">
        <v>226</v>
      </c>
      <c r="E28" s="64" t="s">
        <v>226</v>
      </c>
      <c r="F28" s="64"/>
      <c r="G28" s="64" t="s">
        <v>225</v>
      </c>
      <c r="H28" s="64" t="s">
        <v>224</v>
      </c>
      <c r="I28" s="64" t="s">
        <v>224</v>
      </c>
      <c r="J28" s="64" t="s">
        <v>223</v>
      </c>
      <c r="K28" s="64" t="s">
        <v>223</v>
      </c>
      <c r="L28" s="64" t="s">
        <v>222</v>
      </c>
      <c r="M28" s="64" t="s">
        <v>222</v>
      </c>
      <c r="N28" s="64" t="s">
        <v>221</v>
      </c>
      <c r="O28" s="64" t="s">
        <v>221</v>
      </c>
      <c r="P28" s="64" t="s">
        <v>220</v>
      </c>
      <c r="Q28" s="64" t="s">
        <v>220</v>
      </c>
      <c r="R28" s="64" t="s">
        <v>219</v>
      </c>
      <c r="S28" s="64" t="s">
        <v>2</v>
      </c>
      <c r="T28" s="64" t="s">
        <v>2</v>
      </c>
      <c r="U28" s="41"/>
      <c r="V28" s="65" t="s">
        <v>1</v>
      </c>
      <c r="W28" s="64" t="s">
        <v>159</v>
      </c>
      <c r="X28" s="64" t="s">
        <v>226</v>
      </c>
      <c r="Y28" s="64" t="s">
        <v>226</v>
      </c>
      <c r="Z28" s="64"/>
      <c r="AA28" s="64" t="s">
        <v>225</v>
      </c>
      <c r="AB28" s="64" t="s">
        <v>224</v>
      </c>
      <c r="AC28" s="64" t="s">
        <v>224</v>
      </c>
      <c r="AD28" s="64" t="s">
        <v>223</v>
      </c>
      <c r="AE28" s="64" t="s">
        <v>223</v>
      </c>
      <c r="AF28" s="64" t="s">
        <v>222</v>
      </c>
      <c r="AG28" s="64" t="s">
        <v>222</v>
      </c>
      <c r="AH28" s="64" t="s">
        <v>221</v>
      </c>
      <c r="AI28" s="64" t="s">
        <v>221</v>
      </c>
      <c r="AJ28" s="64" t="s">
        <v>220</v>
      </c>
      <c r="AK28" s="64" t="s">
        <v>220</v>
      </c>
      <c r="AL28" s="64" t="s">
        <v>219</v>
      </c>
      <c r="AM28" s="64" t="s">
        <v>230</v>
      </c>
      <c r="AN28" s="64" t="s">
        <v>229</v>
      </c>
      <c r="AO28" s="64" t="s">
        <v>2</v>
      </c>
      <c r="AP28" s="64" t="s">
        <v>2</v>
      </c>
    </row>
    <row r="29" spans="2:42" x14ac:dyDescent="0.35">
      <c r="B29" s="65" t="s">
        <v>1</v>
      </c>
      <c r="C29" s="17" t="s">
        <v>14</v>
      </c>
      <c r="D29" s="17" t="s">
        <v>13</v>
      </c>
      <c r="E29" s="17" t="s">
        <v>14</v>
      </c>
      <c r="F29" s="17" t="s">
        <v>13</v>
      </c>
      <c r="G29" s="17" t="s">
        <v>14</v>
      </c>
      <c r="H29" s="17" t="s">
        <v>13</v>
      </c>
      <c r="I29" s="17" t="s">
        <v>14</v>
      </c>
      <c r="J29" s="17" t="s">
        <v>13</v>
      </c>
      <c r="K29" s="17" t="s">
        <v>14</v>
      </c>
      <c r="L29" s="17" t="s">
        <v>13</v>
      </c>
      <c r="M29" s="17" t="s">
        <v>14</v>
      </c>
      <c r="N29" s="17" t="s">
        <v>13</v>
      </c>
      <c r="O29" s="17" t="s">
        <v>14</v>
      </c>
      <c r="P29" s="17" t="s">
        <v>13</v>
      </c>
      <c r="Q29" s="17" t="s">
        <v>14</v>
      </c>
      <c r="R29" s="17" t="s">
        <v>13</v>
      </c>
      <c r="S29" s="17" t="s">
        <v>14</v>
      </c>
      <c r="T29" s="17" t="s">
        <v>13</v>
      </c>
      <c r="U29" s="41"/>
      <c r="V29" s="65" t="s">
        <v>1</v>
      </c>
      <c r="W29" s="35" t="s">
        <v>14</v>
      </c>
      <c r="X29" s="17" t="s">
        <v>13</v>
      </c>
      <c r="Y29" s="17" t="s">
        <v>14</v>
      </c>
      <c r="Z29" s="17" t="s">
        <v>13</v>
      </c>
      <c r="AA29" s="17" t="s">
        <v>14</v>
      </c>
      <c r="AB29" s="17" t="s">
        <v>13</v>
      </c>
      <c r="AC29" s="17" t="s">
        <v>14</v>
      </c>
      <c r="AD29" s="17" t="s">
        <v>13</v>
      </c>
      <c r="AE29" s="17" t="s">
        <v>14</v>
      </c>
      <c r="AF29" s="17" t="s">
        <v>13</v>
      </c>
      <c r="AG29" s="17" t="s">
        <v>14</v>
      </c>
      <c r="AH29" s="17" t="s">
        <v>13</v>
      </c>
      <c r="AI29" s="17" t="s">
        <v>14</v>
      </c>
      <c r="AJ29" s="17" t="s">
        <v>13</v>
      </c>
      <c r="AK29" s="17" t="s">
        <v>14</v>
      </c>
      <c r="AL29" s="17" t="s">
        <v>13</v>
      </c>
      <c r="AM29" s="17" t="s">
        <v>14</v>
      </c>
      <c r="AN29" s="17" t="s">
        <v>13</v>
      </c>
      <c r="AO29" s="17" t="s">
        <v>14</v>
      </c>
      <c r="AP29" s="17" t="s">
        <v>13</v>
      </c>
    </row>
    <row r="30" spans="2:42" x14ac:dyDescent="0.35">
      <c r="B30" s="14" t="s">
        <v>50</v>
      </c>
      <c r="C30" s="16">
        <v>125082</v>
      </c>
      <c r="D30" s="21">
        <v>51.84466743760958</v>
      </c>
      <c r="E30" s="16">
        <v>13917</v>
      </c>
      <c r="F30" s="21">
        <v>5.7683938274828712</v>
      </c>
      <c r="G30" s="16">
        <v>14133</v>
      </c>
      <c r="H30" s="21">
        <v>5.8579226818865715</v>
      </c>
      <c r="I30" s="16">
        <v>13900</v>
      </c>
      <c r="J30" s="21">
        <v>5.7613475750529508</v>
      </c>
      <c r="K30" s="16">
        <v>29134</v>
      </c>
      <c r="L30" s="21">
        <v>12.075618723136163</v>
      </c>
      <c r="M30" s="16">
        <v>14784</v>
      </c>
      <c r="N30" s="21">
        <v>6.127752701408836</v>
      </c>
      <c r="O30" s="16">
        <v>7130</v>
      </c>
      <c r="P30" s="21">
        <v>2.9552811661962259</v>
      </c>
      <c r="Q30" s="16">
        <v>23183</v>
      </c>
      <c r="R30" s="21">
        <v>9.6090158872268017</v>
      </c>
      <c r="S30" s="16">
        <v>241263</v>
      </c>
      <c r="T30" s="21">
        <v>100</v>
      </c>
      <c r="U30" s="40"/>
      <c r="V30" s="14" t="s">
        <v>50</v>
      </c>
      <c r="W30" s="49">
        <v>106409</v>
      </c>
      <c r="X30" s="21">
        <v>65.555480258010462</v>
      </c>
      <c r="Y30" s="16">
        <v>5424</v>
      </c>
      <c r="Z30" s="21">
        <v>3.3415681466741418</v>
      </c>
      <c r="AA30" s="16">
        <v>8542</v>
      </c>
      <c r="AB30" s="21">
        <v>5.262476974352972</v>
      </c>
      <c r="AC30" s="16">
        <v>7639</v>
      </c>
      <c r="AD30" s="21">
        <v>4.7061650207307837</v>
      </c>
      <c r="AE30" s="16">
        <v>4711</v>
      </c>
      <c r="AF30" s="21">
        <v>2.9023096495173086</v>
      </c>
      <c r="AG30" s="16">
        <v>9686</v>
      </c>
      <c r="AH30" s="21">
        <v>5.9672619964391105</v>
      </c>
      <c r="AI30" s="16">
        <v>11416</v>
      </c>
      <c r="AJ30" s="21">
        <v>7.0330645210973461</v>
      </c>
      <c r="AK30" s="16">
        <v>5793</v>
      </c>
      <c r="AL30" s="21">
        <v>3.5688982805463314</v>
      </c>
      <c r="AM30" s="16">
        <v>2699</v>
      </c>
      <c r="AN30" s="21">
        <v>1.6627751526315466</v>
      </c>
      <c r="AO30" s="16">
        <v>162319</v>
      </c>
      <c r="AP30" s="21">
        <v>100</v>
      </c>
    </row>
    <row r="31" spans="2:42" x14ac:dyDescent="0.35">
      <c r="B31" s="14" t="s">
        <v>49</v>
      </c>
      <c r="C31" s="16">
        <v>26387</v>
      </c>
      <c r="D31" s="21">
        <v>56.982745589219775</v>
      </c>
      <c r="E31" s="16">
        <v>2794</v>
      </c>
      <c r="F31" s="21">
        <v>6.0336450212710817</v>
      </c>
      <c r="G31" s="16">
        <v>3756</v>
      </c>
      <c r="H31" s="21">
        <v>8.1110847172133802</v>
      </c>
      <c r="I31" s="16">
        <v>3458</v>
      </c>
      <c r="J31" s="21">
        <v>7.467553501630424</v>
      </c>
      <c r="K31" s="16">
        <v>2724</v>
      </c>
      <c r="L31" s="21">
        <v>5.8824799706307909</v>
      </c>
      <c r="M31" s="16">
        <v>5273</v>
      </c>
      <c r="N31" s="21">
        <v>11.387047314660851</v>
      </c>
      <c r="O31" s="16">
        <v>0</v>
      </c>
      <c r="P31" s="21">
        <v>0</v>
      </c>
      <c r="Q31" s="16">
        <v>1915</v>
      </c>
      <c r="R31" s="21">
        <v>4.1354438853737019</v>
      </c>
      <c r="S31" s="16">
        <v>46307</v>
      </c>
      <c r="T31" s="21">
        <v>100.00000000000001</v>
      </c>
      <c r="U31" s="40"/>
      <c r="V31" s="14" t="s">
        <v>49</v>
      </c>
      <c r="W31" s="49">
        <v>28007</v>
      </c>
      <c r="X31" s="21">
        <v>68.744017083527652</v>
      </c>
      <c r="Y31" s="16">
        <v>736</v>
      </c>
      <c r="Z31" s="21">
        <v>1.8065339584202644</v>
      </c>
      <c r="AA31" s="16">
        <v>2865</v>
      </c>
      <c r="AB31" s="21">
        <v>7.0322279767310576</v>
      </c>
      <c r="AC31" s="16">
        <v>1925</v>
      </c>
      <c r="AD31" s="21">
        <v>4.7249699320095235</v>
      </c>
      <c r="AE31" s="16">
        <v>881</v>
      </c>
      <c r="AF31" s="21">
        <v>2.1624407844677349</v>
      </c>
      <c r="AG31" s="16">
        <v>3980</v>
      </c>
      <c r="AH31" s="21">
        <v>9.769028742544366</v>
      </c>
      <c r="AI31" s="16">
        <v>1103</v>
      </c>
      <c r="AJ31" s="21">
        <v>2.7073464077955864</v>
      </c>
      <c r="AK31" s="16">
        <v>788</v>
      </c>
      <c r="AL31" s="21">
        <v>1.9341695098303919</v>
      </c>
      <c r="AM31" s="16">
        <v>456</v>
      </c>
      <c r="AN31" s="21">
        <v>1.1192656046734248</v>
      </c>
      <c r="AO31" s="16">
        <v>40741</v>
      </c>
      <c r="AP31" s="21">
        <v>100</v>
      </c>
    </row>
    <row r="32" spans="2:42" x14ac:dyDescent="0.35">
      <c r="B32" s="14" t="s">
        <v>48</v>
      </c>
      <c r="C32" s="16">
        <v>5362</v>
      </c>
      <c r="D32" s="21">
        <v>52.476022705030331</v>
      </c>
      <c r="E32" s="16">
        <v>639</v>
      </c>
      <c r="F32" s="21">
        <v>6.2536699941280096</v>
      </c>
      <c r="G32" s="16">
        <v>581</v>
      </c>
      <c r="H32" s="21">
        <v>5.686044235662556</v>
      </c>
      <c r="I32" s="16">
        <v>481</v>
      </c>
      <c r="J32" s="21">
        <v>4.7073791348600507</v>
      </c>
      <c r="K32" s="16">
        <v>983</v>
      </c>
      <c r="L32" s="21">
        <v>9.6202779408886272</v>
      </c>
      <c r="M32" s="16">
        <v>1444</v>
      </c>
      <c r="N32" s="21">
        <v>14.131924055588177</v>
      </c>
      <c r="O32" s="16">
        <v>197</v>
      </c>
      <c r="P32" s="21">
        <v>1.9279702485809358</v>
      </c>
      <c r="Q32" s="16">
        <v>531</v>
      </c>
      <c r="R32" s="21">
        <v>5.1967116852613033</v>
      </c>
      <c r="S32" s="16">
        <v>10218</v>
      </c>
      <c r="T32" s="21">
        <v>99.999999999999986</v>
      </c>
      <c r="U32" s="40"/>
      <c r="V32" s="14" t="s">
        <v>48</v>
      </c>
      <c r="W32" s="49">
        <v>3805</v>
      </c>
      <c r="X32" s="21">
        <v>60.243825205826475</v>
      </c>
      <c r="Y32" s="16">
        <v>315</v>
      </c>
      <c r="Z32" s="21">
        <v>4.9873337555414823</v>
      </c>
      <c r="AA32" s="16">
        <v>350</v>
      </c>
      <c r="AB32" s="21">
        <v>5.5414819506016473</v>
      </c>
      <c r="AC32" s="16">
        <v>262</v>
      </c>
      <c r="AD32" s="21">
        <v>4.1481950601646611</v>
      </c>
      <c r="AE32" s="16">
        <v>234</v>
      </c>
      <c r="AF32" s="21">
        <v>3.7048765041165299</v>
      </c>
      <c r="AG32" s="16">
        <v>688</v>
      </c>
      <c r="AH32" s="21">
        <v>10.892970234325523</v>
      </c>
      <c r="AI32" s="16">
        <v>440</v>
      </c>
      <c r="AJ32" s="21">
        <v>6.9664344521849273</v>
      </c>
      <c r="AK32" s="16">
        <v>146</v>
      </c>
      <c r="AL32" s="21">
        <v>2.3115896136795442</v>
      </c>
      <c r="AM32" s="16">
        <v>76</v>
      </c>
      <c r="AN32" s="21">
        <v>1.2032932235592146</v>
      </c>
      <c r="AO32" s="16">
        <v>6316</v>
      </c>
      <c r="AP32" s="21">
        <v>100</v>
      </c>
    </row>
    <row r="33" spans="2:42" x14ac:dyDescent="0.35">
      <c r="B33" s="20" t="s">
        <v>2</v>
      </c>
      <c r="C33" s="13">
        <f>SUM(C30:C32)</f>
        <v>156831</v>
      </c>
      <c r="D33" s="12">
        <f>C33/S33*100</f>
        <v>52.665318951737483</v>
      </c>
      <c r="E33" s="13">
        <f>SUM(E30:E32)</f>
        <v>17350</v>
      </c>
      <c r="F33" s="12">
        <f>E33/S33*100</f>
        <v>5.8262925302564241</v>
      </c>
      <c r="G33" s="13">
        <f>SUM(G30:G32)</f>
        <v>18470</v>
      </c>
      <c r="H33" s="12">
        <f>G33/S33*100</f>
        <v>6.2023990221231209</v>
      </c>
      <c r="I33" s="13">
        <f>SUM(I30:I32)</f>
        <v>17839</v>
      </c>
      <c r="J33" s="12">
        <f>I33/S33*100</f>
        <v>5.9905033110803663</v>
      </c>
      <c r="K33" s="13">
        <f>SUM(K30:K32)</f>
        <v>32841</v>
      </c>
      <c r="L33" s="12">
        <f>K33/S33*100</f>
        <v>11.028315445887678</v>
      </c>
      <c r="M33" s="13">
        <f>SUM(M30:M32)</f>
        <v>21501</v>
      </c>
      <c r="N33" s="12">
        <f>M33/S33*100</f>
        <v>7.2202372157373702</v>
      </c>
      <c r="O33" s="13">
        <f>SUM(O30:O32)</f>
        <v>7327</v>
      </c>
      <c r="P33" s="12">
        <f>O33/S33*100</f>
        <v>2.460475237417223</v>
      </c>
      <c r="Q33" s="13">
        <f>SUM(Q30:Q32)</f>
        <v>25629</v>
      </c>
      <c r="R33" s="12">
        <f>Q33/S33*100</f>
        <v>8.6064582857603398</v>
      </c>
      <c r="S33" s="13">
        <f>SUM(S30:S32)</f>
        <v>297788</v>
      </c>
      <c r="T33" s="12">
        <v>100</v>
      </c>
      <c r="U33" s="39"/>
      <c r="V33" s="20" t="s">
        <v>2</v>
      </c>
      <c r="W33" s="25">
        <f>SUM(W30:W32)</f>
        <v>138221</v>
      </c>
      <c r="X33" s="12">
        <f>W33/AO33*100</f>
        <v>66.015684701207405</v>
      </c>
      <c r="Y33" s="13">
        <f>SUM(Y30:Y32)</f>
        <v>6475</v>
      </c>
      <c r="Z33" s="12">
        <f>Y33/AO33*100</f>
        <v>3.0925225431759134</v>
      </c>
      <c r="AA33" s="13">
        <f>SUM(AA30:AA32)</f>
        <v>11757</v>
      </c>
      <c r="AB33" s="12">
        <f>AA33/AO33*100</f>
        <v>5.6152567629527743</v>
      </c>
      <c r="AC33" s="13">
        <f>SUM(AC30:AC32)</f>
        <v>9826</v>
      </c>
      <c r="AD33" s="12">
        <f>AC33/AO33*100</f>
        <v>4.6929925110805435</v>
      </c>
      <c r="AE33" s="13">
        <f>SUM(AE30:AE32)</f>
        <v>5826</v>
      </c>
      <c r="AF33" s="12">
        <f>AE33/AO33*100</f>
        <v>2.7825538743695555</v>
      </c>
      <c r="AG33" s="13">
        <f>SUM(AG30:AG32)</f>
        <v>14354</v>
      </c>
      <c r="AH33" s="12">
        <f>AG33/AO33*100</f>
        <v>6.8556090478373841</v>
      </c>
      <c r="AI33" s="13">
        <f>SUM(AI30:AI32)</f>
        <v>12959</v>
      </c>
      <c r="AJ33" s="12">
        <f>AI33/AO33*100</f>
        <v>6.1893435732844262</v>
      </c>
      <c r="AK33" s="13">
        <f>SUM(AK30:AK32)</f>
        <v>6727</v>
      </c>
      <c r="AL33" s="12">
        <f>AK33/AO33*100</f>
        <v>3.2128801772887052</v>
      </c>
      <c r="AM33" s="13">
        <f>SUM(AM30:AM32)</f>
        <v>3231</v>
      </c>
      <c r="AN33" s="12">
        <f>AM33/AO33*100</f>
        <v>1.5431568088033012</v>
      </c>
      <c r="AO33" s="13">
        <f>SUM(AO30:AO32)</f>
        <v>209376</v>
      </c>
      <c r="AP33" s="12">
        <v>100</v>
      </c>
    </row>
    <row r="36" spans="2:42" x14ac:dyDescent="0.35">
      <c r="B36" s="22" t="s">
        <v>47</v>
      </c>
    </row>
    <row r="38" spans="2:42" x14ac:dyDescent="0.35">
      <c r="B38" s="63" t="s">
        <v>23</v>
      </c>
      <c r="C38" s="64" t="s">
        <v>22</v>
      </c>
      <c r="D38" s="64" t="s">
        <v>22</v>
      </c>
      <c r="E38" s="64" t="s">
        <v>21</v>
      </c>
      <c r="F38" s="64" t="s">
        <v>21</v>
      </c>
    </row>
    <row r="39" spans="2:42" x14ac:dyDescent="0.35">
      <c r="B39" s="63" t="s">
        <v>23</v>
      </c>
      <c r="C39" s="17" t="s">
        <v>14</v>
      </c>
      <c r="D39" s="17" t="s">
        <v>13</v>
      </c>
      <c r="E39" s="17" t="s">
        <v>14</v>
      </c>
      <c r="F39" s="17" t="s">
        <v>13</v>
      </c>
    </row>
    <row r="40" spans="2:42" x14ac:dyDescent="0.35">
      <c r="B40" s="14" t="s">
        <v>44</v>
      </c>
      <c r="C40" s="16">
        <v>55404</v>
      </c>
      <c r="D40" s="15">
        <v>18.61</v>
      </c>
      <c r="E40" s="16">
        <v>26446</v>
      </c>
      <c r="F40" s="15">
        <v>17.510000000000002</v>
      </c>
    </row>
    <row r="41" spans="2:42" x14ac:dyDescent="0.35">
      <c r="B41" s="14" t="s">
        <v>43</v>
      </c>
      <c r="C41" s="16">
        <v>120160</v>
      </c>
      <c r="D41" s="15">
        <v>40.35</v>
      </c>
      <c r="E41" s="16">
        <v>61548</v>
      </c>
      <c r="F41" s="15">
        <v>40.74</v>
      </c>
    </row>
    <row r="42" spans="2:42" x14ac:dyDescent="0.35">
      <c r="B42" s="14" t="s">
        <v>42</v>
      </c>
      <c r="C42" s="16">
        <v>80810</v>
      </c>
      <c r="D42" s="15">
        <v>27.14</v>
      </c>
      <c r="E42" s="16">
        <v>42281</v>
      </c>
      <c r="F42" s="15">
        <v>27.99</v>
      </c>
    </row>
    <row r="43" spans="2:42" x14ac:dyDescent="0.35">
      <c r="B43" s="14" t="s">
        <v>41</v>
      </c>
      <c r="C43" s="16">
        <v>41414</v>
      </c>
      <c r="D43" s="15">
        <v>13.91</v>
      </c>
      <c r="E43" s="16">
        <v>20801</v>
      </c>
      <c r="F43" s="15">
        <v>13.77</v>
      </c>
    </row>
    <row r="44" spans="2:42" x14ac:dyDescent="0.35">
      <c r="B44" s="14" t="s">
        <v>2</v>
      </c>
      <c r="C44" s="13">
        <v>297788</v>
      </c>
      <c r="D44" s="12">
        <v>100</v>
      </c>
      <c r="E44" s="13">
        <v>151076</v>
      </c>
      <c r="F44" s="12">
        <v>100</v>
      </c>
    </row>
    <row r="45" spans="2:42" x14ac:dyDescent="0.35">
      <c r="B45" s="23" t="s">
        <v>46</v>
      </c>
    </row>
    <row r="47" spans="2:42" ht="15" customHeight="1" x14ac:dyDescent="0.35">
      <c r="B47" s="65" t="s">
        <v>45</v>
      </c>
      <c r="C47" s="64" t="s">
        <v>22</v>
      </c>
      <c r="D47" s="64" t="s">
        <v>22</v>
      </c>
      <c r="E47" s="64" t="s">
        <v>22</v>
      </c>
      <c r="F47" s="64" t="s">
        <v>22</v>
      </c>
      <c r="G47" s="64" t="s">
        <v>22</v>
      </c>
      <c r="H47" s="64" t="s">
        <v>22</v>
      </c>
      <c r="I47" s="64" t="s">
        <v>22</v>
      </c>
      <c r="J47" s="64" t="s">
        <v>22</v>
      </c>
      <c r="K47" s="64" t="s">
        <v>22</v>
      </c>
      <c r="L47" s="64" t="s">
        <v>22</v>
      </c>
      <c r="M47" s="64" t="s">
        <v>22</v>
      </c>
      <c r="N47" s="64" t="s">
        <v>22</v>
      </c>
      <c r="O47" s="64" t="s">
        <v>22</v>
      </c>
      <c r="P47" s="64" t="s">
        <v>22</v>
      </c>
      <c r="Q47" s="64" t="s">
        <v>22</v>
      </c>
      <c r="R47" s="64" t="s">
        <v>22</v>
      </c>
      <c r="S47" s="64" t="s">
        <v>22</v>
      </c>
      <c r="T47" s="64" t="s">
        <v>22</v>
      </c>
      <c r="U47" s="41"/>
      <c r="V47" s="65" t="s">
        <v>45</v>
      </c>
      <c r="W47" s="64" t="s">
        <v>21</v>
      </c>
      <c r="X47" s="64" t="s">
        <v>21</v>
      </c>
      <c r="Y47" s="64" t="s">
        <v>21</v>
      </c>
      <c r="Z47" s="64" t="s">
        <v>21</v>
      </c>
      <c r="AA47" s="64" t="s">
        <v>21</v>
      </c>
      <c r="AB47" s="64" t="s">
        <v>21</v>
      </c>
      <c r="AC47" s="64" t="s">
        <v>21</v>
      </c>
      <c r="AD47" s="64" t="s">
        <v>21</v>
      </c>
      <c r="AE47" s="64" t="s">
        <v>21</v>
      </c>
      <c r="AF47" s="64" t="s">
        <v>21</v>
      </c>
      <c r="AG47" s="64" t="s">
        <v>21</v>
      </c>
      <c r="AH47" s="64" t="s">
        <v>21</v>
      </c>
      <c r="AI47" s="64" t="s">
        <v>21</v>
      </c>
      <c r="AJ47" s="64" t="s">
        <v>21</v>
      </c>
      <c r="AK47" s="64" t="s">
        <v>21</v>
      </c>
      <c r="AL47" s="64" t="s">
        <v>21</v>
      </c>
      <c r="AM47" s="64" t="s">
        <v>21</v>
      </c>
      <c r="AN47" s="64" t="s">
        <v>21</v>
      </c>
      <c r="AO47" s="64" t="s">
        <v>21</v>
      </c>
      <c r="AP47" s="64" t="s">
        <v>21</v>
      </c>
    </row>
    <row r="48" spans="2:42" ht="15" customHeight="1" x14ac:dyDescent="0.35">
      <c r="B48" s="65" t="s">
        <v>45</v>
      </c>
      <c r="C48" s="64" t="s">
        <v>159</v>
      </c>
      <c r="D48" s="64" t="s">
        <v>226</v>
      </c>
      <c r="E48" s="64" t="s">
        <v>226</v>
      </c>
      <c r="F48" s="64"/>
      <c r="G48" s="64" t="s">
        <v>225</v>
      </c>
      <c r="H48" s="64" t="s">
        <v>224</v>
      </c>
      <c r="I48" s="64" t="s">
        <v>224</v>
      </c>
      <c r="J48" s="64" t="s">
        <v>223</v>
      </c>
      <c r="K48" s="64" t="s">
        <v>223</v>
      </c>
      <c r="L48" s="64" t="s">
        <v>222</v>
      </c>
      <c r="M48" s="64" t="s">
        <v>222</v>
      </c>
      <c r="N48" s="64" t="s">
        <v>221</v>
      </c>
      <c r="O48" s="64" t="s">
        <v>221</v>
      </c>
      <c r="P48" s="64" t="s">
        <v>220</v>
      </c>
      <c r="Q48" s="64" t="s">
        <v>220</v>
      </c>
      <c r="R48" s="64" t="s">
        <v>219</v>
      </c>
      <c r="S48" s="64" t="s">
        <v>2</v>
      </c>
      <c r="T48" s="64" t="s">
        <v>2</v>
      </c>
      <c r="U48" s="41"/>
      <c r="V48" s="65" t="s">
        <v>45</v>
      </c>
      <c r="W48" s="64" t="s">
        <v>159</v>
      </c>
      <c r="X48" s="64" t="s">
        <v>226</v>
      </c>
      <c r="Y48" s="64" t="s">
        <v>226</v>
      </c>
      <c r="Z48" s="64"/>
      <c r="AA48" s="64" t="s">
        <v>225</v>
      </c>
      <c r="AB48" s="64" t="s">
        <v>224</v>
      </c>
      <c r="AC48" s="64" t="s">
        <v>224</v>
      </c>
      <c r="AD48" s="64" t="s">
        <v>223</v>
      </c>
      <c r="AE48" s="64" t="s">
        <v>223</v>
      </c>
      <c r="AF48" s="64" t="s">
        <v>222</v>
      </c>
      <c r="AG48" s="64" t="s">
        <v>222</v>
      </c>
      <c r="AH48" s="64" t="s">
        <v>221</v>
      </c>
      <c r="AI48" s="64" t="s">
        <v>221</v>
      </c>
      <c r="AJ48" s="64" t="s">
        <v>220</v>
      </c>
      <c r="AK48" s="64" t="s">
        <v>220</v>
      </c>
      <c r="AL48" s="64" t="s">
        <v>219</v>
      </c>
      <c r="AM48" s="64" t="s">
        <v>230</v>
      </c>
      <c r="AN48" s="64" t="s">
        <v>229</v>
      </c>
      <c r="AO48" s="64" t="s">
        <v>2</v>
      </c>
      <c r="AP48" s="64" t="s">
        <v>2</v>
      </c>
    </row>
    <row r="49" spans="2:42" ht="15" customHeight="1" x14ac:dyDescent="0.35">
      <c r="B49" s="65" t="s">
        <v>45</v>
      </c>
      <c r="C49" s="17" t="s">
        <v>14</v>
      </c>
      <c r="D49" s="17" t="s">
        <v>13</v>
      </c>
      <c r="E49" s="17" t="s">
        <v>14</v>
      </c>
      <c r="F49" s="17" t="s">
        <v>13</v>
      </c>
      <c r="G49" s="17" t="s">
        <v>14</v>
      </c>
      <c r="H49" s="17" t="s">
        <v>13</v>
      </c>
      <c r="I49" s="17" t="s">
        <v>14</v>
      </c>
      <c r="J49" s="17" t="s">
        <v>13</v>
      </c>
      <c r="K49" s="17" t="s">
        <v>14</v>
      </c>
      <c r="L49" s="17" t="s">
        <v>13</v>
      </c>
      <c r="M49" s="17" t="s">
        <v>14</v>
      </c>
      <c r="N49" s="17" t="s">
        <v>13</v>
      </c>
      <c r="O49" s="17" t="s">
        <v>14</v>
      </c>
      <c r="P49" s="17" t="s">
        <v>13</v>
      </c>
      <c r="Q49" s="17" t="s">
        <v>14</v>
      </c>
      <c r="R49" s="17" t="s">
        <v>13</v>
      </c>
      <c r="S49" s="17" t="s">
        <v>14</v>
      </c>
      <c r="T49" s="17" t="s">
        <v>13</v>
      </c>
      <c r="U49" s="41"/>
      <c r="V49" s="65" t="s">
        <v>45</v>
      </c>
      <c r="W49" s="17" t="s">
        <v>14</v>
      </c>
      <c r="X49" s="17" t="s">
        <v>13</v>
      </c>
      <c r="Y49" s="17" t="s">
        <v>14</v>
      </c>
      <c r="Z49" s="17" t="s">
        <v>13</v>
      </c>
      <c r="AA49" s="17" t="s">
        <v>14</v>
      </c>
      <c r="AB49" s="17" t="s">
        <v>13</v>
      </c>
      <c r="AC49" s="17" t="s">
        <v>14</v>
      </c>
      <c r="AD49" s="17" t="s">
        <v>13</v>
      </c>
      <c r="AE49" s="17" t="s">
        <v>14</v>
      </c>
      <c r="AF49" s="17" t="s">
        <v>13</v>
      </c>
      <c r="AG49" s="17" t="s">
        <v>14</v>
      </c>
      <c r="AH49" s="17" t="s">
        <v>13</v>
      </c>
      <c r="AI49" s="17" t="s">
        <v>14</v>
      </c>
      <c r="AJ49" s="17" t="s">
        <v>13</v>
      </c>
      <c r="AK49" s="17" t="s">
        <v>14</v>
      </c>
      <c r="AL49" s="17" t="s">
        <v>13</v>
      </c>
      <c r="AM49" s="17" t="s">
        <v>14</v>
      </c>
      <c r="AN49" s="17" t="s">
        <v>13</v>
      </c>
      <c r="AO49" s="17" t="s">
        <v>14</v>
      </c>
      <c r="AP49" s="17" t="s">
        <v>13</v>
      </c>
    </row>
    <row r="50" spans="2:42" x14ac:dyDescent="0.35">
      <c r="B50" s="14" t="s">
        <v>44</v>
      </c>
      <c r="C50" s="16">
        <v>28623</v>
      </c>
      <c r="D50" s="21">
        <v>51.662334849469346</v>
      </c>
      <c r="E50" s="16">
        <v>2374</v>
      </c>
      <c r="F50" s="21">
        <v>4.2848891776767015</v>
      </c>
      <c r="G50" s="16">
        <v>2947</v>
      </c>
      <c r="H50" s="21">
        <v>5.3191105335354854</v>
      </c>
      <c r="I50" s="16">
        <v>3700</v>
      </c>
      <c r="J50" s="21">
        <v>6.6782181791928377</v>
      </c>
      <c r="K50" s="16">
        <v>6942</v>
      </c>
      <c r="L50" s="21">
        <v>12.529781243231536</v>
      </c>
      <c r="M50" s="16">
        <v>4236</v>
      </c>
      <c r="N50" s="21">
        <v>7.6456573532596925</v>
      </c>
      <c r="O50" s="16">
        <v>1358</v>
      </c>
      <c r="P50" s="21">
        <v>2.4510865641469928</v>
      </c>
      <c r="Q50" s="16">
        <v>5224</v>
      </c>
      <c r="R50" s="21">
        <v>9.4289220994874015</v>
      </c>
      <c r="S50" s="16">
        <v>55404</v>
      </c>
      <c r="T50" s="21">
        <v>100</v>
      </c>
      <c r="U50" s="40"/>
      <c r="V50" s="14" t="s">
        <v>44</v>
      </c>
      <c r="W50" s="16">
        <v>17328</v>
      </c>
      <c r="X50" s="21">
        <v>65.522196173334351</v>
      </c>
      <c r="Y50" s="16">
        <v>459</v>
      </c>
      <c r="Z50" s="21">
        <v>1.7356121908795281</v>
      </c>
      <c r="AA50" s="16">
        <v>2055</v>
      </c>
      <c r="AB50" s="21">
        <v>7.7705513121076919</v>
      </c>
      <c r="AC50" s="16">
        <v>1012</v>
      </c>
      <c r="AD50" s="21">
        <v>3.8266656583226197</v>
      </c>
      <c r="AE50" s="16">
        <v>1330</v>
      </c>
      <c r="AF50" s="21">
        <v>5.0291159343568026</v>
      </c>
      <c r="AG50" s="16">
        <v>1309</v>
      </c>
      <c r="AH50" s="21">
        <v>4.9497088406564318</v>
      </c>
      <c r="AI50" s="16">
        <v>1141</v>
      </c>
      <c r="AJ50" s="21">
        <v>4.3144520910534672</v>
      </c>
      <c r="AK50" s="16">
        <v>1642</v>
      </c>
      <c r="AL50" s="21">
        <v>6.2088784693337367</v>
      </c>
      <c r="AM50" s="16">
        <v>170</v>
      </c>
      <c r="AN50" s="21">
        <v>0.64281932995538071</v>
      </c>
      <c r="AO50" s="16">
        <v>26446</v>
      </c>
      <c r="AP50" s="21">
        <v>100.00000000000001</v>
      </c>
    </row>
    <row r="51" spans="2:42" x14ac:dyDescent="0.35">
      <c r="B51" s="14" t="s">
        <v>43</v>
      </c>
      <c r="C51" s="16">
        <v>65778</v>
      </c>
      <c r="D51" s="21">
        <v>54.742010652463378</v>
      </c>
      <c r="E51" s="16">
        <v>8227</v>
      </c>
      <c r="F51" s="21">
        <v>6.8467043941411454</v>
      </c>
      <c r="G51" s="16">
        <v>7481</v>
      </c>
      <c r="H51" s="21">
        <v>6.2258655126498006</v>
      </c>
      <c r="I51" s="16">
        <v>6439</v>
      </c>
      <c r="J51" s="21">
        <v>5.3586884154460712</v>
      </c>
      <c r="K51" s="16">
        <v>11954</v>
      </c>
      <c r="L51" s="21">
        <v>9.9484021304926777</v>
      </c>
      <c r="M51" s="16">
        <v>8204</v>
      </c>
      <c r="N51" s="21">
        <v>6.8275632490013312</v>
      </c>
      <c r="O51" s="16">
        <v>2361</v>
      </c>
      <c r="P51" s="21">
        <v>1.9648801597869507</v>
      </c>
      <c r="Q51" s="16">
        <v>9716</v>
      </c>
      <c r="R51" s="21">
        <v>8.0858854860186415</v>
      </c>
      <c r="S51" s="16">
        <v>120160</v>
      </c>
      <c r="T51" s="21">
        <v>100</v>
      </c>
      <c r="U51" s="40"/>
      <c r="V51" s="14" t="s">
        <v>43</v>
      </c>
      <c r="W51" s="16">
        <v>39078</v>
      </c>
      <c r="X51" s="21">
        <v>63.491908754143111</v>
      </c>
      <c r="Y51" s="16">
        <v>2909</v>
      </c>
      <c r="Z51" s="21">
        <v>4.7263924091765777</v>
      </c>
      <c r="AA51" s="16">
        <v>4152</v>
      </c>
      <c r="AB51" s="21">
        <v>6.7459543770715547</v>
      </c>
      <c r="AC51" s="16">
        <v>2929</v>
      </c>
      <c r="AD51" s="21">
        <v>4.7588873724572691</v>
      </c>
      <c r="AE51" s="16">
        <v>2164</v>
      </c>
      <c r="AF51" s="21">
        <v>3.5159550269708197</v>
      </c>
      <c r="AG51" s="16">
        <v>3908</v>
      </c>
      <c r="AH51" s="21">
        <v>6.349515825047118</v>
      </c>
      <c r="AI51" s="16">
        <v>3548</v>
      </c>
      <c r="AJ51" s="21">
        <v>5.7646064859946708</v>
      </c>
      <c r="AK51" s="16">
        <v>2304</v>
      </c>
      <c r="AL51" s="21">
        <v>3.7434197699356604</v>
      </c>
      <c r="AM51" s="16">
        <v>556</v>
      </c>
      <c r="AN51" s="21">
        <v>0.90335997920322342</v>
      </c>
      <c r="AO51" s="16">
        <v>61548</v>
      </c>
      <c r="AP51" s="21">
        <v>100</v>
      </c>
    </row>
    <row r="52" spans="2:42" x14ac:dyDescent="0.35">
      <c r="B52" s="14" t="s">
        <v>42</v>
      </c>
      <c r="C52" s="16">
        <v>40107</v>
      </c>
      <c r="D52" s="21">
        <v>49.631233758198249</v>
      </c>
      <c r="E52" s="16">
        <v>5209</v>
      </c>
      <c r="F52" s="21">
        <v>6.4459844078703128</v>
      </c>
      <c r="G52" s="16">
        <v>4965</v>
      </c>
      <c r="H52" s="21">
        <v>6.144041579012498</v>
      </c>
      <c r="I52" s="16">
        <v>5464</v>
      </c>
      <c r="J52" s="21">
        <v>6.7615394134389311</v>
      </c>
      <c r="K52" s="16">
        <v>10097</v>
      </c>
      <c r="L52" s="21">
        <v>12.494740749907189</v>
      </c>
      <c r="M52" s="16">
        <v>4643</v>
      </c>
      <c r="N52" s="21">
        <v>5.745576042568989</v>
      </c>
      <c r="O52" s="16">
        <v>2530</v>
      </c>
      <c r="P52" s="21">
        <v>3.1308006434847173</v>
      </c>
      <c r="Q52" s="16">
        <v>7795</v>
      </c>
      <c r="R52" s="21">
        <v>9.6460834055191196</v>
      </c>
      <c r="S52" s="16">
        <v>80810</v>
      </c>
      <c r="T52" s="21">
        <v>100</v>
      </c>
      <c r="U52" s="40"/>
      <c r="V52" s="14" t="s">
        <v>42</v>
      </c>
      <c r="W52" s="16">
        <v>27094</v>
      </c>
      <c r="X52" s="21">
        <v>64.080792791088186</v>
      </c>
      <c r="Y52" s="16">
        <v>1635</v>
      </c>
      <c r="Z52" s="21">
        <v>3.8669851706440244</v>
      </c>
      <c r="AA52" s="16">
        <v>1447</v>
      </c>
      <c r="AB52" s="21">
        <v>3.4223410042335805</v>
      </c>
      <c r="AC52" s="16">
        <v>2889</v>
      </c>
      <c r="AD52" s="21">
        <v>6.8328563657434778</v>
      </c>
      <c r="AE52" s="16">
        <v>1435</v>
      </c>
      <c r="AF52" s="21">
        <v>3.3939594616967432</v>
      </c>
      <c r="AG52" s="16">
        <v>2887</v>
      </c>
      <c r="AH52" s="21">
        <v>6.828126108654005</v>
      </c>
      <c r="AI52" s="16">
        <v>2641</v>
      </c>
      <c r="AJ52" s="21">
        <v>6.2463044866488495</v>
      </c>
      <c r="AK52" s="16">
        <v>1322</v>
      </c>
      <c r="AL52" s="21">
        <v>3.1266999361415291</v>
      </c>
      <c r="AM52" s="16">
        <v>931</v>
      </c>
      <c r="AN52" s="21">
        <v>2.2019346751495945</v>
      </c>
      <c r="AO52" s="16">
        <v>42281</v>
      </c>
      <c r="AP52" s="21">
        <v>100</v>
      </c>
    </row>
    <row r="53" spans="2:42" x14ac:dyDescent="0.35">
      <c r="B53" s="14" t="s">
        <v>41</v>
      </c>
      <c r="C53" s="16">
        <v>22323</v>
      </c>
      <c r="D53" s="21">
        <v>53.902062104602308</v>
      </c>
      <c r="E53" s="16">
        <v>1540</v>
      </c>
      <c r="F53" s="21">
        <v>3.7185492828512099</v>
      </c>
      <c r="G53" s="16">
        <v>3077</v>
      </c>
      <c r="H53" s="21">
        <v>7.4298546385280346</v>
      </c>
      <c r="I53" s="16">
        <v>2236</v>
      </c>
      <c r="J53" s="21">
        <v>5.3991403873086394</v>
      </c>
      <c r="K53" s="16">
        <v>3848</v>
      </c>
      <c r="L53" s="21">
        <v>9.2915439223451006</v>
      </c>
      <c r="M53" s="16">
        <v>4418</v>
      </c>
      <c r="N53" s="21">
        <v>10.667890085478341</v>
      </c>
      <c r="O53" s="16">
        <v>1078</v>
      </c>
      <c r="P53" s="21">
        <v>2.602984497995847</v>
      </c>
      <c r="Q53" s="16">
        <v>2894</v>
      </c>
      <c r="R53" s="21">
        <v>6.9879750808905197</v>
      </c>
      <c r="S53" s="16">
        <v>41414</v>
      </c>
      <c r="T53" s="21">
        <v>99.999999999999986</v>
      </c>
      <c r="U53" s="40"/>
      <c r="V53" s="14" t="s">
        <v>41</v>
      </c>
      <c r="W53" s="16">
        <v>13653</v>
      </c>
      <c r="X53" s="21">
        <v>65.636267487140046</v>
      </c>
      <c r="Y53" s="16">
        <v>352</v>
      </c>
      <c r="Z53" s="21">
        <v>1.6922263352723426</v>
      </c>
      <c r="AA53" s="16">
        <v>806</v>
      </c>
      <c r="AB53" s="21">
        <v>3.8748137108792844</v>
      </c>
      <c r="AC53" s="16">
        <v>582</v>
      </c>
      <c r="AD53" s="21">
        <v>2.7979424066150669</v>
      </c>
      <c r="AE53" s="16">
        <v>667</v>
      </c>
      <c r="AF53" s="21">
        <v>3.2065766068938997</v>
      </c>
      <c r="AG53" s="16">
        <v>3009</v>
      </c>
      <c r="AH53" s="21">
        <v>14.46565068987068</v>
      </c>
      <c r="AI53" s="16">
        <v>1083</v>
      </c>
      <c r="AJ53" s="21">
        <v>5.2064804576703043</v>
      </c>
      <c r="AK53" s="16">
        <v>302</v>
      </c>
      <c r="AL53" s="21">
        <v>1.451853276284794</v>
      </c>
      <c r="AM53" s="16">
        <v>347</v>
      </c>
      <c r="AN53" s="21">
        <v>1.6681890293735877</v>
      </c>
      <c r="AO53" s="16">
        <v>20801</v>
      </c>
      <c r="AP53" s="21">
        <v>100.00000000000001</v>
      </c>
    </row>
    <row r="54" spans="2:42" x14ac:dyDescent="0.35">
      <c r="B54" s="20" t="s">
        <v>2</v>
      </c>
      <c r="C54" s="13">
        <f>SUM(C50:C53)</f>
        <v>156831</v>
      </c>
      <c r="D54" s="12">
        <f>C54/S54*100</f>
        <v>52.665318951737483</v>
      </c>
      <c r="E54" s="13">
        <f>SUM(E50:E53)</f>
        <v>17350</v>
      </c>
      <c r="F54" s="12">
        <f>E54/S54*100</f>
        <v>5.8262925302564241</v>
      </c>
      <c r="G54" s="13">
        <f>SUM(G50:G53)</f>
        <v>18470</v>
      </c>
      <c r="H54" s="12">
        <f>G54/S54*100</f>
        <v>6.2023990221231209</v>
      </c>
      <c r="I54" s="13">
        <f>SUM(I50:I53)</f>
        <v>17839</v>
      </c>
      <c r="J54" s="12">
        <f>I54/S54*100</f>
        <v>5.9905033110803663</v>
      </c>
      <c r="K54" s="13">
        <f>SUM(K50:K53)</f>
        <v>32841</v>
      </c>
      <c r="L54" s="12">
        <f>K54/S54*100</f>
        <v>11.028315445887678</v>
      </c>
      <c r="M54" s="13">
        <f>SUM(M50:M53)</f>
        <v>21501</v>
      </c>
      <c r="N54" s="12">
        <f>M54/S54*100</f>
        <v>7.2202372157373702</v>
      </c>
      <c r="O54" s="13">
        <f>SUM(O50:O53)</f>
        <v>7327</v>
      </c>
      <c r="P54" s="12">
        <f>O54/S54*100</f>
        <v>2.460475237417223</v>
      </c>
      <c r="Q54" s="13">
        <f>SUM(Q50:Q53)</f>
        <v>25629</v>
      </c>
      <c r="R54" s="12">
        <f>Q54/S54*100</f>
        <v>8.6064582857603398</v>
      </c>
      <c r="S54" s="13">
        <f>SUM(S50:S53)</f>
        <v>297788</v>
      </c>
      <c r="T54" s="12">
        <v>100</v>
      </c>
      <c r="U54" s="39"/>
      <c r="V54" s="20" t="s">
        <v>2</v>
      </c>
      <c r="W54" s="25">
        <f>SUM(W50:W53)</f>
        <v>97153</v>
      </c>
      <c r="X54" s="12">
        <f>W54/AO54*100</f>
        <v>64.30736847679313</v>
      </c>
      <c r="Y54" s="25">
        <f>SUM(Y50:Y53)</f>
        <v>5355</v>
      </c>
      <c r="Z54" s="12">
        <f>Y54/AO54*100</f>
        <v>3.5445735920993404</v>
      </c>
      <c r="AA54" s="25">
        <f>SUM(AA50:AA53)</f>
        <v>8460</v>
      </c>
      <c r="AB54" s="12">
        <f>AA54/AO54*100</f>
        <v>5.5998305488628244</v>
      </c>
      <c r="AC54" s="25">
        <f>SUM(AC50:AC53)</f>
        <v>7412</v>
      </c>
      <c r="AD54" s="12">
        <f>AC54/AO54*100</f>
        <v>4.9061399560486114</v>
      </c>
      <c r="AE54" s="25">
        <f>SUM(AE50:AE53)</f>
        <v>5596</v>
      </c>
      <c r="AF54" s="12">
        <f>AE54/AO54*100</f>
        <v>3.7040959517064258</v>
      </c>
      <c r="AG54" s="25">
        <f>SUM(AG50:AG53)</f>
        <v>11113</v>
      </c>
      <c r="AH54" s="12">
        <f>AG54/AO54*100</f>
        <v>7.3559003415499475</v>
      </c>
      <c r="AI54" s="25">
        <f>SUM(AI50:AI53)</f>
        <v>8413</v>
      </c>
      <c r="AJ54" s="12">
        <f>AI54/AO54*100</f>
        <v>5.5687203791469191</v>
      </c>
      <c r="AK54" s="25">
        <f>SUM(AK50:AK53)</f>
        <v>5570</v>
      </c>
      <c r="AL54" s="12">
        <f>AK54/AO54*100</f>
        <v>3.6868860705869895</v>
      </c>
      <c r="AM54" s="25">
        <f>SUM(AM50:AM53)</f>
        <v>2004</v>
      </c>
      <c r="AN54" s="12">
        <f>AM54/AO54*100</f>
        <v>1.3264846832058037</v>
      </c>
      <c r="AO54" s="25">
        <f>SUM(AO50:AO53)</f>
        <v>151076</v>
      </c>
      <c r="AP54" s="12">
        <v>100</v>
      </c>
    </row>
    <row r="56" spans="2:42" x14ac:dyDescent="0.35">
      <c r="B56" s="22" t="s">
        <v>40</v>
      </c>
    </row>
    <row r="58" spans="2:42" x14ac:dyDescent="0.35">
      <c r="B58" s="63" t="s">
        <v>23</v>
      </c>
      <c r="C58" s="64" t="s">
        <v>22</v>
      </c>
      <c r="D58" s="64" t="s">
        <v>22</v>
      </c>
      <c r="F58" s="63" t="s">
        <v>23</v>
      </c>
      <c r="G58" s="64" t="s">
        <v>21</v>
      </c>
      <c r="H58" s="64" t="s">
        <v>21</v>
      </c>
    </row>
    <row r="59" spans="2:42" x14ac:dyDescent="0.35">
      <c r="B59" s="63" t="s">
        <v>23</v>
      </c>
      <c r="C59" s="17" t="s">
        <v>14</v>
      </c>
      <c r="D59" s="17" t="s">
        <v>13</v>
      </c>
      <c r="F59" s="63" t="s">
        <v>23</v>
      </c>
      <c r="G59" s="17" t="s">
        <v>14</v>
      </c>
      <c r="H59" s="17" t="s">
        <v>13</v>
      </c>
    </row>
    <row r="60" spans="2:42" x14ac:dyDescent="0.35">
      <c r="B60" s="14" t="s">
        <v>38</v>
      </c>
      <c r="C60" s="16">
        <v>91797</v>
      </c>
      <c r="D60" s="15">
        <v>30.83</v>
      </c>
      <c r="F60" s="14" t="s">
        <v>38</v>
      </c>
      <c r="G60" s="16">
        <v>118632</v>
      </c>
      <c r="H60" s="15">
        <v>56.66</v>
      </c>
    </row>
    <row r="61" spans="2:42" x14ac:dyDescent="0.35">
      <c r="B61" s="14" t="s">
        <v>37</v>
      </c>
      <c r="C61" s="16">
        <v>205991</v>
      </c>
      <c r="D61" s="15">
        <v>69.17</v>
      </c>
      <c r="F61" s="14" t="s">
        <v>37</v>
      </c>
      <c r="G61" s="16">
        <v>90514</v>
      </c>
      <c r="H61" s="15">
        <v>43.23</v>
      </c>
    </row>
    <row r="62" spans="2:42" x14ac:dyDescent="0.35">
      <c r="B62" s="14" t="s">
        <v>2</v>
      </c>
      <c r="C62" s="13">
        <v>297788</v>
      </c>
      <c r="D62" s="12">
        <v>100</v>
      </c>
      <c r="F62" s="14" t="s">
        <v>36</v>
      </c>
      <c r="G62" s="16">
        <v>230</v>
      </c>
      <c r="H62" s="15">
        <v>0.11</v>
      </c>
    </row>
    <row r="63" spans="2:42" x14ac:dyDescent="0.35">
      <c r="F63" s="14" t="s">
        <v>2</v>
      </c>
      <c r="G63" s="13">
        <v>209376</v>
      </c>
      <c r="H63" s="12">
        <v>100</v>
      </c>
    </row>
    <row r="66" spans="2:42" x14ac:dyDescent="0.35">
      <c r="B66" s="65" t="s">
        <v>39</v>
      </c>
      <c r="C66" s="64" t="s">
        <v>22</v>
      </c>
      <c r="D66" s="64" t="s">
        <v>22</v>
      </c>
      <c r="E66" s="64" t="s">
        <v>22</v>
      </c>
      <c r="F66" s="64" t="s">
        <v>22</v>
      </c>
      <c r="G66" s="64" t="s">
        <v>22</v>
      </c>
      <c r="H66" s="64" t="s">
        <v>22</v>
      </c>
      <c r="I66" s="64" t="s">
        <v>22</v>
      </c>
      <c r="J66" s="64" t="s">
        <v>22</v>
      </c>
      <c r="K66" s="64" t="s">
        <v>22</v>
      </c>
      <c r="L66" s="64" t="s">
        <v>22</v>
      </c>
      <c r="M66" s="64" t="s">
        <v>22</v>
      </c>
      <c r="N66" s="64" t="s">
        <v>22</v>
      </c>
      <c r="O66" s="64" t="s">
        <v>22</v>
      </c>
      <c r="P66" s="64" t="s">
        <v>22</v>
      </c>
      <c r="Q66" s="64" t="s">
        <v>22</v>
      </c>
      <c r="R66" s="64" t="s">
        <v>22</v>
      </c>
      <c r="S66" s="64" t="s">
        <v>22</v>
      </c>
      <c r="T66" s="64" t="s">
        <v>22</v>
      </c>
      <c r="U66" s="41"/>
      <c r="V66" s="65" t="s">
        <v>39</v>
      </c>
      <c r="W66" s="64" t="s">
        <v>21</v>
      </c>
      <c r="X66" s="64" t="s">
        <v>21</v>
      </c>
      <c r="Y66" s="64" t="s">
        <v>21</v>
      </c>
      <c r="Z66" s="64" t="s">
        <v>21</v>
      </c>
      <c r="AA66" s="64" t="s">
        <v>21</v>
      </c>
      <c r="AB66" s="64" t="s">
        <v>21</v>
      </c>
      <c r="AC66" s="64" t="s">
        <v>21</v>
      </c>
      <c r="AD66" s="64" t="s">
        <v>21</v>
      </c>
      <c r="AE66" s="64" t="s">
        <v>21</v>
      </c>
      <c r="AF66" s="64" t="s">
        <v>21</v>
      </c>
      <c r="AG66" s="64" t="s">
        <v>21</v>
      </c>
      <c r="AH66" s="64" t="s">
        <v>21</v>
      </c>
      <c r="AI66" s="64" t="s">
        <v>21</v>
      </c>
      <c r="AJ66" s="64" t="s">
        <v>21</v>
      </c>
      <c r="AK66" s="64" t="s">
        <v>21</v>
      </c>
      <c r="AL66" s="64" t="s">
        <v>21</v>
      </c>
      <c r="AM66" s="64" t="s">
        <v>21</v>
      </c>
      <c r="AN66" s="64" t="s">
        <v>21</v>
      </c>
      <c r="AO66" s="64" t="s">
        <v>21</v>
      </c>
      <c r="AP66" s="64" t="s">
        <v>21</v>
      </c>
    </row>
    <row r="67" spans="2:42" x14ac:dyDescent="0.35">
      <c r="B67" s="65" t="s">
        <v>39</v>
      </c>
      <c r="C67" s="64" t="s">
        <v>159</v>
      </c>
      <c r="D67" s="64" t="s">
        <v>226</v>
      </c>
      <c r="E67" s="64" t="s">
        <v>226</v>
      </c>
      <c r="F67" s="64"/>
      <c r="G67" s="64" t="s">
        <v>225</v>
      </c>
      <c r="H67" s="64" t="s">
        <v>224</v>
      </c>
      <c r="I67" s="64" t="s">
        <v>224</v>
      </c>
      <c r="J67" s="64" t="s">
        <v>223</v>
      </c>
      <c r="K67" s="64" t="s">
        <v>223</v>
      </c>
      <c r="L67" s="64" t="s">
        <v>222</v>
      </c>
      <c r="M67" s="64" t="s">
        <v>222</v>
      </c>
      <c r="N67" s="64" t="s">
        <v>221</v>
      </c>
      <c r="O67" s="64" t="s">
        <v>221</v>
      </c>
      <c r="P67" s="64" t="s">
        <v>220</v>
      </c>
      <c r="Q67" s="64" t="s">
        <v>220</v>
      </c>
      <c r="R67" s="64" t="s">
        <v>219</v>
      </c>
      <c r="S67" s="64" t="s">
        <v>2</v>
      </c>
      <c r="T67" s="64" t="s">
        <v>2</v>
      </c>
      <c r="U67" s="41"/>
      <c r="V67" s="65" t="s">
        <v>39</v>
      </c>
      <c r="W67" s="64" t="s">
        <v>159</v>
      </c>
      <c r="X67" s="64" t="s">
        <v>226</v>
      </c>
      <c r="Y67" s="64" t="s">
        <v>226</v>
      </c>
      <c r="Z67" s="64"/>
      <c r="AA67" s="64" t="s">
        <v>225</v>
      </c>
      <c r="AB67" s="64" t="s">
        <v>224</v>
      </c>
      <c r="AC67" s="64" t="s">
        <v>224</v>
      </c>
      <c r="AD67" s="64" t="s">
        <v>223</v>
      </c>
      <c r="AE67" s="64" t="s">
        <v>223</v>
      </c>
      <c r="AF67" s="64" t="s">
        <v>222</v>
      </c>
      <c r="AG67" s="64" t="s">
        <v>222</v>
      </c>
      <c r="AH67" s="64" t="s">
        <v>221</v>
      </c>
      <c r="AI67" s="64" t="s">
        <v>221</v>
      </c>
      <c r="AJ67" s="64" t="s">
        <v>220</v>
      </c>
      <c r="AK67" s="64" t="s">
        <v>220</v>
      </c>
      <c r="AL67" s="64" t="s">
        <v>219</v>
      </c>
      <c r="AM67" s="64" t="s">
        <v>230</v>
      </c>
      <c r="AN67" s="64" t="s">
        <v>229</v>
      </c>
      <c r="AO67" s="64" t="s">
        <v>2</v>
      </c>
      <c r="AP67" s="64" t="s">
        <v>2</v>
      </c>
    </row>
    <row r="68" spans="2:42" x14ac:dyDescent="0.35">
      <c r="B68" s="65" t="s">
        <v>39</v>
      </c>
      <c r="C68" s="17" t="s">
        <v>14</v>
      </c>
      <c r="D68" s="17" t="s">
        <v>13</v>
      </c>
      <c r="E68" s="17" t="s">
        <v>14</v>
      </c>
      <c r="F68" s="17" t="s">
        <v>13</v>
      </c>
      <c r="G68" s="17" t="s">
        <v>14</v>
      </c>
      <c r="H68" s="17" t="s">
        <v>13</v>
      </c>
      <c r="I68" s="17" t="s">
        <v>14</v>
      </c>
      <c r="J68" s="17" t="s">
        <v>13</v>
      </c>
      <c r="K68" s="17" t="s">
        <v>14</v>
      </c>
      <c r="L68" s="17" t="s">
        <v>13</v>
      </c>
      <c r="M68" s="17" t="s">
        <v>14</v>
      </c>
      <c r="N68" s="17" t="s">
        <v>13</v>
      </c>
      <c r="O68" s="17" t="s">
        <v>14</v>
      </c>
      <c r="P68" s="17" t="s">
        <v>13</v>
      </c>
      <c r="Q68" s="17" t="s">
        <v>14</v>
      </c>
      <c r="R68" s="17" t="s">
        <v>13</v>
      </c>
      <c r="S68" s="17" t="s">
        <v>14</v>
      </c>
      <c r="T68" s="17" t="s">
        <v>13</v>
      </c>
      <c r="U68" s="41"/>
      <c r="V68" s="65" t="s">
        <v>39</v>
      </c>
      <c r="W68" s="17" t="s">
        <v>14</v>
      </c>
      <c r="X68" s="17" t="s">
        <v>13</v>
      </c>
      <c r="Y68" s="17" t="s">
        <v>14</v>
      </c>
      <c r="Z68" s="17" t="s">
        <v>13</v>
      </c>
      <c r="AA68" s="17" t="s">
        <v>14</v>
      </c>
      <c r="AB68" s="17" t="s">
        <v>13</v>
      </c>
      <c r="AC68" s="17" t="s">
        <v>14</v>
      </c>
      <c r="AD68" s="17" t="s">
        <v>13</v>
      </c>
      <c r="AE68" s="17" t="s">
        <v>14</v>
      </c>
      <c r="AF68" s="17" t="s">
        <v>13</v>
      </c>
      <c r="AG68" s="17" t="s">
        <v>14</v>
      </c>
      <c r="AH68" s="17" t="s">
        <v>13</v>
      </c>
      <c r="AI68" s="17" t="s">
        <v>14</v>
      </c>
      <c r="AJ68" s="17" t="s">
        <v>13</v>
      </c>
      <c r="AK68" s="17" t="s">
        <v>14</v>
      </c>
      <c r="AL68" s="17" t="s">
        <v>13</v>
      </c>
      <c r="AM68" s="17" t="s">
        <v>14</v>
      </c>
      <c r="AN68" s="17" t="s">
        <v>13</v>
      </c>
      <c r="AO68" s="17" t="s">
        <v>14</v>
      </c>
      <c r="AP68" s="17" t="s">
        <v>13</v>
      </c>
    </row>
    <row r="69" spans="2:42" x14ac:dyDescent="0.35">
      <c r="B69" s="14" t="s">
        <v>38</v>
      </c>
      <c r="C69" s="16">
        <v>44412</v>
      </c>
      <c r="D69" s="21">
        <v>48.380666034837738</v>
      </c>
      <c r="E69" s="16">
        <v>6776</v>
      </c>
      <c r="F69" s="21">
        <v>7.3815048422061729</v>
      </c>
      <c r="G69" s="16">
        <v>5710</v>
      </c>
      <c r="H69" s="21">
        <v>6.2202468490255676</v>
      </c>
      <c r="I69" s="16">
        <v>6604</v>
      </c>
      <c r="J69" s="21">
        <v>7.1941348845822848</v>
      </c>
      <c r="K69" s="16">
        <v>11988</v>
      </c>
      <c r="L69" s="21">
        <v>13.059250302297462</v>
      </c>
      <c r="M69" s="16">
        <v>7229</v>
      </c>
      <c r="N69" s="21">
        <v>7.8749850212969932</v>
      </c>
      <c r="O69" s="16">
        <v>2242</v>
      </c>
      <c r="P69" s="21">
        <v>2.4423456104229984</v>
      </c>
      <c r="Q69" s="16">
        <v>6836</v>
      </c>
      <c r="R69" s="21">
        <v>7.4468664553307846</v>
      </c>
      <c r="S69" s="16">
        <v>91797</v>
      </c>
      <c r="T69" s="21">
        <v>100</v>
      </c>
      <c r="U69" s="40"/>
      <c r="V69" s="14" t="s">
        <v>38</v>
      </c>
      <c r="W69" s="16">
        <v>80600</v>
      </c>
      <c r="X69" s="21">
        <v>67.941196304538408</v>
      </c>
      <c r="Y69" s="16">
        <v>3211</v>
      </c>
      <c r="Z69" s="21">
        <v>2.7066895947130623</v>
      </c>
      <c r="AA69" s="16">
        <v>6978</v>
      </c>
      <c r="AB69" s="21">
        <v>5.8820554319239324</v>
      </c>
      <c r="AC69" s="16">
        <v>5123</v>
      </c>
      <c r="AD69" s="21">
        <v>4.3183963854609209</v>
      </c>
      <c r="AE69" s="16">
        <v>2483</v>
      </c>
      <c r="AF69" s="21">
        <v>2.0930271764785218</v>
      </c>
      <c r="AG69" s="16">
        <v>7177</v>
      </c>
      <c r="AH69" s="21">
        <v>6.0498010654798033</v>
      </c>
      <c r="AI69" s="16">
        <v>8111</v>
      </c>
      <c r="AJ69" s="21">
        <v>6.8371097174455455</v>
      </c>
      <c r="AK69" s="16">
        <v>2942</v>
      </c>
      <c r="AL69" s="21">
        <v>2.4799379594038706</v>
      </c>
      <c r="AM69" s="16">
        <v>2007</v>
      </c>
      <c r="AN69" s="21">
        <v>1.6917863645559379</v>
      </c>
      <c r="AO69" s="16">
        <v>118632</v>
      </c>
      <c r="AP69" s="21">
        <v>99.999999999999986</v>
      </c>
    </row>
    <row r="70" spans="2:42" x14ac:dyDescent="0.35">
      <c r="B70" s="14" t="s">
        <v>37</v>
      </c>
      <c r="C70" s="16">
        <v>112419</v>
      </c>
      <c r="D70" s="21">
        <v>54.574714429271189</v>
      </c>
      <c r="E70" s="16">
        <v>10574</v>
      </c>
      <c r="F70" s="21">
        <v>5.133233976241681</v>
      </c>
      <c r="G70" s="16">
        <v>12760</v>
      </c>
      <c r="H70" s="21">
        <v>6.1944453883907551</v>
      </c>
      <c r="I70" s="16">
        <v>11235</v>
      </c>
      <c r="J70" s="21">
        <v>5.4541217820196026</v>
      </c>
      <c r="K70" s="16">
        <v>20853</v>
      </c>
      <c r="L70" s="21">
        <v>10.123257812234515</v>
      </c>
      <c r="M70" s="16">
        <v>14272</v>
      </c>
      <c r="N70" s="21">
        <v>6.9284580394289073</v>
      </c>
      <c r="O70" s="16">
        <v>5085</v>
      </c>
      <c r="P70" s="21">
        <v>2.4685544514080711</v>
      </c>
      <c r="Q70" s="16">
        <v>18793</v>
      </c>
      <c r="R70" s="21">
        <v>9.1232141210052866</v>
      </c>
      <c r="S70" s="16">
        <v>205991</v>
      </c>
      <c r="T70" s="21">
        <v>100</v>
      </c>
      <c r="U70" s="40"/>
      <c r="V70" s="14" t="s">
        <v>37</v>
      </c>
      <c r="W70" s="16">
        <v>57506</v>
      </c>
      <c r="X70" s="21">
        <v>63.532713171443092</v>
      </c>
      <c r="Y70" s="16">
        <v>3264</v>
      </c>
      <c r="Z70" s="21">
        <v>3.6060719888636008</v>
      </c>
      <c r="AA70" s="16">
        <v>4779</v>
      </c>
      <c r="AB70" s="21">
        <v>5.2798462116357694</v>
      </c>
      <c r="AC70" s="16">
        <v>4703</v>
      </c>
      <c r="AD70" s="21">
        <v>5.1958813001303668</v>
      </c>
      <c r="AE70" s="16">
        <v>3343</v>
      </c>
      <c r="AF70" s="21">
        <v>3.6933513047705326</v>
      </c>
      <c r="AG70" s="16">
        <v>7177</v>
      </c>
      <c r="AH70" s="21">
        <v>7.9291601299246519</v>
      </c>
      <c r="AI70" s="16">
        <v>4848</v>
      </c>
      <c r="AJ70" s="21">
        <v>5.3560775128709368</v>
      </c>
      <c r="AK70" s="16">
        <v>3785</v>
      </c>
      <c r="AL70" s="21">
        <v>4.1816735532624785</v>
      </c>
      <c r="AM70" s="16">
        <v>1109</v>
      </c>
      <c r="AN70" s="21">
        <v>1.2252248270985704</v>
      </c>
      <c r="AO70" s="16">
        <v>90514</v>
      </c>
      <c r="AP70" s="21">
        <v>100.00000000000001</v>
      </c>
    </row>
    <row r="71" spans="2:42" x14ac:dyDescent="0.35">
      <c r="B71" s="20" t="s">
        <v>2</v>
      </c>
      <c r="C71" s="13">
        <f>SUM(C68:C70)</f>
        <v>156831</v>
      </c>
      <c r="D71" s="12">
        <f>C71/S71*100</f>
        <v>52.665318951737483</v>
      </c>
      <c r="E71" s="13">
        <f>SUM(E68:E70)</f>
        <v>17350</v>
      </c>
      <c r="F71" s="12">
        <f>E71/S71*100</f>
        <v>5.8262925302564241</v>
      </c>
      <c r="G71" s="13">
        <f>SUM(G68:G70)</f>
        <v>18470</v>
      </c>
      <c r="H71" s="12">
        <f>G71/S71*100</f>
        <v>6.2023990221231209</v>
      </c>
      <c r="I71" s="13">
        <f>SUM(I68:I70)</f>
        <v>17839</v>
      </c>
      <c r="J71" s="12">
        <f>I71/S71*100</f>
        <v>5.9905033110803663</v>
      </c>
      <c r="K71" s="13">
        <f>SUM(K68:K70)</f>
        <v>32841</v>
      </c>
      <c r="L71" s="12">
        <f>K71/S71*100</f>
        <v>11.028315445887678</v>
      </c>
      <c r="M71" s="13">
        <f>SUM(M68:M70)</f>
        <v>21501</v>
      </c>
      <c r="N71" s="12">
        <f>M71/S71*100</f>
        <v>7.2202372157373702</v>
      </c>
      <c r="O71" s="13">
        <f>SUM(O68:O70)</f>
        <v>7327</v>
      </c>
      <c r="P71" s="12">
        <f>O71/S71*100</f>
        <v>2.460475237417223</v>
      </c>
      <c r="Q71" s="13">
        <f>SUM(Q68:Q70)</f>
        <v>25629</v>
      </c>
      <c r="R71" s="12">
        <f>Q71/S71*100</f>
        <v>8.6064582857603398</v>
      </c>
      <c r="S71" s="13">
        <f>SUM(S68:S70)</f>
        <v>297788</v>
      </c>
      <c r="T71" s="12">
        <v>100</v>
      </c>
      <c r="U71" s="39"/>
      <c r="V71" s="14" t="s">
        <v>36</v>
      </c>
      <c r="W71" s="16">
        <v>115</v>
      </c>
      <c r="X71" s="21">
        <v>50</v>
      </c>
      <c r="Y71" s="16">
        <v>0</v>
      </c>
      <c r="Z71" s="21">
        <v>0</v>
      </c>
      <c r="AA71" s="16">
        <v>0</v>
      </c>
      <c r="AB71" s="21">
        <v>0</v>
      </c>
      <c r="AC71" s="16">
        <v>0</v>
      </c>
      <c r="AD71" s="21">
        <v>0</v>
      </c>
      <c r="AE71" s="16">
        <v>0</v>
      </c>
      <c r="AF71" s="21">
        <v>0</v>
      </c>
      <c r="AG71" s="16">
        <v>0</v>
      </c>
      <c r="AH71" s="21">
        <v>0</v>
      </c>
      <c r="AI71" s="16">
        <v>0</v>
      </c>
      <c r="AJ71" s="21">
        <v>0</v>
      </c>
      <c r="AK71" s="16">
        <v>0</v>
      </c>
      <c r="AL71" s="21">
        <v>0</v>
      </c>
      <c r="AM71" s="16">
        <v>115</v>
      </c>
      <c r="AN71" s="21">
        <v>50</v>
      </c>
      <c r="AO71" s="16">
        <v>230</v>
      </c>
      <c r="AP71" s="21">
        <v>100</v>
      </c>
    </row>
    <row r="73" spans="2:42" x14ac:dyDescent="0.35">
      <c r="B73" s="22" t="s">
        <v>35</v>
      </c>
    </row>
    <row r="75" spans="2:42" x14ac:dyDescent="0.35">
      <c r="B75" s="63" t="s">
        <v>23</v>
      </c>
      <c r="C75" s="64" t="s">
        <v>22</v>
      </c>
      <c r="D75" s="64" t="s">
        <v>22</v>
      </c>
      <c r="E75" s="64" t="s">
        <v>21</v>
      </c>
      <c r="F75" s="64" t="s">
        <v>21</v>
      </c>
    </row>
    <row r="76" spans="2:42" x14ac:dyDescent="0.35">
      <c r="B76" s="63" t="s">
        <v>23</v>
      </c>
      <c r="C76" s="17" t="s">
        <v>14</v>
      </c>
      <c r="D76" s="17" t="s">
        <v>13</v>
      </c>
      <c r="E76" s="17" t="s">
        <v>14</v>
      </c>
      <c r="F76" s="17" t="s">
        <v>13</v>
      </c>
    </row>
    <row r="77" spans="2:42" x14ac:dyDescent="0.35">
      <c r="B77" s="14" t="s">
        <v>33</v>
      </c>
      <c r="C77" s="16">
        <v>49051</v>
      </c>
      <c r="D77" s="15">
        <v>16.55</v>
      </c>
      <c r="E77" s="16">
        <v>24739</v>
      </c>
      <c r="F77" s="15">
        <v>11.86</v>
      </c>
    </row>
    <row r="78" spans="2:42" x14ac:dyDescent="0.35">
      <c r="B78" s="14" t="s">
        <v>32</v>
      </c>
      <c r="C78" s="16">
        <v>247378</v>
      </c>
      <c r="D78" s="15">
        <v>83.45</v>
      </c>
      <c r="E78" s="16">
        <v>183804</v>
      </c>
      <c r="F78" s="15">
        <v>88.14</v>
      </c>
    </row>
    <row r="79" spans="2:42" x14ac:dyDescent="0.35">
      <c r="B79" s="14" t="s">
        <v>2</v>
      </c>
      <c r="C79" s="13">
        <v>296429</v>
      </c>
      <c r="D79" s="12">
        <v>100</v>
      </c>
      <c r="E79" s="13">
        <v>208543</v>
      </c>
      <c r="F79" s="12">
        <v>100</v>
      </c>
    </row>
    <row r="82" spans="2:42" x14ac:dyDescent="0.35">
      <c r="B82" s="65" t="s">
        <v>34</v>
      </c>
      <c r="C82" s="64" t="s">
        <v>22</v>
      </c>
      <c r="D82" s="64" t="s">
        <v>22</v>
      </c>
      <c r="E82" s="64" t="s">
        <v>22</v>
      </c>
      <c r="F82" s="64" t="s">
        <v>22</v>
      </c>
      <c r="G82" s="64" t="s">
        <v>22</v>
      </c>
      <c r="H82" s="64" t="s">
        <v>22</v>
      </c>
      <c r="I82" s="64" t="s">
        <v>22</v>
      </c>
      <c r="J82" s="64" t="s">
        <v>22</v>
      </c>
      <c r="K82" s="64" t="s">
        <v>22</v>
      </c>
      <c r="L82" s="64" t="s">
        <v>22</v>
      </c>
      <c r="M82" s="64" t="s">
        <v>22</v>
      </c>
      <c r="N82" s="64" t="s">
        <v>22</v>
      </c>
      <c r="O82" s="64" t="s">
        <v>22</v>
      </c>
      <c r="P82" s="64" t="s">
        <v>22</v>
      </c>
      <c r="Q82" s="64" t="s">
        <v>22</v>
      </c>
      <c r="R82" s="64" t="s">
        <v>22</v>
      </c>
      <c r="S82" s="64" t="s">
        <v>22</v>
      </c>
      <c r="T82" s="64" t="s">
        <v>22</v>
      </c>
      <c r="U82" s="41"/>
      <c r="V82" s="65" t="s">
        <v>34</v>
      </c>
      <c r="W82" s="64" t="s">
        <v>21</v>
      </c>
      <c r="X82" s="64" t="s">
        <v>21</v>
      </c>
      <c r="Y82" s="64" t="s">
        <v>21</v>
      </c>
      <c r="Z82" s="64" t="s">
        <v>21</v>
      </c>
      <c r="AA82" s="64" t="s">
        <v>21</v>
      </c>
      <c r="AB82" s="64" t="s">
        <v>21</v>
      </c>
      <c r="AC82" s="64" t="s">
        <v>21</v>
      </c>
      <c r="AD82" s="64" t="s">
        <v>21</v>
      </c>
      <c r="AE82" s="64" t="s">
        <v>21</v>
      </c>
      <c r="AF82" s="64" t="s">
        <v>21</v>
      </c>
      <c r="AG82" s="64" t="s">
        <v>21</v>
      </c>
      <c r="AH82" s="64" t="s">
        <v>21</v>
      </c>
      <c r="AI82" s="64" t="s">
        <v>21</v>
      </c>
      <c r="AJ82" s="64" t="s">
        <v>21</v>
      </c>
      <c r="AK82" s="64" t="s">
        <v>21</v>
      </c>
      <c r="AL82" s="64" t="s">
        <v>21</v>
      </c>
      <c r="AM82" s="64" t="s">
        <v>21</v>
      </c>
      <c r="AN82" s="64" t="s">
        <v>21</v>
      </c>
      <c r="AO82" s="64" t="s">
        <v>21</v>
      </c>
      <c r="AP82" s="64" t="s">
        <v>21</v>
      </c>
    </row>
    <row r="83" spans="2:42" x14ac:dyDescent="0.35">
      <c r="B83" s="65" t="s">
        <v>34</v>
      </c>
      <c r="C83" s="64" t="s">
        <v>159</v>
      </c>
      <c r="D83" s="64" t="s">
        <v>226</v>
      </c>
      <c r="E83" s="64" t="s">
        <v>226</v>
      </c>
      <c r="F83" s="64"/>
      <c r="G83" s="64" t="s">
        <v>225</v>
      </c>
      <c r="H83" s="64" t="s">
        <v>224</v>
      </c>
      <c r="I83" s="64" t="s">
        <v>224</v>
      </c>
      <c r="J83" s="64" t="s">
        <v>223</v>
      </c>
      <c r="K83" s="64" t="s">
        <v>223</v>
      </c>
      <c r="L83" s="64" t="s">
        <v>222</v>
      </c>
      <c r="M83" s="64" t="s">
        <v>222</v>
      </c>
      <c r="N83" s="64" t="s">
        <v>221</v>
      </c>
      <c r="O83" s="64" t="s">
        <v>221</v>
      </c>
      <c r="P83" s="64" t="s">
        <v>220</v>
      </c>
      <c r="Q83" s="64" t="s">
        <v>220</v>
      </c>
      <c r="R83" s="64" t="s">
        <v>219</v>
      </c>
      <c r="S83" s="64" t="s">
        <v>2</v>
      </c>
      <c r="T83" s="64" t="s">
        <v>2</v>
      </c>
      <c r="U83" s="41"/>
      <c r="V83" s="65" t="s">
        <v>34</v>
      </c>
      <c r="W83" s="64" t="s">
        <v>159</v>
      </c>
      <c r="X83" s="64" t="s">
        <v>226</v>
      </c>
      <c r="Y83" s="64" t="s">
        <v>226</v>
      </c>
      <c r="Z83" s="64"/>
      <c r="AA83" s="64" t="s">
        <v>225</v>
      </c>
      <c r="AB83" s="64" t="s">
        <v>224</v>
      </c>
      <c r="AC83" s="64" t="s">
        <v>224</v>
      </c>
      <c r="AD83" s="64" t="s">
        <v>223</v>
      </c>
      <c r="AE83" s="64" t="s">
        <v>223</v>
      </c>
      <c r="AF83" s="64" t="s">
        <v>222</v>
      </c>
      <c r="AG83" s="64" t="s">
        <v>222</v>
      </c>
      <c r="AH83" s="64" t="s">
        <v>221</v>
      </c>
      <c r="AI83" s="64" t="s">
        <v>221</v>
      </c>
      <c r="AJ83" s="64" t="s">
        <v>220</v>
      </c>
      <c r="AK83" s="64" t="s">
        <v>220</v>
      </c>
      <c r="AL83" s="64" t="s">
        <v>219</v>
      </c>
      <c r="AM83" s="64" t="s">
        <v>230</v>
      </c>
      <c r="AN83" s="64" t="s">
        <v>229</v>
      </c>
      <c r="AO83" s="64" t="s">
        <v>2</v>
      </c>
      <c r="AP83" s="64" t="s">
        <v>2</v>
      </c>
    </row>
    <row r="84" spans="2:42" x14ac:dyDescent="0.35">
      <c r="B84" s="65" t="s">
        <v>34</v>
      </c>
      <c r="C84" s="17" t="s">
        <v>14</v>
      </c>
      <c r="D84" s="17" t="s">
        <v>13</v>
      </c>
      <c r="E84" s="17" t="s">
        <v>14</v>
      </c>
      <c r="F84" s="17" t="s">
        <v>13</v>
      </c>
      <c r="G84" s="17" t="s">
        <v>14</v>
      </c>
      <c r="H84" s="17" t="s">
        <v>13</v>
      </c>
      <c r="I84" s="17" t="s">
        <v>14</v>
      </c>
      <c r="J84" s="17" t="s">
        <v>13</v>
      </c>
      <c r="K84" s="17" t="s">
        <v>14</v>
      </c>
      <c r="L84" s="17" t="s">
        <v>13</v>
      </c>
      <c r="M84" s="17" t="s">
        <v>14</v>
      </c>
      <c r="N84" s="17" t="s">
        <v>13</v>
      </c>
      <c r="O84" s="17" t="s">
        <v>14</v>
      </c>
      <c r="P84" s="17" t="s">
        <v>13</v>
      </c>
      <c r="Q84" s="17" t="s">
        <v>14</v>
      </c>
      <c r="R84" s="17" t="s">
        <v>13</v>
      </c>
      <c r="S84" s="17" t="s">
        <v>14</v>
      </c>
      <c r="T84" s="17" t="s">
        <v>13</v>
      </c>
      <c r="U84" s="41"/>
      <c r="V84" s="65" t="s">
        <v>34</v>
      </c>
      <c r="W84" s="17" t="s">
        <v>14</v>
      </c>
      <c r="X84" s="17" t="s">
        <v>13</v>
      </c>
      <c r="Y84" s="17" t="s">
        <v>14</v>
      </c>
      <c r="Z84" s="17" t="s">
        <v>13</v>
      </c>
      <c r="AA84" s="17" t="s">
        <v>14</v>
      </c>
      <c r="AB84" s="17" t="s">
        <v>13</v>
      </c>
      <c r="AC84" s="17" t="s">
        <v>14</v>
      </c>
      <c r="AD84" s="17" t="s">
        <v>13</v>
      </c>
      <c r="AE84" s="17" t="s">
        <v>14</v>
      </c>
      <c r="AF84" s="17" t="s">
        <v>13</v>
      </c>
      <c r="AG84" s="17" t="s">
        <v>14</v>
      </c>
      <c r="AH84" s="17" t="s">
        <v>13</v>
      </c>
      <c r="AI84" s="17" t="s">
        <v>14</v>
      </c>
      <c r="AJ84" s="17" t="s">
        <v>13</v>
      </c>
      <c r="AK84" s="17" t="s">
        <v>14</v>
      </c>
      <c r="AL84" s="17" t="s">
        <v>13</v>
      </c>
      <c r="AM84" s="17" t="s">
        <v>14</v>
      </c>
      <c r="AN84" s="17" t="s">
        <v>13</v>
      </c>
      <c r="AO84" s="17" t="s">
        <v>14</v>
      </c>
      <c r="AP84" s="17" t="s">
        <v>13</v>
      </c>
    </row>
    <row r="85" spans="2:42" x14ac:dyDescent="0.35">
      <c r="B85" s="14" t="s">
        <v>33</v>
      </c>
      <c r="C85" s="16">
        <v>25844</v>
      </c>
      <c r="D85" s="21">
        <v>52.688018592893116</v>
      </c>
      <c r="E85" s="16">
        <v>2808</v>
      </c>
      <c r="F85" s="21">
        <v>5.7246539316221892</v>
      </c>
      <c r="G85" s="16">
        <v>2591</v>
      </c>
      <c r="H85" s="21">
        <v>5.2822572424619274</v>
      </c>
      <c r="I85" s="16">
        <v>3000</v>
      </c>
      <c r="J85" s="21">
        <v>6.1160832602801172</v>
      </c>
      <c r="K85" s="16">
        <v>5622</v>
      </c>
      <c r="L85" s="21">
        <v>11.461540029764938</v>
      </c>
      <c r="M85" s="16">
        <v>3253</v>
      </c>
      <c r="N85" s="21">
        <v>6.63187294856374</v>
      </c>
      <c r="O85" s="16">
        <v>1633</v>
      </c>
      <c r="P85" s="21">
        <v>3.3291879880124768</v>
      </c>
      <c r="Q85" s="16">
        <v>4300</v>
      </c>
      <c r="R85" s="21">
        <v>8.7663860064015005</v>
      </c>
      <c r="S85" s="16">
        <v>49051</v>
      </c>
      <c r="T85" s="21">
        <v>100</v>
      </c>
      <c r="U85" s="40"/>
      <c r="V85" s="14" t="s">
        <v>33</v>
      </c>
      <c r="W85" s="16">
        <v>15628</v>
      </c>
      <c r="X85" s="21">
        <v>63.171510570354506</v>
      </c>
      <c r="Y85" s="16">
        <v>596</v>
      </c>
      <c r="Z85" s="21">
        <v>2.4091515420995191</v>
      </c>
      <c r="AA85" s="16">
        <v>2358</v>
      </c>
      <c r="AB85" s="21">
        <v>9.5315089534742707</v>
      </c>
      <c r="AC85" s="16">
        <v>959</v>
      </c>
      <c r="AD85" s="21">
        <v>3.8764703504587898</v>
      </c>
      <c r="AE85" s="16">
        <v>1132</v>
      </c>
      <c r="AF85" s="21">
        <v>4.5757710497594886</v>
      </c>
      <c r="AG85" s="16">
        <v>1556</v>
      </c>
      <c r="AH85" s="21">
        <v>6.2896640931323011</v>
      </c>
      <c r="AI85" s="16">
        <v>1711</v>
      </c>
      <c r="AJ85" s="21">
        <v>6.9162051821011357</v>
      </c>
      <c r="AK85" s="16">
        <v>473</v>
      </c>
      <c r="AL85" s="21">
        <v>1.9119608714984435</v>
      </c>
      <c r="AM85" s="16">
        <v>326</v>
      </c>
      <c r="AN85" s="21">
        <v>1.3177573871215491</v>
      </c>
      <c r="AO85" s="16">
        <v>24739</v>
      </c>
      <c r="AP85" s="21">
        <v>99.999999999999986</v>
      </c>
    </row>
    <row r="86" spans="2:42" x14ac:dyDescent="0.35">
      <c r="B86" s="14" t="s">
        <v>32</v>
      </c>
      <c r="C86" s="16">
        <v>129887</v>
      </c>
      <c r="D86" s="21">
        <v>52.505477447469048</v>
      </c>
      <c r="E86" s="16">
        <v>14495</v>
      </c>
      <c r="F86" s="21">
        <v>5.8594539530596901</v>
      </c>
      <c r="G86" s="16">
        <v>15870</v>
      </c>
      <c r="H86" s="21">
        <v>6.4152834932774949</v>
      </c>
      <c r="I86" s="16">
        <v>14830</v>
      </c>
      <c r="J86" s="21">
        <v>5.9948742410400273</v>
      </c>
      <c r="K86" s="16">
        <v>27211</v>
      </c>
      <c r="L86" s="21">
        <v>10.999765540993945</v>
      </c>
      <c r="M86" s="16">
        <v>18149</v>
      </c>
      <c r="N86" s="21">
        <v>7.3365456912094045</v>
      </c>
      <c r="O86" s="16">
        <v>5694</v>
      </c>
      <c r="P86" s="21">
        <v>2.3017406560001294</v>
      </c>
      <c r="Q86" s="16">
        <v>21242</v>
      </c>
      <c r="R86" s="21">
        <v>8.5868589769502535</v>
      </c>
      <c r="S86" s="16">
        <v>247378</v>
      </c>
      <c r="T86" s="21">
        <v>100</v>
      </c>
      <c r="U86" s="40"/>
      <c r="V86" s="14" t="s">
        <v>32</v>
      </c>
      <c r="W86" s="16">
        <v>122049</v>
      </c>
      <c r="X86" s="21">
        <v>66.401710517725405</v>
      </c>
      <c r="Y86" s="16">
        <v>5879</v>
      </c>
      <c r="Z86" s="21">
        <v>3.1985158103196882</v>
      </c>
      <c r="AA86" s="16">
        <v>9267</v>
      </c>
      <c r="AB86" s="21">
        <v>5.0417836390938175</v>
      </c>
      <c r="AC86" s="16">
        <v>8858</v>
      </c>
      <c r="AD86" s="21">
        <v>4.8192639986072123</v>
      </c>
      <c r="AE86" s="16">
        <v>4694</v>
      </c>
      <c r="AF86" s="21">
        <v>2.553807316489304</v>
      </c>
      <c r="AG86" s="16">
        <v>12720</v>
      </c>
      <c r="AH86" s="21">
        <v>6.9204152249134951</v>
      </c>
      <c r="AI86" s="16">
        <v>11248</v>
      </c>
      <c r="AJ86" s="21">
        <v>6.1195621422819961</v>
      </c>
      <c r="AK86" s="16">
        <v>6184</v>
      </c>
      <c r="AL86" s="21">
        <v>3.364453439533416</v>
      </c>
      <c r="AM86" s="16">
        <v>2905</v>
      </c>
      <c r="AN86" s="21">
        <v>1.5804879110356682</v>
      </c>
      <c r="AO86" s="16">
        <v>183804</v>
      </c>
      <c r="AP86" s="21">
        <v>100.00000000000001</v>
      </c>
    </row>
    <row r="87" spans="2:42" x14ac:dyDescent="0.35">
      <c r="B87" s="20" t="s">
        <v>2</v>
      </c>
      <c r="C87" s="13">
        <f>SUM(C84:C86)</f>
        <v>155731</v>
      </c>
      <c r="D87" s="12">
        <f>C87/S87*100</f>
        <v>52.535683080940117</v>
      </c>
      <c r="E87" s="13">
        <f>SUM(E84:E86)</f>
        <v>17303</v>
      </c>
      <c r="F87" s="12">
        <f>E87/S87*100</f>
        <v>5.8371481872556332</v>
      </c>
      <c r="G87" s="13">
        <f>SUM(G84:G86)</f>
        <v>18461</v>
      </c>
      <c r="H87" s="12">
        <f>G87/S87*100</f>
        <v>6.2277982248700363</v>
      </c>
      <c r="I87" s="13">
        <f>SUM(I84:I86)</f>
        <v>17830</v>
      </c>
      <c r="J87" s="12">
        <f>I87/S87*100</f>
        <v>6.0149310627502706</v>
      </c>
      <c r="K87" s="13">
        <f>SUM(K84:K86)</f>
        <v>32833</v>
      </c>
      <c r="L87" s="12">
        <f>K87/S87*100</f>
        <v>11.076176757334808</v>
      </c>
      <c r="M87" s="13">
        <f>SUM(M84:M86)</f>
        <v>21402</v>
      </c>
      <c r="N87" s="12">
        <f>M87/S87*100</f>
        <v>7.2199413687594669</v>
      </c>
      <c r="O87" s="13">
        <f>SUM(O84:O86)</f>
        <v>7327</v>
      </c>
      <c r="P87" s="12">
        <f>O87/S87*100</f>
        <v>2.4717554625222227</v>
      </c>
      <c r="Q87" s="13">
        <f>SUM(Q84:Q86)</f>
        <v>25542</v>
      </c>
      <c r="R87" s="12">
        <f>Q87/S87*100</f>
        <v>8.6165658555674369</v>
      </c>
      <c r="S87" s="13">
        <f>SUM(S84:S86)</f>
        <v>296429</v>
      </c>
      <c r="T87" s="12">
        <v>100</v>
      </c>
      <c r="U87" s="39"/>
      <c r="V87" s="20" t="s">
        <v>2</v>
      </c>
      <c r="W87" s="25">
        <f>SUM(W83:W86)</f>
        <v>137677</v>
      </c>
      <c r="X87" s="12">
        <f>W87/AO87*100</f>
        <v>66.018518962516126</v>
      </c>
      <c r="Y87" s="25">
        <f>SUM(Y83:Y86)</f>
        <v>6475</v>
      </c>
      <c r="Z87" s="12">
        <f>Y87/AO87*100</f>
        <v>3.1048752535448325</v>
      </c>
      <c r="AA87" s="25">
        <f>SUM(AA83:AA86)</f>
        <v>11625</v>
      </c>
      <c r="AB87" s="12">
        <f>AA87/AO87*100</f>
        <v>5.5743899339704521</v>
      </c>
      <c r="AC87" s="25">
        <f>SUM(AC83:AC86)</f>
        <v>9817</v>
      </c>
      <c r="AD87" s="12">
        <f>AC87/AO87*100</f>
        <v>4.7074224500462734</v>
      </c>
      <c r="AE87" s="25">
        <f>SUM(AE83:AE86)</f>
        <v>5826</v>
      </c>
      <c r="AF87" s="12">
        <f>AE87/AO87*100</f>
        <v>2.7936684520698369</v>
      </c>
      <c r="AG87" s="25">
        <f>SUM(AG83:AG86)</f>
        <v>14276</v>
      </c>
      <c r="AH87" s="12">
        <f>AG87/AO87*100</f>
        <v>6.8455905976225528</v>
      </c>
      <c r="AI87" s="25">
        <f>SUM(AI83:AI86)</f>
        <v>12959</v>
      </c>
      <c r="AJ87" s="12">
        <f>AI87/AO87*100</f>
        <v>6.2140661638127392</v>
      </c>
      <c r="AK87" s="25">
        <f>SUM(AK83:AK86)</f>
        <v>6657</v>
      </c>
      <c r="AL87" s="12">
        <f>AK87/AO87*100</f>
        <v>3.1921474228336604</v>
      </c>
      <c r="AM87" s="25">
        <f>SUM(AM83:AM86)</f>
        <v>3231</v>
      </c>
      <c r="AN87" s="12">
        <f>AM87/AO87*100</f>
        <v>1.5493207635835295</v>
      </c>
      <c r="AO87" s="25">
        <f>SUM(AO83:AO86)</f>
        <v>208543</v>
      </c>
      <c r="AP87" s="12">
        <v>100</v>
      </c>
    </row>
    <row r="90" spans="2:42" x14ac:dyDescent="0.35">
      <c r="B90" s="22" t="s">
        <v>31</v>
      </c>
    </row>
    <row r="92" spans="2:42" x14ac:dyDescent="0.35">
      <c r="B92" s="63" t="s">
        <v>23</v>
      </c>
      <c r="C92" s="64" t="s">
        <v>22</v>
      </c>
      <c r="D92" s="64" t="s">
        <v>22</v>
      </c>
      <c r="F92" s="63" t="s">
        <v>23</v>
      </c>
      <c r="G92" s="64" t="s">
        <v>21</v>
      </c>
      <c r="H92" s="64" t="s">
        <v>21</v>
      </c>
    </row>
    <row r="93" spans="2:42" x14ac:dyDescent="0.35">
      <c r="B93" s="63" t="s">
        <v>23</v>
      </c>
      <c r="C93" s="17" t="s">
        <v>14</v>
      </c>
      <c r="D93" s="17" t="s">
        <v>13</v>
      </c>
      <c r="F93" s="63" t="s">
        <v>23</v>
      </c>
      <c r="G93" s="17" t="s">
        <v>14</v>
      </c>
      <c r="H93" s="17" t="s">
        <v>13</v>
      </c>
    </row>
    <row r="94" spans="2:42" x14ac:dyDescent="0.35">
      <c r="B94" s="14" t="s">
        <v>27</v>
      </c>
      <c r="C94" s="16">
        <v>75726</v>
      </c>
      <c r="D94" s="15">
        <v>25.43</v>
      </c>
      <c r="F94" s="14" t="s">
        <v>27</v>
      </c>
      <c r="G94" s="16">
        <v>39285</v>
      </c>
      <c r="H94" s="15">
        <v>18.760000000000002</v>
      </c>
    </row>
    <row r="95" spans="2:42" x14ac:dyDescent="0.35">
      <c r="B95" s="14" t="s">
        <v>26</v>
      </c>
      <c r="C95" s="16">
        <v>36851</v>
      </c>
      <c r="D95" s="15">
        <v>12.37</v>
      </c>
      <c r="F95" s="14" t="s">
        <v>26</v>
      </c>
      <c r="G95" s="16">
        <v>18144</v>
      </c>
      <c r="H95" s="15">
        <v>8.67</v>
      </c>
    </row>
    <row r="96" spans="2:42" x14ac:dyDescent="0.35">
      <c r="B96" s="14" t="s">
        <v>25</v>
      </c>
      <c r="C96" s="16">
        <v>185211</v>
      </c>
      <c r="D96" s="15">
        <v>62.2</v>
      </c>
      <c r="F96" s="14" t="s">
        <v>25</v>
      </c>
      <c r="G96" s="16">
        <v>151947</v>
      </c>
      <c r="H96" s="15">
        <v>72.569999999999993</v>
      </c>
    </row>
    <row r="97" spans="2:42" x14ac:dyDescent="0.35">
      <c r="B97" s="14" t="s">
        <v>2</v>
      </c>
      <c r="C97" s="13">
        <v>297788</v>
      </c>
      <c r="D97" s="12">
        <v>100</v>
      </c>
      <c r="F97" s="14" t="s">
        <v>2</v>
      </c>
      <c r="G97" s="13">
        <v>209376</v>
      </c>
      <c r="H97" s="12">
        <v>100</v>
      </c>
    </row>
    <row r="98" spans="2:42" x14ac:dyDescent="0.35">
      <c r="B98" s="23" t="s">
        <v>30</v>
      </c>
    </row>
    <row r="100" spans="2:42" x14ac:dyDescent="0.35">
      <c r="B100" s="65" t="s">
        <v>29</v>
      </c>
      <c r="C100" s="64" t="s">
        <v>22</v>
      </c>
      <c r="D100" s="64" t="s">
        <v>22</v>
      </c>
      <c r="E100" s="64" t="s">
        <v>22</v>
      </c>
      <c r="F100" s="64" t="s">
        <v>22</v>
      </c>
      <c r="G100" s="64" t="s">
        <v>22</v>
      </c>
      <c r="H100" s="64" t="s">
        <v>22</v>
      </c>
      <c r="I100" s="64" t="s">
        <v>22</v>
      </c>
      <c r="J100" s="64" t="s">
        <v>22</v>
      </c>
      <c r="K100" s="64" t="s">
        <v>22</v>
      </c>
      <c r="L100" s="64" t="s">
        <v>22</v>
      </c>
      <c r="M100" s="64" t="s">
        <v>22</v>
      </c>
      <c r="N100" s="64" t="s">
        <v>22</v>
      </c>
      <c r="O100" s="64" t="s">
        <v>22</v>
      </c>
      <c r="P100" s="64" t="s">
        <v>22</v>
      </c>
      <c r="Q100" s="64" t="s">
        <v>22</v>
      </c>
      <c r="R100" s="64" t="s">
        <v>22</v>
      </c>
      <c r="S100" s="64" t="s">
        <v>22</v>
      </c>
      <c r="T100" s="64" t="s">
        <v>22</v>
      </c>
      <c r="U100" s="41"/>
      <c r="V100" s="65" t="s">
        <v>28</v>
      </c>
      <c r="W100" s="64" t="s">
        <v>21</v>
      </c>
      <c r="X100" s="64" t="s">
        <v>21</v>
      </c>
      <c r="Y100" s="64" t="s">
        <v>21</v>
      </c>
      <c r="Z100" s="64" t="s">
        <v>21</v>
      </c>
      <c r="AA100" s="64" t="s">
        <v>21</v>
      </c>
      <c r="AB100" s="64" t="s">
        <v>21</v>
      </c>
      <c r="AC100" s="64" t="s">
        <v>21</v>
      </c>
      <c r="AD100" s="64" t="s">
        <v>21</v>
      </c>
      <c r="AE100" s="64" t="s">
        <v>21</v>
      </c>
      <c r="AF100" s="64" t="s">
        <v>21</v>
      </c>
      <c r="AG100" s="64" t="s">
        <v>21</v>
      </c>
      <c r="AH100" s="64" t="s">
        <v>21</v>
      </c>
      <c r="AI100" s="64" t="s">
        <v>21</v>
      </c>
      <c r="AJ100" s="64" t="s">
        <v>21</v>
      </c>
      <c r="AK100" s="64" t="s">
        <v>21</v>
      </c>
      <c r="AL100" s="64" t="s">
        <v>21</v>
      </c>
      <c r="AM100" s="64" t="s">
        <v>21</v>
      </c>
      <c r="AN100" s="64" t="s">
        <v>21</v>
      </c>
      <c r="AO100" s="64" t="s">
        <v>21</v>
      </c>
      <c r="AP100" s="64" t="s">
        <v>21</v>
      </c>
    </row>
    <row r="101" spans="2:42" x14ac:dyDescent="0.35">
      <c r="B101" s="65" t="s">
        <v>29</v>
      </c>
      <c r="C101" s="64" t="s">
        <v>159</v>
      </c>
      <c r="D101" s="64" t="s">
        <v>226</v>
      </c>
      <c r="E101" s="64" t="s">
        <v>226</v>
      </c>
      <c r="F101" s="64"/>
      <c r="G101" s="64" t="s">
        <v>225</v>
      </c>
      <c r="H101" s="64" t="s">
        <v>224</v>
      </c>
      <c r="I101" s="64" t="s">
        <v>224</v>
      </c>
      <c r="J101" s="64" t="s">
        <v>223</v>
      </c>
      <c r="K101" s="64" t="s">
        <v>223</v>
      </c>
      <c r="L101" s="64" t="s">
        <v>222</v>
      </c>
      <c r="M101" s="64" t="s">
        <v>222</v>
      </c>
      <c r="N101" s="64" t="s">
        <v>221</v>
      </c>
      <c r="O101" s="64" t="s">
        <v>221</v>
      </c>
      <c r="P101" s="64" t="s">
        <v>220</v>
      </c>
      <c r="Q101" s="64" t="s">
        <v>220</v>
      </c>
      <c r="R101" s="64" t="s">
        <v>219</v>
      </c>
      <c r="S101" s="64" t="s">
        <v>2</v>
      </c>
      <c r="T101" s="64" t="s">
        <v>2</v>
      </c>
      <c r="U101" s="41"/>
      <c r="V101" s="65" t="s">
        <v>28</v>
      </c>
      <c r="W101" s="64" t="s">
        <v>159</v>
      </c>
      <c r="X101" s="64" t="s">
        <v>226</v>
      </c>
      <c r="Y101" s="64" t="s">
        <v>226</v>
      </c>
      <c r="Z101" s="64"/>
      <c r="AA101" s="64" t="s">
        <v>225</v>
      </c>
      <c r="AB101" s="64" t="s">
        <v>224</v>
      </c>
      <c r="AC101" s="64" t="s">
        <v>224</v>
      </c>
      <c r="AD101" s="64" t="s">
        <v>223</v>
      </c>
      <c r="AE101" s="64" t="s">
        <v>223</v>
      </c>
      <c r="AF101" s="64" t="s">
        <v>222</v>
      </c>
      <c r="AG101" s="64" t="s">
        <v>222</v>
      </c>
      <c r="AH101" s="64" t="s">
        <v>221</v>
      </c>
      <c r="AI101" s="64" t="s">
        <v>221</v>
      </c>
      <c r="AJ101" s="64" t="s">
        <v>220</v>
      </c>
      <c r="AK101" s="64" t="s">
        <v>220</v>
      </c>
      <c r="AL101" s="64" t="s">
        <v>219</v>
      </c>
      <c r="AM101" s="64" t="s">
        <v>230</v>
      </c>
      <c r="AN101" s="64" t="s">
        <v>229</v>
      </c>
      <c r="AO101" s="64" t="s">
        <v>2</v>
      </c>
      <c r="AP101" s="64" t="s">
        <v>2</v>
      </c>
    </row>
    <row r="102" spans="2:42" x14ac:dyDescent="0.35">
      <c r="B102" s="65" t="s">
        <v>29</v>
      </c>
      <c r="C102" s="17" t="s">
        <v>14</v>
      </c>
      <c r="D102" s="17" t="s">
        <v>13</v>
      </c>
      <c r="E102" s="17" t="s">
        <v>14</v>
      </c>
      <c r="F102" s="17" t="s">
        <v>13</v>
      </c>
      <c r="G102" s="17" t="s">
        <v>14</v>
      </c>
      <c r="H102" s="17" t="s">
        <v>13</v>
      </c>
      <c r="I102" s="17" t="s">
        <v>14</v>
      </c>
      <c r="J102" s="17" t="s">
        <v>13</v>
      </c>
      <c r="K102" s="17" t="s">
        <v>14</v>
      </c>
      <c r="L102" s="17" t="s">
        <v>13</v>
      </c>
      <c r="M102" s="17" t="s">
        <v>14</v>
      </c>
      <c r="N102" s="17" t="s">
        <v>13</v>
      </c>
      <c r="O102" s="17" t="s">
        <v>14</v>
      </c>
      <c r="P102" s="17" t="s">
        <v>13</v>
      </c>
      <c r="Q102" s="17" t="s">
        <v>14</v>
      </c>
      <c r="R102" s="17" t="s">
        <v>13</v>
      </c>
      <c r="S102" s="17" t="s">
        <v>14</v>
      </c>
      <c r="T102" s="17" t="s">
        <v>13</v>
      </c>
      <c r="U102" s="41"/>
      <c r="V102" s="65" t="s">
        <v>28</v>
      </c>
      <c r="W102" s="17" t="s">
        <v>14</v>
      </c>
      <c r="X102" s="17" t="s">
        <v>13</v>
      </c>
      <c r="Y102" s="17" t="s">
        <v>14</v>
      </c>
      <c r="Z102" s="17" t="s">
        <v>13</v>
      </c>
      <c r="AA102" s="17" t="s">
        <v>14</v>
      </c>
      <c r="AB102" s="17" t="s">
        <v>13</v>
      </c>
      <c r="AC102" s="17" t="s">
        <v>14</v>
      </c>
      <c r="AD102" s="17" t="s">
        <v>13</v>
      </c>
      <c r="AE102" s="17" t="s">
        <v>14</v>
      </c>
      <c r="AF102" s="17" t="s">
        <v>13</v>
      </c>
      <c r="AG102" s="17" t="s">
        <v>14</v>
      </c>
      <c r="AH102" s="17" t="s">
        <v>13</v>
      </c>
      <c r="AI102" s="17" t="s">
        <v>14</v>
      </c>
      <c r="AJ102" s="17" t="s">
        <v>13</v>
      </c>
      <c r="AK102" s="17" t="s">
        <v>14</v>
      </c>
      <c r="AL102" s="17" t="s">
        <v>13</v>
      </c>
      <c r="AM102" s="17" t="s">
        <v>14</v>
      </c>
      <c r="AN102" s="17" t="s">
        <v>13</v>
      </c>
      <c r="AO102" s="17" t="s">
        <v>14</v>
      </c>
      <c r="AP102" s="17" t="s">
        <v>13</v>
      </c>
    </row>
    <row r="103" spans="2:42" x14ac:dyDescent="0.35">
      <c r="B103" s="14" t="s">
        <v>27</v>
      </c>
      <c r="C103" s="16">
        <v>35760</v>
      </c>
      <c r="D103" s="21">
        <v>47.222882497424926</v>
      </c>
      <c r="E103" s="16">
        <v>5073</v>
      </c>
      <c r="F103" s="21">
        <v>6.6991522066397273</v>
      </c>
      <c r="G103" s="16">
        <v>4502</v>
      </c>
      <c r="H103" s="21">
        <v>5.9451179251512034</v>
      </c>
      <c r="I103" s="16">
        <v>5523</v>
      </c>
      <c r="J103" s="21">
        <v>7.2933998890737666</v>
      </c>
      <c r="K103" s="16">
        <v>9810</v>
      </c>
      <c r="L103" s="21">
        <v>12.95459947706204</v>
      </c>
      <c r="M103" s="16">
        <v>4965</v>
      </c>
      <c r="N103" s="21">
        <v>6.5565327628555572</v>
      </c>
      <c r="O103" s="16">
        <v>3285</v>
      </c>
      <c r="P103" s="21">
        <v>4.3380080817684812</v>
      </c>
      <c r="Q103" s="16">
        <v>6808</v>
      </c>
      <c r="R103" s="21">
        <v>8.9903071600242974</v>
      </c>
      <c r="S103" s="16">
        <v>75726</v>
      </c>
      <c r="T103" s="21">
        <v>99.999999999999986</v>
      </c>
      <c r="U103" s="40"/>
      <c r="V103" s="14" t="s">
        <v>27</v>
      </c>
      <c r="W103" s="16">
        <v>26205</v>
      </c>
      <c r="X103" s="21">
        <v>66.704849179075993</v>
      </c>
      <c r="Y103" s="16">
        <v>1077</v>
      </c>
      <c r="Z103" s="21">
        <v>2.741504390988927</v>
      </c>
      <c r="AA103" s="16">
        <v>2870</v>
      </c>
      <c r="AB103" s="21">
        <v>7.3055873743158974</v>
      </c>
      <c r="AC103" s="16">
        <v>1652</v>
      </c>
      <c r="AD103" s="21">
        <v>4.2051673666793947</v>
      </c>
      <c r="AE103" s="16">
        <v>1437</v>
      </c>
      <c r="AF103" s="21">
        <v>3.6578846888125236</v>
      </c>
      <c r="AG103" s="16">
        <v>2374</v>
      </c>
      <c r="AH103" s="21">
        <v>6.0430189639811633</v>
      </c>
      <c r="AI103" s="16">
        <v>2523</v>
      </c>
      <c r="AJ103" s="21">
        <v>6.4222985872470408</v>
      </c>
      <c r="AK103" s="16">
        <v>582</v>
      </c>
      <c r="AL103" s="21">
        <v>1.4814814814814816</v>
      </c>
      <c r="AM103" s="16">
        <v>565</v>
      </c>
      <c r="AN103" s="21">
        <v>1.4382079674175894</v>
      </c>
      <c r="AO103" s="16">
        <v>39285</v>
      </c>
      <c r="AP103" s="21">
        <v>100</v>
      </c>
    </row>
    <row r="104" spans="2:42" x14ac:dyDescent="0.35">
      <c r="B104" s="14" t="s">
        <v>26</v>
      </c>
      <c r="C104" s="16">
        <v>18182</v>
      </c>
      <c r="D104" s="21">
        <v>49.339230957097499</v>
      </c>
      <c r="E104" s="16">
        <v>2575</v>
      </c>
      <c r="F104" s="21">
        <v>6.9875987083118503</v>
      </c>
      <c r="G104" s="16">
        <v>2645</v>
      </c>
      <c r="H104" s="21">
        <v>7.1775528479552788</v>
      </c>
      <c r="I104" s="16">
        <v>2843</v>
      </c>
      <c r="J104" s="21">
        <v>7.7148517000895493</v>
      </c>
      <c r="K104" s="16">
        <v>3645</v>
      </c>
      <c r="L104" s="21">
        <v>9.8911834142899782</v>
      </c>
      <c r="M104" s="16">
        <v>2902</v>
      </c>
      <c r="N104" s="21">
        <v>7.874955903503297</v>
      </c>
      <c r="O104" s="16">
        <v>998</v>
      </c>
      <c r="P104" s="21">
        <v>2.70820330520203</v>
      </c>
      <c r="Q104" s="16">
        <v>3061</v>
      </c>
      <c r="R104" s="21">
        <v>8.3064231635505141</v>
      </c>
      <c r="S104" s="16">
        <v>36851</v>
      </c>
      <c r="T104" s="21">
        <v>100</v>
      </c>
      <c r="U104" s="40"/>
      <c r="V104" s="14" t="s">
        <v>26</v>
      </c>
      <c r="W104" s="16">
        <v>11684</v>
      </c>
      <c r="X104" s="21">
        <v>64.395943562610228</v>
      </c>
      <c r="Y104" s="16">
        <v>480</v>
      </c>
      <c r="Z104" s="21">
        <v>2.6455026455026456</v>
      </c>
      <c r="AA104" s="16">
        <v>1044</v>
      </c>
      <c r="AB104" s="21">
        <v>5.753968253968254</v>
      </c>
      <c r="AC104" s="16">
        <v>1084</v>
      </c>
      <c r="AD104" s="21">
        <v>5.9744268077601408</v>
      </c>
      <c r="AE104" s="16">
        <v>189</v>
      </c>
      <c r="AF104" s="21">
        <v>1.0416666666666665</v>
      </c>
      <c r="AG104" s="16">
        <v>1552</v>
      </c>
      <c r="AH104" s="21">
        <v>8.5537918871252199</v>
      </c>
      <c r="AI104" s="16">
        <v>1178</v>
      </c>
      <c r="AJ104" s="21">
        <v>6.4925044091710769</v>
      </c>
      <c r="AK104" s="16">
        <v>915</v>
      </c>
      <c r="AL104" s="21">
        <v>5.0429894179894177</v>
      </c>
      <c r="AM104" s="16">
        <v>18</v>
      </c>
      <c r="AN104" s="21">
        <v>9.9206349206349201E-2</v>
      </c>
      <c r="AO104" s="16">
        <v>18144</v>
      </c>
      <c r="AP104" s="21">
        <v>100</v>
      </c>
    </row>
    <row r="105" spans="2:42" x14ac:dyDescent="0.35">
      <c r="B105" s="14" t="s">
        <v>25</v>
      </c>
      <c r="C105" s="16">
        <v>102889</v>
      </c>
      <c r="D105" s="21">
        <v>55.552316007148605</v>
      </c>
      <c r="E105" s="16">
        <v>9702</v>
      </c>
      <c r="F105" s="21">
        <v>5.2383497740414988</v>
      </c>
      <c r="G105" s="16">
        <v>11323</v>
      </c>
      <c r="H105" s="21">
        <v>6.1135677686530503</v>
      </c>
      <c r="I105" s="16">
        <v>9473</v>
      </c>
      <c r="J105" s="21">
        <v>5.114707009842828</v>
      </c>
      <c r="K105" s="16">
        <v>19386</v>
      </c>
      <c r="L105" s="21">
        <v>10.466980902862142</v>
      </c>
      <c r="M105" s="16">
        <v>13634</v>
      </c>
      <c r="N105" s="21">
        <v>7.3613338300640887</v>
      </c>
      <c r="O105" s="16">
        <v>3044</v>
      </c>
      <c r="P105" s="21">
        <v>1.6435308917936839</v>
      </c>
      <c r="Q105" s="16">
        <v>15760</v>
      </c>
      <c r="R105" s="21">
        <v>8.5092138155941068</v>
      </c>
      <c r="S105" s="16">
        <v>185211</v>
      </c>
      <c r="T105" s="21">
        <v>100.00000000000001</v>
      </c>
      <c r="U105" s="40"/>
      <c r="V105" s="14" t="s">
        <v>25</v>
      </c>
      <c r="W105" s="16">
        <v>100332</v>
      </c>
      <c r="X105" s="21">
        <v>66.03091867559084</v>
      </c>
      <c r="Y105" s="16">
        <v>4918</v>
      </c>
      <c r="Z105" s="21">
        <v>3.2366548862432296</v>
      </c>
      <c r="AA105" s="16">
        <v>7843</v>
      </c>
      <c r="AB105" s="21">
        <v>5.1616682132585705</v>
      </c>
      <c r="AC105" s="16">
        <v>7090</v>
      </c>
      <c r="AD105" s="21">
        <v>4.6661006798423132</v>
      </c>
      <c r="AE105" s="16">
        <v>4200</v>
      </c>
      <c r="AF105" s="21">
        <v>2.7641217003297203</v>
      </c>
      <c r="AG105" s="16">
        <v>10428</v>
      </c>
      <c r="AH105" s="21">
        <v>6.8629193073900767</v>
      </c>
      <c r="AI105" s="16">
        <v>9258</v>
      </c>
      <c r="AJ105" s="21">
        <v>6.0929139765839402</v>
      </c>
      <c r="AK105" s="16">
        <v>5230</v>
      </c>
      <c r="AL105" s="21">
        <v>3.4419896411248661</v>
      </c>
      <c r="AM105" s="16">
        <v>2648</v>
      </c>
      <c r="AN105" s="21">
        <v>1.7427129196364521</v>
      </c>
      <c r="AO105" s="16">
        <v>151947</v>
      </c>
      <c r="AP105" s="21">
        <v>100</v>
      </c>
    </row>
    <row r="106" spans="2:42" x14ac:dyDescent="0.35">
      <c r="B106" s="20" t="s">
        <v>2</v>
      </c>
      <c r="C106" s="13">
        <f>SUM(C103:C105)</f>
        <v>156831</v>
      </c>
      <c r="D106" s="12">
        <f>C106/S106*100</f>
        <v>52.665318951737483</v>
      </c>
      <c r="E106" s="13">
        <f>SUM(E103:E105)</f>
        <v>17350</v>
      </c>
      <c r="F106" s="12">
        <f>E106/S106*100</f>
        <v>5.8262925302564241</v>
      </c>
      <c r="G106" s="13">
        <f>SUM(G103:G105)</f>
        <v>18470</v>
      </c>
      <c r="H106" s="12">
        <f>G106/S106*100</f>
        <v>6.2023990221231209</v>
      </c>
      <c r="I106" s="13">
        <f>SUM(I103:I105)</f>
        <v>17839</v>
      </c>
      <c r="J106" s="12">
        <f>I106/S106*100</f>
        <v>5.9905033110803663</v>
      </c>
      <c r="K106" s="13">
        <f>SUM(K103:K105)</f>
        <v>32841</v>
      </c>
      <c r="L106" s="12">
        <f>K106/S106*100</f>
        <v>11.028315445887678</v>
      </c>
      <c r="M106" s="13">
        <f>SUM(M103:M105)</f>
        <v>21501</v>
      </c>
      <c r="N106" s="12">
        <f>M106/S106*100</f>
        <v>7.2202372157373702</v>
      </c>
      <c r="O106" s="13">
        <f>SUM(O103:O105)</f>
        <v>7327</v>
      </c>
      <c r="P106" s="12">
        <f>O106/S106*100</f>
        <v>2.460475237417223</v>
      </c>
      <c r="Q106" s="13">
        <f>SUM(Q103:Q105)</f>
        <v>25629</v>
      </c>
      <c r="R106" s="12">
        <f>Q106/S106*100</f>
        <v>8.6064582857603398</v>
      </c>
      <c r="S106" s="13">
        <f>SUM(S103:S105)</f>
        <v>297788</v>
      </c>
      <c r="T106" s="12">
        <v>100</v>
      </c>
      <c r="U106" s="39"/>
      <c r="V106" s="20" t="s">
        <v>2</v>
      </c>
      <c r="W106" s="25">
        <f>SUM(W102:W105)</f>
        <v>138221</v>
      </c>
      <c r="X106" s="12">
        <f>W106/AO106*100</f>
        <v>66.015684701207405</v>
      </c>
      <c r="Y106" s="25">
        <f>SUM(Y102:Y105)</f>
        <v>6475</v>
      </c>
      <c r="Z106" s="12">
        <f>Y106/AO106*100</f>
        <v>3.0925225431759134</v>
      </c>
      <c r="AA106" s="25">
        <f>SUM(AA102:AA105)</f>
        <v>11757</v>
      </c>
      <c r="AB106" s="12">
        <f>AA106/AO106*100</f>
        <v>5.6152567629527743</v>
      </c>
      <c r="AC106" s="25">
        <f>SUM(AC102:AC105)</f>
        <v>9826</v>
      </c>
      <c r="AD106" s="12">
        <f>AC106/AO106*100</f>
        <v>4.6929925110805435</v>
      </c>
      <c r="AE106" s="25">
        <f>SUM(AE102:AE105)</f>
        <v>5826</v>
      </c>
      <c r="AF106" s="12">
        <f>AE106/AO106*100</f>
        <v>2.7825538743695555</v>
      </c>
      <c r="AG106" s="25">
        <f>SUM(AG102:AG105)</f>
        <v>14354</v>
      </c>
      <c r="AH106" s="12">
        <f>AG106/AO106*100</f>
        <v>6.8556090478373841</v>
      </c>
      <c r="AI106" s="25">
        <f>SUM(AI102:AI105)</f>
        <v>12959</v>
      </c>
      <c r="AJ106" s="12">
        <f>AI106/AO106*100</f>
        <v>6.1893435732844262</v>
      </c>
      <c r="AK106" s="25">
        <f>SUM(AK102:AK105)</f>
        <v>6727</v>
      </c>
      <c r="AL106" s="12">
        <f>AK106/AO106*100</f>
        <v>3.2128801772887052</v>
      </c>
      <c r="AM106" s="25">
        <f>SUM(AM102:AM105)</f>
        <v>3231</v>
      </c>
      <c r="AN106" s="12">
        <f>AM106/AO106*100</f>
        <v>1.5431568088033012</v>
      </c>
      <c r="AO106" s="25">
        <f>SUM(AO102:AO105)</f>
        <v>209376</v>
      </c>
      <c r="AP106" s="12">
        <v>100</v>
      </c>
    </row>
    <row r="109" spans="2:42" x14ac:dyDescent="0.35">
      <c r="B109" s="22" t="s">
        <v>24</v>
      </c>
    </row>
    <row r="111" spans="2:42" x14ac:dyDescent="0.35">
      <c r="B111" s="63" t="s">
        <v>23</v>
      </c>
      <c r="C111" s="64" t="s">
        <v>22</v>
      </c>
      <c r="D111" s="64" t="s">
        <v>22</v>
      </c>
      <c r="E111" s="64" t="s">
        <v>21</v>
      </c>
      <c r="F111" s="64" t="s">
        <v>21</v>
      </c>
    </row>
    <row r="112" spans="2:42" x14ac:dyDescent="0.35">
      <c r="B112" s="63" t="s">
        <v>23</v>
      </c>
      <c r="C112" s="17" t="s">
        <v>14</v>
      </c>
      <c r="D112" s="17" t="s">
        <v>13</v>
      </c>
      <c r="E112" s="17" t="s">
        <v>14</v>
      </c>
      <c r="F112" s="17" t="s">
        <v>13</v>
      </c>
    </row>
    <row r="113" spans="2:42" x14ac:dyDescent="0.35">
      <c r="B113" s="14" t="s">
        <v>12</v>
      </c>
      <c r="C113" s="16">
        <v>12250</v>
      </c>
      <c r="D113" s="15">
        <v>4.1100000000000003</v>
      </c>
      <c r="E113" s="16">
        <v>7905</v>
      </c>
      <c r="F113" s="15">
        <v>3.78</v>
      </c>
    </row>
    <row r="114" spans="2:42" x14ac:dyDescent="0.35">
      <c r="B114" s="14" t="s">
        <v>11</v>
      </c>
      <c r="C114" s="16">
        <v>36224</v>
      </c>
      <c r="D114" s="15">
        <v>12.16</v>
      </c>
      <c r="E114" s="16">
        <v>25856</v>
      </c>
      <c r="F114" s="15">
        <v>12.35</v>
      </c>
    </row>
    <row r="115" spans="2:42" x14ac:dyDescent="0.35">
      <c r="B115" s="14" t="s">
        <v>10</v>
      </c>
      <c r="C115" s="16">
        <v>50529</v>
      </c>
      <c r="D115" s="15">
        <v>16.97</v>
      </c>
      <c r="E115" s="16">
        <v>34434</v>
      </c>
      <c r="F115" s="15">
        <v>16.45</v>
      </c>
    </row>
    <row r="116" spans="2:42" x14ac:dyDescent="0.35">
      <c r="B116" s="14" t="s">
        <v>9</v>
      </c>
      <c r="C116" s="16">
        <v>15557</v>
      </c>
      <c r="D116" s="15">
        <v>5.22</v>
      </c>
      <c r="E116" s="16">
        <v>10167</v>
      </c>
      <c r="F116" s="15">
        <v>4.8600000000000003</v>
      </c>
    </row>
    <row r="117" spans="2:42" x14ac:dyDescent="0.35">
      <c r="B117" s="14" t="s">
        <v>8</v>
      </c>
      <c r="C117" s="16">
        <v>13312</v>
      </c>
      <c r="D117" s="15">
        <v>4.47</v>
      </c>
      <c r="E117" s="16">
        <v>8462</v>
      </c>
      <c r="F117" s="15">
        <v>4.04</v>
      </c>
    </row>
    <row r="118" spans="2:42" x14ac:dyDescent="0.35">
      <c r="B118" s="14" t="s">
        <v>7</v>
      </c>
      <c r="C118" s="16">
        <v>16605</v>
      </c>
      <c r="D118" s="15">
        <v>5.58</v>
      </c>
      <c r="E118" s="16">
        <v>11627</v>
      </c>
      <c r="F118" s="15">
        <v>5.55</v>
      </c>
    </row>
    <row r="119" spans="2:42" x14ac:dyDescent="0.35">
      <c r="B119" s="14" t="s">
        <v>6</v>
      </c>
      <c r="C119" s="16">
        <v>102027</v>
      </c>
      <c r="D119" s="15">
        <v>34.26</v>
      </c>
      <c r="E119" s="16">
        <v>72705</v>
      </c>
      <c r="F119" s="15">
        <v>34.72</v>
      </c>
    </row>
    <row r="120" spans="2:42" x14ac:dyDescent="0.35">
      <c r="B120" s="14" t="s">
        <v>5</v>
      </c>
      <c r="C120" s="16">
        <v>10813</v>
      </c>
      <c r="D120" s="15">
        <v>3.63</v>
      </c>
      <c r="E120" s="16">
        <v>7645</v>
      </c>
      <c r="F120" s="15">
        <v>3.65</v>
      </c>
    </row>
    <row r="121" spans="2:42" x14ac:dyDescent="0.35">
      <c r="B121" s="14" t="s">
        <v>4</v>
      </c>
      <c r="C121" s="16">
        <v>2015</v>
      </c>
      <c r="D121" s="15">
        <v>0.68</v>
      </c>
      <c r="E121" s="16">
        <v>1379</v>
      </c>
      <c r="F121" s="15">
        <v>0.66</v>
      </c>
    </row>
    <row r="122" spans="2:42" x14ac:dyDescent="0.35">
      <c r="B122" s="14" t="s">
        <v>3</v>
      </c>
      <c r="C122" s="16">
        <v>38456</v>
      </c>
      <c r="D122" s="15">
        <v>12.91</v>
      </c>
      <c r="E122" s="16">
        <v>29196</v>
      </c>
      <c r="F122" s="15">
        <v>13.94</v>
      </c>
    </row>
    <row r="123" spans="2:42" x14ac:dyDescent="0.35">
      <c r="B123" s="14" t="s">
        <v>2</v>
      </c>
      <c r="C123" s="13">
        <v>297788</v>
      </c>
      <c r="D123" s="12">
        <v>100</v>
      </c>
      <c r="E123" s="13">
        <v>209376</v>
      </c>
      <c r="F123" s="12">
        <v>100</v>
      </c>
    </row>
    <row r="126" spans="2:42" x14ac:dyDescent="0.35">
      <c r="B126" s="65" t="s">
        <v>15</v>
      </c>
      <c r="C126" s="64" t="s">
        <v>22</v>
      </c>
      <c r="D126" s="64" t="s">
        <v>22</v>
      </c>
      <c r="E126" s="64" t="s">
        <v>22</v>
      </c>
      <c r="F126" s="64" t="s">
        <v>22</v>
      </c>
      <c r="G126" s="64" t="s">
        <v>22</v>
      </c>
      <c r="H126" s="64" t="s">
        <v>22</v>
      </c>
      <c r="I126" s="64" t="s">
        <v>22</v>
      </c>
      <c r="J126" s="64" t="s">
        <v>22</v>
      </c>
      <c r="K126" s="64" t="s">
        <v>22</v>
      </c>
      <c r="L126" s="64" t="s">
        <v>22</v>
      </c>
      <c r="M126" s="64" t="s">
        <v>22</v>
      </c>
      <c r="N126" s="64" t="s">
        <v>22</v>
      </c>
      <c r="O126" s="64" t="s">
        <v>22</v>
      </c>
      <c r="P126" s="64" t="s">
        <v>22</v>
      </c>
      <c r="Q126" s="64" t="s">
        <v>22</v>
      </c>
      <c r="R126" s="64" t="s">
        <v>22</v>
      </c>
      <c r="S126" s="64" t="s">
        <v>22</v>
      </c>
      <c r="T126" s="64" t="s">
        <v>22</v>
      </c>
      <c r="U126" s="41"/>
      <c r="V126" s="65" t="s">
        <v>15</v>
      </c>
      <c r="W126" s="64" t="s">
        <v>21</v>
      </c>
      <c r="X126" s="64" t="s">
        <v>21</v>
      </c>
      <c r="Y126" s="64" t="s">
        <v>21</v>
      </c>
      <c r="Z126" s="64" t="s">
        <v>21</v>
      </c>
      <c r="AA126" s="64" t="s">
        <v>21</v>
      </c>
      <c r="AB126" s="64" t="s">
        <v>21</v>
      </c>
      <c r="AC126" s="64" t="s">
        <v>21</v>
      </c>
      <c r="AD126" s="64" t="s">
        <v>21</v>
      </c>
      <c r="AE126" s="64" t="s">
        <v>21</v>
      </c>
      <c r="AF126" s="64" t="s">
        <v>21</v>
      </c>
      <c r="AG126" s="64" t="s">
        <v>21</v>
      </c>
      <c r="AH126" s="64" t="s">
        <v>21</v>
      </c>
      <c r="AI126" s="64" t="s">
        <v>21</v>
      </c>
      <c r="AJ126" s="64" t="s">
        <v>21</v>
      </c>
      <c r="AK126" s="64" t="s">
        <v>21</v>
      </c>
      <c r="AL126" s="64" t="s">
        <v>21</v>
      </c>
      <c r="AM126" s="64" t="s">
        <v>21</v>
      </c>
      <c r="AN126" s="64" t="s">
        <v>21</v>
      </c>
      <c r="AO126" s="64" t="s">
        <v>21</v>
      </c>
      <c r="AP126" s="64" t="s">
        <v>21</v>
      </c>
    </row>
    <row r="127" spans="2:42" x14ac:dyDescent="0.35">
      <c r="B127" s="65" t="s">
        <v>15</v>
      </c>
      <c r="C127" s="64" t="s">
        <v>159</v>
      </c>
      <c r="D127" s="64" t="s">
        <v>226</v>
      </c>
      <c r="E127" s="64" t="s">
        <v>226</v>
      </c>
      <c r="F127" s="64"/>
      <c r="G127" s="64" t="s">
        <v>225</v>
      </c>
      <c r="H127" s="64" t="s">
        <v>224</v>
      </c>
      <c r="I127" s="64" t="s">
        <v>224</v>
      </c>
      <c r="J127" s="64" t="s">
        <v>223</v>
      </c>
      <c r="K127" s="64" t="s">
        <v>223</v>
      </c>
      <c r="L127" s="64" t="s">
        <v>222</v>
      </c>
      <c r="M127" s="64" t="s">
        <v>222</v>
      </c>
      <c r="N127" s="64" t="s">
        <v>221</v>
      </c>
      <c r="O127" s="64" t="s">
        <v>221</v>
      </c>
      <c r="P127" s="64" t="s">
        <v>220</v>
      </c>
      <c r="Q127" s="64" t="s">
        <v>220</v>
      </c>
      <c r="R127" s="64" t="s">
        <v>219</v>
      </c>
      <c r="S127" s="64" t="s">
        <v>2</v>
      </c>
      <c r="T127" s="64" t="s">
        <v>2</v>
      </c>
      <c r="U127" s="41"/>
      <c r="V127" s="65" t="s">
        <v>15</v>
      </c>
      <c r="W127" s="64" t="s">
        <v>159</v>
      </c>
      <c r="X127" s="64" t="s">
        <v>226</v>
      </c>
      <c r="Y127" s="64" t="s">
        <v>226</v>
      </c>
      <c r="Z127" s="64"/>
      <c r="AA127" s="64" t="s">
        <v>225</v>
      </c>
      <c r="AB127" s="64" t="s">
        <v>224</v>
      </c>
      <c r="AC127" s="64" t="s">
        <v>224</v>
      </c>
      <c r="AD127" s="64" t="s">
        <v>223</v>
      </c>
      <c r="AE127" s="64" t="s">
        <v>223</v>
      </c>
      <c r="AF127" s="64" t="s">
        <v>222</v>
      </c>
      <c r="AG127" s="64" t="s">
        <v>222</v>
      </c>
      <c r="AH127" s="64" t="s">
        <v>221</v>
      </c>
      <c r="AI127" s="64" t="s">
        <v>221</v>
      </c>
      <c r="AJ127" s="64" t="s">
        <v>220</v>
      </c>
      <c r="AK127" s="64" t="s">
        <v>220</v>
      </c>
      <c r="AL127" s="64" t="s">
        <v>219</v>
      </c>
      <c r="AM127" s="64" t="s">
        <v>230</v>
      </c>
      <c r="AN127" s="64" t="s">
        <v>229</v>
      </c>
      <c r="AO127" s="64" t="s">
        <v>2</v>
      </c>
      <c r="AP127" s="64" t="s">
        <v>2</v>
      </c>
    </row>
    <row r="128" spans="2:42"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c r="O128" s="17" t="s">
        <v>14</v>
      </c>
      <c r="P128" s="17" t="s">
        <v>13</v>
      </c>
      <c r="Q128" s="17" t="s">
        <v>14</v>
      </c>
      <c r="R128" s="17" t="s">
        <v>13</v>
      </c>
      <c r="S128" s="17" t="s">
        <v>14</v>
      </c>
      <c r="T128" s="17" t="s">
        <v>13</v>
      </c>
      <c r="U128" s="41"/>
      <c r="V128" s="65" t="s">
        <v>15</v>
      </c>
      <c r="W128" s="17" t="s">
        <v>14</v>
      </c>
      <c r="X128" s="17" t="s">
        <v>13</v>
      </c>
      <c r="Y128" s="17" t="s">
        <v>14</v>
      </c>
      <c r="Z128" s="17" t="s">
        <v>13</v>
      </c>
      <c r="AA128" s="17" t="s">
        <v>14</v>
      </c>
      <c r="AB128" s="17" t="s">
        <v>13</v>
      </c>
      <c r="AC128" s="17" t="s">
        <v>14</v>
      </c>
      <c r="AD128" s="17" t="s">
        <v>13</v>
      </c>
      <c r="AE128" s="17" t="s">
        <v>14</v>
      </c>
      <c r="AF128" s="17" t="s">
        <v>13</v>
      </c>
      <c r="AG128" s="17" t="s">
        <v>14</v>
      </c>
      <c r="AH128" s="17" t="s">
        <v>13</v>
      </c>
      <c r="AI128" s="17" t="s">
        <v>14</v>
      </c>
      <c r="AJ128" s="17" t="s">
        <v>13</v>
      </c>
      <c r="AK128" s="17" t="s">
        <v>14</v>
      </c>
      <c r="AL128" s="17" t="s">
        <v>13</v>
      </c>
      <c r="AM128" s="17" t="s">
        <v>14</v>
      </c>
      <c r="AN128" s="17" t="s">
        <v>13</v>
      </c>
      <c r="AO128" s="17" t="s">
        <v>14</v>
      </c>
      <c r="AP128" s="17" t="s">
        <v>13</v>
      </c>
    </row>
    <row r="129" spans="2:42" x14ac:dyDescent="0.35">
      <c r="B129" s="14" t="s">
        <v>12</v>
      </c>
      <c r="C129" s="16">
        <v>5197</v>
      </c>
      <c r="D129" s="21">
        <v>42.424489795918369</v>
      </c>
      <c r="E129" s="16">
        <v>1316</v>
      </c>
      <c r="F129" s="21">
        <v>10.742857142857144</v>
      </c>
      <c r="G129" s="16">
        <v>1426</v>
      </c>
      <c r="H129" s="21">
        <v>11.640816326530611</v>
      </c>
      <c r="I129" s="16">
        <v>1081</v>
      </c>
      <c r="J129" s="21">
        <v>8.8244897959183675</v>
      </c>
      <c r="K129" s="16">
        <v>1237</v>
      </c>
      <c r="L129" s="21">
        <v>10.097959183673469</v>
      </c>
      <c r="M129" s="16">
        <v>518</v>
      </c>
      <c r="N129" s="21">
        <v>4.2285714285714286</v>
      </c>
      <c r="O129" s="16">
        <v>342</v>
      </c>
      <c r="P129" s="21">
        <v>2.7918367346938777</v>
      </c>
      <c r="Q129" s="16">
        <v>1133</v>
      </c>
      <c r="R129" s="21">
        <v>9.2489795918367346</v>
      </c>
      <c r="S129" s="16">
        <v>12250</v>
      </c>
      <c r="T129" s="21">
        <v>99.999999999999986</v>
      </c>
      <c r="U129" s="40"/>
      <c r="V129" s="14" t="s">
        <v>12</v>
      </c>
      <c r="W129" s="16">
        <v>4491</v>
      </c>
      <c r="X129" s="21">
        <v>56.812144212523719</v>
      </c>
      <c r="Y129" s="16">
        <v>436</v>
      </c>
      <c r="Z129" s="21">
        <v>5.5154965211891209</v>
      </c>
      <c r="AA129" s="16">
        <v>647</v>
      </c>
      <c r="AB129" s="21">
        <v>8.1846932321315631</v>
      </c>
      <c r="AC129" s="16">
        <v>577</v>
      </c>
      <c r="AD129" s="21">
        <v>7.2991777356103738</v>
      </c>
      <c r="AE129" s="16">
        <v>107</v>
      </c>
      <c r="AF129" s="21">
        <v>1.3535736875395321</v>
      </c>
      <c r="AG129" s="16">
        <v>518</v>
      </c>
      <c r="AH129" s="21">
        <v>6.5528146742567985</v>
      </c>
      <c r="AI129" s="16">
        <v>423</v>
      </c>
      <c r="AJ129" s="21">
        <v>5.3510436432637576</v>
      </c>
      <c r="AK129" s="16">
        <v>342</v>
      </c>
      <c r="AL129" s="21">
        <v>4.3263757115749524</v>
      </c>
      <c r="AM129" s="16">
        <v>364</v>
      </c>
      <c r="AN129" s="21">
        <v>4.6046805819101833</v>
      </c>
      <c r="AO129" s="16">
        <v>7905</v>
      </c>
      <c r="AP129" s="21">
        <v>100</v>
      </c>
    </row>
    <row r="130" spans="2:42" x14ac:dyDescent="0.35">
      <c r="B130" s="14" t="s">
        <v>11</v>
      </c>
      <c r="C130" s="16">
        <v>18809</v>
      </c>
      <c r="D130" s="21">
        <v>51.924138692579504</v>
      </c>
      <c r="E130" s="16">
        <v>1540</v>
      </c>
      <c r="F130" s="21">
        <v>4.2513250883392226</v>
      </c>
      <c r="G130" s="16">
        <v>2050</v>
      </c>
      <c r="H130" s="21">
        <v>5.6592314487632507</v>
      </c>
      <c r="I130" s="16">
        <v>2801</v>
      </c>
      <c r="J130" s="21">
        <v>7.7324425795052996</v>
      </c>
      <c r="K130" s="16">
        <v>3798</v>
      </c>
      <c r="L130" s="21">
        <v>10.484761484098939</v>
      </c>
      <c r="M130" s="16">
        <v>3438</v>
      </c>
      <c r="N130" s="21">
        <v>9.4909452296819783</v>
      </c>
      <c r="O130" s="16">
        <v>886</v>
      </c>
      <c r="P130" s="21">
        <v>2.44589222614841</v>
      </c>
      <c r="Q130" s="16">
        <v>2902</v>
      </c>
      <c r="R130" s="21">
        <v>8.0112632508833919</v>
      </c>
      <c r="S130" s="16">
        <v>36224</v>
      </c>
      <c r="T130" s="21">
        <v>100</v>
      </c>
      <c r="U130" s="40"/>
      <c r="V130" s="14" t="s">
        <v>11</v>
      </c>
      <c r="W130" s="16">
        <v>17765</v>
      </c>
      <c r="X130" s="21">
        <v>68.707456683168317</v>
      </c>
      <c r="Y130" s="16">
        <v>546</v>
      </c>
      <c r="Z130" s="21">
        <v>2.1116955445544554</v>
      </c>
      <c r="AA130" s="16">
        <v>1211</v>
      </c>
      <c r="AB130" s="21">
        <v>4.6836324257425748</v>
      </c>
      <c r="AC130" s="16">
        <v>1187</v>
      </c>
      <c r="AD130" s="21">
        <v>4.5908106435643568</v>
      </c>
      <c r="AE130" s="16">
        <v>214</v>
      </c>
      <c r="AF130" s="21">
        <v>0.82766089108910901</v>
      </c>
      <c r="AG130" s="16">
        <v>2240</v>
      </c>
      <c r="AH130" s="21">
        <v>8.6633663366336631</v>
      </c>
      <c r="AI130" s="16">
        <v>1681</v>
      </c>
      <c r="AJ130" s="21">
        <v>6.501392326732673</v>
      </c>
      <c r="AK130" s="16">
        <v>265</v>
      </c>
      <c r="AL130" s="21">
        <v>1.0249071782178218</v>
      </c>
      <c r="AM130" s="16">
        <v>747</v>
      </c>
      <c r="AN130" s="21">
        <v>2.8890779702970297</v>
      </c>
      <c r="AO130" s="16">
        <v>25856</v>
      </c>
      <c r="AP130" s="21">
        <v>99.999999999999972</v>
      </c>
    </row>
    <row r="131" spans="2:42" x14ac:dyDescent="0.35">
      <c r="B131" s="14" t="s">
        <v>10</v>
      </c>
      <c r="C131" s="16">
        <v>26400</v>
      </c>
      <c r="D131" s="21">
        <v>52.247224366205543</v>
      </c>
      <c r="E131" s="16">
        <v>3618</v>
      </c>
      <c r="F131" s="21">
        <v>7.1602446120049876</v>
      </c>
      <c r="G131" s="16">
        <v>3198</v>
      </c>
      <c r="H131" s="21">
        <v>6.3290387698153534</v>
      </c>
      <c r="I131" s="16">
        <v>3327</v>
      </c>
      <c r="J131" s="21">
        <v>6.5843377070593121</v>
      </c>
      <c r="K131" s="16">
        <v>5691</v>
      </c>
      <c r="L131" s="21">
        <v>11.262839161669538</v>
      </c>
      <c r="M131" s="16">
        <v>3006</v>
      </c>
      <c r="N131" s="21">
        <v>5.9490589562429497</v>
      </c>
      <c r="O131" s="16">
        <v>1719</v>
      </c>
      <c r="P131" s="21">
        <v>3.4020067683904296</v>
      </c>
      <c r="Q131" s="16">
        <v>3570</v>
      </c>
      <c r="R131" s="21">
        <v>7.0652496586118856</v>
      </c>
      <c r="S131" s="16">
        <v>50529</v>
      </c>
      <c r="T131" s="21">
        <v>100</v>
      </c>
      <c r="U131" s="40"/>
      <c r="V131" s="14" t="s">
        <v>10</v>
      </c>
      <c r="W131" s="16">
        <v>22797</v>
      </c>
      <c r="X131" s="21">
        <v>66.204913748039729</v>
      </c>
      <c r="Y131" s="16">
        <v>1080</v>
      </c>
      <c r="Z131" s="21">
        <v>3.1364349189754308</v>
      </c>
      <c r="AA131" s="16">
        <v>2538</v>
      </c>
      <c r="AB131" s="21">
        <v>7.3706220595922636</v>
      </c>
      <c r="AC131" s="16">
        <v>1782</v>
      </c>
      <c r="AD131" s="21">
        <v>5.1751176163094614</v>
      </c>
      <c r="AE131" s="16">
        <v>915</v>
      </c>
      <c r="AF131" s="21">
        <v>2.6572573619097404</v>
      </c>
      <c r="AG131" s="16">
        <v>2460</v>
      </c>
      <c r="AH131" s="21">
        <v>7.1441017598884828</v>
      </c>
      <c r="AI131" s="16">
        <v>2076</v>
      </c>
      <c r="AJ131" s="21">
        <v>6.0289248998083291</v>
      </c>
      <c r="AK131" s="16">
        <v>501</v>
      </c>
      <c r="AL131" s="21">
        <v>1.454957309635825</v>
      </c>
      <c r="AM131" s="16">
        <v>285</v>
      </c>
      <c r="AN131" s="21">
        <v>0.82767032584073874</v>
      </c>
      <c r="AO131" s="16">
        <v>34434</v>
      </c>
      <c r="AP131" s="21">
        <v>100.00000000000001</v>
      </c>
    </row>
    <row r="132" spans="2:42" x14ac:dyDescent="0.35">
      <c r="B132" s="14" t="s">
        <v>9</v>
      </c>
      <c r="C132" s="16">
        <v>7839</v>
      </c>
      <c r="D132" s="21">
        <v>50.388892459985854</v>
      </c>
      <c r="E132" s="16">
        <v>1149</v>
      </c>
      <c r="F132" s="21">
        <v>7.3857427524587003</v>
      </c>
      <c r="G132" s="16">
        <v>384</v>
      </c>
      <c r="H132" s="21">
        <v>2.4683422253647875</v>
      </c>
      <c r="I132" s="16">
        <v>892</v>
      </c>
      <c r="J132" s="21">
        <v>5.7337532943369549</v>
      </c>
      <c r="K132" s="16">
        <v>2029</v>
      </c>
      <c r="L132" s="21">
        <v>13.042360352253004</v>
      </c>
      <c r="M132" s="16">
        <v>1194</v>
      </c>
      <c r="N132" s="21">
        <v>7.6750016069936366</v>
      </c>
      <c r="O132" s="16">
        <v>620</v>
      </c>
      <c r="P132" s="21">
        <v>3.9853442180368965</v>
      </c>
      <c r="Q132" s="16">
        <v>1450</v>
      </c>
      <c r="R132" s="21">
        <v>9.3205630905701611</v>
      </c>
      <c r="S132" s="16">
        <v>15557</v>
      </c>
      <c r="T132" s="21">
        <v>99.999999999999986</v>
      </c>
      <c r="U132" s="40"/>
      <c r="V132" s="14" t="s">
        <v>9</v>
      </c>
      <c r="W132" s="16">
        <v>6941</v>
      </c>
      <c r="X132" s="21">
        <v>68.269892790400306</v>
      </c>
      <c r="Y132" s="16">
        <v>396</v>
      </c>
      <c r="Z132" s="21">
        <v>3.8949542637946295</v>
      </c>
      <c r="AA132" s="16">
        <v>700</v>
      </c>
      <c r="AB132" s="21">
        <v>6.8850201632733352</v>
      </c>
      <c r="AC132" s="16">
        <v>334</v>
      </c>
      <c r="AD132" s="21">
        <v>3.2851381921904199</v>
      </c>
      <c r="AE132" s="16">
        <v>372</v>
      </c>
      <c r="AF132" s="21">
        <v>3.658896429625258</v>
      </c>
      <c r="AG132" s="16">
        <v>520</v>
      </c>
      <c r="AH132" s="21">
        <v>5.1145864070030491</v>
      </c>
      <c r="AI132" s="16">
        <v>458</v>
      </c>
      <c r="AJ132" s="21">
        <v>4.50477033539884</v>
      </c>
      <c r="AK132" s="16">
        <v>310</v>
      </c>
      <c r="AL132" s="21">
        <v>3.0490803580210484</v>
      </c>
      <c r="AM132" s="16">
        <v>136</v>
      </c>
      <c r="AN132" s="21">
        <v>1.3376610602931052</v>
      </c>
      <c r="AO132" s="16">
        <v>10167</v>
      </c>
      <c r="AP132" s="21">
        <v>99.999999999999986</v>
      </c>
    </row>
    <row r="133" spans="2:42" x14ac:dyDescent="0.35">
      <c r="B133" s="14" t="s">
        <v>8</v>
      </c>
      <c r="C133" s="16">
        <v>6505</v>
      </c>
      <c r="D133" s="21">
        <v>48.865685096153847</v>
      </c>
      <c r="E133" s="16">
        <v>681</v>
      </c>
      <c r="F133" s="21">
        <v>5.1156850961538467</v>
      </c>
      <c r="G133" s="16">
        <v>1047</v>
      </c>
      <c r="H133" s="21">
        <v>7.8650841346153841</v>
      </c>
      <c r="I133" s="16">
        <v>624</v>
      </c>
      <c r="J133" s="21">
        <v>4.6875</v>
      </c>
      <c r="K133" s="16">
        <v>1331</v>
      </c>
      <c r="L133" s="21">
        <v>9.9984975961538467</v>
      </c>
      <c r="M133" s="16">
        <v>1068</v>
      </c>
      <c r="N133" s="21">
        <v>8.0228365384615383</v>
      </c>
      <c r="O133" s="16">
        <v>264</v>
      </c>
      <c r="P133" s="21">
        <v>1.9831730769230769</v>
      </c>
      <c r="Q133" s="16">
        <v>1792</v>
      </c>
      <c r="R133" s="21">
        <v>13.461538461538462</v>
      </c>
      <c r="S133" s="16">
        <v>13312</v>
      </c>
      <c r="T133" s="21">
        <v>100.00000000000001</v>
      </c>
      <c r="U133" s="40"/>
      <c r="V133" s="14" t="s">
        <v>8</v>
      </c>
      <c r="W133" s="16">
        <v>4409</v>
      </c>
      <c r="X133" s="21">
        <v>52.103521626093119</v>
      </c>
      <c r="Y133" s="16">
        <v>304</v>
      </c>
      <c r="Z133" s="21">
        <v>3.592531316473647</v>
      </c>
      <c r="AA133" s="16">
        <v>396</v>
      </c>
      <c r="AB133" s="21">
        <v>4.6797447411959343</v>
      </c>
      <c r="AC133" s="16">
        <v>274</v>
      </c>
      <c r="AD133" s="21">
        <v>3.2380051997163788</v>
      </c>
      <c r="AE133" s="16">
        <v>661</v>
      </c>
      <c r="AF133" s="21">
        <v>7.8113921058851332</v>
      </c>
      <c r="AG133" s="16">
        <v>1002</v>
      </c>
      <c r="AH133" s="21">
        <v>11.841172299692744</v>
      </c>
      <c r="AI133" s="16">
        <v>416</v>
      </c>
      <c r="AJ133" s="21">
        <v>4.9160954857007795</v>
      </c>
      <c r="AK133" s="16">
        <v>990</v>
      </c>
      <c r="AL133" s="21">
        <v>11.699361852989837</v>
      </c>
      <c r="AM133" s="16">
        <v>10</v>
      </c>
      <c r="AN133" s="21">
        <v>0.1181753722524226</v>
      </c>
      <c r="AO133" s="16">
        <v>8462</v>
      </c>
      <c r="AP133" s="21">
        <v>99.999999999999986</v>
      </c>
    </row>
    <row r="134" spans="2:42" x14ac:dyDescent="0.35">
      <c r="B134" s="14" t="s">
        <v>7</v>
      </c>
      <c r="C134" s="16">
        <v>8978</v>
      </c>
      <c r="D134" s="21">
        <v>54.068051791629024</v>
      </c>
      <c r="E134" s="16">
        <v>1239</v>
      </c>
      <c r="F134" s="21">
        <v>7.4616079494128265</v>
      </c>
      <c r="G134" s="16">
        <v>871</v>
      </c>
      <c r="H134" s="21">
        <v>5.2454080096356517</v>
      </c>
      <c r="I134" s="16">
        <v>840</v>
      </c>
      <c r="J134" s="21">
        <v>5.0587172538392053</v>
      </c>
      <c r="K134" s="16">
        <v>1623</v>
      </c>
      <c r="L134" s="21">
        <v>9.7741644083107495</v>
      </c>
      <c r="M134" s="16">
        <v>1527</v>
      </c>
      <c r="N134" s="21">
        <v>9.1960252935862687</v>
      </c>
      <c r="O134" s="16">
        <v>223</v>
      </c>
      <c r="P134" s="21">
        <v>1.3429689852454079</v>
      </c>
      <c r="Q134" s="16">
        <v>1304</v>
      </c>
      <c r="R134" s="21">
        <v>7.8530563083408609</v>
      </c>
      <c r="S134" s="16">
        <v>16605</v>
      </c>
      <c r="T134" s="21">
        <v>100</v>
      </c>
      <c r="U134" s="40"/>
      <c r="V134" s="14" t="s">
        <v>7</v>
      </c>
      <c r="W134" s="16">
        <v>6694</v>
      </c>
      <c r="X134" s="21">
        <v>57.572890685473467</v>
      </c>
      <c r="Y134" s="16">
        <v>736</v>
      </c>
      <c r="Z134" s="21">
        <v>6.33009374731229</v>
      </c>
      <c r="AA134" s="16">
        <v>293</v>
      </c>
      <c r="AB134" s="21">
        <v>2.5199965597316591</v>
      </c>
      <c r="AC134" s="16">
        <v>630</v>
      </c>
      <c r="AD134" s="21">
        <v>5.4184226369656834</v>
      </c>
      <c r="AE134" s="16">
        <v>739</v>
      </c>
      <c r="AF134" s="21">
        <v>6.3558957598692691</v>
      </c>
      <c r="AG134" s="16">
        <v>1340</v>
      </c>
      <c r="AH134" s="21">
        <v>11.524898942117485</v>
      </c>
      <c r="AI134" s="16">
        <v>381</v>
      </c>
      <c r="AJ134" s="21">
        <v>3.2768555947363893</v>
      </c>
      <c r="AK134" s="16">
        <v>744</v>
      </c>
      <c r="AL134" s="21">
        <v>6.3988991141309031</v>
      </c>
      <c r="AM134" s="16">
        <v>70</v>
      </c>
      <c r="AN134" s="21">
        <v>0.60204695966285371</v>
      </c>
      <c r="AO134" s="16">
        <v>11627</v>
      </c>
      <c r="AP134" s="21">
        <v>100</v>
      </c>
    </row>
    <row r="135" spans="2:42" x14ac:dyDescent="0.35">
      <c r="B135" s="14" t="s">
        <v>6</v>
      </c>
      <c r="C135" s="16">
        <v>55716</v>
      </c>
      <c r="D135" s="21">
        <v>54.609074068628892</v>
      </c>
      <c r="E135" s="16">
        <v>5928</v>
      </c>
      <c r="F135" s="21">
        <v>5.8102267046958156</v>
      </c>
      <c r="G135" s="16">
        <v>5256</v>
      </c>
      <c r="H135" s="21">
        <v>5.1515775235966945</v>
      </c>
      <c r="I135" s="16">
        <v>5080</v>
      </c>
      <c r="J135" s="21">
        <v>4.979074166642163</v>
      </c>
      <c r="K135" s="16">
        <v>11929</v>
      </c>
      <c r="L135" s="21">
        <v>11.692003097219365</v>
      </c>
      <c r="M135" s="16">
        <v>6250</v>
      </c>
      <c r="N135" s="21">
        <v>6.1258294373058106</v>
      </c>
      <c r="O135" s="16">
        <v>1876</v>
      </c>
      <c r="P135" s="21">
        <v>1.8387289639017121</v>
      </c>
      <c r="Q135" s="16">
        <v>9992</v>
      </c>
      <c r="R135" s="21">
        <v>9.7934860380095472</v>
      </c>
      <c r="S135" s="16">
        <v>102027</v>
      </c>
      <c r="T135" s="21">
        <v>100.00000000000001</v>
      </c>
      <c r="U135" s="40"/>
      <c r="V135" s="14" t="s">
        <v>6</v>
      </c>
      <c r="W135" s="16">
        <v>49153</v>
      </c>
      <c r="X135" s="21">
        <v>67.606079361804547</v>
      </c>
      <c r="Y135" s="16">
        <v>2016</v>
      </c>
      <c r="Z135" s="21">
        <v>2.7728491850629258</v>
      </c>
      <c r="AA135" s="16">
        <v>2918</v>
      </c>
      <c r="AB135" s="21">
        <v>4.0134791279829445</v>
      </c>
      <c r="AC135" s="16">
        <v>3147</v>
      </c>
      <c r="AD135" s="21">
        <v>4.328450587992573</v>
      </c>
      <c r="AE135" s="16">
        <v>2118</v>
      </c>
      <c r="AF135" s="21">
        <v>2.9131421497833712</v>
      </c>
      <c r="AG135" s="16">
        <v>4495</v>
      </c>
      <c r="AH135" s="21">
        <v>6.1825183962588541</v>
      </c>
      <c r="AI135" s="16">
        <v>4956</v>
      </c>
      <c r="AJ135" s="21">
        <v>6.8165875799463578</v>
      </c>
      <c r="AK135" s="16">
        <v>2887</v>
      </c>
      <c r="AL135" s="21">
        <v>3.9708410700777117</v>
      </c>
      <c r="AM135" s="16">
        <v>1015</v>
      </c>
      <c r="AN135" s="21">
        <v>1.3960525410907092</v>
      </c>
      <c r="AO135" s="16">
        <v>72705</v>
      </c>
      <c r="AP135" s="21">
        <v>100</v>
      </c>
    </row>
    <row r="136" spans="2:42" x14ac:dyDescent="0.35">
      <c r="B136" s="14" t="s">
        <v>5</v>
      </c>
      <c r="C136" s="16">
        <v>7354</v>
      </c>
      <c r="D136" s="21">
        <v>68.0107278276149</v>
      </c>
      <c r="E136" s="16">
        <v>431</v>
      </c>
      <c r="F136" s="21">
        <v>3.9859428465735687</v>
      </c>
      <c r="G136" s="16">
        <v>571</v>
      </c>
      <c r="H136" s="21">
        <v>5.2806806621659108</v>
      </c>
      <c r="I136" s="16">
        <v>501</v>
      </c>
      <c r="J136" s="21">
        <v>4.63331175436974</v>
      </c>
      <c r="K136" s="16">
        <v>1013</v>
      </c>
      <c r="L136" s="21">
        <v>9.3683529085360213</v>
      </c>
      <c r="M136" s="16">
        <v>652</v>
      </c>
      <c r="N136" s="21">
        <v>6.0297789697586239</v>
      </c>
      <c r="O136" s="16">
        <v>210</v>
      </c>
      <c r="P136" s="21">
        <v>1.9421067233885136</v>
      </c>
      <c r="Q136" s="16">
        <v>81</v>
      </c>
      <c r="R136" s="21">
        <v>0.74909830759271245</v>
      </c>
      <c r="S136" s="16">
        <v>10813</v>
      </c>
      <c r="T136" s="21">
        <v>100</v>
      </c>
      <c r="U136" s="40"/>
      <c r="V136" s="14" t="s">
        <v>5</v>
      </c>
      <c r="W136" s="16">
        <v>5431</v>
      </c>
      <c r="X136" s="21">
        <v>71.039895356442116</v>
      </c>
      <c r="Y136" s="16">
        <v>221</v>
      </c>
      <c r="Z136" s="21">
        <v>2.8907782864617397</v>
      </c>
      <c r="AA136" s="16">
        <v>571</v>
      </c>
      <c r="AB136" s="21">
        <v>7.4689339437540871</v>
      </c>
      <c r="AC136" s="16">
        <v>291</v>
      </c>
      <c r="AD136" s="21">
        <v>3.806409417920209</v>
      </c>
      <c r="AE136" s="16">
        <v>291</v>
      </c>
      <c r="AF136" s="21">
        <v>3.806409417920209</v>
      </c>
      <c r="AG136" s="16">
        <v>560</v>
      </c>
      <c r="AH136" s="21">
        <v>7.3250490516677562</v>
      </c>
      <c r="AI136" s="16">
        <v>140</v>
      </c>
      <c r="AJ136" s="21">
        <v>1.8312622629169391</v>
      </c>
      <c r="AK136" s="16">
        <v>70</v>
      </c>
      <c r="AL136" s="21">
        <v>0.91563113145846953</v>
      </c>
      <c r="AM136" s="16">
        <v>70</v>
      </c>
      <c r="AN136" s="21">
        <v>0.91563113145846953</v>
      </c>
      <c r="AO136" s="16">
        <v>7645</v>
      </c>
      <c r="AP136" s="21">
        <v>99.999999999999986</v>
      </c>
    </row>
    <row r="137" spans="2:42" x14ac:dyDescent="0.35">
      <c r="B137" s="14" t="s">
        <v>4</v>
      </c>
      <c r="C137" s="16">
        <v>796</v>
      </c>
      <c r="D137" s="21">
        <v>39.50372208436724</v>
      </c>
      <c r="E137" s="16">
        <v>180</v>
      </c>
      <c r="F137" s="21">
        <v>8.9330024813895772</v>
      </c>
      <c r="G137" s="16">
        <v>218</v>
      </c>
      <c r="H137" s="21">
        <v>10.818858560794045</v>
      </c>
      <c r="I137" s="16">
        <v>57</v>
      </c>
      <c r="J137" s="21">
        <v>2.8287841191066998</v>
      </c>
      <c r="K137" s="16">
        <v>275</v>
      </c>
      <c r="L137" s="21">
        <v>13.647642679900745</v>
      </c>
      <c r="M137" s="16">
        <v>356</v>
      </c>
      <c r="N137" s="21">
        <v>17.667493796526053</v>
      </c>
      <c r="O137" s="16">
        <v>38</v>
      </c>
      <c r="P137" s="21">
        <v>1.8858560794044668</v>
      </c>
      <c r="Q137" s="16">
        <v>95</v>
      </c>
      <c r="R137" s="21">
        <v>4.7146401985111659</v>
      </c>
      <c r="S137" s="16">
        <v>2015</v>
      </c>
      <c r="T137" s="21">
        <v>99.999999999999972</v>
      </c>
      <c r="U137" s="40"/>
      <c r="V137" s="14" t="s">
        <v>4</v>
      </c>
      <c r="W137" s="16">
        <v>563</v>
      </c>
      <c r="X137" s="21">
        <v>40.826686004350982</v>
      </c>
      <c r="Y137" s="16">
        <v>114</v>
      </c>
      <c r="Z137" s="21">
        <v>8.266860043509789</v>
      </c>
      <c r="AA137" s="16">
        <v>180</v>
      </c>
      <c r="AB137" s="21">
        <v>13.052936910804929</v>
      </c>
      <c r="AC137" s="16">
        <v>19</v>
      </c>
      <c r="AD137" s="21">
        <v>1.3778100072516315</v>
      </c>
      <c r="AE137" s="16">
        <v>171</v>
      </c>
      <c r="AF137" s="21">
        <v>12.400290065264684</v>
      </c>
      <c r="AG137" s="16">
        <v>228</v>
      </c>
      <c r="AH137" s="21">
        <v>16.533720087019578</v>
      </c>
      <c r="AI137" s="16">
        <v>14</v>
      </c>
      <c r="AJ137" s="21">
        <v>1.015228426395939</v>
      </c>
      <c r="AK137" s="16">
        <v>71</v>
      </c>
      <c r="AL137" s="21">
        <v>5.148658448150834</v>
      </c>
      <c r="AM137" s="16">
        <v>19</v>
      </c>
      <c r="AN137" s="21">
        <v>1.3778100072516315</v>
      </c>
      <c r="AO137" s="16">
        <v>1379</v>
      </c>
      <c r="AP137" s="21">
        <v>99.999999999999986</v>
      </c>
    </row>
    <row r="138" spans="2:42" x14ac:dyDescent="0.35">
      <c r="B138" s="14" t="s">
        <v>3</v>
      </c>
      <c r="C138" s="16">
        <v>19237</v>
      </c>
      <c r="D138" s="21">
        <v>50.023403370085298</v>
      </c>
      <c r="E138" s="16">
        <v>1268</v>
      </c>
      <c r="F138" s="21">
        <v>3.2972748075722902</v>
      </c>
      <c r="G138" s="16">
        <v>3449</v>
      </c>
      <c r="H138" s="21">
        <v>8.9686914915747877</v>
      </c>
      <c r="I138" s="16">
        <v>2636</v>
      </c>
      <c r="J138" s="21">
        <v>6.8545870605367165</v>
      </c>
      <c r="K138" s="16">
        <v>3915</v>
      </c>
      <c r="L138" s="21">
        <v>10.180465987102142</v>
      </c>
      <c r="M138" s="16">
        <v>3492</v>
      </c>
      <c r="N138" s="21">
        <v>9.0805075930934045</v>
      </c>
      <c r="O138" s="16">
        <v>1149</v>
      </c>
      <c r="P138" s="21">
        <v>2.9878302475556477</v>
      </c>
      <c r="Q138" s="16">
        <v>3310</v>
      </c>
      <c r="R138" s="21">
        <v>8.6072394424797167</v>
      </c>
      <c r="S138" s="16">
        <v>38456</v>
      </c>
      <c r="T138" s="21">
        <v>100</v>
      </c>
      <c r="U138" s="40"/>
      <c r="V138" s="14" t="s">
        <v>3</v>
      </c>
      <c r="W138" s="16">
        <v>19977</v>
      </c>
      <c r="X138" s="21">
        <v>68.423756678997123</v>
      </c>
      <c r="Y138" s="16">
        <v>626</v>
      </c>
      <c r="Z138" s="21">
        <v>2.144129332785313</v>
      </c>
      <c r="AA138" s="16">
        <v>2303</v>
      </c>
      <c r="AB138" s="21">
        <v>7.8880668584737634</v>
      </c>
      <c r="AC138" s="16">
        <v>1585</v>
      </c>
      <c r="AD138" s="21">
        <v>5.4288258665570623</v>
      </c>
      <c r="AE138" s="16">
        <v>238</v>
      </c>
      <c r="AF138" s="21">
        <v>0.81518016166598173</v>
      </c>
      <c r="AG138" s="16">
        <v>991</v>
      </c>
      <c r="AH138" s="21">
        <v>3.3943005891217974</v>
      </c>
      <c r="AI138" s="16">
        <v>2414</v>
      </c>
      <c r="AJ138" s="21">
        <v>8.2682559254692425</v>
      </c>
      <c r="AK138" s="16">
        <v>547</v>
      </c>
      <c r="AL138" s="21">
        <v>1.8735443211398823</v>
      </c>
      <c r="AM138" s="16">
        <v>515</v>
      </c>
      <c r="AN138" s="21">
        <v>1.7639402657898342</v>
      </c>
      <c r="AO138" s="16">
        <v>29196</v>
      </c>
      <c r="AP138" s="21">
        <v>100</v>
      </c>
    </row>
    <row r="139" spans="2:42" x14ac:dyDescent="0.35">
      <c r="B139" s="20" t="s">
        <v>2</v>
      </c>
      <c r="C139" s="13">
        <f>SUM(C129:C138)</f>
        <v>156831</v>
      </c>
      <c r="D139" s="12">
        <f>C139/S139*100</f>
        <v>52.665318951737483</v>
      </c>
      <c r="E139" s="13">
        <f>SUM(E129:E138)</f>
        <v>17350</v>
      </c>
      <c r="F139" s="12">
        <f>E139/S139*100</f>
        <v>5.8262925302564241</v>
      </c>
      <c r="G139" s="13">
        <f>SUM(G129:G138)</f>
        <v>18470</v>
      </c>
      <c r="H139" s="12">
        <f>G139/S139*100</f>
        <v>6.2023990221231209</v>
      </c>
      <c r="I139" s="13">
        <f>SUM(I129:I138)</f>
        <v>17839</v>
      </c>
      <c r="J139" s="12">
        <f>I139/S139*100</f>
        <v>5.9905033110803663</v>
      </c>
      <c r="K139" s="13">
        <f>SUM(K129:K138)</f>
        <v>32841</v>
      </c>
      <c r="L139" s="12">
        <f>K139/S139*100</f>
        <v>11.028315445887678</v>
      </c>
      <c r="M139" s="13">
        <f>SUM(M129:M138)</f>
        <v>21501</v>
      </c>
      <c r="N139" s="12">
        <f>M139/S139*100</f>
        <v>7.2202372157373702</v>
      </c>
      <c r="O139" s="13">
        <f>SUM(O129:O138)</f>
        <v>7327</v>
      </c>
      <c r="P139" s="12">
        <f>O139/S139*100</f>
        <v>2.460475237417223</v>
      </c>
      <c r="Q139" s="13">
        <f>SUM(Q129:Q138)</f>
        <v>25629</v>
      </c>
      <c r="R139" s="12">
        <f>Q139/S139*100</f>
        <v>8.6064582857603398</v>
      </c>
      <c r="S139" s="13">
        <f>SUM(S129:S138)</f>
        <v>297788</v>
      </c>
      <c r="T139" s="12">
        <v>100</v>
      </c>
      <c r="U139" s="39"/>
      <c r="V139" s="20" t="s">
        <v>2</v>
      </c>
      <c r="W139" s="25">
        <f>SUM(W129:W138)</f>
        <v>138221</v>
      </c>
      <c r="X139" s="12">
        <f>W139/AO139*100</f>
        <v>66.015684701207405</v>
      </c>
      <c r="Y139" s="25">
        <f>SUM(Y129:Y138)</f>
        <v>6475</v>
      </c>
      <c r="Z139" s="12">
        <f>Y139/AO139*100</f>
        <v>3.0925225431759134</v>
      </c>
      <c r="AA139" s="25">
        <f>SUM(AA129:AA138)</f>
        <v>11757</v>
      </c>
      <c r="AB139" s="12">
        <f>AA139/AO139*100</f>
        <v>5.6152567629527743</v>
      </c>
      <c r="AC139" s="25">
        <f>SUM(AC129:AC138)</f>
        <v>9826</v>
      </c>
      <c r="AD139" s="12">
        <f>AC139/AO139*100</f>
        <v>4.6929925110805435</v>
      </c>
      <c r="AE139" s="25">
        <f>SUM(AE129:AE138)</f>
        <v>5826</v>
      </c>
      <c r="AF139" s="12">
        <f>AE139/AO139*100</f>
        <v>2.7825538743695555</v>
      </c>
      <c r="AG139" s="25">
        <f>SUM(AG129:AG138)</f>
        <v>14354</v>
      </c>
      <c r="AH139" s="12">
        <f>AG139/AO139*100</f>
        <v>6.8556090478373841</v>
      </c>
      <c r="AI139" s="25">
        <f>SUM(AI129:AI138)</f>
        <v>12959</v>
      </c>
      <c r="AJ139" s="12">
        <f>AI139/AO139*100</f>
        <v>6.1893435732844262</v>
      </c>
      <c r="AK139" s="25">
        <f>SUM(AK129:AK138)</f>
        <v>6727</v>
      </c>
      <c r="AL139" s="12">
        <f>AK139/AO139*100</f>
        <v>3.2128801772887052</v>
      </c>
      <c r="AM139" s="25">
        <f>SUM(AM129:AM138)</f>
        <v>3231</v>
      </c>
      <c r="AN139" s="12">
        <f>AM139/AO139*100</f>
        <v>1.5431568088033012</v>
      </c>
      <c r="AO139" s="25">
        <f>SUM(AO129:AO138)</f>
        <v>209376</v>
      </c>
      <c r="AP139" s="12">
        <v>100</v>
      </c>
    </row>
  </sheetData>
  <mergeCells count="162">
    <mergeCell ref="M28:N28"/>
    <mergeCell ref="S28:T28"/>
    <mergeCell ref="W28:X28"/>
    <mergeCell ref="Y28:Z28"/>
    <mergeCell ref="AA28:AB28"/>
    <mergeCell ref="C27:T27"/>
    <mergeCell ref="O28:P28"/>
    <mergeCell ref="Q28:R28"/>
    <mergeCell ref="B27:B29"/>
    <mergeCell ref="V27:V29"/>
    <mergeCell ref="W27:AP27"/>
    <mergeCell ref="C28:D28"/>
    <mergeCell ref="E28:F28"/>
    <mergeCell ref="G28:H28"/>
    <mergeCell ref="I28:J28"/>
    <mergeCell ref="K28:L28"/>
    <mergeCell ref="AO28:AP28"/>
    <mergeCell ref="AC28:AD28"/>
    <mergeCell ref="AE28:AF28"/>
    <mergeCell ref="AG28:AH28"/>
    <mergeCell ref="AI28:AJ28"/>
    <mergeCell ref="AK28:AL28"/>
    <mergeCell ref="AM28:AN28"/>
    <mergeCell ref="W67:X67"/>
    <mergeCell ref="Y67:Z67"/>
    <mergeCell ref="AA67:AB67"/>
    <mergeCell ref="V66:V68"/>
    <mergeCell ref="W66:AP66"/>
    <mergeCell ref="AG48:AH48"/>
    <mergeCell ref="AE48:AF48"/>
    <mergeCell ref="AO67:AP67"/>
    <mergeCell ref="B4:B5"/>
    <mergeCell ref="C4:D4"/>
    <mergeCell ref="F4:F5"/>
    <mergeCell ref="G4:H4"/>
    <mergeCell ref="B19:B20"/>
    <mergeCell ref="C19:D19"/>
    <mergeCell ref="E19:F19"/>
    <mergeCell ref="V47:V49"/>
    <mergeCell ref="W47:AP47"/>
    <mergeCell ref="C48:D48"/>
    <mergeCell ref="E48:F48"/>
    <mergeCell ref="AC48:AD48"/>
    <mergeCell ref="AI48:AJ48"/>
    <mergeCell ref="AK48:AL48"/>
    <mergeCell ref="AM48:AN48"/>
    <mergeCell ref="AO48:AP48"/>
    <mergeCell ref="W48:X48"/>
    <mergeCell ref="Y48:Z48"/>
    <mergeCell ref="AA48:AB48"/>
    <mergeCell ref="G48:H48"/>
    <mergeCell ref="I48:J48"/>
    <mergeCell ref="K48:L48"/>
    <mergeCell ref="M48:N48"/>
    <mergeCell ref="O48:P48"/>
    <mergeCell ref="Q48:R48"/>
    <mergeCell ref="B38:B39"/>
    <mergeCell ref="C38:D38"/>
    <mergeCell ref="E38:F38"/>
    <mergeCell ref="B47:B49"/>
    <mergeCell ref="G67:H67"/>
    <mergeCell ref="I67:J67"/>
    <mergeCell ref="F58:F59"/>
    <mergeCell ref="G58:H58"/>
    <mergeCell ref="C47:T47"/>
    <mergeCell ref="K67:L67"/>
    <mergeCell ref="M67:N67"/>
    <mergeCell ref="B66:B68"/>
    <mergeCell ref="C66:T66"/>
    <mergeCell ref="C67:D67"/>
    <mergeCell ref="E67:F67"/>
    <mergeCell ref="B58:B59"/>
    <mergeCell ref="C58:D58"/>
    <mergeCell ref="S48:T48"/>
    <mergeCell ref="O67:P67"/>
    <mergeCell ref="Q67:R67"/>
    <mergeCell ref="S67:T67"/>
    <mergeCell ref="AC67:AD67"/>
    <mergeCell ref="AE67:AF67"/>
    <mergeCell ref="AG67:AH67"/>
    <mergeCell ref="AI67:AJ67"/>
    <mergeCell ref="AK67:AL67"/>
    <mergeCell ref="AG83:AH83"/>
    <mergeCell ref="AI83:AJ83"/>
    <mergeCell ref="AK83:AL83"/>
    <mergeCell ref="AM83:AN83"/>
    <mergeCell ref="AE83:AF83"/>
    <mergeCell ref="AM67:AN67"/>
    <mergeCell ref="B75:B76"/>
    <mergeCell ref="C75:D75"/>
    <mergeCell ref="E75:F75"/>
    <mergeCell ref="B82:B84"/>
    <mergeCell ref="C82:T82"/>
    <mergeCell ref="Y83:Z83"/>
    <mergeCell ref="AA83:AB83"/>
    <mergeCell ref="AC83:AD83"/>
    <mergeCell ref="G83:H83"/>
    <mergeCell ref="I83:J83"/>
    <mergeCell ref="K83:L83"/>
    <mergeCell ref="M83:N83"/>
    <mergeCell ref="O83:P83"/>
    <mergeCell ref="Q83:R83"/>
    <mergeCell ref="V82:V84"/>
    <mergeCell ref="W82:AP82"/>
    <mergeCell ref="C83:D83"/>
    <mergeCell ref="E83:F83"/>
    <mergeCell ref="AO83:AP83"/>
    <mergeCell ref="S83:T83"/>
    <mergeCell ref="W83:X83"/>
    <mergeCell ref="B100:B102"/>
    <mergeCell ref="C100:T100"/>
    <mergeCell ref="V100:V102"/>
    <mergeCell ref="W100:AP100"/>
    <mergeCell ref="C101:D101"/>
    <mergeCell ref="E101:F101"/>
    <mergeCell ref="G101:H101"/>
    <mergeCell ref="I101:J101"/>
    <mergeCell ref="K101:L101"/>
    <mergeCell ref="M101:N101"/>
    <mergeCell ref="O101:P101"/>
    <mergeCell ref="Q101:R101"/>
    <mergeCell ref="S101:T101"/>
    <mergeCell ref="W101:X101"/>
    <mergeCell ref="Y101:Z101"/>
    <mergeCell ref="AA101:AB101"/>
    <mergeCell ref="AC101:AD101"/>
    <mergeCell ref="AE101:AF101"/>
    <mergeCell ref="AI127:AJ127"/>
    <mergeCell ref="AK127:AL127"/>
    <mergeCell ref="AM127:AN127"/>
    <mergeCell ref="AO127:AP127"/>
    <mergeCell ref="S127:T127"/>
    <mergeCell ref="W127:X127"/>
    <mergeCell ref="Y127:Z127"/>
    <mergeCell ref="B92:B93"/>
    <mergeCell ref="C92:D92"/>
    <mergeCell ref="F92:F93"/>
    <mergeCell ref="G92:H92"/>
    <mergeCell ref="AA127:AB127"/>
    <mergeCell ref="AC127:AD127"/>
    <mergeCell ref="AG101:AH101"/>
    <mergeCell ref="AI101:AJ101"/>
    <mergeCell ref="AK101:AL101"/>
    <mergeCell ref="AM101:AN101"/>
    <mergeCell ref="AO101:AP101"/>
    <mergeCell ref="B111:B112"/>
    <mergeCell ref="C111:D111"/>
    <mergeCell ref="E111:F111"/>
    <mergeCell ref="B126:B128"/>
    <mergeCell ref="C126:T126"/>
    <mergeCell ref="V126:V128"/>
    <mergeCell ref="W126:AP126"/>
    <mergeCell ref="C127:D127"/>
    <mergeCell ref="E127:F127"/>
    <mergeCell ref="AE127:AF127"/>
    <mergeCell ref="G127:H127"/>
    <mergeCell ref="I127:J127"/>
    <mergeCell ref="K127:L127"/>
    <mergeCell ref="M127:N127"/>
    <mergeCell ref="O127:P127"/>
    <mergeCell ref="Q127:R127"/>
    <mergeCell ref="AG127:AH12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01F49-75BE-4DEA-B788-3E6F6AE74AB1}">
  <dimension ref="B2:H137"/>
  <sheetViews>
    <sheetView workbookViewId="0"/>
  </sheetViews>
  <sheetFormatPr defaultColWidth="8.81640625" defaultRowHeight="14.5" x14ac:dyDescent="0.35"/>
  <cols>
    <col min="1" max="16384" width="8.81640625" style="19"/>
  </cols>
  <sheetData>
    <row r="2" spans="2:6" x14ac:dyDescent="0.35">
      <c r="B2" s="22" t="s">
        <v>70</v>
      </c>
    </row>
    <row r="4" spans="2:6" x14ac:dyDescent="0.35">
      <c r="B4" s="63" t="s">
        <v>23</v>
      </c>
      <c r="C4" s="64" t="s">
        <v>21</v>
      </c>
      <c r="D4" s="64" t="s">
        <v>21</v>
      </c>
    </row>
    <row r="5" spans="2:6" x14ac:dyDescent="0.35">
      <c r="B5" s="63" t="s">
        <v>23</v>
      </c>
      <c r="C5" s="17" t="s">
        <v>14</v>
      </c>
      <c r="D5" s="17" t="s">
        <v>13</v>
      </c>
    </row>
    <row r="6" spans="2:6" x14ac:dyDescent="0.35">
      <c r="B6" s="14" t="s">
        <v>65</v>
      </c>
      <c r="C6" s="16">
        <v>31540</v>
      </c>
      <c r="D6" s="15">
        <v>16.79</v>
      </c>
    </row>
    <row r="7" spans="2:6" x14ac:dyDescent="0.35">
      <c r="B7" s="14" t="s">
        <v>64</v>
      </c>
      <c r="C7" s="16">
        <v>156312</v>
      </c>
      <c r="D7" s="15">
        <v>83.21</v>
      </c>
    </row>
    <row r="8" spans="2:6" x14ac:dyDescent="0.35">
      <c r="B8" s="14" t="s">
        <v>2</v>
      </c>
      <c r="C8" s="13">
        <v>187852</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24779</v>
      </c>
      <c r="D24" s="21">
        <v>16.887825689886661</v>
      </c>
      <c r="E24" s="16">
        <v>121948</v>
      </c>
      <c r="F24" s="21">
        <v>83.112174310113346</v>
      </c>
      <c r="G24" s="16">
        <v>146727</v>
      </c>
      <c r="H24" s="21">
        <v>100</v>
      </c>
    </row>
    <row r="25" spans="2:8" x14ac:dyDescent="0.35">
      <c r="B25" s="14" t="s">
        <v>49</v>
      </c>
      <c r="C25" s="16">
        <v>5805</v>
      </c>
      <c r="D25" s="21">
        <v>16.343825665859566</v>
      </c>
      <c r="E25" s="16">
        <v>29713</v>
      </c>
      <c r="F25" s="21">
        <v>83.656174334140431</v>
      </c>
      <c r="G25" s="16">
        <v>35518</v>
      </c>
      <c r="H25" s="21">
        <v>100</v>
      </c>
    </row>
    <row r="26" spans="2:8" x14ac:dyDescent="0.35">
      <c r="B26" s="14" t="s">
        <v>48</v>
      </c>
      <c r="C26" s="16">
        <v>956</v>
      </c>
      <c r="D26" s="21">
        <v>17.050115926520419</v>
      </c>
      <c r="E26" s="16">
        <v>4651</v>
      </c>
      <c r="F26" s="21">
        <v>82.949884073479581</v>
      </c>
      <c r="G26" s="16">
        <v>5607</v>
      </c>
      <c r="H26" s="21">
        <v>100</v>
      </c>
    </row>
    <row r="27" spans="2:8" x14ac:dyDescent="0.35">
      <c r="B27" s="20" t="s">
        <v>2</v>
      </c>
      <c r="C27" s="13">
        <f>SUM(C24:C26)</f>
        <v>31540</v>
      </c>
      <c r="D27" s="12">
        <f>C27/G27*100</f>
        <v>16.789813257245065</v>
      </c>
      <c r="E27" s="13">
        <f>SUM(E24:E26)</f>
        <v>156312</v>
      </c>
      <c r="F27" s="12">
        <f>E27/G27*100</f>
        <v>83.210186742754928</v>
      </c>
      <c r="G27" s="13">
        <f>SUM(G24:G26)</f>
        <v>187852</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1891</v>
      </c>
      <c r="D44" s="21">
        <v>7.7745343913168607</v>
      </c>
      <c r="E44" s="16">
        <v>22432</v>
      </c>
      <c r="F44" s="21">
        <v>92.225465608683137</v>
      </c>
      <c r="G44" s="16">
        <v>24323</v>
      </c>
      <c r="H44" s="21">
        <v>100</v>
      </c>
    </row>
    <row r="45" spans="2:8" x14ac:dyDescent="0.35">
      <c r="B45" s="14" t="s">
        <v>43</v>
      </c>
      <c r="C45" s="16">
        <v>10296</v>
      </c>
      <c r="D45" s="21">
        <v>18.338557993730408</v>
      </c>
      <c r="E45" s="16">
        <v>45848</v>
      </c>
      <c r="F45" s="21">
        <v>81.661442006269596</v>
      </c>
      <c r="G45" s="16">
        <v>56144</v>
      </c>
      <c r="H45" s="21">
        <v>100</v>
      </c>
    </row>
    <row r="46" spans="2:8" x14ac:dyDescent="0.35">
      <c r="B46" s="14" t="s">
        <v>42</v>
      </c>
      <c r="C46" s="16">
        <v>6419</v>
      </c>
      <c r="D46" s="21">
        <v>16.239532471475194</v>
      </c>
      <c r="E46" s="16">
        <v>33108</v>
      </c>
      <c r="F46" s="21">
        <v>83.760467528524813</v>
      </c>
      <c r="G46" s="16">
        <v>39527</v>
      </c>
      <c r="H46" s="21">
        <v>100</v>
      </c>
    </row>
    <row r="47" spans="2:8" x14ac:dyDescent="0.35">
      <c r="B47" s="14" t="s">
        <v>41</v>
      </c>
      <c r="C47" s="16">
        <v>3881</v>
      </c>
      <c r="D47" s="21">
        <v>19.425396666499825</v>
      </c>
      <c r="E47" s="16">
        <v>16098</v>
      </c>
      <c r="F47" s="21">
        <v>80.574603333500178</v>
      </c>
      <c r="G47" s="16">
        <v>19979</v>
      </c>
      <c r="H47" s="21">
        <v>100</v>
      </c>
    </row>
    <row r="48" spans="2:8" x14ac:dyDescent="0.35">
      <c r="B48" s="20" t="s">
        <v>2</v>
      </c>
      <c r="C48" s="13">
        <f>SUM(C44:C47)</f>
        <v>22487</v>
      </c>
      <c r="D48" s="12">
        <f>C48/G48*100</f>
        <v>16.065241153651062</v>
      </c>
      <c r="E48" s="13">
        <f>SUM(E44:E47)</f>
        <v>117486</v>
      </c>
      <c r="F48" s="12">
        <f>E48/G48*100</f>
        <v>83.934758846348927</v>
      </c>
      <c r="G48" s="13">
        <f>SUM(G44:G47)</f>
        <v>139973</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22387</v>
      </c>
      <c r="D65" s="21">
        <v>21.051889187715108</v>
      </c>
      <c r="E65" s="16">
        <v>83955</v>
      </c>
      <c r="F65" s="21">
        <v>78.948110812284895</v>
      </c>
      <c r="G65" s="16">
        <v>106342</v>
      </c>
      <c r="H65" s="21">
        <v>100</v>
      </c>
    </row>
    <row r="66" spans="2:8" x14ac:dyDescent="0.35">
      <c r="B66" s="14" t="s">
        <v>37</v>
      </c>
      <c r="C66" s="16">
        <v>9153</v>
      </c>
      <c r="D66" s="21">
        <v>11.245162479267769</v>
      </c>
      <c r="E66" s="16">
        <v>72242</v>
      </c>
      <c r="F66" s="21">
        <v>88.754837520732238</v>
      </c>
      <c r="G66" s="16">
        <v>81395</v>
      </c>
      <c r="H66" s="21">
        <v>100</v>
      </c>
    </row>
    <row r="67" spans="2:8" x14ac:dyDescent="0.35">
      <c r="B67" s="14" t="s">
        <v>36</v>
      </c>
      <c r="C67" s="16">
        <v>0</v>
      </c>
      <c r="D67" s="21">
        <v>0</v>
      </c>
      <c r="E67" s="16">
        <v>115</v>
      </c>
      <c r="F67" s="21">
        <v>100</v>
      </c>
      <c r="G67" s="16">
        <v>115</v>
      </c>
      <c r="H67" s="21">
        <v>100</v>
      </c>
    </row>
    <row r="68" spans="2:8" x14ac:dyDescent="0.35">
      <c r="B68" s="20" t="s">
        <v>2</v>
      </c>
      <c r="C68" s="13">
        <f>SUM(C65:C67)</f>
        <v>31540</v>
      </c>
      <c r="D68" s="12">
        <f>C68/G68*100</f>
        <v>16.789813257245065</v>
      </c>
      <c r="E68" s="13">
        <f>SUM(E65:E67)</f>
        <v>156312</v>
      </c>
      <c r="F68" s="12">
        <f>E68/G68*100</f>
        <v>83.210186742754928</v>
      </c>
      <c r="G68" s="13">
        <f>SUM(G65:G67)</f>
        <v>187852</v>
      </c>
      <c r="H68" s="12">
        <v>100</v>
      </c>
    </row>
    <row r="71" spans="2:8" x14ac:dyDescent="0.35">
      <c r="B71" s="22" t="s">
        <v>35</v>
      </c>
    </row>
    <row r="73" spans="2:8" x14ac:dyDescent="0.35">
      <c r="B73" s="63" t="s">
        <v>23</v>
      </c>
      <c r="C73" s="64" t="s">
        <v>21</v>
      </c>
      <c r="D73" s="64" t="s">
        <v>21</v>
      </c>
      <c r="E73" s="64" t="s">
        <v>21</v>
      </c>
      <c r="F73" s="64" t="s">
        <v>21</v>
      </c>
    </row>
    <row r="74" spans="2:8" x14ac:dyDescent="0.35">
      <c r="B74" s="63" t="s">
        <v>23</v>
      </c>
      <c r="C74" s="17" t="s">
        <v>14</v>
      </c>
      <c r="D74" s="17" t="s">
        <v>13</v>
      </c>
      <c r="E74" s="17" t="s">
        <v>14</v>
      </c>
      <c r="F74" s="17" t="s">
        <v>13</v>
      </c>
    </row>
    <row r="75" spans="2:8" x14ac:dyDescent="0.35">
      <c r="B75" s="14" t="s">
        <v>33</v>
      </c>
      <c r="C75" s="16">
        <v>49051</v>
      </c>
      <c r="D75" s="15">
        <v>16.55</v>
      </c>
      <c r="E75" s="16">
        <v>24739</v>
      </c>
      <c r="F75" s="15">
        <v>11.86</v>
      </c>
    </row>
    <row r="76" spans="2:8" x14ac:dyDescent="0.35">
      <c r="B76" s="14" t="s">
        <v>32</v>
      </c>
      <c r="C76" s="16">
        <v>247378</v>
      </c>
      <c r="D76" s="15">
        <v>83.45</v>
      </c>
      <c r="E76" s="16">
        <v>183804</v>
      </c>
      <c r="F76" s="15">
        <v>88.14</v>
      </c>
    </row>
    <row r="77" spans="2:8" x14ac:dyDescent="0.35">
      <c r="B77" s="14" t="s">
        <v>2</v>
      </c>
      <c r="C77" s="13">
        <v>296429</v>
      </c>
      <c r="D77" s="12">
        <v>100</v>
      </c>
      <c r="E77" s="13">
        <v>208543</v>
      </c>
      <c r="F77" s="12">
        <v>100</v>
      </c>
    </row>
    <row r="80" spans="2:8" x14ac:dyDescent="0.35">
      <c r="B80" s="65" t="s">
        <v>34</v>
      </c>
      <c r="C80" s="64" t="s">
        <v>21</v>
      </c>
      <c r="D80" s="64" t="s">
        <v>21</v>
      </c>
      <c r="E80" s="64" t="s">
        <v>21</v>
      </c>
      <c r="F80" s="64" t="s">
        <v>21</v>
      </c>
      <c r="G80" s="64" t="s">
        <v>21</v>
      </c>
      <c r="H80" s="64" t="s">
        <v>21</v>
      </c>
    </row>
    <row r="81" spans="2:8" x14ac:dyDescent="0.35">
      <c r="B81" s="65" t="s">
        <v>34</v>
      </c>
      <c r="C81" s="64" t="s">
        <v>65</v>
      </c>
      <c r="D81" s="64" t="s">
        <v>65</v>
      </c>
      <c r="E81" s="64" t="s">
        <v>64</v>
      </c>
      <c r="F81" s="64" t="s">
        <v>64</v>
      </c>
      <c r="G81" s="64" t="s">
        <v>2</v>
      </c>
      <c r="H81" s="64" t="s">
        <v>2</v>
      </c>
    </row>
    <row r="82" spans="2:8" x14ac:dyDescent="0.35">
      <c r="B82" s="65" t="s">
        <v>34</v>
      </c>
      <c r="C82" s="17" t="s">
        <v>14</v>
      </c>
      <c r="D82" s="17" t="s">
        <v>13</v>
      </c>
      <c r="E82" s="17" t="s">
        <v>14</v>
      </c>
      <c r="F82" s="17" t="s">
        <v>13</v>
      </c>
      <c r="G82" s="17" t="s">
        <v>14</v>
      </c>
      <c r="H82" s="17" t="s">
        <v>13</v>
      </c>
    </row>
    <row r="83" spans="2:8" x14ac:dyDescent="0.35">
      <c r="B83" s="14" t="s">
        <v>33</v>
      </c>
      <c r="C83" s="16">
        <v>1938</v>
      </c>
      <c r="D83" s="21">
        <v>9.4265285276521222</v>
      </c>
      <c r="E83" s="16">
        <v>18621</v>
      </c>
      <c r="F83" s="21">
        <v>90.573471472347876</v>
      </c>
      <c r="G83" s="16">
        <v>20559</v>
      </c>
      <c r="H83" s="21">
        <v>100</v>
      </c>
    </row>
    <row r="84" spans="2:8" x14ac:dyDescent="0.35">
      <c r="B84" s="14" t="s">
        <v>32</v>
      </c>
      <c r="C84" s="16">
        <v>29602</v>
      </c>
      <c r="D84" s="21">
        <v>17.773107982348176</v>
      </c>
      <c r="E84" s="16">
        <v>136953</v>
      </c>
      <c r="F84" s="21">
        <v>82.226892017651835</v>
      </c>
      <c r="G84" s="16">
        <v>166555</v>
      </c>
      <c r="H84" s="21">
        <v>100.00000000000001</v>
      </c>
    </row>
    <row r="85" spans="2:8" x14ac:dyDescent="0.35">
      <c r="B85" s="20" t="s">
        <v>2</v>
      </c>
      <c r="C85" s="13">
        <f>SUM(C83:C84)</f>
        <v>31540</v>
      </c>
      <c r="D85" s="12">
        <f>C85/G85*100</f>
        <v>16.856034289256815</v>
      </c>
      <c r="E85" s="13">
        <f>SUM(E83:E84)</f>
        <v>155574</v>
      </c>
      <c r="F85" s="12">
        <f>E85/G85*100</f>
        <v>83.143965710743188</v>
      </c>
      <c r="G85" s="13">
        <f>SUM(G83:G84)</f>
        <v>187114</v>
      </c>
      <c r="H85" s="12">
        <v>100</v>
      </c>
    </row>
    <row r="88" spans="2:8" x14ac:dyDescent="0.35">
      <c r="B88" s="22" t="s">
        <v>31</v>
      </c>
    </row>
    <row r="90" spans="2:8" x14ac:dyDescent="0.35">
      <c r="B90" s="63" t="s">
        <v>23</v>
      </c>
      <c r="C90" s="64" t="s">
        <v>22</v>
      </c>
      <c r="D90" s="64" t="s">
        <v>22</v>
      </c>
      <c r="F90" s="63" t="s">
        <v>23</v>
      </c>
      <c r="G90" s="64" t="s">
        <v>21</v>
      </c>
      <c r="H90" s="64" t="s">
        <v>21</v>
      </c>
    </row>
    <row r="91" spans="2:8" x14ac:dyDescent="0.35">
      <c r="B91" s="63" t="s">
        <v>23</v>
      </c>
      <c r="C91" s="17" t="s">
        <v>14</v>
      </c>
      <c r="D91" s="17" t="s">
        <v>13</v>
      </c>
      <c r="F91" s="63" t="s">
        <v>23</v>
      </c>
      <c r="G91" s="17" t="s">
        <v>14</v>
      </c>
      <c r="H91" s="17" t="s">
        <v>13</v>
      </c>
    </row>
    <row r="92" spans="2:8" x14ac:dyDescent="0.35">
      <c r="B92" s="14" t="s">
        <v>27</v>
      </c>
      <c r="C92" s="16">
        <v>75726</v>
      </c>
      <c r="D92" s="15">
        <v>25.43</v>
      </c>
      <c r="F92" s="14" t="s">
        <v>27</v>
      </c>
      <c r="G92" s="16">
        <v>39285</v>
      </c>
      <c r="H92" s="15">
        <v>18.760000000000002</v>
      </c>
    </row>
    <row r="93" spans="2:8" x14ac:dyDescent="0.35">
      <c r="B93" s="14" t="s">
        <v>26</v>
      </c>
      <c r="C93" s="16">
        <v>36851</v>
      </c>
      <c r="D93" s="15">
        <v>12.37</v>
      </c>
      <c r="F93" s="14" t="s">
        <v>26</v>
      </c>
      <c r="G93" s="16">
        <v>18144</v>
      </c>
      <c r="H93" s="15">
        <v>8.67</v>
      </c>
    </row>
    <row r="94" spans="2:8" x14ac:dyDescent="0.35">
      <c r="B94" s="14" t="s">
        <v>25</v>
      </c>
      <c r="C94" s="16">
        <v>185211</v>
      </c>
      <c r="D94" s="15">
        <v>62.2</v>
      </c>
      <c r="F94" s="14" t="s">
        <v>25</v>
      </c>
      <c r="G94" s="16">
        <v>151947</v>
      </c>
      <c r="H94" s="15">
        <v>72.569999999999993</v>
      </c>
    </row>
    <row r="95" spans="2:8" x14ac:dyDescent="0.35">
      <c r="B95" s="14" t="s">
        <v>2</v>
      </c>
      <c r="C95" s="13">
        <v>297788</v>
      </c>
      <c r="D95" s="12">
        <v>100</v>
      </c>
      <c r="F95" s="14" t="s">
        <v>2</v>
      </c>
      <c r="G95" s="13">
        <v>209376</v>
      </c>
      <c r="H95" s="12">
        <v>100</v>
      </c>
    </row>
    <row r="96" spans="2:8" x14ac:dyDescent="0.35">
      <c r="B96" s="23" t="s">
        <v>30</v>
      </c>
    </row>
    <row r="98" spans="2:8" x14ac:dyDescent="0.35">
      <c r="B98" s="65" t="s">
        <v>29</v>
      </c>
      <c r="C98" s="64" t="s">
        <v>21</v>
      </c>
      <c r="D98" s="64" t="s">
        <v>21</v>
      </c>
      <c r="E98" s="64" t="s">
        <v>21</v>
      </c>
      <c r="F98" s="64" t="s">
        <v>21</v>
      </c>
      <c r="G98" s="64" t="s">
        <v>21</v>
      </c>
      <c r="H98" s="64" t="s">
        <v>21</v>
      </c>
    </row>
    <row r="99" spans="2:8" x14ac:dyDescent="0.35">
      <c r="B99" s="65" t="s">
        <v>29</v>
      </c>
      <c r="C99" s="64" t="s">
        <v>65</v>
      </c>
      <c r="D99" s="64" t="s">
        <v>65</v>
      </c>
      <c r="E99" s="64" t="s">
        <v>64</v>
      </c>
      <c r="F99" s="64" t="s">
        <v>64</v>
      </c>
      <c r="G99" s="64" t="s">
        <v>2</v>
      </c>
      <c r="H99" s="64" t="s">
        <v>2</v>
      </c>
    </row>
    <row r="100" spans="2:8" x14ac:dyDescent="0.35">
      <c r="B100" s="65" t="s">
        <v>29</v>
      </c>
      <c r="C100" s="17" t="s">
        <v>14</v>
      </c>
      <c r="D100" s="17" t="s">
        <v>13</v>
      </c>
      <c r="E100" s="17" t="s">
        <v>14</v>
      </c>
      <c r="F100" s="17" t="s">
        <v>13</v>
      </c>
      <c r="G100" s="17" t="s">
        <v>14</v>
      </c>
      <c r="H100" s="17" t="s">
        <v>13</v>
      </c>
    </row>
    <row r="101" spans="2:8" x14ac:dyDescent="0.35">
      <c r="B101" s="14" t="s">
        <v>27</v>
      </c>
      <c r="C101" s="16">
        <v>6783</v>
      </c>
      <c r="D101" s="21">
        <v>22.033457852850415</v>
      </c>
      <c r="E101" s="16">
        <v>24002</v>
      </c>
      <c r="F101" s="21">
        <v>77.966542147149582</v>
      </c>
      <c r="G101" s="16">
        <v>30785</v>
      </c>
      <c r="H101" s="21">
        <v>100</v>
      </c>
    </row>
    <row r="102" spans="2:8" x14ac:dyDescent="0.35">
      <c r="B102" s="14" t="s">
        <v>26</v>
      </c>
      <c r="C102" s="16">
        <v>2017</v>
      </c>
      <c r="D102" s="21">
        <v>12.878304175711913</v>
      </c>
      <c r="E102" s="16">
        <v>13645</v>
      </c>
      <c r="F102" s="21">
        <v>87.121695824288082</v>
      </c>
      <c r="G102" s="16">
        <v>15662</v>
      </c>
      <c r="H102" s="21">
        <v>100</v>
      </c>
    </row>
    <row r="103" spans="2:8" x14ac:dyDescent="0.35">
      <c r="B103" s="14" t="s">
        <v>25</v>
      </c>
      <c r="C103" s="16">
        <v>22740</v>
      </c>
      <c r="D103" s="21">
        <v>16.081468123475123</v>
      </c>
      <c r="E103" s="16">
        <v>118665</v>
      </c>
      <c r="F103" s="21">
        <v>83.918531876524867</v>
      </c>
      <c r="G103" s="16">
        <v>141405</v>
      </c>
      <c r="H103" s="21">
        <v>99.999999999999986</v>
      </c>
    </row>
    <row r="104" spans="2:8" x14ac:dyDescent="0.35">
      <c r="B104" s="20" t="s">
        <v>2</v>
      </c>
      <c r="C104" s="13">
        <f>SUM(C101:C103)</f>
        <v>31540</v>
      </c>
      <c r="D104" s="12">
        <f>C104/G104*100</f>
        <v>16.789813257245065</v>
      </c>
      <c r="E104" s="13">
        <f>SUM(E101:E103)</f>
        <v>156312</v>
      </c>
      <c r="F104" s="12">
        <f>E104/G104*100</f>
        <v>83.210186742754928</v>
      </c>
      <c r="G104" s="13">
        <f>SUM(G101:G103)</f>
        <v>187852</v>
      </c>
      <c r="H104" s="12">
        <v>100</v>
      </c>
    </row>
    <row r="107" spans="2:8" x14ac:dyDescent="0.35">
      <c r="B107" s="22" t="s">
        <v>24</v>
      </c>
    </row>
    <row r="109" spans="2:8" x14ac:dyDescent="0.35">
      <c r="B109" s="63" t="s">
        <v>23</v>
      </c>
      <c r="C109" s="64" t="s">
        <v>22</v>
      </c>
      <c r="D109" s="64" t="s">
        <v>22</v>
      </c>
      <c r="E109" s="64" t="s">
        <v>21</v>
      </c>
      <c r="F109" s="64" t="s">
        <v>21</v>
      </c>
    </row>
    <row r="110" spans="2:8" x14ac:dyDescent="0.35">
      <c r="B110" s="63" t="s">
        <v>23</v>
      </c>
      <c r="C110" s="17" t="s">
        <v>14</v>
      </c>
      <c r="D110" s="17" t="s">
        <v>13</v>
      </c>
      <c r="E110" s="17" t="s">
        <v>14</v>
      </c>
      <c r="F110" s="17" t="s">
        <v>13</v>
      </c>
    </row>
    <row r="111" spans="2:8" x14ac:dyDescent="0.35">
      <c r="B111" s="14" t="s">
        <v>12</v>
      </c>
      <c r="C111" s="16">
        <v>12250</v>
      </c>
      <c r="D111" s="15">
        <v>4.1100000000000003</v>
      </c>
      <c r="E111" s="16">
        <v>7905</v>
      </c>
      <c r="F111" s="15">
        <v>3.78</v>
      </c>
    </row>
    <row r="112" spans="2:8" x14ac:dyDescent="0.35">
      <c r="B112" s="14" t="s">
        <v>11</v>
      </c>
      <c r="C112" s="16">
        <v>36224</v>
      </c>
      <c r="D112" s="15">
        <v>12.16</v>
      </c>
      <c r="E112" s="16">
        <v>25856</v>
      </c>
      <c r="F112" s="15">
        <v>12.35</v>
      </c>
    </row>
    <row r="113" spans="2:8" x14ac:dyDescent="0.35">
      <c r="B113" s="14" t="s">
        <v>10</v>
      </c>
      <c r="C113" s="16">
        <v>50529</v>
      </c>
      <c r="D113" s="15">
        <v>16.97</v>
      </c>
      <c r="E113" s="16">
        <v>34434</v>
      </c>
      <c r="F113" s="15">
        <v>16.45</v>
      </c>
    </row>
    <row r="114" spans="2:8" x14ac:dyDescent="0.35">
      <c r="B114" s="14" t="s">
        <v>9</v>
      </c>
      <c r="C114" s="16">
        <v>15557</v>
      </c>
      <c r="D114" s="15">
        <v>5.22</v>
      </c>
      <c r="E114" s="16">
        <v>10167</v>
      </c>
      <c r="F114" s="15">
        <v>4.8600000000000003</v>
      </c>
    </row>
    <row r="115" spans="2:8" x14ac:dyDescent="0.35">
      <c r="B115" s="14" t="s">
        <v>8</v>
      </c>
      <c r="C115" s="16">
        <v>13312</v>
      </c>
      <c r="D115" s="15">
        <v>4.47</v>
      </c>
      <c r="E115" s="16">
        <v>8462</v>
      </c>
      <c r="F115" s="15">
        <v>4.04</v>
      </c>
    </row>
    <row r="116" spans="2:8" x14ac:dyDescent="0.35">
      <c r="B116" s="14" t="s">
        <v>7</v>
      </c>
      <c r="C116" s="16">
        <v>16605</v>
      </c>
      <c r="D116" s="15">
        <v>5.58</v>
      </c>
      <c r="E116" s="16">
        <v>11627</v>
      </c>
      <c r="F116" s="15">
        <v>5.55</v>
      </c>
    </row>
    <row r="117" spans="2:8" x14ac:dyDescent="0.35">
      <c r="B117" s="14" t="s">
        <v>6</v>
      </c>
      <c r="C117" s="16">
        <v>102027</v>
      </c>
      <c r="D117" s="15">
        <v>34.26</v>
      </c>
      <c r="E117" s="16">
        <v>72705</v>
      </c>
      <c r="F117" s="15">
        <v>34.72</v>
      </c>
    </row>
    <row r="118" spans="2:8" x14ac:dyDescent="0.35">
      <c r="B118" s="14" t="s">
        <v>5</v>
      </c>
      <c r="C118" s="16">
        <v>10813</v>
      </c>
      <c r="D118" s="15">
        <v>3.63</v>
      </c>
      <c r="E118" s="16">
        <v>7645</v>
      </c>
      <c r="F118" s="15">
        <v>3.65</v>
      </c>
    </row>
    <row r="119" spans="2:8" x14ac:dyDescent="0.35">
      <c r="B119" s="14" t="s">
        <v>4</v>
      </c>
      <c r="C119" s="16">
        <v>2015</v>
      </c>
      <c r="D119" s="15">
        <v>0.68</v>
      </c>
      <c r="E119" s="16">
        <v>1379</v>
      </c>
      <c r="F119" s="15">
        <v>0.66</v>
      </c>
    </row>
    <row r="120" spans="2:8" x14ac:dyDescent="0.35">
      <c r="B120" s="14" t="s">
        <v>3</v>
      </c>
      <c r="C120" s="16">
        <v>38456</v>
      </c>
      <c r="D120" s="15">
        <v>12.91</v>
      </c>
      <c r="E120" s="16">
        <v>29196</v>
      </c>
      <c r="F120" s="15">
        <v>13.94</v>
      </c>
    </row>
    <row r="121" spans="2:8" x14ac:dyDescent="0.35">
      <c r="B121" s="14" t="s">
        <v>2</v>
      </c>
      <c r="C121" s="13">
        <v>297788</v>
      </c>
      <c r="D121" s="12">
        <v>100</v>
      </c>
      <c r="E121" s="13">
        <v>209376</v>
      </c>
      <c r="F121" s="12">
        <v>100</v>
      </c>
    </row>
    <row r="124" spans="2:8" x14ac:dyDescent="0.35">
      <c r="B124" s="65" t="s">
        <v>15</v>
      </c>
      <c r="C124" s="64" t="s">
        <v>21</v>
      </c>
      <c r="D124" s="64" t="s">
        <v>21</v>
      </c>
      <c r="E124" s="64" t="s">
        <v>21</v>
      </c>
      <c r="F124" s="64" t="s">
        <v>21</v>
      </c>
      <c r="G124" s="64" t="s">
        <v>21</v>
      </c>
      <c r="H124" s="64" t="s">
        <v>21</v>
      </c>
    </row>
    <row r="125" spans="2:8" x14ac:dyDescent="0.35">
      <c r="B125" s="65" t="s">
        <v>15</v>
      </c>
      <c r="C125" s="64" t="s">
        <v>65</v>
      </c>
      <c r="D125" s="64" t="s">
        <v>65</v>
      </c>
      <c r="E125" s="64" t="s">
        <v>64</v>
      </c>
      <c r="F125" s="64" t="s">
        <v>64</v>
      </c>
      <c r="G125" s="64" t="s">
        <v>2</v>
      </c>
      <c r="H125" s="64" t="s">
        <v>2</v>
      </c>
    </row>
    <row r="126" spans="2:8" x14ac:dyDescent="0.35">
      <c r="B126" s="65" t="s">
        <v>15</v>
      </c>
      <c r="C126" s="17" t="s">
        <v>14</v>
      </c>
      <c r="D126" s="17" t="s">
        <v>13</v>
      </c>
      <c r="E126" s="17" t="s">
        <v>14</v>
      </c>
      <c r="F126" s="17" t="s">
        <v>13</v>
      </c>
      <c r="G126" s="17" t="s">
        <v>14</v>
      </c>
      <c r="H126" s="17" t="s">
        <v>13</v>
      </c>
    </row>
    <row r="127" spans="2:8" x14ac:dyDescent="0.35">
      <c r="B127" s="14" t="s">
        <v>12</v>
      </c>
      <c r="C127" s="16">
        <v>980</v>
      </c>
      <c r="D127" s="21">
        <v>14.167991904004626</v>
      </c>
      <c r="E127" s="16">
        <v>5937</v>
      </c>
      <c r="F127" s="21">
        <v>85.832008095995377</v>
      </c>
      <c r="G127" s="16">
        <v>6917</v>
      </c>
      <c r="H127" s="21">
        <v>100</v>
      </c>
    </row>
    <row r="128" spans="2:8" x14ac:dyDescent="0.35">
      <c r="B128" s="14" t="s">
        <v>11</v>
      </c>
      <c r="C128" s="16">
        <v>5633</v>
      </c>
      <c r="D128" s="21">
        <v>23.571996484914422</v>
      </c>
      <c r="E128" s="16">
        <v>18264</v>
      </c>
      <c r="F128" s="21">
        <v>76.428003515085578</v>
      </c>
      <c r="G128" s="16">
        <v>23897</v>
      </c>
      <c r="H128" s="21">
        <v>100</v>
      </c>
    </row>
    <row r="129" spans="2:8" x14ac:dyDescent="0.35">
      <c r="B129" s="14" t="s">
        <v>10</v>
      </c>
      <c r="C129" s="16">
        <v>5850</v>
      </c>
      <c r="D129" s="21">
        <v>19.25925925925926</v>
      </c>
      <c r="E129" s="16">
        <v>24525</v>
      </c>
      <c r="F129" s="21">
        <v>80.740740740740748</v>
      </c>
      <c r="G129" s="16">
        <v>30375</v>
      </c>
      <c r="H129" s="21">
        <v>100</v>
      </c>
    </row>
    <row r="130" spans="2:8" x14ac:dyDescent="0.35">
      <c r="B130" s="14" t="s">
        <v>9</v>
      </c>
      <c r="C130" s="16">
        <v>1542</v>
      </c>
      <c r="D130" s="21">
        <v>15.825123152709358</v>
      </c>
      <c r="E130" s="16">
        <v>8202</v>
      </c>
      <c r="F130" s="21">
        <v>84.174876847290633</v>
      </c>
      <c r="G130" s="16">
        <v>9744</v>
      </c>
      <c r="H130" s="21">
        <v>99.999999999999986</v>
      </c>
    </row>
    <row r="131" spans="2:8" x14ac:dyDescent="0.35">
      <c r="B131" s="14" t="s">
        <v>8</v>
      </c>
      <c r="C131" s="16">
        <v>492</v>
      </c>
      <c r="D131" s="21">
        <v>6.1004339739615627</v>
      </c>
      <c r="E131" s="16">
        <v>7573</v>
      </c>
      <c r="F131" s="21">
        <v>93.899566026038443</v>
      </c>
      <c r="G131" s="16">
        <v>8065</v>
      </c>
      <c r="H131" s="21">
        <v>100</v>
      </c>
    </row>
    <row r="132" spans="2:8" x14ac:dyDescent="0.35">
      <c r="B132" s="14" t="s">
        <v>7</v>
      </c>
      <c r="C132" s="16">
        <v>897</v>
      </c>
      <c r="D132" s="21">
        <v>8.6977601086007947</v>
      </c>
      <c r="E132" s="16">
        <v>9416</v>
      </c>
      <c r="F132" s="21">
        <v>91.302239891399211</v>
      </c>
      <c r="G132" s="16">
        <v>10313</v>
      </c>
      <c r="H132" s="21">
        <v>100</v>
      </c>
    </row>
    <row r="133" spans="2:8" x14ac:dyDescent="0.35">
      <c r="B133" s="14" t="s">
        <v>6</v>
      </c>
      <c r="C133" s="16">
        <v>10113</v>
      </c>
      <c r="D133" s="21">
        <v>15.897943784191662</v>
      </c>
      <c r="E133" s="16">
        <v>53499</v>
      </c>
      <c r="F133" s="21">
        <v>84.102056215808346</v>
      </c>
      <c r="G133" s="16">
        <v>63612</v>
      </c>
      <c r="H133" s="21">
        <v>100.00000000000001</v>
      </c>
    </row>
    <row r="134" spans="2:8" x14ac:dyDescent="0.35">
      <c r="B134" s="14" t="s">
        <v>5</v>
      </c>
      <c r="C134" s="16">
        <v>853</v>
      </c>
      <c r="D134" s="21">
        <v>11.9250664057039</v>
      </c>
      <c r="E134" s="16">
        <v>6300</v>
      </c>
      <c r="F134" s="21">
        <v>88.074933594296098</v>
      </c>
      <c r="G134" s="16">
        <v>7153</v>
      </c>
      <c r="H134" s="21">
        <v>100</v>
      </c>
    </row>
    <row r="135" spans="2:8" x14ac:dyDescent="0.35">
      <c r="B135" s="14" t="s">
        <v>4</v>
      </c>
      <c r="C135" s="16">
        <v>146</v>
      </c>
      <c r="D135" s="21">
        <v>11.204911742133538</v>
      </c>
      <c r="E135" s="16">
        <v>1157</v>
      </c>
      <c r="F135" s="21">
        <v>88.795088257866468</v>
      </c>
      <c r="G135" s="16">
        <v>1303</v>
      </c>
      <c r="H135" s="21">
        <v>100</v>
      </c>
    </row>
    <row r="136" spans="2:8" x14ac:dyDescent="0.35">
      <c r="B136" s="14" t="s">
        <v>3</v>
      </c>
      <c r="C136" s="16">
        <v>5034</v>
      </c>
      <c r="D136" s="21">
        <v>19.015600800815928</v>
      </c>
      <c r="E136" s="16">
        <v>21439</v>
      </c>
      <c r="F136" s="21">
        <v>80.984399199184082</v>
      </c>
      <c r="G136" s="16">
        <v>26473</v>
      </c>
      <c r="H136" s="21">
        <v>100.00000000000001</v>
      </c>
    </row>
    <row r="137" spans="2:8" x14ac:dyDescent="0.35">
      <c r="B137" s="20" t="s">
        <v>2</v>
      </c>
      <c r="C137" s="13">
        <f>SUM(C127:C136)</f>
        <v>31540</v>
      </c>
      <c r="D137" s="12">
        <f>C137/G137*100</f>
        <v>16.789813257245065</v>
      </c>
      <c r="E137" s="13">
        <f>SUM(E127:E136)</f>
        <v>156312</v>
      </c>
      <c r="F137" s="12">
        <f>E137/G137*100</f>
        <v>83.210186742754928</v>
      </c>
      <c r="G137" s="13">
        <f>SUM(G127:G136)</f>
        <v>187852</v>
      </c>
      <c r="H137"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3:B74"/>
    <mergeCell ref="C73:D73"/>
    <mergeCell ref="E73:F73"/>
    <mergeCell ref="B80:B82"/>
    <mergeCell ref="C80:H80"/>
    <mergeCell ref="C81:D81"/>
    <mergeCell ref="E81:F81"/>
    <mergeCell ref="G81:H81"/>
    <mergeCell ref="B90:B91"/>
    <mergeCell ref="C90:D90"/>
    <mergeCell ref="F90:F91"/>
    <mergeCell ref="G90:H90"/>
    <mergeCell ref="B98:B100"/>
    <mergeCell ref="C98:H98"/>
    <mergeCell ref="C99:D99"/>
    <mergeCell ref="E99:F99"/>
    <mergeCell ref="G99:H99"/>
    <mergeCell ref="B109:B110"/>
    <mergeCell ref="C109:D109"/>
    <mergeCell ref="E109:F109"/>
    <mergeCell ref="B124:B126"/>
    <mergeCell ref="C124:H124"/>
    <mergeCell ref="C125:D125"/>
    <mergeCell ref="E125:F125"/>
    <mergeCell ref="G125:H125"/>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ABBEE-3DA6-477B-B23A-DFFB5A95174B}">
  <dimension ref="B2:AP139"/>
  <sheetViews>
    <sheetView zoomScaleNormal="100" workbookViewId="0"/>
  </sheetViews>
  <sheetFormatPr defaultColWidth="10.1796875" defaultRowHeight="14.5" x14ac:dyDescent="0.35"/>
  <cols>
    <col min="1" max="16384" width="10.1796875" style="19"/>
  </cols>
  <sheetData>
    <row r="2" spans="2:8" x14ac:dyDescent="0.35">
      <c r="B2" s="22" t="s">
        <v>232</v>
      </c>
    </row>
    <row r="4" spans="2:8" x14ac:dyDescent="0.35">
      <c r="B4" s="63" t="s">
        <v>23</v>
      </c>
      <c r="C4" s="64" t="s">
        <v>22</v>
      </c>
      <c r="D4" s="64" t="s">
        <v>22</v>
      </c>
      <c r="E4" s="41"/>
      <c r="F4" s="63" t="s">
        <v>23</v>
      </c>
      <c r="G4" s="64" t="s">
        <v>21</v>
      </c>
      <c r="H4" s="64" t="s">
        <v>21</v>
      </c>
    </row>
    <row r="5" spans="2:8" x14ac:dyDescent="0.35">
      <c r="B5" s="63" t="s">
        <v>23</v>
      </c>
      <c r="C5" s="17" t="s">
        <v>14</v>
      </c>
      <c r="D5" s="17" t="s">
        <v>13</v>
      </c>
      <c r="E5" s="41"/>
      <c r="F5" s="63" t="s">
        <v>23</v>
      </c>
      <c r="G5" s="17" t="s">
        <v>14</v>
      </c>
      <c r="H5" s="17" t="s">
        <v>13</v>
      </c>
    </row>
    <row r="6" spans="2:8" x14ac:dyDescent="0.35">
      <c r="B6" s="14" t="s">
        <v>159</v>
      </c>
      <c r="C6" s="16">
        <v>97364</v>
      </c>
      <c r="D6" s="15">
        <v>69.069999999999993</v>
      </c>
      <c r="E6" s="52"/>
      <c r="F6" s="14" t="s">
        <v>159</v>
      </c>
      <c r="G6" s="16">
        <v>48421</v>
      </c>
      <c r="H6" s="15">
        <v>68.069999999999993</v>
      </c>
    </row>
    <row r="7" spans="2:8" x14ac:dyDescent="0.35">
      <c r="B7" s="14" t="s">
        <v>226</v>
      </c>
      <c r="C7" s="16">
        <v>6865</v>
      </c>
      <c r="D7" s="15">
        <v>4.87</v>
      </c>
      <c r="E7" s="52"/>
      <c r="F7" s="14" t="s">
        <v>226</v>
      </c>
      <c r="G7" s="16">
        <v>2695</v>
      </c>
      <c r="H7" s="15">
        <v>3.79</v>
      </c>
    </row>
    <row r="8" spans="2:8" x14ac:dyDescent="0.35">
      <c r="B8" s="14" t="s">
        <v>225</v>
      </c>
      <c r="C8" s="16">
        <v>4166</v>
      </c>
      <c r="D8" s="15">
        <v>2.96</v>
      </c>
      <c r="E8" s="52"/>
      <c r="F8" s="14" t="s">
        <v>225</v>
      </c>
      <c r="G8" s="16">
        <v>2816</v>
      </c>
      <c r="H8" s="15">
        <v>3.96</v>
      </c>
    </row>
    <row r="9" spans="2:8" x14ac:dyDescent="0.35">
      <c r="B9" s="14" t="s">
        <v>224</v>
      </c>
      <c r="C9" s="16">
        <v>5232</v>
      </c>
      <c r="D9" s="15">
        <v>3.71</v>
      </c>
      <c r="E9" s="52"/>
      <c r="F9" s="14" t="s">
        <v>224</v>
      </c>
      <c r="G9" s="16">
        <v>2548</v>
      </c>
      <c r="H9" s="15">
        <v>3.58</v>
      </c>
    </row>
    <row r="10" spans="2:8" x14ac:dyDescent="0.35">
      <c r="B10" s="14" t="s">
        <v>223</v>
      </c>
      <c r="C10" s="16">
        <v>10290</v>
      </c>
      <c r="D10" s="15">
        <v>7.3</v>
      </c>
      <c r="E10" s="52"/>
      <c r="F10" s="14" t="s">
        <v>223</v>
      </c>
      <c r="G10" s="16">
        <v>3136</v>
      </c>
      <c r="H10" s="15">
        <v>4.41</v>
      </c>
    </row>
    <row r="11" spans="2:8" x14ac:dyDescent="0.35">
      <c r="B11" s="14" t="s">
        <v>222</v>
      </c>
      <c r="C11" s="16">
        <v>3918</v>
      </c>
      <c r="D11" s="15">
        <v>2.78</v>
      </c>
      <c r="E11" s="52"/>
      <c r="F11" s="14" t="s">
        <v>222</v>
      </c>
      <c r="G11" s="16">
        <v>4226</v>
      </c>
      <c r="H11" s="15">
        <v>5.94</v>
      </c>
    </row>
    <row r="12" spans="2:8" x14ac:dyDescent="0.35">
      <c r="B12" s="14" t="s">
        <v>221</v>
      </c>
      <c r="C12" s="16">
        <v>3222</v>
      </c>
      <c r="D12" s="15">
        <v>2.29</v>
      </c>
      <c r="E12" s="52"/>
      <c r="F12" s="14" t="s">
        <v>221</v>
      </c>
      <c r="G12" s="16">
        <v>3803</v>
      </c>
      <c r="H12" s="15">
        <v>5.35</v>
      </c>
    </row>
    <row r="13" spans="2:8" x14ac:dyDescent="0.35">
      <c r="B13" s="14" t="s">
        <v>220</v>
      </c>
      <c r="C13" s="16">
        <v>9900</v>
      </c>
      <c r="D13" s="15">
        <v>7.02</v>
      </c>
      <c r="E13" s="52"/>
      <c r="F13" s="14" t="s">
        <v>220</v>
      </c>
      <c r="G13" s="16">
        <v>2772</v>
      </c>
      <c r="H13" s="15">
        <v>3.9</v>
      </c>
    </row>
    <row r="14" spans="2:8" x14ac:dyDescent="0.35">
      <c r="B14" s="14" t="s">
        <v>2</v>
      </c>
      <c r="C14" s="13">
        <v>140957</v>
      </c>
      <c r="D14" s="12">
        <v>100</v>
      </c>
      <c r="E14" s="39"/>
      <c r="F14" s="51" t="s">
        <v>230</v>
      </c>
      <c r="G14" s="16">
        <v>722</v>
      </c>
      <c r="H14" s="15">
        <v>1.01</v>
      </c>
    </row>
    <row r="15" spans="2:8" x14ac:dyDescent="0.35">
      <c r="F15" s="50" t="s">
        <v>2</v>
      </c>
      <c r="G15" s="13">
        <v>71139</v>
      </c>
      <c r="H15" s="12">
        <v>100</v>
      </c>
    </row>
    <row r="17" spans="2:42" x14ac:dyDescent="0.35">
      <c r="B17" s="22" t="s">
        <v>51</v>
      </c>
    </row>
    <row r="19" spans="2:42" x14ac:dyDescent="0.35">
      <c r="B19" s="63" t="s">
        <v>23</v>
      </c>
      <c r="C19" s="64" t="s">
        <v>22</v>
      </c>
      <c r="D19" s="64" t="s">
        <v>22</v>
      </c>
      <c r="E19" s="64" t="s">
        <v>21</v>
      </c>
      <c r="F19" s="64" t="s">
        <v>21</v>
      </c>
    </row>
    <row r="20" spans="2:42" x14ac:dyDescent="0.35">
      <c r="B20" s="63" t="s">
        <v>23</v>
      </c>
      <c r="C20" s="17" t="s">
        <v>14</v>
      </c>
      <c r="D20" s="17" t="s">
        <v>13</v>
      </c>
      <c r="E20" s="17" t="s">
        <v>14</v>
      </c>
      <c r="F20" s="17" t="s">
        <v>13</v>
      </c>
    </row>
    <row r="21" spans="2:42" x14ac:dyDescent="0.35">
      <c r="B21" s="14" t="s">
        <v>50</v>
      </c>
      <c r="C21" s="16">
        <v>241263</v>
      </c>
      <c r="D21" s="15">
        <v>81.02</v>
      </c>
      <c r="E21" s="16">
        <v>162319</v>
      </c>
      <c r="F21" s="15">
        <v>77.53</v>
      </c>
    </row>
    <row r="22" spans="2:42" x14ac:dyDescent="0.35">
      <c r="B22" s="14" t="s">
        <v>49</v>
      </c>
      <c r="C22" s="16">
        <v>46307</v>
      </c>
      <c r="D22" s="15">
        <v>15.55</v>
      </c>
      <c r="E22" s="16">
        <v>40741</v>
      </c>
      <c r="F22" s="15">
        <v>19.46</v>
      </c>
    </row>
    <row r="23" spans="2:42" x14ac:dyDescent="0.35">
      <c r="B23" s="14" t="s">
        <v>48</v>
      </c>
      <c r="C23" s="16">
        <v>10218</v>
      </c>
      <c r="D23" s="15">
        <v>3.43</v>
      </c>
      <c r="E23" s="16">
        <v>6316</v>
      </c>
      <c r="F23" s="15">
        <v>3.02</v>
      </c>
    </row>
    <row r="24" spans="2:42" x14ac:dyDescent="0.35">
      <c r="B24" s="14" t="s">
        <v>2</v>
      </c>
      <c r="C24" s="13">
        <v>297788</v>
      </c>
      <c r="D24" s="12">
        <v>100</v>
      </c>
      <c r="E24" s="13">
        <v>209376</v>
      </c>
      <c r="F24" s="12">
        <v>100</v>
      </c>
    </row>
    <row r="27" spans="2:42" x14ac:dyDescent="0.35">
      <c r="B27" s="65" t="s">
        <v>1</v>
      </c>
      <c r="C27" s="64" t="s">
        <v>22</v>
      </c>
      <c r="D27" s="64" t="s">
        <v>22</v>
      </c>
      <c r="E27" s="64" t="s">
        <v>22</v>
      </c>
      <c r="F27" s="64" t="s">
        <v>22</v>
      </c>
      <c r="G27" s="64" t="s">
        <v>22</v>
      </c>
      <c r="H27" s="64" t="s">
        <v>22</v>
      </c>
      <c r="I27" s="64" t="s">
        <v>22</v>
      </c>
      <c r="J27" s="64" t="s">
        <v>22</v>
      </c>
      <c r="K27" s="64" t="s">
        <v>22</v>
      </c>
      <c r="L27" s="64" t="s">
        <v>22</v>
      </c>
      <c r="M27" s="64" t="s">
        <v>22</v>
      </c>
      <c r="N27" s="64" t="s">
        <v>22</v>
      </c>
      <c r="O27" s="64" t="s">
        <v>22</v>
      </c>
      <c r="P27" s="64" t="s">
        <v>22</v>
      </c>
      <c r="Q27" s="64" t="s">
        <v>22</v>
      </c>
      <c r="R27" s="64" t="s">
        <v>22</v>
      </c>
      <c r="S27" s="64" t="s">
        <v>22</v>
      </c>
      <c r="T27" s="64" t="s">
        <v>22</v>
      </c>
      <c r="U27" s="41"/>
      <c r="V27" s="65" t="s">
        <v>1</v>
      </c>
      <c r="W27" s="64" t="s">
        <v>21</v>
      </c>
      <c r="X27" s="64" t="s">
        <v>21</v>
      </c>
      <c r="Y27" s="64" t="s">
        <v>21</v>
      </c>
      <c r="Z27" s="64" t="s">
        <v>21</v>
      </c>
      <c r="AA27" s="64" t="s">
        <v>21</v>
      </c>
      <c r="AB27" s="64" t="s">
        <v>21</v>
      </c>
      <c r="AC27" s="64" t="s">
        <v>21</v>
      </c>
      <c r="AD27" s="64" t="s">
        <v>21</v>
      </c>
      <c r="AE27" s="64" t="s">
        <v>21</v>
      </c>
      <c r="AF27" s="64" t="s">
        <v>21</v>
      </c>
      <c r="AG27" s="64" t="s">
        <v>21</v>
      </c>
      <c r="AH27" s="64" t="s">
        <v>21</v>
      </c>
      <c r="AI27" s="64" t="s">
        <v>21</v>
      </c>
      <c r="AJ27" s="64" t="s">
        <v>21</v>
      </c>
      <c r="AK27" s="64" t="s">
        <v>21</v>
      </c>
      <c r="AL27" s="64" t="s">
        <v>21</v>
      </c>
      <c r="AM27" s="64" t="s">
        <v>21</v>
      </c>
      <c r="AN27" s="64" t="s">
        <v>21</v>
      </c>
      <c r="AO27" s="64" t="s">
        <v>21</v>
      </c>
      <c r="AP27" s="64" t="s">
        <v>21</v>
      </c>
    </row>
    <row r="28" spans="2:42" x14ac:dyDescent="0.35">
      <c r="B28" s="65" t="s">
        <v>1</v>
      </c>
      <c r="C28" s="64" t="s">
        <v>159</v>
      </c>
      <c r="D28" s="64" t="s">
        <v>226</v>
      </c>
      <c r="E28" s="64" t="s">
        <v>226</v>
      </c>
      <c r="F28" s="64"/>
      <c r="G28" s="64" t="s">
        <v>225</v>
      </c>
      <c r="H28" s="64" t="s">
        <v>224</v>
      </c>
      <c r="I28" s="64" t="s">
        <v>224</v>
      </c>
      <c r="J28" s="64" t="s">
        <v>223</v>
      </c>
      <c r="K28" s="64" t="s">
        <v>223</v>
      </c>
      <c r="L28" s="64" t="s">
        <v>222</v>
      </c>
      <c r="M28" s="64" t="s">
        <v>222</v>
      </c>
      <c r="N28" s="64" t="s">
        <v>221</v>
      </c>
      <c r="O28" s="64" t="s">
        <v>221</v>
      </c>
      <c r="P28" s="64" t="s">
        <v>220</v>
      </c>
      <c r="Q28" s="64" t="s">
        <v>220</v>
      </c>
      <c r="R28" s="64" t="s">
        <v>219</v>
      </c>
      <c r="S28" s="64" t="s">
        <v>2</v>
      </c>
      <c r="T28" s="64" t="s">
        <v>2</v>
      </c>
      <c r="U28" s="41"/>
      <c r="V28" s="65" t="s">
        <v>1</v>
      </c>
      <c r="W28" s="64" t="s">
        <v>159</v>
      </c>
      <c r="X28" s="64" t="s">
        <v>226</v>
      </c>
      <c r="Y28" s="64" t="s">
        <v>226</v>
      </c>
      <c r="Z28" s="64"/>
      <c r="AA28" s="64" t="s">
        <v>225</v>
      </c>
      <c r="AB28" s="64" t="s">
        <v>224</v>
      </c>
      <c r="AC28" s="64" t="s">
        <v>224</v>
      </c>
      <c r="AD28" s="64" t="s">
        <v>223</v>
      </c>
      <c r="AE28" s="64" t="s">
        <v>223</v>
      </c>
      <c r="AF28" s="64" t="s">
        <v>222</v>
      </c>
      <c r="AG28" s="64" t="s">
        <v>222</v>
      </c>
      <c r="AH28" s="64" t="s">
        <v>221</v>
      </c>
      <c r="AI28" s="64" t="s">
        <v>221</v>
      </c>
      <c r="AJ28" s="64" t="s">
        <v>220</v>
      </c>
      <c r="AK28" s="64" t="s">
        <v>220</v>
      </c>
      <c r="AL28" s="64" t="s">
        <v>219</v>
      </c>
      <c r="AM28" s="64" t="s">
        <v>230</v>
      </c>
      <c r="AN28" s="64" t="s">
        <v>229</v>
      </c>
      <c r="AO28" s="64" t="s">
        <v>2</v>
      </c>
      <c r="AP28" s="64" t="s">
        <v>2</v>
      </c>
    </row>
    <row r="29" spans="2:42" x14ac:dyDescent="0.35">
      <c r="B29" s="65" t="s">
        <v>1</v>
      </c>
      <c r="C29" s="17" t="s">
        <v>14</v>
      </c>
      <c r="D29" s="17" t="s">
        <v>13</v>
      </c>
      <c r="E29" s="17" t="s">
        <v>14</v>
      </c>
      <c r="F29" s="17" t="s">
        <v>13</v>
      </c>
      <c r="G29" s="17" t="s">
        <v>14</v>
      </c>
      <c r="H29" s="17" t="s">
        <v>13</v>
      </c>
      <c r="I29" s="17" t="s">
        <v>14</v>
      </c>
      <c r="J29" s="17" t="s">
        <v>13</v>
      </c>
      <c r="K29" s="17" t="s">
        <v>14</v>
      </c>
      <c r="L29" s="17" t="s">
        <v>13</v>
      </c>
      <c r="M29" s="17" t="s">
        <v>14</v>
      </c>
      <c r="N29" s="17" t="s">
        <v>13</v>
      </c>
      <c r="O29" s="17" t="s">
        <v>14</v>
      </c>
      <c r="P29" s="17" t="s">
        <v>13</v>
      </c>
      <c r="Q29" s="17" t="s">
        <v>14</v>
      </c>
      <c r="R29" s="17" t="s">
        <v>13</v>
      </c>
      <c r="S29" s="17" t="s">
        <v>14</v>
      </c>
      <c r="T29" s="17" t="s">
        <v>13</v>
      </c>
      <c r="U29" s="41"/>
      <c r="V29" s="65" t="s">
        <v>1</v>
      </c>
      <c r="W29" s="17" t="s">
        <v>14</v>
      </c>
      <c r="X29" s="17" t="s">
        <v>13</v>
      </c>
      <c r="Y29" s="17" t="s">
        <v>14</v>
      </c>
      <c r="Z29" s="17" t="s">
        <v>13</v>
      </c>
      <c r="AA29" s="17" t="s">
        <v>14</v>
      </c>
      <c r="AB29" s="17" t="s">
        <v>13</v>
      </c>
      <c r="AC29" s="17" t="s">
        <v>14</v>
      </c>
      <c r="AD29" s="17" t="s">
        <v>13</v>
      </c>
      <c r="AE29" s="17" t="s">
        <v>14</v>
      </c>
      <c r="AF29" s="17" t="s">
        <v>13</v>
      </c>
      <c r="AG29" s="17" t="s">
        <v>14</v>
      </c>
      <c r="AH29" s="17" t="s">
        <v>13</v>
      </c>
      <c r="AI29" s="17" t="s">
        <v>14</v>
      </c>
      <c r="AJ29" s="17" t="s">
        <v>13</v>
      </c>
      <c r="AK29" s="17" t="s">
        <v>14</v>
      </c>
      <c r="AL29" s="17" t="s">
        <v>13</v>
      </c>
      <c r="AM29" s="17" t="s">
        <v>14</v>
      </c>
      <c r="AN29" s="17" t="s">
        <v>13</v>
      </c>
      <c r="AO29" s="17" t="s">
        <v>14</v>
      </c>
      <c r="AP29" s="17" t="s">
        <v>13</v>
      </c>
    </row>
    <row r="30" spans="2:42" x14ac:dyDescent="0.35">
      <c r="B30" s="14" t="s">
        <v>50</v>
      </c>
      <c r="C30" s="16">
        <v>78652</v>
      </c>
      <c r="D30" s="21">
        <v>67.697816338299717</v>
      </c>
      <c r="E30" s="16">
        <v>4864</v>
      </c>
      <c r="F30" s="21">
        <v>4.1865709539425557</v>
      </c>
      <c r="G30" s="16">
        <v>3540</v>
      </c>
      <c r="H30" s="21">
        <v>3.0469698143414155</v>
      </c>
      <c r="I30" s="16">
        <v>4494</v>
      </c>
      <c r="J30" s="21">
        <v>3.8681023575283393</v>
      </c>
      <c r="K30" s="16">
        <v>8967</v>
      </c>
      <c r="L30" s="21">
        <v>7.7181294703953309</v>
      </c>
      <c r="M30" s="16">
        <v>3270</v>
      </c>
      <c r="N30" s="21">
        <v>2.8145738115526635</v>
      </c>
      <c r="O30" s="16">
        <v>2843</v>
      </c>
      <c r="P30" s="21">
        <v>2.4470438367719334</v>
      </c>
      <c r="Q30" s="16">
        <v>9551</v>
      </c>
      <c r="R30" s="21">
        <v>8.2207934171680392</v>
      </c>
      <c r="S30" s="16">
        <v>116181</v>
      </c>
      <c r="T30" s="21">
        <v>99.999999999999986</v>
      </c>
      <c r="U30" s="40"/>
      <c r="V30" s="14" t="s">
        <v>50</v>
      </c>
      <c r="W30" s="16">
        <v>37844</v>
      </c>
      <c r="X30" s="21">
        <v>67.687354677159718</v>
      </c>
      <c r="Y30" s="16">
        <v>1661</v>
      </c>
      <c r="Z30" s="21">
        <v>2.9708460025040244</v>
      </c>
      <c r="AA30" s="16">
        <v>2311</v>
      </c>
      <c r="AB30" s="21">
        <v>4.1334287247361834</v>
      </c>
      <c r="AC30" s="16">
        <v>2163</v>
      </c>
      <c r="AD30" s="21">
        <v>3.868717581827938</v>
      </c>
      <c r="AE30" s="16">
        <v>2332</v>
      </c>
      <c r="AF30" s="21">
        <v>4.1709890896082991</v>
      </c>
      <c r="AG30" s="16">
        <v>3228</v>
      </c>
      <c r="AH30" s="21">
        <v>5.7735646574852435</v>
      </c>
      <c r="AI30" s="16">
        <v>3233</v>
      </c>
      <c r="AJ30" s="21">
        <v>5.7825076015024148</v>
      </c>
      <c r="AK30" s="16">
        <v>2482</v>
      </c>
      <c r="AL30" s="21">
        <v>4.4392774101234131</v>
      </c>
      <c r="AM30" s="16">
        <v>656</v>
      </c>
      <c r="AN30" s="21">
        <v>1.1733142550527633</v>
      </c>
      <c r="AO30" s="16">
        <v>55910</v>
      </c>
      <c r="AP30" s="21">
        <v>99.999999999999972</v>
      </c>
    </row>
    <row r="31" spans="2:42" x14ac:dyDescent="0.35">
      <c r="B31" s="14" t="s">
        <v>49</v>
      </c>
      <c r="C31" s="16">
        <v>15326</v>
      </c>
      <c r="D31" s="21">
        <v>76.937751004016064</v>
      </c>
      <c r="E31" s="16">
        <v>1723</v>
      </c>
      <c r="F31" s="21">
        <v>8.6495983935742959</v>
      </c>
      <c r="G31" s="16">
        <v>355</v>
      </c>
      <c r="H31" s="21">
        <v>1.7821285140562249</v>
      </c>
      <c r="I31" s="16">
        <v>549</v>
      </c>
      <c r="J31" s="21">
        <v>2.7560240963855422</v>
      </c>
      <c r="K31" s="16">
        <v>1057</v>
      </c>
      <c r="L31" s="21">
        <v>5.3062248995983934</v>
      </c>
      <c r="M31" s="16">
        <v>454</v>
      </c>
      <c r="N31" s="21">
        <v>2.2791164658634537</v>
      </c>
      <c r="O31" s="16">
        <v>280</v>
      </c>
      <c r="P31" s="21">
        <v>1.4056224899598393</v>
      </c>
      <c r="Q31" s="16">
        <v>176</v>
      </c>
      <c r="R31" s="21">
        <v>0.88353413654618462</v>
      </c>
      <c r="S31" s="16">
        <v>19920</v>
      </c>
      <c r="T31" s="21">
        <v>100</v>
      </c>
      <c r="U31" s="40"/>
      <c r="V31" s="14" t="s">
        <v>49</v>
      </c>
      <c r="W31" s="16">
        <v>9100</v>
      </c>
      <c r="X31" s="21">
        <v>71.462227108528353</v>
      </c>
      <c r="Y31" s="16">
        <v>924</v>
      </c>
      <c r="Z31" s="21">
        <v>7.2561645987121084</v>
      </c>
      <c r="AA31" s="16">
        <v>252</v>
      </c>
      <c r="AB31" s="21">
        <v>1.978953981466939</v>
      </c>
      <c r="AC31" s="16">
        <v>280</v>
      </c>
      <c r="AD31" s="21">
        <v>2.1988377571854878</v>
      </c>
      <c r="AE31" s="16">
        <v>736</v>
      </c>
      <c r="AF31" s="21">
        <v>5.7798021046018535</v>
      </c>
      <c r="AG31" s="16">
        <v>859</v>
      </c>
      <c r="AH31" s="21">
        <v>6.7457201193654779</v>
      </c>
      <c r="AI31" s="16">
        <v>407</v>
      </c>
      <c r="AJ31" s="21">
        <v>3.1961677399089052</v>
      </c>
      <c r="AK31" s="16">
        <v>176</v>
      </c>
      <c r="AL31" s="21">
        <v>1.3821265902308779</v>
      </c>
      <c r="AM31" s="16">
        <v>0</v>
      </c>
      <c r="AN31" s="21">
        <v>0</v>
      </c>
      <c r="AO31" s="16">
        <v>12734</v>
      </c>
      <c r="AP31" s="21">
        <v>100</v>
      </c>
    </row>
    <row r="32" spans="2:42" x14ac:dyDescent="0.35">
      <c r="B32" s="14" t="s">
        <v>48</v>
      </c>
      <c r="C32" s="16">
        <v>3386</v>
      </c>
      <c r="D32" s="21">
        <v>69.728171334431636</v>
      </c>
      <c r="E32" s="16">
        <v>278</v>
      </c>
      <c r="F32" s="21">
        <v>5.7248764415156508</v>
      </c>
      <c r="G32" s="16">
        <v>271</v>
      </c>
      <c r="H32" s="21">
        <v>5.5807248764415158</v>
      </c>
      <c r="I32" s="16">
        <v>189</v>
      </c>
      <c r="J32" s="21">
        <v>3.8920922570016474</v>
      </c>
      <c r="K32" s="16">
        <v>266</v>
      </c>
      <c r="L32" s="21">
        <v>5.4777594728171337</v>
      </c>
      <c r="M32" s="16">
        <v>194</v>
      </c>
      <c r="N32" s="21">
        <v>3.9950576606260295</v>
      </c>
      <c r="O32" s="16">
        <v>99</v>
      </c>
      <c r="P32" s="21">
        <v>2.0387149917627676</v>
      </c>
      <c r="Q32" s="16">
        <v>173</v>
      </c>
      <c r="R32" s="21">
        <v>3.5626029654036246</v>
      </c>
      <c r="S32" s="16">
        <v>4856</v>
      </c>
      <c r="T32" s="21">
        <v>100.00000000000003</v>
      </c>
      <c r="U32" s="40"/>
      <c r="V32" s="14" t="s">
        <v>48</v>
      </c>
      <c r="W32" s="16">
        <v>1477</v>
      </c>
      <c r="X32" s="21">
        <v>59.198396793587172</v>
      </c>
      <c r="Y32" s="16">
        <v>110</v>
      </c>
      <c r="Z32" s="21">
        <v>4.408817635270541</v>
      </c>
      <c r="AA32" s="16">
        <v>253</v>
      </c>
      <c r="AB32" s="21">
        <v>10.140280561122244</v>
      </c>
      <c r="AC32" s="16">
        <v>105</v>
      </c>
      <c r="AD32" s="21">
        <v>4.2084168336673349</v>
      </c>
      <c r="AE32" s="16">
        <v>68</v>
      </c>
      <c r="AF32" s="21">
        <v>2.7254509018036073</v>
      </c>
      <c r="AG32" s="16">
        <v>139</v>
      </c>
      <c r="AH32" s="21">
        <v>5.5711422845691381</v>
      </c>
      <c r="AI32" s="16">
        <v>163</v>
      </c>
      <c r="AJ32" s="21">
        <v>6.533066132264528</v>
      </c>
      <c r="AK32" s="16">
        <v>114</v>
      </c>
      <c r="AL32" s="21">
        <v>4.5691382765531063</v>
      </c>
      <c r="AM32" s="16">
        <v>66</v>
      </c>
      <c r="AN32" s="21">
        <v>2.6452905811623246</v>
      </c>
      <c r="AO32" s="16">
        <v>2495</v>
      </c>
      <c r="AP32" s="21">
        <v>99.999999999999986</v>
      </c>
    </row>
    <row r="33" spans="2:42" x14ac:dyDescent="0.35">
      <c r="B33" s="20" t="s">
        <v>2</v>
      </c>
      <c r="C33" s="13">
        <f>SUM(C30:C32)</f>
        <v>97364</v>
      </c>
      <c r="D33" s="12">
        <f>SUM(D30:D32)/3</f>
        <v>71.454579558915796</v>
      </c>
      <c r="E33" s="13">
        <f>SUM(E30:E32)</f>
        <v>6865</v>
      </c>
      <c r="F33" s="12">
        <f>E33/S33*100</f>
        <v>4.8702795888107717</v>
      </c>
      <c r="G33" s="13">
        <f>SUM(G30:G32)</f>
        <v>4166</v>
      </c>
      <c r="H33" s="12">
        <f>G33/S33*100</f>
        <v>2.9555112552054883</v>
      </c>
      <c r="I33" s="13">
        <f>SUM(I30:I32)</f>
        <v>5232</v>
      </c>
      <c r="J33" s="12">
        <f>I33/S33*100</f>
        <v>3.7117702561774157</v>
      </c>
      <c r="K33" s="13">
        <f>SUM(K30:K32)</f>
        <v>10290</v>
      </c>
      <c r="L33" s="12">
        <f>K33/S33*100</f>
        <v>7.3000986116333353</v>
      </c>
      <c r="M33" s="13">
        <f>SUM(M30:M32)</f>
        <v>3918</v>
      </c>
      <c r="N33" s="12">
        <f>M33/S33*100</f>
        <v>2.7795710748668037</v>
      </c>
      <c r="O33" s="13">
        <f>SUM(O30:O32)</f>
        <v>3222</v>
      </c>
      <c r="P33" s="12">
        <f>O33/S33*100</f>
        <v>2.2858034719808167</v>
      </c>
      <c r="Q33" s="13">
        <f>SUM(Q30:Q32)</f>
        <v>9900</v>
      </c>
      <c r="R33" s="12">
        <f>Q33/S33*100</f>
        <v>7.0234184893265326</v>
      </c>
      <c r="S33" s="13">
        <f>SUM(S30:S32)</f>
        <v>140957</v>
      </c>
      <c r="T33" s="12">
        <v>100</v>
      </c>
      <c r="U33" s="39"/>
      <c r="V33" s="20" t="s">
        <v>2</v>
      </c>
      <c r="W33" s="13">
        <f>SUM(W30:W32)</f>
        <v>48421</v>
      </c>
      <c r="X33" s="12">
        <f>W33/AO33*100</f>
        <v>68.065336875694058</v>
      </c>
      <c r="Y33" s="13">
        <f>SUM(Y30:Y32)</f>
        <v>2695</v>
      </c>
      <c r="Z33" s="12">
        <f>Y33/AO33*100</f>
        <v>3.7883580033455626</v>
      </c>
      <c r="AA33" s="13">
        <f>SUM(AA30:AA32)</f>
        <v>2816</v>
      </c>
      <c r="AB33" s="12">
        <f>AA33/AO33*100</f>
        <v>3.9584475463529145</v>
      </c>
      <c r="AC33" s="13">
        <f>SUM(AC30:AC32)</f>
        <v>2548</v>
      </c>
      <c r="AD33" s="12">
        <f>AC33/AO33*100</f>
        <v>3.5817202940721686</v>
      </c>
      <c r="AE33" s="13">
        <f>SUM(AE30:AE32)</f>
        <v>3136</v>
      </c>
      <c r="AF33" s="12">
        <f>AE33/AO33*100</f>
        <v>4.4082711311657459</v>
      </c>
      <c r="AG33" s="13">
        <f>SUM(AG30:AG32)</f>
        <v>4226</v>
      </c>
      <c r="AH33" s="12">
        <f>AG33/AO33*100</f>
        <v>5.9404827169344525</v>
      </c>
      <c r="AI33" s="13">
        <f>SUM(AI30:AI32)</f>
        <v>3803</v>
      </c>
      <c r="AJ33" s="12">
        <f>AI33/AO33*100</f>
        <v>5.3458721657599915</v>
      </c>
      <c r="AK33" s="13">
        <f>SUM(AK30:AK32)</f>
        <v>2772</v>
      </c>
      <c r="AL33" s="12">
        <f>AK33/AO33*100</f>
        <v>3.8965968034411507</v>
      </c>
      <c r="AM33" s="13">
        <f>SUM(AM30:AM32)</f>
        <v>722</v>
      </c>
      <c r="AN33" s="12">
        <f>AM33/AO33*100</f>
        <v>1.0149144632339504</v>
      </c>
      <c r="AO33" s="13">
        <f>SUM(AO30:AO32)</f>
        <v>71139</v>
      </c>
      <c r="AP33" s="12">
        <v>100</v>
      </c>
    </row>
    <row r="36" spans="2:42" x14ac:dyDescent="0.35">
      <c r="B36" s="22" t="s">
        <v>47</v>
      </c>
    </row>
    <row r="38" spans="2:42" x14ac:dyDescent="0.35">
      <c r="B38" s="63" t="s">
        <v>23</v>
      </c>
      <c r="C38" s="64" t="s">
        <v>22</v>
      </c>
      <c r="D38" s="64" t="s">
        <v>22</v>
      </c>
      <c r="E38" s="64" t="s">
        <v>21</v>
      </c>
      <c r="F38" s="64" t="s">
        <v>21</v>
      </c>
    </row>
    <row r="39" spans="2:42" x14ac:dyDescent="0.35">
      <c r="B39" s="63" t="s">
        <v>23</v>
      </c>
      <c r="C39" s="17" t="s">
        <v>14</v>
      </c>
      <c r="D39" s="17" t="s">
        <v>13</v>
      </c>
      <c r="E39" s="17" t="s">
        <v>14</v>
      </c>
      <c r="F39" s="17" t="s">
        <v>13</v>
      </c>
    </row>
    <row r="40" spans="2:42" x14ac:dyDescent="0.35">
      <c r="B40" s="14" t="s">
        <v>44</v>
      </c>
      <c r="C40" s="16">
        <v>55404</v>
      </c>
      <c r="D40" s="15">
        <v>18.61</v>
      </c>
      <c r="E40" s="16">
        <v>26446</v>
      </c>
      <c r="F40" s="15">
        <v>17.510000000000002</v>
      </c>
    </row>
    <row r="41" spans="2:42" x14ac:dyDescent="0.35">
      <c r="B41" s="14" t="s">
        <v>43</v>
      </c>
      <c r="C41" s="16">
        <v>120160</v>
      </c>
      <c r="D41" s="15">
        <v>40.35</v>
      </c>
      <c r="E41" s="16">
        <v>61548</v>
      </c>
      <c r="F41" s="15">
        <v>40.74</v>
      </c>
    </row>
    <row r="42" spans="2:42" x14ac:dyDescent="0.35">
      <c r="B42" s="14" t="s">
        <v>42</v>
      </c>
      <c r="C42" s="16">
        <v>80810</v>
      </c>
      <c r="D42" s="15">
        <v>27.14</v>
      </c>
      <c r="E42" s="16">
        <v>42281</v>
      </c>
      <c r="F42" s="15">
        <v>27.99</v>
      </c>
    </row>
    <row r="43" spans="2:42" x14ac:dyDescent="0.35">
      <c r="B43" s="14" t="s">
        <v>41</v>
      </c>
      <c r="C43" s="16">
        <v>41414</v>
      </c>
      <c r="D43" s="15">
        <v>13.91</v>
      </c>
      <c r="E43" s="16">
        <v>20801</v>
      </c>
      <c r="F43" s="15">
        <v>13.77</v>
      </c>
    </row>
    <row r="44" spans="2:42" x14ac:dyDescent="0.35">
      <c r="B44" s="14" t="s">
        <v>2</v>
      </c>
      <c r="C44" s="13">
        <v>297788</v>
      </c>
      <c r="D44" s="12">
        <v>100</v>
      </c>
      <c r="E44" s="13">
        <v>151076</v>
      </c>
      <c r="F44" s="12">
        <v>100</v>
      </c>
    </row>
    <row r="45" spans="2:42" x14ac:dyDescent="0.35">
      <c r="B45" s="23" t="s">
        <v>46</v>
      </c>
    </row>
    <row r="47" spans="2:42" x14ac:dyDescent="0.35">
      <c r="B47" s="65" t="s">
        <v>45</v>
      </c>
      <c r="C47" s="64" t="s">
        <v>22</v>
      </c>
      <c r="D47" s="64" t="s">
        <v>22</v>
      </c>
      <c r="E47" s="64" t="s">
        <v>22</v>
      </c>
      <c r="F47" s="64" t="s">
        <v>22</v>
      </c>
      <c r="G47" s="64" t="s">
        <v>22</v>
      </c>
      <c r="H47" s="64" t="s">
        <v>22</v>
      </c>
      <c r="I47" s="64" t="s">
        <v>22</v>
      </c>
      <c r="J47" s="64" t="s">
        <v>22</v>
      </c>
      <c r="K47" s="64" t="s">
        <v>22</v>
      </c>
      <c r="L47" s="64" t="s">
        <v>22</v>
      </c>
      <c r="M47" s="64" t="s">
        <v>22</v>
      </c>
      <c r="N47" s="64" t="s">
        <v>22</v>
      </c>
      <c r="O47" s="64" t="s">
        <v>22</v>
      </c>
      <c r="P47" s="64" t="s">
        <v>22</v>
      </c>
      <c r="Q47" s="64" t="s">
        <v>22</v>
      </c>
      <c r="R47" s="64" t="s">
        <v>22</v>
      </c>
      <c r="S47" s="64" t="s">
        <v>22</v>
      </c>
      <c r="T47" s="64" t="s">
        <v>22</v>
      </c>
      <c r="V47" s="65" t="s">
        <v>45</v>
      </c>
      <c r="W47" s="64" t="s">
        <v>21</v>
      </c>
      <c r="X47" s="64" t="s">
        <v>21</v>
      </c>
      <c r="Y47" s="64" t="s">
        <v>21</v>
      </c>
      <c r="Z47" s="64" t="s">
        <v>21</v>
      </c>
      <c r="AA47" s="64" t="s">
        <v>21</v>
      </c>
      <c r="AB47" s="64" t="s">
        <v>21</v>
      </c>
      <c r="AC47" s="64" t="s">
        <v>21</v>
      </c>
      <c r="AD47" s="64" t="s">
        <v>21</v>
      </c>
      <c r="AE47" s="64" t="s">
        <v>21</v>
      </c>
      <c r="AF47" s="64" t="s">
        <v>21</v>
      </c>
      <c r="AG47" s="64" t="s">
        <v>21</v>
      </c>
      <c r="AH47" s="64" t="s">
        <v>21</v>
      </c>
      <c r="AI47" s="64" t="s">
        <v>21</v>
      </c>
      <c r="AJ47" s="64" t="s">
        <v>21</v>
      </c>
      <c r="AK47" s="64" t="s">
        <v>21</v>
      </c>
      <c r="AL47" s="64" t="s">
        <v>21</v>
      </c>
      <c r="AM47" s="64" t="s">
        <v>21</v>
      </c>
      <c r="AN47" s="64" t="s">
        <v>21</v>
      </c>
      <c r="AO47" s="64" t="s">
        <v>21</v>
      </c>
      <c r="AP47" s="64" t="s">
        <v>21</v>
      </c>
    </row>
    <row r="48" spans="2:42" x14ac:dyDescent="0.35">
      <c r="B48" s="65" t="s">
        <v>45</v>
      </c>
      <c r="C48" s="64" t="s">
        <v>159</v>
      </c>
      <c r="D48" s="64" t="s">
        <v>226</v>
      </c>
      <c r="E48" s="64" t="s">
        <v>226</v>
      </c>
      <c r="F48" s="64"/>
      <c r="G48" s="64" t="s">
        <v>225</v>
      </c>
      <c r="H48" s="64" t="s">
        <v>224</v>
      </c>
      <c r="I48" s="64" t="s">
        <v>224</v>
      </c>
      <c r="J48" s="64" t="s">
        <v>223</v>
      </c>
      <c r="K48" s="64" t="s">
        <v>223</v>
      </c>
      <c r="L48" s="64" t="s">
        <v>222</v>
      </c>
      <c r="M48" s="64" t="s">
        <v>222</v>
      </c>
      <c r="N48" s="64" t="s">
        <v>221</v>
      </c>
      <c r="O48" s="64" t="s">
        <v>221</v>
      </c>
      <c r="P48" s="64" t="s">
        <v>220</v>
      </c>
      <c r="Q48" s="64" t="s">
        <v>220</v>
      </c>
      <c r="R48" s="64" t="s">
        <v>219</v>
      </c>
      <c r="S48" s="64" t="s">
        <v>2</v>
      </c>
      <c r="T48" s="64" t="s">
        <v>2</v>
      </c>
      <c r="V48" s="65" t="s">
        <v>45</v>
      </c>
      <c r="W48" s="64" t="s">
        <v>159</v>
      </c>
      <c r="X48" s="64" t="s">
        <v>226</v>
      </c>
      <c r="Y48" s="64" t="s">
        <v>226</v>
      </c>
      <c r="Z48" s="64"/>
      <c r="AA48" s="64" t="s">
        <v>225</v>
      </c>
      <c r="AB48" s="64" t="s">
        <v>224</v>
      </c>
      <c r="AC48" s="64" t="s">
        <v>224</v>
      </c>
      <c r="AD48" s="64" t="s">
        <v>223</v>
      </c>
      <c r="AE48" s="64" t="s">
        <v>223</v>
      </c>
      <c r="AF48" s="64" t="s">
        <v>222</v>
      </c>
      <c r="AG48" s="64" t="s">
        <v>222</v>
      </c>
      <c r="AH48" s="64" t="s">
        <v>221</v>
      </c>
      <c r="AI48" s="64" t="s">
        <v>221</v>
      </c>
      <c r="AJ48" s="64" t="s">
        <v>220</v>
      </c>
      <c r="AK48" s="64" t="s">
        <v>220</v>
      </c>
      <c r="AL48" s="64" t="s">
        <v>219</v>
      </c>
      <c r="AM48" s="64" t="s">
        <v>230</v>
      </c>
      <c r="AN48" s="64" t="s">
        <v>229</v>
      </c>
      <c r="AO48" s="64" t="s">
        <v>2</v>
      </c>
      <c r="AP48" s="64" t="s">
        <v>2</v>
      </c>
    </row>
    <row r="49" spans="2:42" x14ac:dyDescent="0.35">
      <c r="B49" s="65" t="s">
        <v>45</v>
      </c>
      <c r="C49" s="17" t="s">
        <v>14</v>
      </c>
      <c r="D49" s="17" t="s">
        <v>13</v>
      </c>
      <c r="E49" s="17" t="s">
        <v>14</v>
      </c>
      <c r="F49" s="17" t="s">
        <v>13</v>
      </c>
      <c r="G49" s="17" t="s">
        <v>14</v>
      </c>
      <c r="H49" s="17" t="s">
        <v>13</v>
      </c>
      <c r="I49" s="17" t="s">
        <v>14</v>
      </c>
      <c r="J49" s="17" t="s">
        <v>13</v>
      </c>
      <c r="K49" s="17" t="s">
        <v>14</v>
      </c>
      <c r="L49" s="17" t="s">
        <v>13</v>
      </c>
      <c r="M49" s="17" t="s">
        <v>14</v>
      </c>
      <c r="N49" s="17" t="s">
        <v>13</v>
      </c>
      <c r="O49" s="17" t="s">
        <v>14</v>
      </c>
      <c r="P49" s="17" t="s">
        <v>13</v>
      </c>
      <c r="Q49" s="17" t="s">
        <v>14</v>
      </c>
      <c r="R49" s="17" t="s">
        <v>13</v>
      </c>
      <c r="S49" s="17" t="s">
        <v>14</v>
      </c>
      <c r="T49" s="17" t="s">
        <v>13</v>
      </c>
      <c r="V49" s="65" t="s">
        <v>45</v>
      </c>
      <c r="W49" s="17" t="s">
        <v>14</v>
      </c>
      <c r="X49" s="17" t="s">
        <v>13</v>
      </c>
      <c r="Y49" s="17" t="s">
        <v>14</v>
      </c>
      <c r="Z49" s="17" t="s">
        <v>13</v>
      </c>
      <c r="AA49" s="17" t="s">
        <v>14</v>
      </c>
      <c r="AB49" s="17" t="s">
        <v>13</v>
      </c>
      <c r="AC49" s="17" t="s">
        <v>14</v>
      </c>
      <c r="AD49" s="17" t="s">
        <v>13</v>
      </c>
      <c r="AE49" s="17" t="s">
        <v>14</v>
      </c>
      <c r="AF49" s="17" t="s">
        <v>13</v>
      </c>
      <c r="AG49" s="17" t="s">
        <v>14</v>
      </c>
      <c r="AH49" s="17" t="s">
        <v>13</v>
      </c>
      <c r="AI49" s="17" t="s">
        <v>14</v>
      </c>
      <c r="AJ49" s="17" t="s">
        <v>13</v>
      </c>
      <c r="AK49" s="17" t="s">
        <v>14</v>
      </c>
      <c r="AL49" s="17" t="s">
        <v>13</v>
      </c>
      <c r="AM49" s="17" t="s">
        <v>14</v>
      </c>
      <c r="AN49" s="17" t="s">
        <v>13</v>
      </c>
      <c r="AO49" s="17" t="s">
        <v>14</v>
      </c>
      <c r="AP49" s="17" t="s">
        <v>13</v>
      </c>
    </row>
    <row r="50" spans="2:42" x14ac:dyDescent="0.35">
      <c r="B50" s="14" t="s">
        <v>44</v>
      </c>
      <c r="C50" s="16">
        <v>18269</v>
      </c>
      <c r="D50" s="21">
        <v>68.216272730667256</v>
      </c>
      <c r="E50" s="16">
        <v>2348</v>
      </c>
      <c r="F50" s="21">
        <v>8.7674097307792831</v>
      </c>
      <c r="G50" s="16">
        <v>588</v>
      </c>
      <c r="H50" s="21">
        <v>2.1955864232104849</v>
      </c>
      <c r="I50" s="16">
        <v>751</v>
      </c>
      <c r="J50" s="21">
        <v>2.8042268772637318</v>
      </c>
      <c r="K50" s="16">
        <v>1686</v>
      </c>
      <c r="L50" s="21">
        <v>6.295508009409656</v>
      </c>
      <c r="M50" s="16">
        <v>554</v>
      </c>
      <c r="N50" s="21">
        <v>2.0686307456779058</v>
      </c>
      <c r="O50" s="16">
        <v>588</v>
      </c>
      <c r="P50" s="21">
        <v>2.1955864232104849</v>
      </c>
      <c r="Q50" s="16">
        <v>1997</v>
      </c>
      <c r="R50" s="21">
        <v>7.456779059781188</v>
      </c>
      <c r="S50" s="16">
        <v>26781</v>
      </c>
      <c r="T50" s="21">
        <v>99.999999999999986</v>
      </c>
      <c r="V50" s="14" t="s">
        <v>44</v>
      </c>
      <c r="W50" s="16">
        <v>5826</v>
      </c>
      <c r="X50" s="21">
        <v>63.895591138407546</v>
      </c>
      <c r="Y50" s="16">
        <v>940</v>
      </c>
      <c r="Z50" s="21">
        <v>10.309278350515463</v>
      </c>
      <c r="AA50" s="16">
        <v>210</v>
      </c>
      <c r="AB50" s="21">
        <v>2.303136652774731</v>
      </c>
      <c r="AC50" s="16">
        <v>332</v>
      </c>
      <c r="AD50" s="21">
        <v>3.6411493748629087</v>
      </c>
      <c r="AE50" s="16">
        <v>214</v>
      </c>
      <c r="AF50" s="21">
        <v>2.3470059223513928</v>
      </c>
      <c r="AG50" s="16">
        <v>680</v>
      </c>
      <c r="AH50" s="21">
        <v>7.4577758280324629</v>
      </c>
      <c r="AI50" s="16">
        <v>440</v>
      </c>
      <c r="AJ50" s="21">
        <v>4.8256196534327698</v>
      </c>
      <c r="AK50" s="16">
        <v>467</v>
      </c>
      <c r="AL50" s="21">
        <v>5.121737223075236</v>
      </c>
      <c r="AM50" s="16">
        <v>9</v>
      </c>
      <c r="AN50" s="21">
        <v>9.8705856547488494E-2</v>
      </c>
      <c r="AO50" s="16">
        <v>9118</v>
      </c>
      <c r="AP50" s="21">
        <v>99.999999999999986</v>
      </c>
    </row>
    <row r="51" spans="2:42" x14ac:dyDescent="0.35">
      <c r="B51" s="14" t="s">
        <v>43</v>
      </c>
      <c r="C51" s="16">
        <v>39751</v>
      </c>
      <c r="D51" s="21">
        <v>73.095877312345991</v>
      </c>
      <c r="E51" s="16">
        <v>1907</v>
      </c>
      <c r="F51" s="21">
        <v>3.506675002758266</v>
      </c>
      <c r="G51" s="16">
        <v>1398</v>
      </c>
      <c r="H51" s="21">
        <v>2.5707035416130339</v>
      </c>
      <c r="I51" s="16">
        <v>1980</v>
      </c>
      <c r="J51" s="21">
        <v>3.6409105954176013</v>
      </c>
      <c r="K51" s="16">
        <v>3304</v>
      </c>
      <c r="L51" s="21">
        <v>6.0755397006362397</v>
      </c>
      <c r="M51" s="16">
        <v>1456</v>
      </c>
      <c r="N51" s="21">
        <v>2.6773564782464785</v>
      </c>
      <c r="O51" s="16">
        <v>812</v>
      </c>
      <c r="P51" s="21">
        <v>1.4931411128682284</v>
      </c>
      <c r="Q51" s="16">
        <v>3774</v>
      </c>
      <c r="R51" s="21">
        <v>6.939796256114156</v>
      </c>
      <c r="S51" s="16">
        <v>54382</v>
      </c>
      <c r="T51" s="21">
        <v>99.999999999999986</v>
      </c>
      <c r="V51" s="14" t="s">
        <v>43</v>
      </c>
      <c r="W51" s="16">
        <v>15248</v>
      </c>
      <c r="X51" s="21">
        <v>67.883536639658089</v>
      </c>
      <c r="Y51" s="16">
        <v>509</v>
      </c>
      <c r="Z51" s="21">
        <v>2.2660493277535396</v>
      </c>
      <c r="AA51" s="16">
        <v>897</v>
      </c>
      <c r="AB51" s="21">
        <v>3.9934110942925831</v>
      </c>
      <c r="AC51" s="16">
        <v>1088</v>
      </c>
      <c r="AD51" s="21">
        <v>4.843736087614638</v>
      </c>
      <c r="AE51" s="16">
        <v>1333</v>
      </c>
      <c r="AF51" s="21">
        <v>5.934467099991096</v>
      </c>
      <c r="AG51" s="16">
        <v>1317</v>
      </c>
      <c r="AH51" s="21">
        <v>5.8632356869379398</v>
      </c>
      <c r="AI51" s="16">
        <v>955</v>
      </c>
      <c r="AJ51" s="21">
        <v>4.251624966610275</v>
      </c>
      <c r="AK51" s="16">
        <v>983</v>
      </c>
      <c r="AL51" s="21">
        <v>4.3762799394532985</v>
      </c>
      <c r="AM51" s="16">
        <v>132</v>
      </c>
      <c r="AN51" s="21">
        <v>0.5876591576885406</v>
      </c>
      <c r="AO51" s="16">
        <v>22462</v>
      </c>
      <c r="AP51" s="21">
        <v>100</v>
      </c>
    </row>
    <row r="52" spans="2:42" x14ac:dyDescent="0.35">
      <c r="B52" s="14" t="s">
        <v>42</v>
      </c>
      <c r="C52" s="16">
        <v>26242</v>
      </c>
      <c r="D52" s="21">
        <v>64.471906247696737</v>
      </c>
      <c r="E52" s="16">
        <v>2072</v>
      </c>
      <c r="F52" s="21">
        <v>5.0905338672825096</v>
      </c>
      <c r="G52" s="16">
        <v>1569</v>
      </c>
      <c r="H52" s="21">
        <v>3.8547527209296613</v>
      </c>
      <c r="I52" s="16">
        <v>1788</v>
      </c>
      <c r="J52" s="21">
        <v>4.3927965997592313</v>
      </c>
      <c r="K52" s="16">
        <v>3644</v>
      </c>
      <c r="L52" s="21">
        <v>8.9526570523057263</v>
      </c>
      <c r="M52" s="16">
        <v>1022</v>
      </c>
      <c r="N52" s="21">
        <v>2.5108714345379948</v>
      </c>
      <c r="O52" s="16">
        <v>1518</v>
      </c>
      <c r="P52" s="21">
        <v>3.7294548313392135</v>
      </c>
      <c r="Q52" s="16">
        <v>2848</v>
      </c>
      <c r="R52" s="21">
        <v>6.9970272461489316</v>
      </c>
      <c r="S52" s="16">
        <v>40703</v>
      </c>
      <c r="T52" s="21">
        <v>100</v>
      </c>
      <c r="V52" s="14" t="s">
        <v>42</v>
      </c>
      <c r="W52" s="16">
        <v>9844</v>
      </c>
      <c r="X52" s="21">
        <v>64.818594850859284</v>
      </c>
      <c r="Y52" s="16">
        <v>396</v>
      </c>
      <c r="Z52" s="21">
        <v>2.6074932508066109</v>
      </c>
      <c r="AA52" s="16">
        <v>803</v>
      </c>
      <c r="AB52" s="21">
        <v>5.2874168696911834</v>
      </c>
      <c r="AC52" s="16">
        <v>487</v>
      </c>
      <c r="AD52" s="21">
        <v>3.2066899321788371</v>
      </c>
      <c r="AE52" s="16">
        <v>1176</v>
      </c>
      <c r="AF52" s="21">
        <v>7.7434648054256927</v>
      </c>
      <c r="AG52" s="16">
        <v>1049</v>
      </c>
      <c r="AH52" s="21">
        <v>6.9072232830710467</v>
      </c>
      <c r="AI52" s="16">
        <v>792</v>
      </c>
      <c r="AJ52" s="21">
        <v>5.2149865016132217</v>
      </c>
      <c r="AK52" s="16">
        <v>407</v>
      </c>
      <c r="AL52" s="21">
        <v>2.6799236188845725</v>
      </c>
      <c r="AM52" s="16">
        <v>233</v>
      </c>
      <c r="AN52" s="21">
        <v>1.5342068874695465</v>
      </c>
      <c r="AO52" s="16">
        <v>15187</v>
      </c>
      <c r="AP52" s="21">
        <v>100</v>
      </c>
    </row>
    <row r="53" spans="2:42" x14ac:dyDescent="0.35">
      <c r="B53" s="14" t="s">
        <v>41</v>
      </c>
      <c r="C53" s="16">
        <v>13102</v>
      </c>
      <c r="D53" s="21">
        <v>68.629197003823791</v>
      </c>
      <c r="E53" s="16">
        <v>538</v>
      </c>
      <c r="F53" s="21">
        <v>2.8180818186580066</v>
      </c>
      <c r="G53" s="16">
        <v>611</v>
      </c>
      <c r="H53" s="21">
        <v>3.2004609501859518</v>
      </c>
      <c r="I53" s="16">
        <v>713</v>
      </c>
      <c r="J53" s="21">
        <v>3.734744120266094</v>
      </c>
      <c r="K53" s="16">
        <v>1656</v>
      </c>
      <c r="L53" s="21">
        <v>8.6742444083599608</v>
      </c>
      <c r="M53" s="16">
        <v>886</v>
      </c>
      <c r="N53" s="21">
        <v>4.6409302812843753</v>
      </c>
      <c r="O53" s="16">
        <v>304</v>
      </c>
      <c r="P53" s="21">
        <v>1.5923733696506206</v>
      </c>
      <c r="Q53" s="16">
        <v>1281</v>
      </c>
      <c r="R53" s="21">
        <v>6.709968047771202</v>
      </c>
      <c r="S53" s="16">
        <v>19091</v>
      </c>
      <c r="T53" s="21">
        <v>100</v>
      </c>
      <c r="V53" s="14" t="s">
        <v>41</v>
      </c>
      <c r="W53" s="16">
        <v>5871</v>
      </c>
      <c r="X53" s="21">
        <v>82.134862898712925</v>
      </c>
      <c r="Y53" s="16">
        <v>159</v>
      </c>
      <c r="Z53" s="21">
        <v>2.2243984331281474</v>
      </c>
      <c r="AA53" s="16">
        <v>169</v>
      </c>
      <c r="AB53" s="21">
        <v>2.3642977056519308</v>
      </c>
      <c r="AC53" s="16">
        <v>25</v>
      </c>
      <c r="AD53" s="21">
        <v>0.34974818130945717</v>
      </c>
      <c r="AE53" s="16">
        <v>117</v>
      </c>
      <c r="AF53" s="21">
        <v>1.6368214885282597</v>
      </c>
      <c r="AG53" s="16">
        <v>175</v>
      </c>
      <c r="AH53" s="21">
        <v>2.4482372691662002</v>
      </c>
      <c r="AI53" s="16">
        <v>176</v>
      </c>
      <c r="AJ53" s="21">
        <v>2.4622271964185787</v>
      </c>
      <c r="AK53" s="16">
        <v>314</v>
      </c>
      <c r="AL53" s="21">
        <v>4.3928371572467828</v>
      </c>
      <c r="AM53" s="16">
        <v>142</v>
      </c>
      <c r="AN53" s="21">
        <v>1.9865696698377167</v>
      </c>
      <c r="AO53" s="16">
        <v>7148</v>
      </c>
      <c r="AP53" s="21">
        <v>100</v>
      </c>
    </row>
    <row r="54" spans="2:42" x14ac:dyDescent="0.35">
      <c r="B54" s="20" t="s">
        <v>2</v>
      </c>
      <c r="C54" s="13">
        <f>SUM(C50:C53)</f>
        <v>97364</v>
      </c>
      <c r="D54" s="12">
        <f>SUM(D51:D53)/3</f>
        <v>68.732326854622173</v>
      </c>
      <c r="E54" s="13">
        <f>SUM(E50:E53)</f>
        <v>6865</v>
      </c>
      <c r="F54" s="12">
        <f>E54/S54*100</f>
        <v>4.8702795888107717</v>
      </c>
      <c r="G54" s="13">
        <f>SUM(G50:G53)</f>
        <v>4166</v>
      </c>
      <c r="H54" s="12">
        <f>G54/S54*100</f>
        <v>2.9555112552054883</v>
      </c>
      <c r="I54" s="13">
        <f>SUM(I50:I53)</f>
        <v>5232</v>
      </c>
      <c r="J54" s="12">
        <f>I54/S54*100</f>
        <v>3.7117702561774157</v>
      </c>
      <c r="K54" s="13">
        <f>SUM(K50:K53)</f>
        <v>10290</v>
      </c>
      <c r="L54" s="12">
        <f>K54/S54*100</f>
        <v>7.3000986116333353</v>
      </c>
      <c r="M54" s="13">
        <f>SUM(M50:M53)</f>
        <v>3918</v>
      </c>
      <c r="N54" s="12">
        <f>M54/S54*100</f>
        <v>2.7795710748668037</v>
      </c>
      <c r="O54" s="13">
        <f>SUM(O50:O53)</f>
        <v>3222</v>
      </c>
      <c r="P54" s="12">
        <f>O54/S54*100</f>
        <v>2.2858034719808167</v>
      </c>
      <c r="Q54" s="13">
        <f>SUM(Q50:Q53)</f>
        <v>9900</v>
      </c>
      <c r="R54" s="12">
        <f>Q54/S54*100</f>
        <v>7.0234184893265326</v>
      </c>
      <c r="S54" s="13">
        <f>SUM(S50:S53)</f>
        <v>140957</v>
      </c>
      <c r="T54" s="12">
        <v>100</v>
      </c>
      <c r="V54" s="20" t="s">
        <v>2</v>
      </c>
      <c r="W54" s="13">
        <f>SUM(W50:W53)</f>
        <v>36789</v>
      </c>
      <c r="X54" s="12">
        <f>W54/AO54*100</f>
        <v>68.235185013447094</v>
      </c>
      <c r="Y54" s="13">
        <f>SUM(Y50:Y53)</f>
        <v>2004</v>
      </c>
      <c r="Z54" s="12">
        <f>Y54/AO54*100</f>
        <v>3.7169618844477421</v>
      </c>
      <c r="AA54" s="13">
        <f>SUM(AA50:AA53)</f>
        <v>2079</v>
      </c>
      <c r="AB54" s="12">
        <f>AA54/AO54*100</f>
        <v>3.8560697394046182</v>
      </c>
      <c r="AC54" s="13">
        <f>SUM(AC50:AC53)</f>
        <v>1932</v>
      </c>
      <c r="AD54" s="12">
        <f>AC54/AO54*100</f>
        <v>3.5834183436891403</v>
      </c>
      <c r="AE54" s="13">
        <f>SUM(AE50:AE53)</f>
        <v>2840</v>
      </c>
      <c r="AF54" s="12">
        <f>AE54/AO54*100</f>
        <v>5.2675507743670593</v>
      </c>
      <c r="AG54" s="13">
        <f>SUM(AG50:AG53)</f>
        <v>3221</v>
      </c>
      <c r="AH54" s="12">
        <f>AG54/AO54*100</f>
        <v>5.9742186775479915</v>
      </c>
      <c r="AI54" s="13">
        <f>SUM(AI50:AI53)</f>
        <v>2363</v>
      </c>
      <c r="AJ54" s="12">
        <f>AI54/AO54*100</f>
        <v>4.3828248168413246</v>
      </c>
      <c r="AK54" s="13">
        <f>SUM(AK50:AK53)</f>
        <v>2171</v>
      </c>
      <c r="AL54" s="12">
        <f>AK54/AO54*100</f>
        <v>4.0267087081517206</v>
      </c>
      <c r="AM54" s="13">
        <f>SUM(AM50:AM53)</f>
        <v>516</v>
      </c>
      <c r="AN54" s="12">
        <f>AM54/AO54*100</f>
        <v>0.95706204210331081</v>
      </c>
      <c r="AO54" s="13">
        <f>SUM(AO50:AO53)</f>
        <v>53915</v>
      </c>
      <c r="AP54" s="12">
        <v>100</v>
      </c>
    </row>
    <row r="56" spans="2:42" x14ac:dyDescent="0.35">
      <c r="B56" s="22" t="s">
        <v>40</v>
      </c>
    </row>
    <row r="58" spans="2:42" x14ac:dyDescent="0.35">
      <c r="B58" s="63" t="s">
        <v>23</v>
      </c>
      <c r="C58" s="64" t="s">
        <v>22</v>
      </c>
      <c r="D58" s="64" t="s">
        <v>22</v>
      </c>
      <c r="F58" s="63" t="s">
        <v>23</v>
      </c>
      <c r="G58" s="64" t="s">
        <v>21</v>
      </c>
      <c r="H58" s="64" t="s">
        <v>21</v>
      </c>
    </row>
    <row r="59" spans="2:42" x14ac:dyDescent="0.35">
      <c r="B59" s="63" t="s">
        <v>23</v>
      </c>
      <c r="C59" s="17" t="s">
        <v>14</v>
      </c>
      <c r="D59" s="17" t="s">
        <v>13</v>
      </c>
      <c r="F59" s="63" t="s">
        <v>23</v>
      </c>
      <c r="G59" s="17" t="s">
        <v>14</v>
      </c>
      <c r="H59" s="17" t="s">
        <v>13</v>
      </c>
    </row>
    <row r="60" spans="2:42" x14ac:dyDescent="0.35">
      <c r="B60" s="14" t="s">
        <v>38</v>
      </c>
      <c r="C60" s="16">
        <v>91797</v>
      </c>
      <c r="D60" s="15">
        <v>30.83</v>
      </c>
      <c r="F60" s="14" t="s">
        <v>38</v>
      </c>
      <c r="G60" s="16">
        <v>118632</v>
      </c>
      <c r="H60" s="15">
        <v>56.66</v>
      </c>
    </row>
    <row r="61" spans="2:42" x14ac:dyDescent="0.35">
      <c r="B61" s="14" t="s">
        <v>37</v>
      </c>
      <c r="C61" s="16">
        <v>205991</v>
      </c>
      <c r="D61" s="15">
        <v>69.17</v>
      </c>
      <c r="F61" s="14" t="s">
        <v>37</v>
      </c>
      <c r="G61" s="16">
        <v>90514</v>
      </c>
      <c r="H61" s="15">
        <v>43.23</v>
      </c>
    </row>
    <row r="62" spans="2:42" x14ac:dyDescent="0.35">
      <c r="B62" s="14" t="s">
        <v>2</v>
      </c>
      <c r="C62" s="13">
        <v>297788</v>
      </c>
      <c r="D62" s="12">
        <v>100</v>
      </c>
      <c r="F62" s="14" t="s">
        <v>36</v>
      </c>
      <c r="G62" s="16">
        <v>230</v>
      </c>
      <c r="H62" s="15">
        <v>0.11</v>
      </c>
    </row>
    <row r="63" spans="2:42" x14ac:dyDescent="0.35">
      <c r="F63" s="14" t="s">
        <v>2</v>
      </c>
      <c r="G63" s="13">
        <v>209376</v>
      </c>
      <c r="H63" s="12">
        <v>100</v>
      </c>
    </row>
    <row r="66" spans="2:42" ht="15" customHeight="1" x14ac:dyDescent="0.35">
      <c r="B66" s="65" t="s">
        <v>39</v>
      </c>
      <c r="C66" s="64" t="s">
        <v>22</v>
      </c>
      <c r="D66" s="64" t="s">
        <v>22</v>
      </c>
      <c r="E66" s="64" t="s">
        <v>22</v>
      </c>
      <c r="F66" s="64" t="s">
        <v>22</v>
      </c>
      <c r="G66" s="64" t="s">
        <v>22</v>
      </c>
      <c r="H66" s="64" t="s">
        <v>22</v>
      </c>
      <c r="I66" s="64" t="s">
        <v>22</v>
      </c>
      <c r="J66" s="64" t="s">
        <v>22</v>
      </c>
      <c r="K66" s="64" t="s">
        <v>22</v>
      </c>
      <c r="L66" s="64" t="s">
        <v>22</v>
      </c>
      <c r="M66" s="64" t="s">
        <v>22</v>
      </c>
      <c r="N66" s="64" t="s">
        <v>22</v>
      </c>
      <c r="O66" s="64" t="s">
        <v>22</v>
      </c>
      <c r="P66" s="64" t="s">
        <v>22</v>
      </c>
      <c r="Q66" s="64" t="s">
        <v>22</v>
      </c>
      <c r="R66" s="64" t="s">
        <v>22</v>
      </c>
      <c r="S66" s="64" t="s">
        <v>22</v>
      </c>
      <c r="T66" s="64" t="s">
        <v>22</v>
      </c>
      <c r="U66" s="41"/>
      <c r="V66" s="65" t="s">
        <v>39</v>
      </c>
      <c r="W66" s="64" t="s">
        <v>21</v>
      </c>
      <c r="X66" s="64" t="s">
        <v>21</v>
      </c>
      <c r="Y66" s="64" t="s">
        <v>21</v>
      </c>
      <c r="Z66" s="64" t="s">
        <v>21</v>
      </c>
      <c r="AA66" s="64" t="s">
        <v>21</v>
      </c>
      <c r="AB66" s="64" t="s">
        <v>21</v>
      </c>
      <c r="AC66" s="64" t="s">
        <v>21</v>
      </c>
      <c r="AD66" s="64" t="s">
        <v>21</v>
      </c>
      <c r="AE66" s="64" t="s">
        <v>21</v>
      </c>
      <c r="AF66" s="64" t="s">
        <v>21</v>
      </c>
      <c r="AG66" s="64" t="s">
        <v>21</v>
      </c>
      <c r="AH66" s="64" t="s">
        <v>21</v>
      </c>
      <c r="AI66" s="64" t="s">
        <v>21</v>
      </c>
      <c r="AJ66" s="64" t="s">
        <v>21</v>
      </c>
      <c r="AK66" s="64" t="s">
        <v>21</v>
      </c>
      <c r="AL66" s="64" t="s">
        <v>21</v>
      </c>
      <c r="AM66" s="64" t="s">
        <v>21</v>
      </c>
      <c r="AN66" s="64" t="s">
        <v>21</v>
      </c>
      <c r="AO66" s="64" t="s">
        <v>21</v>
      </c>
      <c r="AP66" s="64" t="s">
        <v>21</v>
      </c>
    </row>
    <row r="67" spans="2:42" ht="15" customHeight="1" x14ac:dyDescent="0.35">
      <c r="B67" s="65" t="s">
        <v>39</v>
      </c>
      <c r="C67" s="64" t="s">
        <v>159</v>
      </c>
      <c r="D67" s="64" t="s">
        <v>226</v>
      </c>
      <c r="E67" s="64" t="s">
        <v>226</v>
      </c>
      <c r="F67" s="64"/>
      <c r="G67" s="64" t="s">
        <v>225</v>
      </c>
      <c r="H67" s="64" t="s">
        <v>224</v>
      </c>
      <c r="I67" s="64" t="s">
        <v>224</v>
      </c>
      <c r="J67" s="64" t="s">
        <v>223</v>
      </c>
      <c r="K67" s="64" t="s">
        <v>223</v>
      </c>
      <c r="L67" s="64" t="s">
        <v>222</v>
      </c>
      <c r="M67" s="64" t="s">
        <v>222</v>
      </c>
      <c r="N67" s="64" t="s">
        <v>221</v>
      </c>
      <c r="O67" s="64" t="s">
        <v>221</v>
      </c>
      <c r="P67" s="64" t="s">
        <v>220</v>
      </c>
      <c r="Q67" s="64" t="s">
        <v>220</v>
      </c>
      <c r="R67" s="64" t="s">
        <v>219</v>
      </c>
      <c r="S67" s="64" t="s">
        <v>2</v>
      </c>
      <c r="T67" s="64" t="s">
        <v>2</v>
      </c>
      <c r="U67" s="41"/>
      <c r="V67" s="65" t="s">
        <v>39</v>
      </c>
      <c r="W67" s="64" t="s">
        <v>159</v>
      </c>
      <c r="X67" s="64" t="s">
        <v>226</v>
      </c>
      <c r="Y67" s="64" t="s">
        <v>226</v>
      </c>
      <c r="Z67" s="64"/>
      <c r="AA67" s="64" t="s">
        <v>225</v>
      </c>
      <c r="AB67" s="64" t="s">
        <v>224</v>
      </c>
      <c r="AC67" s="64" t="s">
        <v>224</v>
      </c>
      <c r="AD67" s="64" t="s">
        <v>223</v>
      </c>
      <c r="AE67" s="64" t="s">
        <v>223</v>
      </c>
      <c r="AF67" s="64" t="s">
        <v>222</v>
      </c>
      <c r="AG67" s="64" t="s">
        <v>222</v>
      </c>
      <c r="AH67" s="64" t="s">
        <v>221</v>
      </c>
      <c r="AI67" s="64" t="s">
        <v>221</v>
      </c>
      <c r="AJ67" s="64" t="s">
        <v>220</v>
      </c>
      <c r="AK67" s="64" t="s">
        <v>220</v>
      </c>
      <c r="AL67" s="64" t="s">
        <v>219</v>
      </c>
      <c r="AM67" s="64" t="s">
        <v>230</v>
      </c>
      <c r="AN67" s="64" t="s">
        <v>229</v>
      </c>
      <c r="AO67" s="64" t="s">
        <v>2</v>
      </c>
      <c r="AP67" s="64" t="s">
        <v>2</v>
      </c>
    </row>
    <row r="68" spans="2:42" ht="15" customHeight="1" x14ac:dyDescent="0.35">
      <c r="B68" s="65" t="s">
        <v>39</v>
      </c>
      <c r="C68" s="17" t="s">
        <v>14</v>
      </c>
      <c r="D68" s="17" t="s">
        <v>13</v>
      </c>
      <c r="E68" s="17" t="s">
        <v>14</v>
      </c>
      <c r="F68" s="17" t="s">
        <v>13</v>
      </c>
      <c r="G68" s="17" t="s">
        <v>14</v>
      </c>
      <c r="H68" s="17" t="s">
        <v>13</v>
      </c>
      <c r="I68" s="17" t="s">
        <v>14</v>
      </c>
      <c r="J68" s="17" t="s">
        <v>13</v>
      </c>
      <c r="K68" s="17" t="s">
        <v>14</v>
      </c>
      <c r="L68" s="17" t="s">
        <v>13</v>
      </c>
      <c r="M68" s="17" t="s">
        <v>14</v>
      </c>
      <c r="N68" s="17" t="s">
        <v>13</v>
      </c>
      <c r="O68" s="17" t="s">
        <v>14</v>
      </c>
      <c r="P68" s="17" t="s">
        <v>13</v>
      </c>
      <c r="Q68" s="17" t="s">
        <v>14</v>
      </c>
      <c r="R68" s="17" t="s">
        <v>13</v>
      </c>
      <c r="S68" s="17" t="s">
        <v>14</v>
      </c>
      <c r="T68" s="17" t="s">
        <v>13</v>
      </c>
      <c r="U68" s="41"/>
      <c r="V68" s="65" t="s">
        <v>39</v>
      </c>
      <c r="W68" s="17" t="s">
        <v>14</v>
      </c>
      <c r="X68" s="17" t="s">
        <v>13</v>
      </c>
      <c r="Y68" s="17" t="s">
        <v>14</v>
      </c>
      <c r="Z68" s="17" t="s">
        <v>13</v>
      </c>
      <c r="AA68" s="17" t="s">
        <v>14</v>
      </c>
      <c r="AB68" s="17" t="s">
        <v>13</v>
      </c>
      <c r="AC68" s="17" t="s">
        <v>14</v>
      </c>
      <c r="AD68" s="17" t="s">
        <v>13</v>
      </c>
      <c r="AE68" s="17" t="s">
        <v>14</v>
      </c>
      <c r="AF68" s="17" t="s">
        <v>13</v>
      </c>
      <c r="AG68" s="17" t="s">
        <v>14</v>
      </c>
      <c r="AH68" s="17" t="s">
        <v>13</v>
      </c>
      <c r="AI68" s="17" t="s">
        <v>14</v>
      </c>
      <c r="AJ68" s="17" t="s">
        <v>13</v>
      </c>
      <c r="AK68" s="17" t="s">
        <v>14</v>
      </c>
      <c r="AL68" s="17" t="s">
        <v>13</v>
      </c>
      <c r="AM68" s="17" t="s">
        <v>14</v>
      </c>
      <c r="AN68" s="17" t="s">
        <v>13</v>
      </c>
      <c r="AO68" s="17" t="s">
        <v>14</v>
      </c>
      <c r="AP68" s="17" t="s">
        <v>13</v>
      </c>
    </row>
    <row r="69" spans="2:42" x14ac:dyDescent="0.35">
      <c r="B69" s="14" t="s">
        <v>38</v>
      </c>
      <c r="C69" s="16">
        <v>31781</v>
      </c>
      <c r="D69" s="21">
        <v>67.06974781048855</v>
      </c>
      <c r="E69" s="16">
        <v>3137</v>
      </c>
      <c r="F69" s="21">
        <v>6.6202384720903247</v>
      </c>
      <c r="G69" s="16">
        <v>1523</v>
      </c>
      <c r="H69" s="21">
        <v>3.2140972881713621</v>
      </c>
      <c r="I69" s="16">
        <v>2077</v>
      </c>
      <c r="J69" s="21">
        <v>4.3832436425029018</v>
      </c>
      <c r="K69" s="16">
        <v>3522</v>
      </c>
      <c r="L69" s="21">
        <v>7.4327318771763213</v>
      </c>
      <c r="M69" s="16">
        <v>1625</v>
      </c>
      <c r="N69" s="21">
        <v>3.4293552812071333</v>
      </c>
      <c r="O69" s="16">
        <v>994</v>
      </c>
      <c r="P69" s="21">
        <v>2.0977102458583938</v>
      </c>
      <c r="Q69" s="16">
        <v>2726</v>
      </c>
      <c r="R69" s="21">
        <v>5.7528753825050121</v>
      </c>
      <c r="S69" s="16">
        <v>47385</v>
      </c>
      <c r="T69" s="21">
        <v>100</v>
      </c>
      <c r="U69" s="40"/>
      <c r="V69" s="14" t="s">
        <v>38</v>
      </c>
      <c r="W69" s="16">
        <v>26574</v>
      </c>
      <c r="X69" s="21">
        <v>69.887439511887223</v>
      </c>
      <c r="Y69" s="16">
        <v>1193</v>
      </c>
      <c r="Z69" s="21">
        <v>3.1374921102461601</v>
      </c>
      <c r="AA69" s="16">
        <v>1455</v>
      </c>
      <c r="AB69" s="21">
        <v>3.8265306122448979</v>
      </c>
      <c r="AC69" s="16">
        <v>1303</v>
      </c>
      <c r="AD69" s="21">
        <v>3.4267830843677674</v>
      </c>
      <c r="AE69" s="16">
        <v>1299</v>
      </c>
      <c r="AF69" s="21">
        <v>3.416263412581527</v>
      </c>
      <c r="AG69" s="16">
        <v>2400</v>
      </c>
      <c r="AH69" s="21">
        <v>6.3118030717441611</v>
      </c>
      <c r="AI69" s="16">
        <v>2013</v>
      </c>
      <c r="AJ69" s="21">
        <v>5.2940248264254155</v>
      </c>
      <c r="AK69" s="16">
        <v>1288</v>
      </c>
      <c r="AL69" s="21">
        <v>3.3873343151693667</v>
      </c>
      <c r="AM69" s="16">
        <v>499</v>
      </c>
      <c r="AN69" s="21">
        <v>1.3123290553334737</v>
      </c>
      <c r="AO69" s="16">
        <v>38024</v>
      </c>
      <c r="AP69" s="21">
        <v>100</v>
      </c>
    </row>
    <row r="70" spans="2:42" x14ac:dyDescent="0.35">
      <c r="B70" s="14" t="s">
        <v>37</v>
      </c>
      <c r="C70" s="16">
        <v>65583</v>
      </c>
      <c r="D70" s="21">
        <v>70.088274270080802</v>
      </c>
      <c r="E70" s="16">
        <v>3728</v>
      </c>
      <c r="F70" s="21">
        <v>3.9840978070362931</v>
      </c>
      <c r="G70" s="16">
        <v>2643</v>
      </c>
      <c r="H70" s="21">
        <v>2.8245629034326507</v>
      </c>
      <c r="I70" s="16">
        <v>3155</v>
      </c>
      <c r="J70" s="21">
        <v>3.3717351344419271</v>
      </c>
      <c r="K70" s="16">
        <v>6768</v>
      </c>
      <c r="L70" s="21">
        <v>7.2329329286538711</v>
      </c>
      <c r="M70" s="16">
        <v>2293</v>
      </c>
      <c r="N70" s="21">
        <v>2.4505193861411536</v>
      </c>
      <c r="O70" s="16">
        <v>2228</v>
      </c>
      <c r="P70" s="21">
        <v>2.3810541615013037</v>
      </c>
      <c r="Q70" s="16">
        <v>7174</v>
      </c>
      <c r="R70" s="21">
        <v>7.6668234087120073</v>
      </c>
      <c r="S70" s="16">
        <v>93572</v>
      </c>
      <c r="T70" s="21">
        <v>99.999999999999986</v>
      </c>
      <c r="U70" s="40"/>
      <c r="V70" s="14" t="s">
        <v>37</v>
      </c>
      <c r="W70" s="16">
        <v>21732</v>
      </c>
      <c r="X70" s="21">
        <v>65.854545454545459</v>
      </c>
      <c r="Y70" s="16">
        <v>1502</v>
      </c>
      <c r="Z70" s="21">
        <v>4.5515151515151517</v>
      </c>
      <c r="AA70" s="16">
        <v>1361</v>
      </c>
      <c r="AB70" s="21">
        <v>4.124242424242424</v>
      </c>
      <c r="AC70" s="16">
        <v>1245</v>
      </c>
      <c r="AD70" s="21">
        <v>3.7727272727272729</v>
      </c>
      <c r="AE70" s="16">
        <v>1837</v>
      </c>
      <c r="AF70" s="21">
        <v>5.5666666666666673</v>
      </c>
      <c r="AG70" s="16">
        <v>1826</v>
      </c>
      <c r="AH70" s="21">
        <v>5.5333333333333332</v>
      </c>
      <c r="AI70" s="16">
        <v>1790</v>
      </c>
      <c r="AJ70" s="21">
        <v>5.4242424242424248</v>
      </c>
      <c r="AK70" s="16">
        <v>1484</v>
      </c>
      <c r="AL70" s="21">
        <v>4.4969696969696971</v>
      </c>
      <c r="AM70" s="16">
        <v>223</v>
      </c>
      <c r="AN70" s="21">
        <v>0.67575757575757578</v>
      </c>
      <c r="AO70" s="16">
        <v>33000</v>
      </c>
      <c r="AP70" s="21">
        <v>99.999999999999986</v>
      </c>
    </row>
    <row r="71" spans="2:42" x14ac:dyDescent="0.35">
      <c r="B71" s="20" t="s">
        <v>2</v>
      </c>
      <c r="C71" s="13">
        <f>SUM(C68:C70)</f>
        <v>97364</v>
      </c>
      <c r="D71" s="12">
        <f>SUM(D68:D70)/3</f>
        <v>45.719340693523122</v>
      </c>
      <c r="E71" s="13">
        <f>SUM(E68:E70)</f>
        <v>6865</v>
      </c>
      <c r="F71" s="12">
        <f>E71/S71*100</f>
        <v>4.8702795888107717</v>
      </c>
      <c r="G71" s="13">
        <f>SUM(G68:G70)</f>
        <v>4166</v>
      </c>
      <c r="H71" s="12">
        <f>G71/S71*100</f>
        <v>2.9555112552054883</v>
      </c>
      <c r="I71" s="13">
        <f>SUM(I68:I70)</f>
        <v>5232</v>
      </c>
      <c r="J71" s="12">
        <f>I71/S71*100</f>
        <v>3.7117702561774157</v>
      </c>
      <c r="K71" s="13">
        <f>SUM(K68:K70)</f>
        <v>10290</v>
      </c>
      <c r="L71" s="12">
        <f>K71/S71*100</f>
        <v>7.3000986116333353</v>
      </c>
      <c r="M71" s="13">
        <f>SUM(M68:M70)</f>
        <v>3918</v>
      </c>
      <c r="N71" s="12">
        <f>M71/S71*100</f>
        <v>2.7795710748668037</v>
      </c>
      <c r="O71" s="13">
        <f>SUM(O68:O70)</f>
        <v>3222</v>
      </c>
      <c r="P71" s="12">
        <f>O71/S71*100</f>
        <v>2.2858034719808167</v>
      </c>
      <c r="Q71" s="13">
        <f>SUM(Q68:Q70)</f>
        <v>9900</v>
      </c>
      <c r="R71" s="12">
        <f>Q71/S71*100</f>
        <v>7.0234184893265326</v>
      </c>
      <c r="S71" s="13">
        <f>SUM(S68:S70)</f>
        <v>140957</v>
      </c>
      <c r="T71" s="12">
        <v>100</v>
      </c>
      <c r="U71" s="39"/>
      <c r="V71" s="14" t="s">
        <v>36</v>
      </c>
      <c r="W71" s="16">
        <v>115</v>
      </c>
      <c r="X71" s="21">
        <v>100</v>
      </c>
      <c r="Y71" s="16">
        <v>0</v>
      </c>
      <c r="Z71" s="21">
        <v>0</v>
      </c>
      <c r="AA71" s="16">
        <v>0</v>
      </c>
      <c r="AB71" s="21">
        <v>0</v>
      </c>
      <c r="AC71" s="16">
        <v>0</v>
      </c>
      <c r="AD71" s="21">
        <v>0</v>
      </c>
      <c r="AE71" s="16">
        <v>0</v>
      </c>
      <c r="AF71" s="21">
        <v>0</v>
      </c>
      <c r="AG71" s="16">
        <v>0</v>
      </c>
      <c r="AH71" s="21">
        <v>0</v>
      </c>
      <c r="AI71" s="16">
        <v>0</v>
      </c>
      <c r="AJ71" s="21">
        <v>0</v>
      </c>
      <c r="AK71" s="16">
        <v>0</v>
      </c>
      <c r="AL71" s="21">
        <v>0</v>
      </c>
      <c r="AM71" s="16">
        <v>0</v>
      </c>
      <c r="AN71" s="21">
        <v>0</v>
      </c>
      <c r="AO71" s="16">
        <v>115</v>
      </c>
      <c r="AP71" s="21">
        <v>100</v>
      </c>
    </row>
    <row r="73" spans="2:42" x14ac:dyDescent="0.35">
      <c r="B73" s="22" t="s">
        <v>35</v>
      </c>
    </row>
    <row r="75" spans="2:42" x14ac:dyDescent="0.35">
      <c r="B75" s="63" t="s">
        <v>23</v>
      </c>
      <c r="C75" s="64" t="s">
        <v>22</v>
      </c>
      <c r="D75" s="64" t="s">
        <v>22</v>
      </c>
      <c r="E75" s="64" t="s">
        <v>21</v>
      </c>
      <c r="F75" s="64" t="s">
        <v>21</v>
      </c>
    </row>
    <row r="76" spans="2:42" x14ac:dyDescent="0.35">
      <c r="B76" s="63" t="s">
        <v>23</v>
      </c>
      <c r="C76" s="17" t="s">
        <v>14</v>
      </c>
      <c r="D76" s="17" t="s">
        <v>13</v>
      </c>
      <c r="E76" s="17" t="s">
        <v>14</v>
      </c>
      <c r="F76" s="17" t="s">
        <v>13</v>
      </c>
    </row>
    <row r="77" spans="2:42" x14ac:dyDescent="0.35">
      <c r="B77" s="14" t="s">
        <v>33</v>
      </c>
      <c r="C77" s="16">
        <v>49051</v>
      </c>
      <c r="D77" s="15">
        <v>16.55</v>
      </c>
      <c r="E77" s="16">
        <v>24739</v>
      </c>
      <c r="F77" s="15">
        <v>11.86</v>
      </c>
    </row>
    <row r="78" spans="2:42" x14ac:dyDescent="0.35">
      <c r="B78" s="14" t="s">
        <v>32</v>
      </c>
      <c r="C78" s="16">
        <v>247378</v>
      </c>
      <c r="D78" s="15">
        <v>83.45</v>
      </c>
      <c r="E78" s="16">
        <v>183804</v>
      </c>
      <c r="F78" s="15">
        <v>88.14</v>
      </c>
    </row>
    <row r="79" spans="2:42" x14ac:dyDescent="0.35">
      <c r="B79" s="14" t="s">
        <v>2</v>
      </c>
      <c r="C79" s="13">
        <v>296429</v>
      </c>
      <c r="D79" s="12">
        <v>100</v>
      </c>
      <c r="E79" s="13">
        <v>208543</v>
      </c>
      <c r="F79" s="12">
        <v>100</v>
      </c>
    </row>
    <row r="82" spans="2:42" x14ac:dyDescent="0.35">
      <c r="B82" s="65" t="s">
        <v>34</v>
      </c>
      <c r="C82" s="64" t="s">
        <v>22</v>
      </c>
      <c r="D82" s="64" t="s">
        <v>22</v>
      </c>
      <c r="E82" s="64" t="s">
        <v>22</v>
      </c>
      <c r="F82" s="64" t="s">
        <v>22</v>
      </c>
      <c r="G82" s="64" t="s">
        <v>22</v>
      </c>
      <c r="H82" s="64" t="s">
        <v>22</v>
      </c>
      <c r="I82" s="64" t="s">
        <v>22</v>
      </c>
      <c r="J82" s="64" t="s">
        <v>22</v>
      </c>
      <c r="K82" s="64" t="s">
        <v>22</v>
      </c>
      <c r="L82" s="64" t="s">
        <v>22</v>
      </c>
      <c r="M82" s="64" t="s">
        <v>22</v>
      </c>
      <c r="N82" s="64" t="s">
        <v>22</v>
      </c>
      <c r="O82" s="64" t="s">
        <v>22</v>
      </c>
      <c r="P82" s="64" t="s">
        <v>22</v>
      </c>
      <c r="Q82" s="64" t="s">
        <v>22</v>
      </c>
      <c r="R82" s="64" t="s">
        <v>22</v>
      </c>
      <c r="S82" s="64" t="s">
        <v>22</v>
      </c>
      <c r="T82" s="64" t="s">
        <v>22</v>
      </c>
      <c r="V82" s="65" t="s">
        <v>34</v>
      </c>
      <c r="W82" s="64" t="s">
        <v>21</v>
      </c>
      <c r="X82" s="64" t="s">
        <v>21</v>
      </c>
      <c r="Y82" s="64" t="s">
        <v>21</v>
      </c>
      <c r="Z82" s="64" t="s">
        <v>21</v>
      </c>
      <c r="AA82" s="64" t="s">
        <v>21</v>
      </c>
      <c r="AB82" s="64" t="s">
        <v>21</v>
      </c>
      <c r="AC82" s="64" t="s">
        <v>21</v>
      </c>
      <c r="AD82" s="64" t="s">
        <v>21</v>
      </c>
      <c r="AE82" s="64" t="s">
        <v>21</v>
      </c>
      <c r="AF82" s="64" t="s">
        <v>21</v>
      </c>
      <c r="AG82" s="64" t="s">
        <v>21</v>
      </c>
      <c r="AH82" s="64" t="s">
        <v>21</v>
      </c>
      <c r="AI82" s="64" t="s">
        <v>21</v>
      </c>
      <c r="AJ82" s="64" t="s">
        <v>21</v>
      </c>
      <c r="AK82" s="64" t="s">
        <v>21</v>
      </c>
      <c r="AL82" s="64" t="s">
        <v>21</v>
      </c>
      <c r="AM82" s="64" t="s">
        <v>21</v>
      </c>
      <c r="AN82" s="64" t="s">
        <v>21</v>
      </c>
      <c r="AO82" s="64" t="s">
        <v>21</v>
      </c>
      <c r="AP82" s="64" t="s">
        <v>21</v>
      </c>
    </row>
    <row r="83" spans="2:42" x14ac:dyDescent="0.35">
      <c r="B83" s="65" t="s">
        <v>34</v>
      </c>
      <c r="C83" s="64" t="s">
        <v>159</v>
      </c>
      <c r="D83" s="64" t="s">
        <v>226</v>
      </c>
      <c r="E83" s="64" t="s">
        <v>226</v>
      </c>
      <c r="F83" s="64"/>
      <c r="G83" s="64" t="s">
        <v>225</v>
      </c>
      <c r="H83" s="64" t="s">
        <v>224</v>
      </c>
      <c r="I83" s="64" t="s">
        <v>224</v>
      </c>
      <c r="J83" s="64" t="s">
        <v>223</v>
      </c>
      <c r="K83" s="64" t="s">
        <v>223</v>
      </c>
      <c r="L83" s="64" t="s">
        <v>222</v>
      </c>
      <c r="M83" s="64" t="s">
        <v>222</v>
      </c>
      <c r="N83" s="64" t="s">
        <v>221</v>
      </c>
      <c r="O83" s="64" t="s">
        <v>221</v>
      </c>
      <c r="P83" s="64" t="s">
        <v>220</v>
      </c>
      <c r="Q83" s="64" t="s">
        <v>220</v>
      </c>
      <c r="R83" s="64" t="s">
        <v>219</v>
      </c>
      <c r="S83" s="64" t="s">
        <v>2</v>
      </c>
      <c r="T83" s="64" t="s">
        <v>2</v>
      </c>
      <c r="V83" s="65" t="s">
        <v>34</v>
      </c>
      <c r="W83" s="64" t="s">
        <v>159</v>
      </c>
      <c r="X83" s="64" t="s">
        <v>226</v>
      </c>
      <c r="Y83" s="64" t="s">
        <v>226</v>
      </c>
      <c r="Z83" s="64"/>
      <c r="AA83" s="64" t="s">
        <v>225</v>
      </c>
      <c r="AB83" s="64" t="s">
        <v>224</v>
      </c>
      <c r="AC83" s="64" t="s">
        <v>224</v>
      </c>
      <c r="AD83" s="64" t="s">
        <v>223</v>
      </c>
      <c r="AE83" s="64" t="s">
        <v>223</v>
      </c>
      <c r="AF83" s="64" t="s">
        <v>222</v>
      </c>
      <c r="AG83" s="64" t="s">
        <v>222</v>
      </c>
      <c r="AH83" s="64" t="s">
        <v>221</v>
      </c>
      <c r="AI83" s="64" t="s">
        <v>221</v>
      </c>
      <c r="AJ83" s="64" t="s">
        <v>220</v>
      </c>
      <c r="AK83" s="64" t="s">
        <v>220</v>
      </c>
      <c r="AL83" s="64" t="s">
        <v>219</v>
      </c>
      <c r="AM83" s="64" t="s">
        <v>230</v>
      </c>
      <c r="AN83" s="64" t="s">
        <v>229</v>
      </c>
      <c r="AO83" s="64" t="s">
        <v>2</v>
      </c>
      <c r="AP83" s="64" t="s">
        <v>2</v>
      </c>
    </row>
    <row r="84" spans="2:42" x14ac:dyDescent="0.35">
      <c r="B84" s="65" t="s">
        <v>34</v>
      </c>
      <c r="C84" s="17" t="s">
        <v>14</v>
      </c>
      <c r="D84" s="17" t="s">
        <v>13</v>
      </c>
      <c r="E84" s="17" t="s">
        <v>14</v>
      </c>
      <c r="F84" s="17" t="s">
        <v>13</v>
      </c>
      <c r="G84" s="17" t="s">
        <v>14</v>
      </c>
      <c r="H84" s="17" t="s">
        <v>13</v>
      </c>
      <c r="I84" s="17" t="s">
        <v>14</v>
      </c>
      <c r="J84" s="17" t="s">
        <v>13</v>
      </c>
      <c r="K84" s="17" t="s">
        <v>14</v>
      </c>
      <c r="L84" s="17" t="s">
        <v>13</v>
      </c>
      <c r="M84" s="17" t="s">
        <v>14</v>
      </c>
      <c r="N84" s="17" t="s">
        <v>13</v>
      </c>
      <c r="O84" s="17" t="s">
        <v>14</v>
      </c>
      <c r="P84" s="17" t="s">
        <v>13</v>
      </c>
      <c r="Q84" s="17" t="s">
        <v>14</v>
      </c>
      <c r="R84" s="17" t="s">
        <v>13</v>
      </c>
      <c r="S84" s="17" t="s">
        <v>14</v>
      </c>
      <c r="T84" s="17" t="s">
        <v>13</v>
      </c>
      <c r="V84" s="65" t="s">
        <v>34</v>
      </c>
      <c r="W84" s="17" t="s">
        <v>14</v>
      </c>
      <c r="X84" s="17" t="s">
        <v>13</v>
      </c>
      <c r="Y84" s="17" t="s">
        <v>14</v>
      </c>
      <c r="Z84" s="17" t="s">
        <v>13</v>
      </c>
      <c r="AA84" s="17" t="s">
        <v>14</v>
      </c>
      <c r="AB84" s="17" t="s">
        <v>13</v>
      </c>
      <c r="AC84" s="17" t="s">
        <v>14</v>
      </c>
      <c r="AD84" s="17" t="s">
        <v>13</v>
      </c>
      <c r="AE84" s="17" t="s">
        <v>14</v>
      </c>
      <c r="AF84" s="17" t="s">
        <v>13</v>
      </c>
      <c r="AG84" s="17" t="s">
        <v>14</v>
      </c>
      <c r="AH84" s="17" t="s">
        <v>13</v>
      </c>
      <c r="AI84" s="17" t="s">
        <v>14</v>
      </c>
      <c r="AJ84" s="17" t="s">
        <v>13</v>
      </c>
      <c r="AK84" s="17" t="s">
        <v>14</v>
      </c>
      <c r="AL84" s="17" t="s">
        <v>13</v>
      </c>
      <c r="AM84" s="17" t="s">
        <v>14</v>
      </c>
      <c r="AN84" s="17" t="s">
        <v>13</v>
      </c>
      <c r="AO84" s="17" t="s">
        <v>14</v>
      </c>
      <c r="AP84" s="17" t="s">
        <v>13</v>
      </c>
    </row>
    <row r="85" spans="2:42" x14ac:dyDescent="0.35">
      <c r="B85" s="14" t="s">
        <v>33</v>
      </c>
      <c r="C85" s="16">
        <v>16122</v>
      </c>
      <c r="D85" s="21">
        <v>69.470418408238899</v>
      </c>
      <c r="E85" s="16">
        <v>1220</v>
      </c>
      <c r="F85" s="21">
        <v>5.2570345154479252</v>
      </c>
      <c r="G85" s="16">
        <v>367</v>
      </c>
      <c r="H85" s="21">
        <v>1.581419399319171</v>
      </c>
      <c r="I85" s="16">
        <v>754</v>
      </c>
      <c r="J85" s="21">
        <v>3.2490196923342096</v>
      </c>
      <c r="K85" s="16">
        <v>1792</v>
      </c>
      <c r="L85" s="21">
        <v>7.7218080751497382</v>
      </c>
      <c r="M85" s="16">
        <v>725</v>
      </c>
      <c r="N85" s="21">
        <v>3.1240573964752016</v>
      </c>
      <c r="O85" s="16">
        <v>552</v>
      </c>
      <c r="P85" s="21">
        <v>2.3785926660059467</v>
      </c>
      <c r="Q85" s="16">
        <v>1675</v>
      </c>
      <c r="R85" s="21">
        <v>7.2176498470289134</v>
      </c>
      <c r="S85" s="16">
        <v>23207</v>
      </c>
      <c r="T85" s="21">
        <v>100.00000000000001</v>
      </c>
      <c r="V85" s="14" t="s">
        <v>33</v>
      </c>
      <c r="W85" s="16">
        <v>5748</v>
      </c>
      <c r="X85" s="21">
        <v>63.088574250905495</v>
      </c>
      <c r="Y85" s="16">
        <v>830</v>
      </c>
      <c r="Z85" s="21">
        <v>9.1098671935023585</v>
      </c>
      <c r="AA85" s="16">
        <v>214</v>
      </c>
      <c r="AB85" s="21">
        <v>2.3488091318186806</v>
      </c>
      <c r="AC85" s="16">
        <v>234</v>
      </c>
      <c r="AD85" s="21">
        <v>2.5683240039512678</v>
      </c>
      <c r="AE85" s="16">
        <v>482</v>
      </c>
      <c r="AF85" s="21">
        <v>5.2903084183953464</v>
      </c>
      <c r="AG85" s="16">
        <v>691</v>
      </c>
      <c r="AH85" s="21">
        <v>7.5842388321808798</v>
      </c>
      <c r="AI85" s="16">
        <v>435</v>
      </c>
      <c r="AJ85" s="21">
        <v>4.7744484688837669</v>
      </c>
      <c r="AK85" s="16">
        <v>250</v>
      </c>
      <c r="AL85" s="21">
        <v>2.7439359016573373</v>
      </c>
      <c r="AM85" s="16">
        <v>227</v>
      </c>
      <c r="AN85" s="21">
        <v>2.491493798704862</v>
      </c>
      <c r="AO85" s="16">
        <v>9111</v>
      </c>
      <c r="AP85" s="21">
        <v>99.999999999999986</v>
      </c>
    </row>
    <row r="86" spans="2:42" x14ac:dyDescent="0.35">
      <c r="B86" s="14" t="s">
        <v>32</v>
      </c>
      <c r="C86" s="16">
        <v>81070</v>
      </c>
      <c r="D86" s="21">
        <v>69.001029866117406</v>
      </c>
      <c r="E86" s="16">
        <v>5645</v>
      </c>
      <c r="F86" s="21">
        <v>4.8046233328510271</v>
      </c>
      <c r="G86" s="16">
        <v>3782</v>
      </c>
      <c r="H86" s="21">
        <v>3.2189699636567903</v>
      </c>
      <c r="I86" s="16">
        <v>4478</v>
      </c>
      <c r="J86" s="21">
        <v>3.8113557634201767</v>
      </c>
      <c r="K86" s="16">
        <v>8498</v>
      </c>
      <c r="L86" s="21">
        <v>7.2328944344673216</v>
      </c>
      <c r="M86" s="16">
        <v>3193</v>
      </c>
      <c r="N86" s="21">
        <v>2.7176549693167984</v>
      </c>
      <c r="O86" s="16">
        <v>2670</v>
      </c>
      <c r="P86" s="21">
        <v>2.2725144904716106</v>
      </c>
      <c r="Q86" s="16">
        <v>8155</v>
      </c>
      <c r="R86" s="21">
        <v>6.94095717969887</v>
      </c>
      <c r="S86" s="16">
        <v>117491</v>
      </c>
      <c r="T86" s="21">
        <v>100</v>
      </c>
      <c r="V86" s="14" t="s">
        <v>32</v>
      </c>
      <c r="W86" s="16">
        <v>42480</v>
      </c>
      <c r="X86" s="21">
        <v>68.805779167139079</v>
      </c>
      <c r="Y86" s="16">
        <v>1865</v>
      </c>
      <c r="Z86" s="21">
        <v>3.0207810298190774</v>
      </c>
      <c r="AA86" s="16">
        <v>2593</v>
      </c>
      <c r="AB86" s="21">
        <v>4.1999384505741917</v>
      </c>
      <c r="AC86" s="16">
        <v>2305</v>
      </c>
      <c r="AD86" s="21">
        <v>3.7334585918139265</v>
      </c>
      <c r="AE86" s="16">
        <v>2654</v>
      </c>
      <c r="AF86" s="21">
        <v>4.2987414762143867</v>
      </c>
      <c r="AG86" s="16">
        <v>3535</v>
      </c>
      <c r="AH86" s="21">
        <v>5.7257163219358915</v>
      </c>
      <c r="AI86" s="16">
        <v>3368</v>
      </c>
      <c r="AJ86" s="21">
        <v>5.4552227927242098</v>
      </c>
      <c r="AK86" s="16">
        <v>2444</v>
      </c>
      <c r="AL86" s="21">
        <v>3.9585999125350262</v>
      </c>
      <c r="AM86" s="16">
        <v>495</v>
      </c>
      <c r="AN86" s="21">
        <v>0.80176225724420536</v>
      </c>
      <c r="AO86" s="16">
        <v>61739</v>
      </c>
      <c r="AP86" s="21">
        <v>100</v>
      </c>
    </row>
    <row r="87" spans="2:42" x14ac:dyDescent="0.35">
      <c r="B87" s="20" t="s">
        <v>2</v>
      </c>
      <c r="C87" s="13">
        <f>SUM(C84:C86)</f>
        <v>97192</v>
      </c>
      <c r="D87" s="12">
        <f>SUM(D84:D86)/3</f>
        <v>46.157149424785437</v>
      </c>
      <c r="E87" s="13">
        <f>SUM(E84:E86)</f>
        <v>6865</v>
      </c>
      <c r="F87" s="12">
        <f>E87/S87*100</f>
        <v>4.8792449075324456</v>
      </c>
      <c r="G87" s="13">
        <f>SUM(G84:G86)</f>
        <v>4149</v>
      </c>
      <c r="H87" s="12">
        <f>G87/S87*100</f>
        <v>2.9488692092282762</v>
      </c>
      <c r="I87" s="13">
        <f>SUM(I84:I86)</f>
        <v>5232</v>
      </c>
      <c r="J87" s="12">
        <f>I87/S87*100</f>
        <v>3.7186029652162791</v>
      </c>
      <c r="K87" s="13">
        <f>SUM(K84:K86)</f>
        <v>10290</v>
      </c>
      <c r="L87" s="12">
        <f>K87/S87*100</f>
        <v>7.3135367951214656</v>
      </c>
      <c r="M87" s="13">
        <f>SUM(M84:M86)</f>
        <v>3918</v>
      </c>
      <c r="N87" s="12">
        <f>M87/S87*100</f>
        <v>2.7846877709704474</v>
      </c>
      <c r="O87" s="13">
        <f>SUM(O84:O86)</f>
        <v>3222</v>
      </c>
      <c r="P87" s="12">
        <f>O87/S87*100</f>
        <v>2.2900112297260797</v>
      </c>
      <c r="Q87" s="13">
        <f>SUM(Q84:Q86)</f>
        <v>9830</v>
      </c>
      <c r="R87" s="12">
        <f>Q87/S87*100</f>
        <v>6.986595402919729</v>
      </c>
      <c r="S87" s="13">
        <f>SUM(S84:S86)</f>
        <v>140698</v>
      </c>
      <c r="T87" s="12">
        <v>100</v>
      </c>
      <c r="V87" s="20" t="s">
        <v>2</v>
      </c>
      <c r="W87" s="13">
        <f>SUM(W83:W86)</f>
        <v>48228</v>
      </c>
      <c r="X87" s="12">
        <f>W87/AO87*100</f>
        <v>68.070571630204654</v>
      </c>
      <c r="Y87" s="13">
        <f>SUM(Y83:Y86)</f>
        <v>2695</v>
      </c>
      <c r="Z87" s="12">
        <f>Y87/AO87*100</f>
        <v>3.8038108680310518</v>
      </c>
      <c r="AA87" s="13">
        <f>SUM(AA83:AA86)</f>
        <v>2807</v>
      </c>
      <c r="AB87" s="12">
        <f>AA87/AO87*100</f>
        <v>3.9618913196894847</v>
      </c>
      <c r="AC87" s="13">
        <f>SUM(AC83:AC86)</f>
        <v>2539</v>
      </c>
      <c r="AD87" s="12">
        <f>AC87/AO87*100</f>
        <v>3.5836273817925193</v>
      </c>
      <c r="AE87" s="13">
        <f>SUM(AE83:AE86)</f>
        <v>3136</v>
      </c>
      <c r="AF87" s="12">
        <f>AE87/AO87*100</f>
        <v>4.426252646436132</v>
      </c>
      <c r="AG87" s="13">
        <f>SUM(AG83:AG86)</f>
        <v>4226</v>
      </c>
      <c r="AH87" s="12">
        <f>AG87/AO87*100</f>
        <v>5.9647141848976712</v>
      </c>
      <c r="AI87" s="13">
        <f>SUM(AI83:AI86)</f>
        <v>3803</v>
      </c>
      <c r="AJ87" s="12">
        <f>AI87/AO87*100</f>
        <v>5.3676781933662667</v>
      </c>
      <c r="AK87" s="13">
        <f>SUM(AK83:AK86)</f>
        <v>2694</v>
      </c>
      <c r="AL87" s="12">
        <f>AK87/AO87*100</f>
        <v>3.8023994354269584</v>
      </c>
      <c r="AM87" s="13">
        <f>SUM(AM83:AM86)</f>
        <v>722</v>
      </c>
      <c r="AN87" s="12">
        <f>AM87/AO87*100</f>
        <v>1.0190543401552576</v>
      </c>
      <c r="AO87" s="13">
        <f>SUM(AO83:AO86)</f>
        <v>70850</v>
      </c>
      <c r="AP87" s="12">
        <v>100</v>
      </c>
    </row>
    <row r="90" spans="2:42" x14ac:dyDescent="0.35">
      <c r="B90" s="22" t="s">
        <v>31</v>
      </c>
    </row>
    <row r="92" spans="2:42" x14ac:dyDescent="0.35">
      <c r="B92" s="63" t="s">
        <v>23</v>
      </c>
      <c r="C92" s="64" t="s">
        <v>22</v>
      </c>
      <c r="D92" s="64" t="s">
        <v>22</v>
      </c>
      <c r="F92" s="63" t="s">
        <v>23</v>
      </c>
      <c r="G92" s="64" t="s">
        <v>21</v>
      </c>
      <c r="H92" s="64" t="s">
        <v>21</v>
      </c>
    </row>
    <row r="93" spans="2:42" x14ac:dyDescent="0.35">
      <c r="B93" s="63" t="s">
        <v>23</v>
      </c>
      <c r="C93" s="17" t="s">
        <v>14</v>
      </c>
      <c r="D93" s="17" t="s">
        <v>13</v>
      </c>
      <c r="F93" s="63" t="s">
        <v>23</v>
      </c>
      <c r="G93" s="17" t="s">
        <v>14</v>
      </c>
      <c r="H93" s="17" t="s">
        <v>13</v>
      </c>
    </row>
    <row r="94" spans="2:42" x14ac:dyDescent="0.35">
      <c r="B94" s="14" t="s">
        <v>27</v>
      </c>
      <c r="C94" s="16">
        <v>75726</v>
      </c>
      <c r="D94" s="15">
        <v>25.43</v>
      </c>
      <c r="F94" s="14" t="s">
        <v>27</v>
      </c>
      <c r="G94" s="16">
        <v>39285</v>
      </c>
      <c r="H94" s="15">
        <v>18.760000000000002</v>
      </c>
    </row>
    <row r="95" spans="2:42" x14ac:dyDescent="0.35">
      <c r="B95" s="14" t="s">
        <v>26</v>
      </c>
      <c r="C95" s="16">
        <v>36851</v>
      </c>
      <c r="D95" s="15">
        <v>12.37</v>
      </c>
      <c r="F95" s="14" t="s">
        <v>26</v>
      </c>
      <c r="G95" s="16">
        <v>18144</v>
      </c>
      <c r="H95" s="15">
        <v>8.67</v>
      </c>
    </row>
    <row r="96" spans="2:42" x14ac:dyDescent="0.35">
      <c r="B96" s="14" t="s">
        <v>25</v>
      </c>
      <c r="C96" s="16">
        <v>185211</v>
      </c>
      <c r="D96" s="15">
        <v>62.2</v>
      </c>
      <c r="F96" s="14" t="s">
        <v>25</v>
      </c>
      <c r="G96" s="16">
        <v>151947</v>
      </c>
      <c r="H96" s="15">
        <v>72.569999999999993</v>
      </c>
    </row>
    <row r="97" spans="2:42" x14ac:dyDescent="0.35">
      <c r="B97" s="14" t="s">
        <v>2</v>
      </c>
      <c r="C97" s="13">
        <v>297788</v>
      </c>
      <c r="D97" s="12">
        <v>100</v>
      </c>
      <c r="F97" s="14" t="s">
        <v>2</v>
      </c>
      <c r="G97" s="13">
        <v>209376</v>
      </c>
      <c r="H97" s="12">
        <v>100</v>
      </c>
    </row>
    <row r="98" spans="2:42" x14ac:dyDescent="0.35">
      <c r="B98" s="23" t="s">
        <v>30</v>
      </c>
    </row>
    <row r="100" spans="2:42" x14ac:dyDescent="0.35">
      <c r="B100" s="65" t="s">
        <v>29</v>
      </c>
      <c r="C100" s="64" t="s">
        <v>22</v>
      </c>
      <c r="D100" s="64" t="s">
        <v>22</v>
      </c>
      <c r="E100" s="64" t="s">
        <v>22</v>
      </c>
      <c r="F100" s="64" t="s">
        <v>22</v>
      </c>
      <c r="G100" s="64" t="s">
        <v>22</v>
      </c>
      <c r="H100" s="64" t="s">
        <v>22</v>
      </c>
      <c r="I100" s="64" t="s">
        <v>22</v>
      </c>
      <c r="J100" s="64" t="s">
        <v>22</v>
      </c>
      <c r="K100" s="64" t="s">
        <v>22</v>
      </c>
      <c r="L100" s="64" t="s">
        <v>22</v>
      </c>
      <c r="M100" s="64" t="s">
        <v>22</v>
      </c>
      <c r="N100" s="64" t="s">
        <v>22</v>
      </c>
      <c r="O100" s="64" t="s">
        <v>22</v>
      </c>
      <c r="P100" s="64" t="s">
        <v>22</v>
      </c>
      <c r="Q100" s="64" t="s">
        <v>22</v>
      </c>
      <c r="R100" s="64" t="s">
        <v>22</v>
      </c>
      <c r="S100" s="64" t="s">
        <v>22</v>
      </c>
      <c r="T100" s="64" t="s">
        <v>22</v>
      </c>
      <c r="U100" s="41"/>
      <c r="V100" s="65" t="s">
        <v>28</v>
      </c>
      <c r="W100" s="64" t="s">
        <v>21</v>
      </c>
      <c r="X100" s="64" t="s">
        <v>21</v>
      </c>
      <c r="Y100" s="64" t="s">
        <v>21</v>
      </c>
      <c r="Z100" s="64" t="s">
        <v>21</v>
      </c>
      <c r="AA100" s="64" t="s">
        <v>21</v>
      </c>
      <c r="AB100" s="64" t="s">
        <v>21</v>
      </c>
      <c r="AC100" s="64" t="s">
        <v>21</v>
      </c>
      <c r="AD100" s="64" t="s">
        <v>21</v>
      </c>
      <c r="AE100" s="64" t="s">
        <v>21</v>
      </c>
      <c r="AF100" s="64" t="s">
        <v>21</v>
      </c>
      <c r="AG100" s="64" t="s">
        <v>21</v>
      </c>
      <c r="AH100" s="64" t="s">
        <v>21</v>
      </c>
      <c r="AI100" s="64" t="s">
        <v>21</v>
      </c>
      <c r="AJ100" s="64" t="s">
        <v>21</v>
      </c>
      <c r="AK100" s="64" t="s">
        <v>21</v>
      </c>
      <c r="AL100" s="64" t="s">
        <v>21</v>
      </c>
      <c r="AM100" s="64" t="s">
        <v>21</v>
      </c>
      <c r="AN100" s="64" t="s">
        <v>21</v>
      </c>
      <c r="AO100" s="64" t="s">
        <v>21</v>
      </c>
      <c r="AP100" s="64" t="s">
        <v>21</v>
      </c>
    </row>
    <row r="101" spans="2:42" x14ac:dyDescent="0.35">
      <c r="B101" s="65" t="s">
        <v>29</v>
      </c>
      <c r="C101" s="64" t="s">
        <v>159</v>
      </c>
      <c r="D101" s="64" t="s">
        <v>226</v>
      </c>
      <c r="E101" s="64" t="s">
        <v>226</v>
      </c>
      <c r="F101" s="64"/>
      <c r="G101" s="64" t="s">
        <v>225</v>
      </c>
      <c r="H101" s="64" t="s">
        <v>224</v>
      </c>
      <c r="I101" s="64" t="s">
        <v>224</v>
      </c>
      <c r="J101" s="64" t="s">
        <v>223</v>
      </c>
      <c r="K101" s="64" t="s">
        <v>223</v>
      </c>
      <c r="L101" s="64" t="s">
        <v>222</v>
      </c>
      <c r="M101" s="64" t="s">
        <v>222</v>
      </c>
      <c r="N101" s="64" t="s">
        <v>221</v>
      </c>
      <c r="O101" s="64" t="s">
        <v>221</v>
      </c>
      <c r="P101" s="64" t="s">
        <v>220</v>
      </c>
      <c r="Q101" s="64" t="s">
        <v>220</v>
      </c>
      <c r="R101" s="64" t="s">
        <v>219</v>
      </c>
      <c r="S101" s="64" t="s">
        <v>2</v>
      </c>
      <c r="T101" s="64" t="s">
        <v>2</v>
      </c>
      <c r="U101" s="41"/>
      <c r="V101" s="65" t="s">
        <v>29</v>
      </c>
      <c r="W101" s="64" t="s">
        <v>159</v>
      </c>
      <c r="X101" s="64" t="s">
        <v>226</v>
      </c>
      <c r="Y101" s="64" t="s">
        <v>226</v>
      </c>
      <c r="Z101" s="64"/>
      <c r="AA101" s="64" t="s">
        <v>225</v>
      </c>
      <c r="AB101" s="64" t="s">
        <v>224</v>
      </c>
      <c r="AC101" s="64" t="s">
        <v>224</v>
      </c>
      <c r="AD101" s="64" t="s">
        <v>223</v>
      </c>
      <c r="AE101" s="64" t="s">
        <v>223</v>
      </c>
      <c r="AF101" s="64" t="s">
        <v>222</v>
      </c>
      <c r="AG101" s="64" t="s">
        <v>222</v>
      </c>
      <c r="AH101" s="64" t="s">
        <v>221</v>
      </c>
      <c r="AI101" s="64" t="s">
        <v>221</v>
      </c>
      <c r="AJ101" s="64" t="s">
        <v>220</v>
      </c>
      <c r="AK101" s="64" t="s">
        <v>220</v>
      </c>
      <c r="AL101" s="64" t="s">
        <v>219</v>
      </c>
      <c r="AM101" s="64" t="s">
        <v>230</v>
      </c>
      <c r="AN101" s="64" t="s">
        <v>229</v>
      </c>
      <c r="AO101" s="64" t="s">
        <v>2</v>
      </c>
      <c r="AP101" s="64" t="s">
        <v>2</v>
      </c>
    </row>
    <row r="102" spans="2:42" x14ac:dyDescent="0.35">
      <c r="B102" s="65" t="s">
        <v>29</v>
      </c>
      <c r="C102" s="17" t="s">
        <v>14</v>
      </c>
      <c r="D102" s="17" t="s">
        <v>13</v>
      </c>
      <c r="E102" s="17" t="s">
        <v>14</v>
      </c>
      <c r="F102" s="17" t="s">
        <v>13</v>
      </c>
      <c r="G102" s="17" t="s">
        <v>14</v>
      </c>
      <c r="H102" s="17" t="s">
        <v>13</v>
      </c>
      <c r="I102" s="17" t="s">
        <v>14</v>
      </c>
      <c r="J102" s="17" t="s">
        <v>13</v>
      </c>
      <c r="K102" s="17" t="s">
        <v>14</v>
      </c>
      <c r="L102" s="17" t="s">
        <v>13</v>
      </c>
      <c r="M102" s="17" t="s">
        <v>14</v>
      </c>
      <c r="N102" s="17" t="s">
        <v>13</v>
      </c>
      <c r="O102" s="17" t="s">
        <v>14</v>
      </c>
      <c r="P102" s="17" t="s">
        <v>13</v>
      </c>
      <c r="Q102" s="17" t="s">
        <v>14</v>
      </c>
      <c r="R102" s="17" t="s">
        <v>13</v>
      </c>
      <c r="S102" s="17" t="s">
        <v>14</v>
      </c>
      <c r="T102" s="17" t="s">
        <v>13</v>
      </c>
      <c r="U102" s="41"/>
      <c r="V102" s="65" t="s">
        <v>29</v>
      </c>
      <c r="W102" s="17" t="s">
        <v>14</v>
      </c>
      <c r="X102" s="17" t="s">
        <v>13</v>
      </c>
      <c r="Y102" s="17" t="s">
        <v>14</v>
      </c>
      <c r="Z102" s="17" t="s">
        <v>13</v>
      </c>
      <c r="AA102" s="17" t="s">
        <v>14</v>
      </c>
      <c r="AB102" s="17" t="s">
        <v>13</v>
      </c>
      <c r="AC102" s="17" t="s">
        <v>14</v>
      </c>
      <c r="AD102" s="17" t="s">
        <v>13</v>
      </c>
      <c r="AE102" s="17" t="s">
        <v>14</v>
      </c>
      <c r="AF102" s="17" t="s">
        <v>13</v>
      </c>
      <c r="AG102" s="17" t="s">
        <v>14</v>
      </c>
      <c r="AH102" s="17" t="s">
        <v>13</v>
      </c>
      <c r="AI102" s="17" t="s">
        <v>14</v>
      </c>
      <c r="AJ102" s="17" t="s">
        <v>13</v>
      </c>
      <c r="AK102" s="17" t="s">
        <v>14</v>
      </c>
      <c r="AL102" s="17" t="s">
        <v>13</v>
      </c>
      <c r="AM102" s="17" t="s">
        <v>14</v>
      </c>
      <c r="AN102" s="17" t="s">
        <v>13</v>
      </c>
      <c r="AO102" s="17" t="s">
        <v>14</v>
      </c>
      <c r="AP102" s="17" t="s">
        <v>13</v>
      </c>
    </row>
    <row r="103" spans="2:42" x14ac:dyDescent="0.35">
      <c r="B103" s="14" t="s">
        <v>27</v>
      </c>
      <c r="C103" s="16">
        <v>26745</v>
      </c>
      <c r="D103" s="21">
        <v>66.919381474253115</v>
      </c>
      <c r="E103" s="16">
        <v>1746</v>
      </c>
      <c r="F103" s="21">
        <v>4.368713406395436</v>
      </c>
      <c r="G103" s="16">
        <v>861</v>
      </c>
      <c r="H103" s="21">
        <v>2.1543311815042787</v>
      </c>
      <c r="I103" s="16">
        <v>1846</v>
      </c>
      <c r="J103" s="21">
        <v>4.6189260871740982</v>
      </c>
      <c r="K103" s="16">
        <v>3848</v>
      </c>
      <c r="L103" s="21">
        <v>9.6281839563629088</v>
      </c>
      <c r="M103" s="16">
        <v>626</v>
      </c>
      <c r="N103" s="21">
        <v>1.5663313816744233</v>
      </c>
      <c r="O103" s="16">
        <v>1706</v>
      </c>
      <c r="P103" s="21">
        <v>4.2686283340839717</v>
      </c>
      <c r="Q103" s="16">
        <v>2588</v>
      </c>
      <c r="R103" s="21">
        <v>6.4755041785517689</v>
      </c>
      <c r="S103" s="16">
        <v>39966</v>
      </c>
      <c r="T103" s="21">
        <v>99.999999999999986</v>
      </c>
      <c r="V103" s="14" t="s">
        <v>27</v>
      </c>
      <c r="W103" s="16">
        <v>8697</v>
      </c>
      <c r="X103" s="21">
        <v>66.572259644825465</v>
      </c>
      <c r="Y103" s="16">
        <v>1148</v>
      </c>
      <c r="Z103" s="21">
        <v>8.7875076546233934</v>
      </c>
      <c r="AA103" s="16">
        <v>539</v>
      </c>
      <c r="AB103" s="21">
        <v>4.1258420085731782</v>
      </c>
      <c r="AC103" s="16">
        <v>221</v>
      </c>
      <c r="AD103" s="21">
        <v>1.6916717697489283</v>
      </c>
      <c r="AE103" s="16">
        <v>307</v>
      </c>
      <c r="AF103" s="21">
        <v>2.3499693815064298</v>
      </c>
      <c r="AG103" s="16">
        <v>689</v>
      </c>
      <c r="AH103" s="21">
        <v>5.2740355174525408</v>
      </c>
      <c r="AI103" s="16">
        <v>749</v>
      </c>
      <c r="AJ103" s="21">
        <v>5.7333129210042868</v>
      </c>
      <c r="AK103" s="16">
        <v>688</v>
      </c>
      <c r="AL103" s="21">
        <v>5.2663808940600125</v>
      </c>
      <c r="AM103" s="16">
        <v>26</v>
      </c>
      <c r="AN103" s="21">
        <v>0.1990202082057563</v>
      </c>
      <c r="AO103" s="16">
        <v>13064</v>
      </c>
      <c r="AP103" s="21">
        <v>99.999999999999972</v>
      </c>
    </row>
    <row r="104" spans="2:42" x14ac:dyDescent="0.35">
      <c r="B104" s="14" t="s">
        <v>26</v>
      </c>
      <c r="C104" s="16">
        <v>13579</v>
      </c>
      <c r="D104" s="21">
        <v>72.735550913278701</v>
      </c>
      <c r="E104" s="16">
        <v>812</v>
      </c>
      <c r="F104" s="21">
        <v>4.3494563179602546</v>
      </c>
      <c r="G104" s="16">
        <v>566</v>
      </c>
      <c r="H104" s="21">
        <v>3.0317638866570249</v>
      </c>
      <c r="I104" s="16">
        <v>383</v>
      </c>
      <c r="J104" s="21">
        <v>2.0515292731265733</v>
      </c>
      <c r="K104" s="16">
        <v>810</v>
      </c>
      <c r="L104" s="21">
        <v>4.338743371364294</v>
      </c>
      <c r="M104" s="16">
        <v>807</v>
      </c>
      <c r="N104" s="21">
        <v>4.3226739514703514</v>
      </c>
      <c r="O104" s="16">
        <v>410</v>
      </c>
      <c r="P104" s="21">
        <v>2.1961540521720497</v>
      </c>
      <c r="Q104" s="16">
        <v>1302</v>
      </c>
      <c r="R104" s="21">
        <v>6.9741282339707542</v>
      </c>
      <c r="S104" s="16">
        <v>18669</v>
      </c>
      <c r="T104" s="21">
        <v>100</v>
      </c>
      <c r="V104" s="14" t="s">
        <v>26</v>
      </c>
      <c r="W104" s="16">
        <v>3844</v>
      </c>
      <c r="X104" s="21">
        <v>59.504643962848306</v>
      </c>
      <c r="Y104" s="16">
        <v>287</v>
      </c>
      <c r="Z104" s="21">
        <v>4.4427244582043341</v>
      </c>
      <c r="AA104" s="16">
        <v>227</v>
      </c>
      <c r="AB104" s="21">
        <v>3.5139318885448918</v>
      </c>
      <c r="AC104" s="16">
        <v>450</v>
      </c>
      <c r="AD104" s="21">
        <v>6.96594427244582</v>
      </c>
      <c r="AE104" s="16">
        <v>212</v>
      </c>
      <c r="AF104" s="21">
        <v>3.2817337461300311</v>
      </c>
      <c r="AG104" s="16">
        <v>352</v>
      </c>
      <c r="AH104" s="21">
        <v>5.4489164086687314</v>
      </c>
      <c r="AI104" s="16">
        <v>676</v>
      </c>
      <c r="AJ104" s="21">
        <v>10.464396284829721</v>
      </c>
      <c r="AK104" s="16">
        <v>403</v>
      </c>
      <c r="AL104" s="21">
        <v>6.2383900928792571</v>
      </c>
      <c r="AM104" s="16">
        <v>9</v>
      </c>
      <c r="AN104" s="21">
        <v>0.13931888544891641</v>
      </c>
      <c r="AO104" s="16">
        <v>6460</v>
      </c>
      <c r="AP104" s="21">
        <v>100.00000000000001</v>
      </c>
    </row>
    <row r="105" spans="2:42" x14ac:dyDescent="0.35">
      <c r="B105" s="14" t="s">
        <v>25</v>
      </c>
      <c r="C105" s="16">
        <v>57040</v>
      </c>
      <c r="D105" s="21">
        <v>69.288889968659646</v>
      </c>
      <c r="E105" s="16">
        <v>4307</v>
      </c>
      <c r="F105" s="21">
        <v>5.231894268846724</v>
      </c>
      <c r="G105" s="16">
        <v>2739</v>
      </c>
      <c r="H105" s="21">
        <v>3.3271786399747336</v>
      </c>
      <c r="I105" s="16">
        <v>3003</v>
      </c>
      <c r="J105" s="21">
        <v>3.6478705570807319</v>
      </c>
      <c r="K105" s="16">
        <v>5632</v>
      </c>
      <c r="L105" s="21">
        <v>6.8414275649279652</v>
      </c>
      <c r="M105" s="16">
        <v>2485</v>
      </c>
      <c r="N105" s="21">
        <v>3.018634143971235</v>
      </c>
      <c r="O105" s="16">
        <v>1106</v>
      </c>
      <c r="P105" s="21">
        <v>1.3435047739364931</v>
      </c>
      <c r="Q105" s="16">
        <v>6010</v>
      </c>
      <c r="R105" s="21">
        <v>7.3006000826024637</v>
      </c>
      <c r="S105" s="16">
        <v>82322</v>
      </c>
      <c r="T105" s="21">
        <v>100</v>
      </c>
      <c r="V105" s="14" t="s">
        <v>25</v>
      </c>
      <c r="W105" s="16">
        <v>35880</v>
      </c>
      <c r="X105" s="21">
        <v>69.514675966288877</v>
      </c>
      <c r="Y105" s="16">
        <v>1260</v>
      </c>
      <c r="Z105" s="21">
        <v>2.4411508282476024</v>
      </c>
      <c r="AA105" s="16">
        <v>2050</v>
      </c>
      <c r="AB105" s="21">
        <v>3.9717136491330041</v>
      </c>
      <c r="AC105" s="16">
        <v>1877</v>
      </c>
      <c r="AD105" s="21">
        <v>3.6365397655720235</v>
      </c>
      <c r="AE105" s="16">
        <v>2617</v>
      </c>
      <c r="AF105" s="21">
        <v>5.0702315218444252</v>
      </c>
      <c r="AG105" s="16">
        <v>3185</v>
      </c>
      <c r="AH105" s="21">
        <v>6.1706868158481063</v>
      </c>
      <c r="AI105" s="16">
        <v>2378</v>
      </c>
      <c r="AJ105" s="21">
        <v>4.6071878329942848</v>
      </c>
      <c r="AK105" s="16">
        <v>1681</v>
      </c>
      <c r="AL105" s="21">
        <v>3.2568051922890633</v>
      </c>
      <c r="AM105" s="16">
        <v>687</v>
      </c>
      <c r="AN105" s="21">
        <v>1.3310084277826213</v>
      </c>
      <c r="AO105" s="16">
        <v>51615</v>
      </c>
      <c r="AP105" s="21">
        <v>100</v>
      </c>
    </row>
    <row r="106" spans="2:42" x14ac:dyDescent="0.35">
      <c r="B106" s="20" t="s">
        <v>2</v>
      </c>
      <c r="C106" s="13">
        <f>SUM(C103:C105)</f>
        <v>97364</v>
      </c>
      <c r="D106" s="12">
        <f>C106/S106*100</f>
        <v>69.073547251998832</v>
      </c>
      <c r="E106" s="13">
        <f>SUM(E103:E105)</f>
        <v>6865</v>
      </c>
      <c r="F106" s="12">
        <f>E106/S106*100</f>
        <v>4.8702795888107717</v>
      </c>
      <c r="G106" s="13">
        <f>SUM(G103:G105)</f>
        <v>4166</v>
      </c>
      <c r="H106" s="12">
        <f>G106/S106*100</f>
        <v>2.9555112552054883</v>
      </c>
      <c r="I106" s="13">
        <f>SUM(I103:I105)</f>
        <v>5232</v>
      </c>
      <c r="J106" s="12">
        <f>I106/S106*100</f>
        <v>3.7117702561774157</v>
      </c>
      <c r="K106" s="13">
        <f>SUM(K103:K105)</f>
        <v>10290</v>
      </c>
      <c r="L106" s="12">
        <f>K106/S106*100</f>
        <v>7.3000986116333353</v>
      </c>
      <c r="M106" s="13">
        <f>SUM(M103:M105)</f>
        <v>3918</v>
      </c>
      <c r="N106" s="12">
        <f>M106/S106*100</f>
        <v>2.7795710748668037</v>
      </c>
      <c r="O106" s="13">
        <f>SUM(O103:O105)</f>
        <v>3222</v>
      </c>
      <c r="P106" s="12">
        <f>O106/S106*100</f>
        <v>2.2858034719808167</v>
      </c>
      <c r="Q106" s="13">
        <f>SUM(Q103:Q105)</f>
        <v>9900</v>
      </c>
      <c r="R106" s="12">
        <f>Q106/S106*100</f>
        <v>7.0234184893265326</v>
      </c>
      <c r="S106" s="13">
        <f>SUM(S103:S105)</f>
        <v>140957</v>
      </c>
      <c r="T106" s="12">
        <v>100</v>
      </c>
      <c r="U106" s="39"/>
      <c r="V106" s="20" t="s">
        <v>2</v>
      </c>
      <c r="W106" s="13">
        <f>SUM(W102:W105)</f>
        <v>48421</v>
      </c>
      <c r="X106" s="12">
        <f>W106/AO106*100</f>
        <v>68.065336875694058</v>
      </c>
      <c r="Y106" s="13">
        <f>SUM(Y102:Y105)</f>
        <v>2695</v>
      </c>
      <c r="Z106" s="12">
        <f>Y106/AO106*100</f>
        <v>3.7883580033455626</v>
      </c>
      <c r="AA106" s="13">
        <f>SUM(AA102:AA105)</f>
        <v>2816</v>
      </c>
      <c r="AB106" s="12">
        <f>AA106/AO106*100</f>
        <v>3.9584475463529145</v>
      </c>
      <c r="AC106" s="13">
        <f>SUM(AC102:AC105)</f>
        <v>2548</v>
      </c>
      <c r="AD106" s="12">
        <f>AC106/AO106*100</f>
        <v>3.5817202940721686</v>
      </c>
      <c r="AE106" s="13">
        <f>SUM(AE102:AE105)</f>
        <v>3136</v>
      </c>
      <c r="AF106" s="12">
        <f>AE106/AO106*100</f>
        <v>4.4082711311657459</v>
      </c>
      <c r="AG106" s="13">
        <f>SUM(AG102:AG105)</f>
        <v>4226</v>
      </c>
      <c r="AH106" s="12">
        <f>AG106/AO106*100</f>
        <v>5.9404827169344525</v>
      </c>
      <c r="AI106" s="13">
        <f>SUM(AI102:AI105)</f>
        <v>3803</v>
      </c>
      <c r="AJ106" s="12">
        <f>AI106/AO106*100</f>
        <v>5.3458721657599915</v>
      </c>
      <c r="AK106" s="13">
        <f>SUM(AK102:AK105)</f>
        <v>2772</v>
      </c>
      <c r="AL106" s="12">
        <f>AK106/AO106*100</f>
        <v>3.8965968034411507</v>
      </c>
      <c r="AM106" s="13">
        <f>SUM(AM102:AM105)</f>
        <v>722</v>
      </c>
      <c r="AN106" s="12">
        <f>AM106/AO106*100</f>
        <v>1.0149144632339504</v>
      </c>
      <c r="AO106" s="13">
        <f>SUM(AO102:AO105)</f>
        <v>71139</v>
      </c>
      <c r="AP106" s="12">
        <v>100</v>
      </c>
    </row>
    <row r="109" spans="2:42" x14ac:dyDescent="0.35">
      <c r="B109" s="22" t="s">
        <v>24</v>
      </c>
    </row>
    <row r="111" spans="2:42" x14ac:dyDescent="0.35">
      <c r="B111" s="63" t="s">
        <v>23</v>
      </c>
      <c r="C111" s="64" t="s">
        <v>22</v>
      </c>
      <c r="D111" s="64" t="s">
        <v>22</v>
      </c>
      <c r="E111" s="64" t="s">
        <v>21</v>
      </c>
      <c r="F111" s="64" t="s">
        <v>21</v>
      </c>
    </row>
    <row r="112" spans="2:42" x14ac:dyDescent="0.35">
      <c r="B112" s="63" t="s">
        <v>23</v>
      </c>
      <c r="C112" s="17" t="s">
        <v>14</v>
      </c>
      <c r="D112" s="17" t="s">
        <v>13</v>
      </c>
      <c r="E112" s="17" t="s">
        <v>14</v>
      </c>
      <c r="F112" s="17" t="s">
        <v>13</v>
      </c>
    </row>
    <row r="113" spans="2:42" x14ac:dyDescent="0.35">
      <c r="B113" s="14" t="s">
        <v>12</v>
      </c>
      <c r="C113" s="16">
        <v>12250</v>
      </c>
      <c r="D113" s="15">
        <v>4.1100000000000003</v>
      </c>
      <c r="E113" s="16">
        <v>7905</v>
      </c>
      <c r="F113" s="15">
        <v>3.78</v>
      </c>
    </row>
    <row r="114" spans="2:42" x14ac:dyDescent="0.35">
      <c r="B114" s="14" t="s">
        <v>11</v>
      </c>
      <c r="C114" s="16">
        <v>36224</v>
      </c>
      <c r="D114" s="15">
        <v>12.16</v>
      </c>
      <c r="E114" s="16">
        <v>25856</v>
      </c>
      <c r="F114" s="15">
        <v>12.35</v>
      </c>
    </row>
    <row r="115" spans="2:42" x14ac:dyDescent="0.35">
      <c r="B115" s="14" t="s">
        <v>10</v>
      </c>
      <c r="C115" s="16">
        <v>50529</v>
      </c>
      <c r="D115" s="15">
        <v>16.97</v>
      </c>
      <c r="E115" s="16">
        <v>34434</v>
      </c>
      <c r="F115" s="15">
        <v>16.45</v>
      </c>
    </row>
    <row r="116" spans="2:42" x14ac:dyDescent="0.35">
      <c r="B116" s="14" t="s">
        <v>9</v>
      </c>
      <c r="C116" s="16">
        <v>15557</v>
      </c>
      <c r="D116" s="15">
        <v>5.22</v>
      </c>
      <c r="E116" s="16">
        <v>10167</v>
      </c>
      <c r="F116" s="15">
        <v>4.8600000000000003</v>
      </c>
    </row>
    <row r="117" spans="2:42" x14ac:dyDescent="0.35">
      <c r="B117" s="14" t="s">
        <v>8</v>
      </c>
      <c r="C117" s="16">
        <v>13312</v>
      </c>
      <c r="D117" s="15">
        <v>4.47</v>
      </c>
      <c r="E117" s="16">
        <v>8462</v>
      </c>
      <c r="F117" s="15">
        <v>4.04</v>
      </c>
    </row>
    <row r="118" spans="2:42" x14ac:dyDescent="0.35">
      <c r="B118" s="14" t="s">
        <v>7</v>
      </c>
      <c r="C118" s="16">
        <v>16605</v>
      </c>
      <c r="D118" s="15">
        <v>5.58</v>
      </c>
      <c r="E118" s="16">
        <v>11627</v>
      </c>
      <c r="F118" s="15">
        <v>5.55</v>
      </c>
    </row>
    <row r="119" spans="2:42" x14ac:dyDescent="0.35">
      <c r="B119" s="14" t="s">
        <v>6</v>
      </c>
      <c r="C119" s="16">
        <v>102027</v>
      </c>
      <c r="D119" s="15">
        <v>34.26</v>
      </c>
      <c r="E119" s="16">
        <v>72705</v>
      </c>
      <c r="F119" s="15">
        <v>34.72</v>
      </c>
    </row>
    <row r="120" spans="2:42" x14ac:dyDescent="0.35">
      <c r="B120" s="14" t="s">
        <v>5</v>
      </c>
      <c r="C120" s="16">
        <v>10813</v>
      </c>
      <c r="D120" s="15">
        <v>3.63</v>
      </c>
      <c r="E120" s="16">
        <v>7645</v>
      </c>
      <c r="F120" s="15">
        <v>3.65</v>
      </c>
    </row>
    <row r="121" spans="2:42" x14ac:dyDescent="0.35">
      <c r="B121" s="14" t="s">
        <v>4</v>
      </c>
      <c r="C121" s="16">
        <v>2015</v>
      </c>
      <c r="D121" s="15">
        <v>0.68</v>
      </c>
      <c r="E121" s="16">
        <v>1379</v>
      </c>
      <c r="F121" s="15">
        <v>0.66</v>
      </c>
    </row>
    <row r="122" spans="2:42" x14ac:dyDescent="0.35">
      <c r="B122" s="14" t="s">
        <v>3</v>
      </c>
      <c r="C122" s="16">
        <v>38456</v>
      </c>
      <c r="D122" s="15">
        <v>12.91</v>
      </c>
      <c r="E122" s="16">
        <v>29196</v>
      </c>
      <c r="F122" s="15">
        <v>13.94</v>
      </c>
    </row>
    <row r="123" spans="2:42" x14ac:dyDescent="0.35">
      <c r="B123" s="14" t="s">
        <v>2</v>
      </c>
      <c r="C123" s="13">
        <v>297788</v>
      </c>
      <c r="D123" s="12">
        <v>100</v>
      </c>
      <c r="E123" s="13">
        <v>209376</v>
      </c>
      <c r="F123" s="12">
        <v>100</v>
      </c>
    </row>
    <row r="126" spans="2:42" x14ac:dyDescent="0.35">
      <c r="B126" s="65" t="s">
        <v>15</v>
      </c>
      <c r="C126" s="64" t="s">
        <v>22</v>
      </c>
      <c r="D126" s="64" t="s">
        <v>22</v>
      </c>
      <c r="E126" s="64" t="s">
        <v>22</v>
      </c>
      <c r="F126" s="64" t="s">
        <v>22</v>
      </c>
      <c r="G126" s="64" t="s">
        <v>22</v>
      </c>
      <c r="H126" s="64" t="s">
        <v>22</v>
      </c>
      <c r="I126" s="64" t="s">
        <v>22</v>
      </c>
      <c r="J126" s="64" t="s">
        <v>22</v>
      </c>
      <c r="K126" s="64" t="s">
        <v>22</v>
      </c>
      <c r="L126" s="64" t="s">
        <v>22</v>
      </c>
      <c r="M126" s="64" t="s">
        <v>22</v>
      </c>
      <c r="N126" s="64" t="s">
        <v>22</v>
      </c>
      <c r="O126" s="64" t="s">
        <v>22</v>
      </c>
      <c r="P126" s="64" t="s">
        <v>22</v>
      </c>
      <c r="Q126" s="64" t="s">
        <v>22</v>
      </c>
      <c r="R126" s="64" t="s">
        <v>22</v>
      </c>
      <c r="S126" s="64" t="s">
        <v>22</v>
      </c>
      <c r="T126" s="64" t="s">
        <v>22</v>
      </c>
      <c r="V126" s="65" t="s">
        <v>15</v>
      </c>
      <c r="W126" s="64" t="s">
        <v>21</v>
      </c>
      <c r="X126" s="64" t="s">
        <v>21</v>
      </c>
      <c r="Y126" s="64" t="s">
        <v>21</v>
      </c>
      <c r="Z126" s="64" t="s">
        <v>21</v>
      </c>
      <c r="AA126" s="64" t="s">
        <v>21</v>
      </c>
      <c r="AB126" s="64" t="s">
        <v>21</v>
      </c>
      <c r="AC126" s="64" t="s">
        <v>21</v>
      </c>
      <c r="AD126" s="64" t="s">
        <v>21</v>
      </c>
      <c r="AE126" s="64" t="s">
        <v>21</v>
      </c>
      <c r="AF126" s="64" t="s">
        <v>21</v>
      </c>
      <c r="AG126" s="64" t="s">
        <v>21</v>
      </c>
      <c r="AH126" s="64" t="s">
        <v>21</v>
      </c>
      <c r="AI126" s="64" t="s">
        <v>21</v>
      </c>
      <c r="AJ126" s="64" t="s">
        <v>21</v>
      </c>
      <c r="AK126" s="64" t="s">
        <v>21</v>
      </c>
      <c r="AL126" s="64" t="s">
        <v>21</v>
      </c>
      <c r="AM126" s="64" t="s">
        <v>21</v>
      </c>
      <c r="AN126" s="64" t="s">
        <v>21</v>
      </c>
      <c r="AO126" s="64" t="s">
        <v>21</v>
      </c>
      <c r="AP126" s="64" t="s">
        <v>21</v>
      </c>
    </row>
    <row r="127" spans="2:42" x14ac:dyDescent="0.35">
      <c r="B127" s="65" t="s">
        <v>15</v>
      </c>
      <c r="C127" s="64" t="s">
        <v>159</v>
      </c>
      <c r="D127" s="64" t="s">
        <v>226</v>
      </c>
      <c r="E127" s="64" t="s">
        <v>226</v>
      </c>
      <c r="F127" s="64"/>
      <c r="G127" s="64" t="s">
        <v>225</v>
      </c>
      <c r="H127" s="64" t="s">
        <v>224</v>
      </c>
      <c r="I127" s="64" t="s">
        <v>224</v>
      </c>
      <c r="J127" s="64" t="s">
        <v>223</v>
      </c>
      <c r="K127" s="64" t="s">
        <v>223</v>
      </c>
      <c r="L127" s="64" t="s">
        <v>222</v>
      </c>
      <c r="M127" s="64" t="s">
        <v>222</v>
      </c>
      <c r="N127" s="64" t="s">
        <v>221</v>
      </c>
      <c r="O127" s="64" t="s">
        <v>221</v>
      </c>
      <c r="P127" s="64" t="s">
        <v>220</v>
      </c>
      <c r="Q127" s="64" t="s">
        <v>220</v>
      </c>
      <c r="R127" s="64" t="s">
        <v>219</v>
      </c>
      <c r="S127" s="64" t="s">
        <v>2</v>
      </c>
      <c r="T127" s="64" t="s">
        <v>2</v>
      </c>
      <c r="V127" s="65" t="s">
        <v>15</v>
      </c>
      <c r="W127" s="64" t="s">
        <v>159</v>
      </c>
      <c r="X127" s="64" t="s">
        <v>226</v>
      </c>
      <c r="Y127" s="64" t="s">
        <v>226</v>
      </c>
      <c r="Z127" s="64"/>
      <c r="AA127" s="64" t="s">
        <v>225</v>
      </c>
      <c r="AB127" s="64" t="s">
        <v>224</v>
      </c>
      <c r="AC127" s="64" t="s">
        <v>224</v>
      </c>
      <c r="AD127" s="64" t="s">
        <v>223</v>
      </c>
      <c r="AE127" s="64" t="s">
        <v>223</v>
      </c>
      <c r="AF127" s="64" t="s">
        <v>222</v>
      </c>
      <c r="AG127" s="64" t="s">
        <v>222</v>
      </c>
      <c r="AH127" s="64" t="s">
        <v>221</v>
      </c>
      <c r="AI127" s="64" t="s">
        <v>221</v>
      </c>
      <c r="AJ127" s="64" t="s">
        <v>220</v>
      </c>
      <c r="AK127" s="64" t="s">
        <v>220</v>
      </c>
      <c r="AL127" s="64" t="s">
        <v>219</v>
      </c>
      <c r="AM127" s="64" t="s">
        <v>230</v>
      </c>
      <c r="AN127" s="64" t="s">
        <v>229</v>
      </c>
      <c r="AO127" s="64" t="s">
        <v>2</v>
      </c>
      <c r="AP127" s="64" t="s">
        <v>2</v>
      </c>
    </row>
    <row r="128" spans="2:42" x14ac:dyDescent="0.35">
      <c r="B128" s="65" t="s">
        <v>15</v>
      </c>
      <c r="C128" s="17" t="s">
        <v>14</v>
      </c>
      <c r="D128" s="17" t="s">
        <v>13</v>
      </c>
      <c r="E128" s="17" t="s">
        <v>14</v>
      </c>
      <c r="F128" s="17" t="s">
        <v>13</v>
      </c>
      <c r="G128" s="17" t="s">
        <v>14</v>
      </c>
      <c r="H128" s="17" t="s">
        <v>13</v>
      </c>
      <c r="I128" s="17" t="s">
        <v>14</v>
      </c>
      <c r="J128" s="17" t="s">
        <v>13</v>
      </c>
      <c r="K128" s="17" t="s">
        <v>14</v>
      </c>
      <c r="L128" s="17" t="s">
        <v>13</v>
      </c>
      <c r="M128" s="17" t="s">
        <v>14</v>
      </c>
      <c r="N128" s="17" t="s">
        <v>13</v>
      </c>
      <c r="O128" s="17" t="s">
        <v>14</v>
      </c>
      <c r="P128" s="17" t="s">
        <v>13</v>
      </c>
      <c r="Q128" s="17" t="s">
        <v>14</v>
      </c>
      <c r="R128" s="17" t="s">
        <v>13</v>
      </c>
      <c r="S128" s="17" t="s">
        <v>14</v>
      </c>
      <c r="T128" s="17" t="s">
        <v>13</v>
      </c>
      <c r="V128" s="65" t="s">
        <v>15</v>
      </c>
      <c r="W128" s="17" t="s">
        <v>14</v>
      </c>
      <c r="X128" s="17" t="s">
        <v>13</v>
      </c>
      <c r="Y128" s="17" t="s">
        <v>14</v>
      </c>
      <c r="Z128" s="17" t="s">
        <v>13</v>
      </c>
      <c r="AA128" s="17" t="s">
        <v>14</v>
      </c>
      <c r="AB128" s="17" t="s">
        <v>13</v>
      </c>
      <c r="AC128" s="17" t="s">
        <v>14</v>
      </c>
      <c r="AD128" s="17" t="s">
        <v>13</v>
      </c>
      <c r="AE128" s="17" t="s">
        <v>14</v>
      </c>
      <c r="AF128" s="17" t="s">
        <v>13</v>
      </c>
      <c r="AG128" s="17" t="s">
        <v>14</v>
      </c>
      <c r="AH128" s="17" t="s">
        <v>13</v>
      </c>
      <c r="AI128" s="17" t="s">
        <v>14</v>
      </c>
      <c r="AJ128" s="17" t="s">
        <v>13</v>
      </c>
      <c r="AK128" s="17" t="s">
        <v>14</v>
      </c>
      <c r="AL128" s="17" t="s">
        <v>13</v>
      </c>
      <c r="AM128" s="17" t="s">
        <v>14</v>
      </c>
      <c r="AN128" s="17" t="s">
        <v>13</v>
      </c>
      <c r="AO128" s="17" t="s">
        <v>14</v>
      </c>
      <c r="AP128" s="17" t="s">
        <v>13</v>
      </c>
    </row>
    <row r="129" spans="2:42" x14ac:dyDescent="0.35">
      <c r="B129" s="14" t="s">
        <v>12</v>
      </c>
      <c r="C129" s="16">
        <v>4397</v>
      </c>
      <c r="D129" s="21">
        <v>62.342265702537922</v>
      </c>
      <c r="E129" s="16">
        <v>505</v>
      </c>
      <c r="F129" s="21">
        <v>7.1600737274918478</v>
      </c>
      <c r="G129" s="16">
        <v>94</v>
      </c>
      <c r="H129" s="21">
        <v>1.3327661987806607</v>
      </c>
      <c r="I129" s="16">
        <v>517</v>
      </c>
      <c r="J129" s="21">
        <v>7.3302140932936339</v>
      </c>
      <c r="K129" s="16">
        <v>740</v>
      </c>
      <c r="L129" s="21">
        <v>10.491989224443499</v>
      </c>
      <c r="M129" s="16">
        <v>188</v>
      </c>
      <c r="N129" s="21">
        <v>2.6655323975613214</v>
      </c>
      <c r="O129" s="16">
        <v>282</v>
      </c>
      <c r="P129" s="21">
        <v>3.9982985963419821</v>
      </c>
      <c r="Q129" s="16">
        <v>330</v>
      </c>
      <c r="R129" s="21">
        <v>4.6788600595491285</v>
      </c>
      <c r="S129" s="16">
        <v>7053</v>
      </c>
      <c r="T129" s="21">
        <v>99.999999999999986</v>
      </c>
      <c r="V129" s="14" t="s">
        <v>12</v>
      </c>
      <c r="W129" s="16">
        <v>2036</v>
      </c>
      <c r="X129" s="21">
        <v>59.636789689513769</v>
      </c>
      <c r="Y129" s="16">
        <v>188</v>
      </c>
      <c r="Z129" s="21">
        <v>5.5067369654364384</v>
      </c>
      <c r="AA129" s="16">
        <v>94</v>
      </c>
      <c r="AB129" s="21">
        <v>2.7533684827182192</v>
      </c>
      <c r="AC129" s="16">
        <v>141</v>
      </c>
      <c r="AD129" s="21">
        <v>4.1300527240773288</v>
      </c>
      <c r="AE129" s="16">
        <v>317</v>
      </c>
      <c r="AF129" s="21">
        <v>9.2852958406561221</v>
      </c>
      <c r="AG129" s="16">
        <v>47</v>
      </c>
      <c r="AH129" s="21">
        <v>1.3766842413591096</v>
      </c>
      <c r="AI129" s="16">
        <v>295</v>
      </c>
      <c r="AJ129" s="21">
        <v>8.6408904510837736</v>
      </c>
      <c r="AK129" s="16">
        <v>249</v>
      </c>
      <c r="AL129" s="21">
        <v>7.293497363796134</v>
      </c>
      <c r="AM129" s="16">
        <v>47</v>
      </c>
      <c r="AN129" s="21">
        <v>1.3766842413591096</v>
      </c>
      <c r="AO129" s="16">
        <v>3414</v>
      </c>
      <c r="AP129" s="21">
        <v>100.00000000000001</v>
      </c>
    </row>
    <row r="130" spans="2:42" x14ac:dyDescent="0.35">
      <c r="B130" s="14" t="s">
        <v>11</v>
      </c>
      <c r="C130" s="16">
        <v>12775</v>
      </c>
      <c r="D130" s="21">
        <v>73.356302038472577</v>
      </c>
      <c r="E130" s="16">
        <v>614</v>
      </c>
      <c r="F130" s="21">
        <v>3.5256962388745339</v>
      </c>
      <c r="G130" s="16">
        <v>32</v>
      </c>
      <c r="H130" s="21">
        <v>0.1837496411139822</v>
      </c>
      <c r="I130" s="16">
        <v>688</v>
      </c>
      <c r="J130" s="21">
        <v>3.9506172839506171</v>
      </c>
      <c r="K130" s="16">
        <v>1293</v>
      </c>
      <c r="L130" s="21">
        <v>7.4246339362618432</v>
      </c>
      <c r="M130" s="16">
        <v>380</v>
      </c>
      <c r="N130" s="21">
        <v>2.1820269882285386</v>
      </c>
      <c r="O130" s="16">
        <v>364</v>
      </c>
      <c r="P130" s="21">
        <v>2.0901521676715475</v>
      </c>
      <c r="Q130" s="16">
        <v>1269</v>
      </c>
      <c r="R130" s="21">
        <v>7.2868217054263562</v>
      </c>
      <c r="S130" s="16">
        <v>17415</v>
      </c>
      <c r="T130" s="21">
        <v>100</v>
      </c>
      <c r="V130" s="14" t="s">
        <v>11</v>
      </c>
      <c r="W130" s="16">
        <v>5333</v>
      </c>
      <c r="X130" s="21">
        <v>65.977978473339107</v>
      </c>
      <c r="Y130" s="16">
        <v>566</v>
      </c>
      <c r="Z130" s="21">
        <v>7.0023506123963877</v>
      </c>
      <c r="AA130" s="16">
        <v>139</v>
      </c>
      <c r="AB130" s="21">
        <v>1.7196585426203144</v>
      </c>
      <c r="AC130" s="16">
        <v>273</v>
      </c>
      <c r="AD130" s="21">
        <v>3.3774588642830632</v>
      </c>
      <c r="AE130" s="16">
        <v>273</v>
      </c>
      <c r="AF130" s="21">
        <v>3.3774588642830632</v>
      </c>
      <c r="AG130" s="16">
        <v>597</v>
      </c>
      <c r="AH130" s="21">
        <v>7.3858715823332926</v>
      </c>
      <c r="AI130" s="16">
        <v>530</v>
      </c>
      <c r="AJ130" s="21">
        <v>6.5569714215019168</v>
      </c>
      <c r="AK130" s="16">
        <v>206</v>
      </c>
      <c r="AL130" s="21">
        <v>2.5485587034516888</v>
      </c>
      <c r="AM130" s="16">
        <v>166</v>
      </c>
      <c r="AN130" s="21">
        <v>2.0536929357911666</v>
      </c>
      <c r="AO130" s="16">
        <v>8083</v>
      </c>
      <c r="AP130" s="21">
        <v>99.999999999999972</v>
      </c>
    </row>
    <row r="131" spans="2:42" x14ac:dyDescent="0.35">
      <c r="B131" s="14" t="s">
        <v>10</v>
      </c>
      <c r="C131" s="16">
        <v>17493</v>
      </c>
      <c r="D131" s="21">
        <v>72.49782419495213</v>
      </c>
      <c r="E131" s="16">
        <v>1011</v>
      </c>
      <c r="F131" s="21">
        <v>4.1899788636081059</v>
      </c>
      <c r="G131" s="16">
        <v>597</v>
      </c>
      <c r="H131" s="21">
        <v>2.4742011687181398</v>
      </c>
      <c r="I131" s="16">
        <v>510</v>
      </c>
      <c r="J131" s="21">
        <v>2.1136391893572051</v>
      </c>
      <c r="K131" s="16">
        <v>1452</v>
      </c>
      <c r="L131" s="21">
        <v>6.0176551038169839</v>
      </c>
      <c r="M131" s="16">
        <v>804</v>
      </c>
      <c r="N131" s="21">
        <v>3.3320900161631228</v>
      </c>
      <c r="O131" s="16">
        <v>1122</v>
      </c>
      <c r="P131" s="21">
        <v>4.6500062165858509</v>
      </c>
      <c r="Q131" s="16">
        <v>1140</v>
      </c>
      <c r="R131" s="21">
        <v>4.7246052467984585</v>
      </c>
      <c r="S131" s="16">
        <v>24129</v>
      </c>
      <c r="T131" s="21">
        <v>99.999999999999986</v>
      </c>
      <c r="V131" s="14" t="s">
        <v>10</v>
      </c>
      <c r="W131" s="16">
        <v>8238</v>
      </c>
      <c r="X131" s="21">
        <v>70.791441093065217</v>
      </c>
      <c r="Y131" s="16">
        <v>216</v>
      </c>
      <c r="Z131" s="21">
        <v>1.8561484918793503</v>
      </c>
      <c r="AA131" s="16">
        <v>693</v>
      </c>
      <c r="AB131" s="21">
        <v>5.9551430781129158</v>
      </c>
      <c r="AC131" s="16">
        <v>9</v>
      </c>
      <c r="AD131" s="21">
        <v>7.7339520494972933E-2</v>
      </c>
      <c r="AE131" s="16">
        <v>432</v>
      </c>
      <c r="AF131" s="21">
        <v>3.7122969837587005</v>
      </c>
      <c r="AG131" s="16">
        <v>1167</v>
      </c>
      <c r="AH131" s="21">
        <v>10.028357824181491</v>
      </c>
      <c r="AI131" s="16">
        <v>579</v>
      </c>
      <c r="AJ131" s="21">
        <v>4.9755091518432586</v>
      </c>
      <c r="AK131" s="16">
        <v>276</v>
      </c>
      <c r="AL131" s="21">
        <v>2.3717452951791698</v>
      </c>
      <c r="AM131" s="16">
        <v>27</v>
      </c>
      <c r="AN131" s="21">
        <v>0.23201856148491878</v>
      </c>
      <c r="AO131" s="16">
        <v>11637</v>
      </c>
      <c r="AP131" s="21">
        <v>99.999999999999986</v>
      </c>
    </row>
    <row r="132" spans="2:42" x14ac:dyDescent="0.35">
      <c r="B132" s="14" t="s">
        <v>9</v>
      </c>
      <c r="C132" s="16">
        <v>5246</v>
      </c>
      <c r="D132" s="21">
        <v>67.970976937030315</v>
      </c>
      <c r="E132" s="16">
        <v>372</v>
      </c>
      <c r="F132" s="21">
        <v>4.8199015288934959</v>
      </c>
      <c r="G132" s="16">
        <v>387</v>
      </c>
      <c r="H132" s="21">
        <v>5.0142523969940402</v>
      </c>
      <c r="I132" s="16">
        <v>198</v>
      </c>
      <c r="J132" s="21">
        <v>2.5654314589271832</v>
      </c>
      <c r="K132" s="16">
        <v>756</v>
      </c>
      <c r="L132" s="21">
        <v>9.7952837522674265</v>
      </c>
      <c r="M132" s="16">
        <v>263</v>
      </c>
      <c r="N132" s="21">
        <v>3.4076185540295416</v>
      </c>
      <c r="O132" s="16">
        <v>124</v>
      </c>
      <c r="P132" s="21">
        <v>1.6066338429644986</v>
      </c>
      <c r="Q132" s="16">
        <v>372</v>
      </c>
      <c r="R132" s="21">
        <v>4.8199015288934959</v>
      </c>
      <c r="S132" s="16">
        <v>7718</v>
      </c>
      <c r="T132" s="21">
        <v>99.999999999999986</v>
      </c>
      <c r="V132" s="14" t="s">
        <v>9</v>
      </c>
      <c r="W132" s="16">
        <v>2071</v>
      </c>
      <c r="X132" s="21">
        <v>64.197148171109731</v>
      </c>
      <c r="Y132" s="16">
        <v>0</v>
      </c>
      <c r="Z132" s="21">
        <v>0</v>
      </c>
      <c r="AA132" s="16">
        <v>12</v>
      </c>
      <c r="AB132" s="21">
        <v>0.37197768133911968</v>
      </c>
      <c r="AC132" s="16">
        <v>62</v>
      </c>
      <c r="AD132" s="21">
        <v>1.9218846869187849</v>
      </c>
      <c r="AE132" s="16">
        <v>248</v>
      </c>
      <c r="AF132" s="21">
        <v>7.6875387476751396</v>
      </c>
      <c r="AG132" s="16">
        <v>74</v>
      </c>
      <c r="AH132" s="21">
        <v>2.2938623682579045</v>
      </c>
      <c r="AI132" s="16">
        <v>437</v>
      </c>
      <c r="AJ132" s="21">
        <v>13.546187228766273</v>
      </c>
      <c r="AK132" s="16">
        <v>310</v>
      </c>
      <c r="AL132" s="21">
        <v>9.6094234345939249</v>
      </c>
      <c r="AM132" s="16">
        <v>12</v>
      </c>
      <c r="AN132" s="21">
        <v>0.37197768133911968</v>
      </c>
      <c r="AO132" s="16">
        <v>3226</v>
      </c>
      <c r="AP132" s="21">
        <v>99.999999999999986</v>
      </c>
    </row>
    <row r="133" spans="2:42" x14ac:dyDescent="0.35">
      <c r="B133" s="14" t="s">
        <v>8</v>
      </c>
      <c r="C133" s="16">
        <v>4475</v>
      </c>
      <c r="D133" s="21">
        <v>65.741148817393864</v>
      </c>
      <c r="E133" s="16">
        <v>76</v>
      </c>
      <c r="F133" s="21">
        <v>1.1164977229322757</v>
      </c>
      <c r="G133" s="16">
        <v>340</v>
      </c>
      <c r="H133" s="21">
        <v>4.9948582341707066</v>
      </c>
      <c r="I133" s="16">
        <v>463</v>
      </c>
      <c r="J133" s="21">
        <v>6.8018216541795216</v>
      </c>
      <c r="K133" s="16">
        <v>849</v>
      </c>
      <c r="L133" s="21">
        <v>12.4724548259145</v>
      </c>
      <c r="M133" s="16">
        <v>208</v>
      </c>
      <c r="N133" s="21">
        <v>3.0556779785514911</v>
      </c>
      <c r="O133" s="16">
        <v>66</v>
      </c>
      <c r="P133" s="21">
        <v>0.96959012780960774</v>
      </c>
      <c r="Q133" s="16">
        <v>330</v>
      </c>
      <c r="R133" s="21">
        <v>4.8479506390480394</v>
      </c>
      <c r="S133" s="16">
        <v>6807</v>
      </c>
      <c r="T133" s="21">
        <v>100</v>
      </c>
      <c r="V133" s="14" t="s">
        <v>8</v>
      </c>
      <c r="W133" s="16">
        <v>2937</v>
      </c>
      <c r="X133" s="21">
        <v>72.464840858623248</v>
      </c>
      <c r="Y133" s="16">
        <v>10</v>
      </c>
      <c r="Z133" s="21">
        <v>0.24673081667900321</v>
      </c>
      <c r="AA133" s="16">
        <v>274</v>
      </c>
      <c r="AB133" s="21">
        <v>6.7604243770046883</v>
      </c>
      <c r="AC133" s="16">
        <v>76</v>
      </c>
      <c r="AD133" s="21">
        <v>1.8751542067604245</v>
      </c>
      <c r="AE133" s="16">
        <v>264</v>
      </c>
      <c r="AF133" s="21">
        <v>6.5136935603256845</v>
      </c>
      <c r="AG133" s="16">
        <v>132</v>
      </c>
      <c r="AH133" s="21">
        <v>3.2568467801628422</v>
      </c>
      <c r="AI133" s="16">
        <v>76</v>
      </c>
      <c r="AJ133" s="21">
        <v>1.8751542067604245</v>
      </c>
      <c r="AK133" s="16">
        <v>274</v>
      </c>
      <c r="AL133" s="21">
        <v>6.7604243770046883</v>
      </c>
      <c r="AM133" s="16">
        <v>10</v>
      </c>
      <c r="AN133" s="21">
        <v>0.24673081667900321</v>
      </c>
      <c r="AO133" s="16">
        <v>4053</v>
      </c>
      <c r="AP133" s="21">
        <v>100</v>
      </c>
    </row>
    <row r="134" spans="2:42" x14ac:dyDescent="0.35">
      <c r="B134" s="14" t="s">
        <v>7</v>
      </c>
      <c r="C134" s="16">
        <v>5763</v>
      </c>
      <c r="D134" s="21">
        <v>75.560508719024526</v>
      </c>
      <c r="E134" s="16">
        <v>140</v>
      </c>
      <c r="F134" s="21">
        <v>1.8355841090861413</v>
      </c>
      <c r="G134" s="16">
        <v>337</v>
      </c>
      <c r="H134" s="21">
        <v>4.4185131768716408</v>
      </c>
      <c r="I134" s="16">
        <v>368</v>
      </c>
      <c r="J134" s="21">
        <v>4.8249639438835716</v>
      </c>
      <c r="K134" s="16">
        <v>13</v>
      </c>
      <c r="L134" s="21">
        <v>0.17044709584371315</v>
      </c>
      <c r="M134" s="16">
        <v>140</v>
      </c>
      <c r="N134" s="21">
        <v>1.8355841090861413</v>
      </c>
      <c r="O134" s="16">
        <v>83</v>
      </c>
      <c r="P134" s="21">
        <v>1.0882391503867839</v>
      </c>
      <c r="Q134" s="16">
        <v>783</v>
      </c>
      <c r="R134" s="21">
        <v>10.266159695817491</v>
      </c>
      <c r="S134" s="16">
        <v>7627</v>
      </c>
      <c r="T134" s="21">
        <v>100.00000000000001</v>
      </c>
      <c r="V134" s="14" t="s">
        <v>7</v>
      </c>
      <c r="W134" s="16">
        <v>4054</v>
      </c>
      <c r="X134" s="21">
        <v>82.181228461382531</v>
      </c>
      <c r="Y134" s="16">
        <v>140</v>
      </c>
      <c r="Z134" s="21">
        <v>2.8380295965943643</v>
      </c>
      <c r="AA134" s="16">
        <v>96</v>
      </c>
      <c r="AB134" s="21">
        <v>1.9460774376647072</v>
      </c>
      <c r="AC134" s="16">
        <v>140</v>
      </c>
      <c r="AD134" s="21">
        <v>2.8380295965943643</v>
      </c>
      <c r="AE134" s="16">
        <v>0</v>
      </c>
      <c r="AF134" s="21">
        <v>0</v>
      </c>
      <c r="AG134" s="16">
        <v>70</v>
      </c>
      <c r="AH134" s="21">
        <v>1.4190147982971821</v>
      </c>
      <c r="AI134" s="16">
        <v>0</v>
      </c>
      <c r="AJ134" s="21">
        <v>0</v>
      </c>
      <c r="AK134" s="16">
        <v>433</v>
      </c>
      <c r="AL134" s="21">
        <v>8.7776201094668558</v>
      </c>
      <c r="AM134" s="16">
        <v>0</v>
      </c>
      <c r="AN134" s="21">
        <v>0</v>
      </c>
      <c r="AO134" s="16">
        <v>4933</v>
      </c>
      <c r="AP134" s="21">
        <v>100.00000000000001</v>
      </c>
    </row>
    <row r="135" spans="2:42" x14ac:dyDescent="0.35">
      <c r="B135" s="14" t="s">
        <v>6</v>
      </c>
      <c r="C135" s="16">
        <v>31532</v>
      </c>
      <c r="D135" s="21">
        <v>68.087495411457326</v>
      </c>
      <c r="E135" s="16">
        <v>2320</v>
      </c>
      <c r="F135" s="21">
        <v>5.0096089481980517</v>
      </c>
      <c r="G135" s="16">
        <v>1443</v>
      </c>
      <c r="H135" s="21">
        <v>3.1158903932111159</v>
      </c>
      <c r="I135" s="16">
        <v>2063</v>
      </c>
      <c r="J135" s="21">
        <v>4.4546651983330099</v>
      </c>
      <c r="K135" s="16">
        <v>3171</v>
      </c>
      <c r="L135" s="21">
        <v>6.8471853339379409</v>
      </c>
      <c r="M135" s="16">
        <v>1033</v>
      </c>
      <c r="N135" s="21">
        <v>2.2305715704692188</v>
      </c>
      <c r="O135" s="16">
        <v>661</v>
      </c>
      <c r="P135" s="21">
        <v>1.4273066873960829</v>
      </c>
      <c r="Q135" s="16">
        <v>4088</v>
      </c>
      <c r="R135" s="21">
        <v>8.8272764569972573</v>
      </c>
      <c r="S135" s="16">
        <v>46311</v>
      </c>
      <c r="T135" s="21">
        <v>100</v>
      </c>
      <c r="V135" s="14" t="s">
        <v>6</v>
      </c>
      <c r="W135" s="16">
        <v>16470</v>
      </c>
      <c r="X135" s="21">
        <v>69.930366847826093</v>
      </c>
      <c r="Y135" s="16">
        <v>505</v>
      </c>
      <c r="Z135" s="21">
        <v>2.1441915760869565</v>
      </c>
      <c r="AA135" s="16">
        <v>1125</v>
      </c>
      <c r="AB135" s="21">
        <v>4.7766644021739131</v>
      </c>
      <c r="AC135" s="16">
        <v>1254</v>
      </c>
      <c r="AD135" s="21">
        <v>5.3243885869565215</v>
      </c>
      <c r="AE135" s="16">
        <v>1153</v>
      </c>
      <c r="AF135" s="21">
        <v>4.8955502717391308</v>
      </c>
      <c r="AG135" s="16">
        <v>1313</v>
      </c>
      <c r="AH135" s="21">
        <v>5.5748980978260869</v>
      </c>
      <c r="AI135" s="16">
        <v>909</v>
      </c>
      <c r="AJ135" s="21">
        <v>3.8595448369565215</v>
      </c>
      <c r="AK135" s="16">
        <v>699</v>
      </c>
      <c r="AL135" s="21">
        <v>2.9679008152173911</v>
      </c>
      <c r="AM135" s="16">
        <v>124</v>
      </c>
      <c r="AN135" s="21">
        <v>0.52649456521739135</v>
      </c>
      <c r="AO135" s="16">
        <v>23552</v>
      </c>
      <c r="AP135" s="21">
        <v>99.999999999999986</v>
      </c>
    </row>
    <row r="136" spans="2:42" x14ac:dyDescent="0.35">
      <c r="B136" s="14" t="s">
        <v>5</v>
      </c>
      <c r="C136" s="16">
        <v>2269</v>
      </c>
      <c r="D136" s="21">
        <v>65.596993350679384</v>
      </c>
      <c r="E136" s="16">
        <v>210</v>
      </c>
      <c r="F136" s="21">
        <v>6.0711188204683433</v>
      </c>
      <c r="G136" s="16">
        <v>210</v>
      </c>
      <c r="H136" s="21">
        <v>6.0711188204683433</v>
      </c>
      <c r="I136" s="16">
        <v>70</v>
      </c>
      <c r="J136" s="21">
        <v>2.0237062734894478</v>
      </c>
      <c r="K136" s="16">
        <v>420</v>
      </c>
      <c r="L136" s="21">
        <v>12.142237640936687</v>
      </c>
      <c r="M136" s="16">
        <v>210</v>
      </c>
      <c r="N136" s="21">
        <v>6.0711188204683433</v>
      </c>
      <c r="O136" s="16">
        <v>70</v>
      </c>
      <c r="P136" s="21">
        <v>2.0237062734894478</v>
      </c>
      <c r="Q136" s="16">
        <v>0</v>
      </c>
      <c r="R136" s="21">
        <v>0</v>
      </c>
      <c r="S136" s="16">
        <v>3459</v>
      </c>
      <c r="T136" s="21">
        <v>100</v>
      </c>
      <c r="V136" s="14" t="s">
        <v>5</v>
      </c>
      <c r="W136" s="16">
        <v>1201</v>
      </c>
      <c r="X136" s="21">
        <v>54.245709123757905</v>
      </c>
      <c r="Y136" s="16">
        <v>70</v>
      </c>
      <c r="Z136" s="21">
        <v>3.1616982836495033</v>
      </c>
      <c r="AA136" s="16">
        <v>210</v>
      </c>
      <c r="AB136" s="21">
        <v>9.48509485094851</v>
      </c>
      <c r="AC136" s="16">
        <v>70</v>
      </c>
      <c r="AD136" s="21">
        <v>3.1616982836495033</v>
      </c>
      <c r="AE136" s="16">
        <v>140</v>
      </c>
      <c r="AF136" s="21">
        <v>6.3233965672990067</v>
      </c>
      <c r="AG136" s="16">
        <v>302</v>
      </c>
      <c r="AH136" s="21">
        <v>13.640469738030713</v>
      </c>
      <c r="AI136" s="16">
        <v>221</v>
      </c>
      <c r="AJ136" s="21">
        <v>9.98193315266486</v>
      </c>
      <c r="AK136" s="16">
        <v>0</v>
      </c>
      <c r="AL136" s="21">
        <v>0</v>
      </c>
      <c r="AM136" s="16">
        <v>0</v>
      </c>
      <c r="AN136" s="21">
        <v>0</v>
      </c>
      <c r="AO136" s="16">
        <v>2214</v>
      </c>
      <c r="AP136" s="21">
        <v>100</v>
      </c>
    </row>
    <row r="137" spans="2:42" x14ac:dyDescent="0.35">
      <c r="B137" s="14" t="s">
        <v>4</v>
      </c>
      <c r="C137" s="16">
        <v>759</v>
      </c>
      <c r="D137" s="21">
        <v>62.264150943396224</v>
      </c>
      <c r="E137" s="16">
        <v>38</v>
      </c>
      <c r="F137" s="21">
        <v>3.1173092698933553</v>
      </c>
      <c r="G137" s="16">
        <v>52</v>
      </c>
      <c r="H137" s="21">
        <v>4.2657916324856435</v>
      </c>
      <c r="I137" s="16">
        <v>38</v>
      </c>
      <c r="J137" s="21">
        <v>3.1173092698933553</v>
      </c>
      <c r="K137" s="16">
        <v>114</v>
      </c>
      <c r="L137" s="21">
        <v>9.3519278096800669</v>
      </c>
      <c r="M137" s="16">
        <v>161</v>
      </c>
      <c r="N137" s="21">
        <v>13.20754716981132</v>
      </c>
      <c r="O137" s="16">
        <v>38</v>
      </c>
      <c r="P137" s="21">
        <v>3.1173092698933553</v>
      </c>
      <c r="Q137" s="16">
        <v>19</v>
      </c>
      <c r="R137" s="21">
        <v>1.5586546349466777</v>
      </c>
      <c r="S137" s="16">
        <v>1219</v>
      </c>
      <c r="T137" s="21">
        <v>100</v>
      </c>
      <c r="V137" s="14" t="s">
        <v>4</v>
      </c>
      <c r="W137" s="16">
        <v>489</v>
      </c>
      <c r="X137" s="21">
        <v>59.92647058823529</v>
      </c>
      <c r="Y137" s="16">
        <v>52</v>
      </c>
      <c r="Z137" s="21">
        <v>6.3725490196078427</v>
      </c>
      <c r="AA137" s="16">
        <v>38</v>
      </c>
      <c r="AB137" s="21">
        <v>4.6568627450980395</v>
      </c>
      <c r="AC137" s="16">
        <v>0</v>
      </c>
      <c r="AD137" s="21">
        <v>0</v>
      </c>
      <c r="AE137" s="16">
        <v>95</v>
      </c>
      <c r="AF137" s="21">
        <v>11.642156862745098</v>
      </c>
      <c r="AG137" s="16">
        <v>104</v>
      </c>
      <c r="AH137" s="21">
        <v>12.745098039215685</v>
      </c>
      <c r="AI137" s="16">
        <v>19</v>
      </c>
      <c r="AJ137" s="21">
        <v>2.3284313725490198</v>
      </c>
      <c r="AK137" s="16">
        <v>0</v>
      </c>
      <c r="AL137" s="21">
        <v>0</v>
      </c>
      <c r="AM137" s="16">
        <v>19</v>
      </c>
      <c r="AN137" s="21">
        <v>2.3284313725490198</v>
      </c>
      <c r="AO137" s="16">
        <v>816</v>
      </c>
      <c r="AP137" s="21">
        <v>100</v>
      </c>
    </row>
    <row r="138" spans="2:42" x14ac:dyDescent="0.35">
      <c r="B138" s="14" t="s">
        <v>3</v>
      </c>
      <c r="C138" s="16">
        <v>12655</v>
      </c>
      <c r="D138" s="21">
        <v>65.846297934335823</v>
      </c>
      <c r="E138" s="16">
        <v>1579</v>
      </c>
      <c r="F138" s="21">
        <v>8.2158280867891147</v>
      </c>
      <c r="G138" s="16">
        <v>674</v>
      </c>
      <c r="H138" s="21">
        <v>3.5069462511056768</v>
      </c>
      <c r="I138" s="16">
        <v>317</v>
      </c>
      <c r="J138" s="21">
        <v>1.6494094385764089</v>
      </c>
      <c r="K138" s="16">
        <v>1482</v>
      </c>
      <c r="L138" s="21">
        <v>7.7111192049534321</v>
      </c>
      <c r="M138" s="16">
        <v>531</v>
      </c>
      <c r="N138" s="21">
        <v>2.762890889224205</v>
      </c>
      <c r="O138" s="16">
        <v>412</v>
      </c>
      <c r="P138" s="21">
        <v>2.1437119517144492</v>
      </c>
      <c r="Q138" s="16">
        <v>1569</v>
      </c>
      <c r="R138" s="21">
        <v>8.163796243300899</v>
      </c>
      <c r="S138" s="16">
        <v>19219</v>
      </c>
      <c r="T138" s="21">
        <v>100.00000000000001</v>
      </c>
      <c r="V138" s="14" t="s">
        <v>3</v>
      </c>
      <c r="W138" s="16">
        <v>5592</v>
      </c>
      <c r="X138" s="21">
        <v>60.710020627510588</v>
      </c>
      <c r="Y138" s="16">
        <v>948</v>
      </c>
      <c r="Z138" s="21">
        <v>10.292042123547931</v>
      </c>
      <c r="AA138" s="16">
        <v>135</v>
      </c>
      <c r="AB138" s="21">
        <v>1.4656389099989144</v>
      </c>
      <c r="AC138" s="16">
        <v>523</v>
      </c>
      <c r="AD138" s="21">
        <v>5.6779937031809791</v>
      </c>
      <c r="AE138" s="16">
        <v>214</v>
      </c>
      <c r="AF138" s="21">
        <v>2.3233090869612423</v>
      </c>
      <c r="AG138" s="16">
        <v>420</v>
      </c>
      <c r="AH138" s="21">
        <v>4.5597654977744009</v>
      </c>
      <c r="AI138" s="16">
        <v>737</v>
      </c>
      <c r="AJ138" s="21">
        <v>8.0013027901422209</v>
      </c>
      <c r="AK138" s="16">
        <v>325</v>
      </c>
      <c r="AL138" s="21">
        <v>3.5283899685159046</v>
      </c>
      <c r="AM138" s="16">
        <v>317</v>
      </c>
      <c r="AN138" s="21">
        <v>3.4415372923678209</v>
      </c>
      <c r="AO138" s="16">
        <v>9211</v>
      </c>
      <c r="AP138" s="21">
        <v>100.00000000000001</v>
      </c>
    </row>
    <row r="139" spans="2:42" x14ac:dyDescent="0.35">
      <c r="B139" s="20" t="s">
        <v>2</v>
      </c>
      <c r="C139" s="13">
        <f>SUM(C129:C138)</f>
        <v>97364</v>
      </c>
      <c r="D139" s="12">
        <f>C139/S139*100</f>
        <v>69.073547251998832</v>
      </c>
      <c r="E139" s="13">
        <f>SUM(E129:E138)</f>
        <v>6865</v>
      </c>
      <c r="F139" s="12">
        <f>E139/S139*100</f>
        <v>4.8702795888107717</v>
      </c>
      <c r="G139" s="13">
        <f>SUM(G129:G138)</f>
        <v>4166</v>
      </c>
      <c r="H139" s="12">
        <f>G139/S139*100</f>
        <v>2.9555112552054883</v>
      </c>
      <c r="I139" s="13">
        <f>SUM(I129:I138)</f>
        <v>5232</v>
      </c>
      <c r="J139" s="12">
        <f>I139/S139*100</f>
        <v>3.7117702561774157</v>
      </c>
      <c r="K139" s="13">
        <f>SUM(K129:K138)</f>
        <v>10290</v>
      </c>
      <c r="L139" s="12">
        <f>K139/S139*100</f>
        <v>7.3000986116333353</v>
      </c>
      <c r="M139" s="13">
        <f>SUM(M129:M138)</f>
        <v>3918</v>
      </c>
      <c r="N139" s="12">
        <f>M139/S139*100</f>
        <v>2.7795710748668037</v>
      </c>
      <c r="O139" s="13">
        <f>SUM(O129:O138)</f>
        <v>3222</v>
      </c>
      <c r="P139" s="12">
        <f>O139/S139*100</f>
        <v>2.2858034719808167</v>
      </c>
      <c r="Q139" s="13">
        <f>SUM(Q129:Q138)</f>
        <v>9900</v>
      </c>
      <c r="R139" s="12">
        <f>Q139/S139*100</f>
        <v>7.0234184893265326</v>
      </c>
      <c r="S139" s="13">
        <f>SUM(S129:S138)</f>
        <v>140957</v>
      </c>
      <c r="T139" s="12">
        <v>100</v>
      </c>
      <c r="V139" s="20" t="s">
        <v>2</v>
      </c>
      <c r="W139" s="13">
        <f>SUM(W129:W138)</f>
        <v>48421</v>
      </c>
      <c r="X139" s="12">
        <f>W139/AO139*100</f>
        <v>68.065336875694058</v>
      </c>
      <c r="Y139" s="13">
        <f>SUM(Y129:Y138)</f>
        <v>2695</v>
      </c>
      <c r="Z139" s="12">
        <f>Y139/AO139*100</f>
        <v>3.7883580033455626</v>
      </c>
      <c r="AA139" s="13">
        <f>SUM(AA129:AA138)</f>
        <v>2816</v>
      </c>
      <c r="AB139" s="12">
        <f>AA139/AO139*100</f>
        <v>3.9584475463529145</v>
      </c>
      <c r="AC139" s="13">
        <f>SUM(AC129:AC138)</f>
        <v>2548</v>
      </c>
      <c r="AD139" s="12">
        <f>AC139/AO139*100</f>
        <v>3.5817202940721686</v>
      </c>
      <c r="AE139" s="13">
        <f>SUM(AE129:AE138)</f>
        <v>3136</v>
      </c>
      <c r="AF139" s="12">
        <f>AE139/AO139*100</f>
        <v>4.4082711311657459</v>
      </c>
      <c r="AG139" s="13">
        <f>SUM(AG129:AG138)</f>
        <v>4226</v>
      </c>
      <c r="AH139" s="12">
        <f>AG139/AO139*100</f>
        <v>5.9404827169344525</v>
      </c>
      <c r="AI139" s="13">
        <f>SUM(AI129:AI138)</f>
        <v>3803</v>
      </c>
      <c r="AJ139" s="12">
        <f>AI139/AO139*100</f>
        <v>5.3458721657599915</v>
      </c>
      <c r="AK139" s="13">
        <f>SUM(AK129:AK138)</f>
        <v>2772</v>
      </c>
      <c r="AL139" s="12">
        <f>AK139/AO139*100</f>
        <v>3.8965968034411507</v>
      </c>
      <c r="AM139" s="13">
        <f>SUM(AM129:AM138)</f>
        <v>722</v>
      </c>
      <c r="AN139" s="12">
        <f>AM139/AO139*100</f>
        <v>1.0149144632339504</v>
      </c>
      <c r="AO139" s="13">
        <f>SUM(AO129:AO138)</f>
        <v>71139</v>
      </c>
      <c r="AP139" s="12">
        <v>100</v>
      </c>
    </row>
  </sheetData>
  <mergeCells count="162">
    <mergeCell ref="M28:N28"/>
    <mergeCell ref="S28:T28"/>
    <mergeCell ref="W28:X28"/>
    <mergeCell ref="Y28:Z28"/>
    <mergeCell ref="AA28:AB28"/>
    <mergeCell ref="C27:T27"/>
    <mergeCell ref="O28:P28"/>
    <mergeCell ref="Q28:R28"/>
    <mergeCell ref="B27:B29"/>
    <mergeCell ref="V27:V29"/>
    <mergeCell ref="W27:AP27"/>
    <mergeCell ref="C28:D28"/>
    <mergeCell ref="E28:F28"/>
    <mergeCell ref="G28:H28"/>
    <mergeCell ref="I28:J28"/>
    <mergeCell ref="K28:L28"/>
    <mergeCell ref="AO28:AP28"/>
    <mergeCell ref="AC28:AD28"/>
    <mergeCell ref="AE28:AF28"/>
    <mergeCell ref="AG28:AH28"/>
    <mergeCell ref="AI28:AJ28"/>
    <mergeCell ref="AK28:AL28"/>
    <mergeCell ref="AM28:AN28"/>
    <mergeCell ref="W67:X67"/>
    <mergeCell ref="Y67:Z67"/>
    <mergeCell ref="AA67:AB67"/>
    <mergeCell ref="V66:V68"/>
    <mergeCell ref="W66:AP66"/>
    <mergeCell ref="AG48:AH48"/>
    <mergeCell ref="AE48:AF48"/>
    <mergeCell ref="AO67:AP67"/>
    <mergeCell ref="B4:B5"/>
    <mergeCell ref="C4:D4"/>
    <mergeCell ref="F4:F5"/>
    <mergeCell ref="G4:H4"/>
    <mergeCell ref="B19:B20"/>
    <mergeCell ref="C19:D19"/>
    <mergeCell ref="E19:F19"/>
    <mergeCell ref="V47:V49"/>
    <mergeCell ref="W47:AP47"/>
    <mergeCell ref="C48:D48"/>
    <mergeCell ref="E48:F48"/>
    <mergeCell ref="AC48:AD48"/>
    <mergeCell ref="AI48:AJ48"/>
    <mergeCell ref="AK48:AL48"/>
    <mergeCell ref="AM48:AN48"/>
    <mergeCell ref="AO48:AP48"/>
    <mergeCell ref="W48:X48"/>
    <mergeCell ref="Y48:Z48"/>
    <mergeCell ref="AA48:AB48"/>
    <mergeCell ref="G48:H48"/>
    <mergeCell ref="I48:J48"/>
    <mergeCell ref="K48:L48"/>
    <mergeCell ref="M48:N48"/>
    <mergeCell ref="O48:P48"/>
    <mergeCell ref="Q48:R48"/>
    <mergeCell ref="B38:B39"/>
    <mergeCell ref="C38:D38"/>
    <mergeCell ref="E38:F38"/>
    <mergeCell ref="B47:B49"/>
    <mergeCell ref="G67:H67"/>
    <mergeCell ref="I67:J67"/>
    <mergeCell ref="F58:F59"/>
    <mergeCell ref="G58:H58"/>
    <mergeCell ref="C47:T47"/>
    <mergeCell ref="K67:L67"/>
    <mergeCell ref="M67:N67"/>
    <mergeCell ref="B66:B68"/>
    <mergeCell ref="C66:T66"/>
    <mergeCell ref="C67:D67"/>
    <mergeCell ref="E67:F67"/>
    <mergeCell ref="B58:B59"/>
    <mergeCell ref="C58:D58"/>
    <mergeCell ref="S48:T48"/>
    <mergeCell ref="O67:P67"/>
    <mergeCell ref="Q67:R67"/>
    <mergeCell ref="S67:T67"/>
    <mergeCell ref="AC67:AD67"/>
    <mergeCell ref="AE67:AF67"/>
    <mergeCell ref="AG67:AH67"/>
    <mergeCell ref="AI67:AJ67"/>
    <mergeCell ref="AK67:AL67"/>
    <mergeCell ref="AG83:AH83"/>
    <mergeCell ref="AI83:AJ83"/>
    <mergeCell ref="AK83:AL83"/>
    <mergeCell ref="AM83:AN83"/>
    <mergeCell ref="AE83:AF83"/>
    <mergeCell ref="AM67:AN67"/>
    <mergeCell ref="B75:B76"/>
    <mergeCell ref="C75:D75"/>
    <mergeCell ref="E75:F75"/>
    <mergeCell ref="B82:B84"/>
    <mergeCell ref="C82:T82"/>
    <mergeCell ref="Y83:Z83"/>
    <mergeCell ref="AA83:AB83"/>
    <mergeCell ref="AC83:AD83"/>
    <mergeCell ref="G83:H83"/>
    <mergeCell ref="I83:J83"/>
    <mergeCell ref="K83:L83"/>
    <mergeCell ref="M83:N83"/>
    <mergeCell ref="O83:P83"/>
    <mergeCell ref="Q83:R83"/>
    <mergeCell ref="V82:V84"/>
    <mergeCell ref="W82:AP82"/>
    <mergeCell ref="C83:D83"/>
    <mergeCell ref="E83:F83"/>
    <mergeCell ref="AO83:AP83"/>
    <mergeCell ref="S83:T83"/>
    <mergeCell ref="W83:X83"/>
    <mergeCell ref="B100:B102"/>
    <mergeCell ref="C100:T100"/>
    <mergeCell ref="V100:V102"/>
    <mergeCell ref="W100:AP100"/>
    <mergeCell ref="C101:D101"/>
    <mergeCell ref="E101:F101"/>
    <mergeCell ref="G101:H101"/>
    <mergeCell ref="I101:J101"/>
    <mergeCell ref="K101:L101"/>
    <mergeCell ref="M101:N101"/>
    <mergeCell ref="O101:P101"/>
    <mergeCell ref="Q101:R101"/>
    <mergeCell ref="S101:T101"/>
    <mergeCell ref="W101:X101"/>
    <mergeCell ref="Y101:Z101"/>
    <mergeCell ref="AA101:AB101"/>
    <mergeCell ref="AC101:AD101"/>
    <mergeCell ref="AE101:AF101"/>
    <mergeCell ref="AI127:AJ127"/>
    <mergeCell ref="AK127:AL127"/>
    <mergeCell ref="AM127:AN127"/>
    <mergeCell ref="AO127:AP127"/>
    <mergeCell ref="S127:T127"/>
    <mergeCell ref="W127:X127"/>
    <mergeCell ref="Y127:Z127"/>
    <mergeCell ref="B92:B93"/>
    <mergeCell ref="C92:D92"/>
    <mergeCell ref="F92:F93"/>
    <mergeCell ref="G92:H92"/>
    <mergeCell ref="AA127:AB127"/>
    <mergeCell ref="AC127:AD127"/>
    <mergeCell ref="AG101:AH101"/>
    <mergeCell ref="AI101:AJ101"/>
    <mergeCell ref="AK101:AL101"/>
    <mergeCell ref="AM101:AN101"/>
    <mergeCell ref="AO101:AP101"/>
    <mergeCell ref="B111:B112"/>
    <mergeCell ref="C111:D111"/>
    <mergeCell ref="E111:F111"/>
    <mergeCell ref="B126:B128"/>
    <mergeCell ref="C126:T126"/>
    <mergeCell ref="V126:V128"/>
    <mergeCell ref="W126:AP126"/>
    <mergeCell ref="C127:D127"/>
    <mergeCell ref="E127:F127"/>
    <mergeCell ref="AE127:AF127"/>
    <mergeCell ref="G127:H127"/>
    <mergeCell ref="I127:J127"/>
    <mergeCell ref="K127:L127"/>
    <mergeCell ref="M127:N127"/>
    <mergeCell ref="O127:P127"/>
    <mergeCell ref="Q127:R127"/>
    <mergeCell ref="AG127:AH127"/>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595C-9D08-4DC5-B398-EA9235639DF2}">
  <dimension ref="B2:M134"/>
  <sheetViews>
    <sheetView workbookViewId="0"/>
  </sheetViews>
  <sheetFormatPr defaultColWidth="10.1796875" defaultRowHeight="14.5" x14ac:dyDescent="0.35"/>
  <cols>
    <col min="1" max="16384" width="10.1796875" style="19"/>
  </cols>
  <sheetData>
    <row r="2" spans="2:6" x14ac:dyDescent="0.35">
      <c r="B2" s="22" t="s">
        <v>233</v>
      </c>
    </row>
    <row r="4" spans="2:6" x14ac:dyDescent="0.35">
      <c r="B4" s="63" t="s">
        <v>23</v>
      </c>
      <c r="C4" s="64" t="s">
        <v>22</v>
      </c>
      <c r="D4" s="64" t="s">
        <v>22</v>
      </c>
    </row>
    <row r="5" spans="2:6" x14ac:dyDescent="0.35">
      <c r="B5" s="63" t="s">
        <v>23</v>
      </c>
      <c r="C5" s="17" t="s">
        <v>14</v>
      </c>
      <c r="D5" s="17" t="s">
        <v>13</v>
      </c>
    </row>
    <row r="6" spans="2:6" x14ac:dyDescent="0.35">
      <c r="B6" s="14" t="s">
        <v>65</v>
      </c>
      <c r="C6" s="16">
        <v>3930</v>
      </c>
      <c r="D6" s="15">
        <v>1.32</v>
      </c>
    </row>
    <row r="7" spans="2:6" x14ac:dyDescent="0.35">
      <c r="B7" s="14" t="s">
        <v>64</v>
      </c>
      <c r="C7" s="16">
        <v>293858</v>
      </c>
      <c r="D7" s="15">
        <v>98.68</v>
      </c>
    </row>
    <row r="8" spans="2:6" x14ac:dyDescent="0.35">
      <c r="B8" s="14" t="s">
        <v>2</v>
      </c>
      <c r="C8" s="13">
        <v>297788</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2694</v>
      </c>
      <c r="D24" s="21">
        <v>1.1166237674239317</v>
      </c>
      <c r="E24" s="16">
        <v>238569</v>
      </c>
      <c r="F24" s="21">
        <v>98.883376232576069</v>
      </c>
      <c r="G24" s="16">
        <v>241263</v>
      </c>
      <c r="H24" s="21">
        <v>100</v>
      </c>
    </row>
    <row r="25" spans="2:8" x14ac:dyDescent="0.35">
      <c r="B25" s="14" t="s">
        <v>49</v>
      </c>
      <c r="C25" s="16">
        <v>1032</v>
      </c>
      <c r="D25" s="21">
        <v>2.2286047465825902</v>
      </c>
      <c r="E25" s="16">
        <v>45275</v>
      </c>
      <c r="F25" s="21">
        <v>97.77139525341741</v>
      </c>
      <c r="G25" s="16">
        <v>46307</v>
      </c>
      <c r="H25" s="21">
        <v>100</v>
      </c>
    </row>
    <row r="26" spans="2:8" x14ac:dyDescent="0.35">
      <c r="B26" s="14" t="s">
        <v>48</v>
      </c>
      <c r="C26" s="16">
        <v>204</v>
      </c>
      <c r="D26" s="21">
        <v>1.9964768056371109</v>
      </c>
      <c r="E26" s="16">
        <v>10014</v>
      </c>
      <c r="F26" s="21">
        <v>98.003523194362884</v>
      </c>
      <c r="G26" s="16">
        <v>10218</v>
      </c>
      <c r="H26" s="21">
        <v>100</v>
      </c>
    </row>
    <row r="27" spans="2:8" x14ac:dyDescent="0.35">
      <c r="B27" s="20" t="s">
        <v>2</v>
      </c>
      <c r="C27" s="13">
        <f>SUM(C24:C26)</f>
        <v>3930</v>
      </c>
      <c r="D27" s="12">
        <f>C27/G27*100</f>
        <v>1.3197308152108211</v>
      </c>
      <c r="E27" s="13">
        <f>SUM(E24:E26)</f>
        <v>293858</v>
      </c>
      <c r="F27" s="12">
        <f>E27/G27*100</f>
        <v>98.680269184789182</v>
      </c>
      <c r="G27" s="13">
        <f>SUM(G24:G26)</f>
        <v>297788</v>
      </c>
      <c r="H27" s="12">
        <v>100</v>
      </c>
    </row>
    <row r="29" spans="2:8" x14ac:dyDescent="0.35">
      <c r="B29" s="22" t="s">
        <v>47</v>
      </c>
    </row>
    <row r="31" spans="2:8" x14ac:dyDescent="0.35">
      <c r="B31" s="63" t="s">
        <v>23</v>
      </c>
      <c r="C31" s="64" t="s">
        <v>22</v>
      </c>
      <c r="D31" s="64" t="s">
        <v>22</v>
      </c>
      <c r="E31" s="64" t="s">
        <v>21</v>
      </c>
      <c r="F31" s="64" t="s">
        <v>21</v>
      </c>
    </row>
    <row r="32" spans="2:8" x14ac:dyDescent="0.35">
      <c r="B32" s="63" t="s">
        <v>23</v>
      </c>
      <c r="C32" s="17" t="s">
        <v>14</v>
      </c>
      <c r="D32" s="17" t="s">
        <v>13</v>
      </c>
      <c r="E32" s="17" t="s">
        <v>14</v>
      </c>
      <c r="F32" s="17" t="s">
        <v>13</v>
      </c>
    </row>
    <row r="33" spans="2:8" x14ac:dyDescent="0.35">
      <c r="B33" s="14" t="s">
        <v>44</v>
      </c>
      <c r="C33" s="16">
        <v>55404</v>
      </c>
      <c r="D33" s="15">
        <v>18.61</v>
      </c>
      <c r="E33" s="16">
        <v>26446</v>
      </c>
      <c r="F33" s="15">
        <v>17.510000000000002</v>
      </c>
    </row>
    <row r="34" spans="2:8" x14ac:dyDescent="0.35">
      <c r="B34" s="14" t="s">
        <v>43</v>
      </c>
      <c r="C34" s="16">
        <v>120160</v>
      </c>
      <c r="D34" s="15">
        <v>40.35</v>
      </c>
      <c r="E34" s="16">
        <v>61548</v>
      </c>
      <c r="F34" s="15">
        <v>40.74</v>
      </c>
    </row>
    <row r="35" spans="2:8" x14ac:dyDescent="0.35">
      <c r="B35" s="14" t="s">
        <v>42</v>
      </c>
      <c r="C35" s="16">
        <v>80810</v>
      </c>
      <c r="D35" s="15">
        <v>27.14</v>
      </c>
      <c r="E35" s="16">
        <v>42281</v>
      </c>
      <c r="F35" s="15">
        <v>27.99</v>
      </c>
    </row>
    <row r="36" spans="2:8" x14ac:dyDescent="0.35">
      <c r="B36" s="14" t="s">
        <v>41</v>
      </c>
      <c r="C36" s="16">
        <v>41414</v>
      </c>
      <c r="D36" s="15">
        <v>13.91</v>
      </c>
      <c r="E36" s="16">
        <v>20801</v>
      </c>
      <c r="F36" s="15">
        <v>13.77</v>
      </c>
    </row>
    <row r="37" spans="2:8" x14ac:dyDescent="0.35">
      <c r="B37" s="14" t="s">
        <v>2</v>
      </c>
      <c r="C37" s="13">
        <v>297788</v>
      </c>
      <c r="D37" s="12">
        <v>100</v>
      </c>
      <c r="E37" s="13">
        <v>151076</v>
      </c>
      <c r="F37" s="12">
        <v>100</v>
      </c>
    </row>
    <row r="38" spans="2:8" x14ac:dyDescent="0.35">
      <c r="B38" s="23" t="s">
        <v>46</v>
      </c>
    </row>
    <row r="40" spans="2:8" x14ac:dyDescent="0.35">
      <c r="B40" s="65" t="s">
        <v>45</v>
      </c>
      <c r="C40" s="64" t="s">
        <v>22</v>
      </c>
      <c r="D40" s="64" t="s">
        <v>22</v>
      </c>
      <c r="E40" s="64" t="s">
        <v>22</v>
      </c>
      <c r="F40" s="64" t="s">
        <v>22</v>
      </c>
      <c r="G40" s="64" t="s">
        <v>22</v>
      </c>
      <c r="H40" s="64" t="s">
        <v>22</v>
      </c>
    </row>
    <row r="41" spans="2:8" x14ac:dyDescent="0.35">
      <c r="B41" s="65" t="s">
        <v>45</v>
      </c>
      <c r="C41" s="64" t="s">
        <v>65</v>
      </c>
      <c r="D41" s="64" t="s">
        <v>65</v>
      </c>
      <c r="E41" s="64" t="s">
        <v>64</v>
      </c>
      <c r="F41" s="64" t="s">
        <v>64</v>
      </c>
      <c r="G41" s="64" t="s">
        <v>2</v>
      </c>
      <c r="H41" s="64" t="s">
        <v>2</v>
      </c>
    </row>
    <row r="42" spans="2:8" x14ac:dyDescent="0.35">
      <c r="B42" s="65" t="s">
        <v>45</v>
      </c>
      <c r="C42" s="17" t="s">
        <v>14</v>
      </c>
      <c r="D42" s="17" t="s">
        <v>13</v>
      </c>
      <c r="E42" s="17" t="s">
        <v>14</v>
      </c>
      <c r="F42" s="17" t="s">
        <v>13</v>
      </c>
      <c r="G42" s="17" t="s">
        <v>14</v>
      </c>
      <c r="H42" s="17" t="s">
        <v>13</v>
      </c>
    </row>
    <row r="43" spans="2:8" x14ac:dyDescent="0.35">
      <c r="B43" s="14" t="s">
        <v>44</v>
      </c>
      <c r="C43" s="16">
        <v>308</v>
      </c>
      <c r="D43" s="21">
        <v>0.55591654032199844</v>
      </c>
      <c r="E43" s="16">
        <v>55096</v>
      </c>
      <c r="F43" s="21">
        <v>99.444083459677998</v>
      </c>
      <c r="G43" s="16">
        <v>55404</v>
      </c>
      <c r="H43" s="21">
        <v>100</v>
      </c>
    </row>
    <row r="44" spans="2:8" x14ac:dyDescent="0.35">
      <c r="B44" s="14" t="s">
        <v>43</v>
      </c>
      <c r="C44" s="16">
        <v>1653</v>
      </c>
      <c r="D44" s="21">
        <v>1.3756657789613849</v>
      </c>
      <c r="E44" s="16">
        <v>118507</v>
      </c>
      <c r="F44" s="21">
        <v>98.624334221038609</v>
      </c>
      <c r="G44" s="16">
        <v>120160</v>
      </c>
      <c r="H44" s="21">
        <v>100</v>
      </c>
    </row>
    <row r="45" spans="2:8" x14ac:dyDescent="0.35">
      <c r="B45" s="14" t="s">
        <v>42</v>
      </c>
      <c r="C45" s="16">
        <v>1305</v>
      </c>
      <c r="D45" s="21">
        <v>1.6148991461452791</v>
      </c>
      <c r="E45" s="16">
        <v>79505</v>
      </c>
      <c r="F45" s="21">
        <v>98.385100853854723</v>
      </c>
      <c r="G45" s="16">
        <v>80810</v>
      </c>
      <c r="H45" s="21">
        <v>100</v>
      </c>
    </row>
    <row r="46" spans="2:8" x14ac:dyDescent="0.35">
      <c r="B46" s="14" t="s">
        <v>41</v>
      </c>
      <c r="C46" s="16">
        <v>664</v>
      </c>
      <c r="D46" s="21">
        <v>1.6033225479306517</v>
      </c>
      <c r="E46" s="16">
        <v>40750</v>
      </c>
      <c r="F46" s="21">
        <v>98.396677452069355</v>
      </c>
      <c r="G46" s="16">
        <v>41414</v>
      </c>
      <c r="H46" s="21">
        <v>100</v>
      </c>
    </row>
    <row r="47" spans="2:8" x14ac:dyDescent="0.35">
      <c r="B47" s="20" t="s">
        <v>2</v>
      </c>
      <c r="C47" s="13">
        <f>SUM(C43:C46)</f>
        <v>3930</v>
      </c>
      <c r="D47" s="12">
        <f>C47/G47*100</f>
        <v>1.3197308152108211</v>
      </c>
      <c r="E47" s="13">
        <f>SUM(E43:E46)</f>
        <v>293858</v>
      </c>
      <c r="F47" s="12">
        <f>E47/G47*100</f>
        <v>98.680269184789182</v>
      </c>
      <c r="G47" s="13">
        <f>SUM(G43:G46)</f>
        <v>297788</v>
      </c>
      <c r="H47" s="12">
        <v>100</v>
      </c>
    </row>
    <row r="49" spans="2:13" x14ac:dyDescent="0.35">
      <c r="B49" s="22" t="s">
        <v>40</v>
      </c>
    </row>
    <row r="51" spans="2:13" x14ac:dyDescent="0.35">
      <c r="B51" s="63" t="s">
        <v>23</v>
      </c>
      <c r="C51" s="64" t="s">
        <v>22</v>
      </c>
      <c r="D51" s="64" t="s">
        <v>22</v>
      </c>
      <c r="F51" s="63" t="s">
        <v>23</v>
      </c>
      <c r="G51" s="64" t="s">
        <v>21</v>
      </c>
      <c r="H51" s="64" t="s">
        <v>21</v>
      </c>
    </row>
    <row r="52" spans="2:13" x14ac:dyDescent="0.35">
      <c r="B52" s="63" t="s">
        <v>23</v>
      </c>
      <c r="C52" s="17" t="s">
        <v>14</v>
      </c>
      <c r="D52" s="17" t="s">
        <v>13</v>
      </c>
      <c r="F52" s="63" t="s">
        <v>23</v>
      </c>
      <c r="G52" s="17" t="s">
        <v>14</v>
      </c>
      <c r="H52" s="17" t="s">
        <v>13</v>
      </c>
    </row>
    <row r="53" spans="2:13" x14ac:dyDescent="0.35">
      <c r="B53" s="14" t="s">
        <v>38</v>
      </c>
      <c r="C53" s="16">
        <v>91797</v>
      </c>
      <c r="D53" s="15">
        <v>30.83</v>
      </c>
      <c r="F53" s="14" t="s">
        <v>38</v>
      </c>
      <c r="G53" s="16">
        <v>118632</v>
      </c>
      <c r="H53" s="15">
        <v>56.66</v>
      </c>
    </row>
    <row r="54" spans="2:13" x14ac:dyDescent="0.35">
      <c r="B54" s="14" t="s">
        <v>37</v>
      </c>
      <c r="C54" s="16">
        <v>205991</v>
      </c>
      <c r="D54" s="15">
        <v>69.17</v>
      </c>
      <c r="F54" s="14" t="s">
        <v>37</v>
      </c>
      <c r="G54" s="16">
        <v>90514</v>
      </c>
      <c r="H54" s="15">
        <v>43.23</v>
      </c>
    </row>
    <row r="55" spans="2:13" x14ac:dyDescent="0.35">
      <c r="B55" s="14" t="s">
        <v>2</v>
      </c>
      <c r="C55" s="13">
        <v>297788</v>
      </c>
      <c r="D55" s="12">
        <v>100</v>
      </c>
      <c r="F55" s="14" t="s">
        <v>36</v>
      </c>
      <c r="G55" s="16">
        <v>230</v>
      </c>
      <c r="H55" s="15">
        <v>0.11</v>
      </c>
    </row>
    <row r="56" spans="2:13" x14ac:dyDescent="0.35">
      <c r="F56" s="14" t="s">
        <v>2</v>
      </c>
      <c r="G56" s="13">
        <v>209376</v>
      </c>
      <c r="H56" s="12">
        <v>100</v>
      </c>
      <c r="M56" s="53"/>
    </row>
    <row r="59" spans="2:13" x14ac:dyDescent="0.35">
      <c r="B59" s="65" t="s">
        <v>39</v>
      </c>
      <c r="C59" s="64" t="s">
        <v>22</v>
      </c>
      <c r="D59" s="64" t="s">
        <v>22</v>
      </c>
      <c r="E59" s="64" t="s">
        <v>22</v>
      </c>
      <c r="F59" s="64" t="s">
        <v>22</v>
      </c>
      <c r="G59" s="64" t="s">
        <v>22</v>
      </c>
      <c r="H59" s="64" t="s">
        <v>22</v>
      </c>
    </row>
    <row r="60" spans="2:13" x14ac:dyDescent="0.35">
      <c r="B60" s="65" t="s">
        <v>39</v>
      </c>
      <c r="C60" s="64" t="s">
        <v>65</v>
      </c>
      <c r="D60" s="64" t="s">
        <v>65</v>
      </c>
      <c r="E60" s="64" t="s">
        <v>64</v>
      </c>
      <c r="F60" s="64" t="s">
        <v>64</v>
      </c>
      <c r="G60" s="64" t="s">
        <v>2</v>
      </c>
      <c r="H60" s="64" t="s">
        <v>2</v>
      </c>
    </row>
    <row r="61" spans="2:13" x14ac:dyDescent="0.35">
      <c r="B61" s="65" t="s">
        <v>39</v>
      </c>
      <c r="C61" s="17" t="s">
        <v>14</v>
      </c>
      <c r="D61" s="17" t="s">
        <v>13</v>
      </c>
      <c r="E61" s="17" t="s">
        <v>14</v>
      </c>
      <c r="F61" s="17" t="s">
        <v>13</v>
      </c>
      <c r="G61" s="17" t="s">
        <v>14</v>
      </c>
      <c r="H61" s="17" t="s">
        <v>13</v>
      </c>
    </row>
    <row r="62" spans="2:13" x14ac:dyDescent="0.35">
      <c r="B62" s="14" t="s">
        <v>38</v>
      </c>
      <c r="C62" s="16">
        <v>1699</v>
      </c>
      <c r="D62" s="21">
        <v>1.8508230116452609</v>
      </c>
      <c r="E62" s="16">
        <v>90098</v>
      </c>
      <c r="F62" s="21">
        <v>98.149176988354739</v>
      </c>
      <c r="G62" s="16">
        <v>91797</v>
      </c>
      <c r="H62" s="21">
        <v>100</v>
      </c>
    </row>
    <row r="63" spans="2:13" x14ac:dyDescent="0.35">
      <c r="B63" s="14" t="s">
        <v>37</v>
      </c>
      <c r="C63" s="16">
        <v>2231</v>
      </c>
      <c r="D63" s="21">
        <v>1.0830570267633053</v>
      </c>
      <c r="E63" s="16">
        <v>203760</v>
      </c>
      <c r="F63" s="21">
        <v>98.916942973236701</v>
      </c>
      <c r="G63" s="16">
        <v>205991</v>
      </c>
      <c r="H63" s="21">
        <v>100</v>
      </c>
    </row>
    <row r="64" spans="2:13" x14ac:dyDescent="0.35">
      <c r="B64" s="20" t="s">
        <v>2</v>
      </c>
      <c r="C64" s="13">
        <f>SUM(C62:C63)</f>
        <v>3930</v>
      </c>
      <c r="D64" s="12">
        <f>C64/G64*100</f>
        <v>1.3197308152108211</v>
      </c>
      <c r="E64" s="13">
        <f>SUM(E62:E63)</f>
        <v>293858</v>
      </c>
      <c r="F64" s="12">
        <f>E64/G64*100</f>
        <v>98.680269184789182</v>
      </c>
      <c r="G64" s="13">
        <f>SUM(G62:G63)</f>
        <v>297788</v>
      </c>
      <c r="H64" s="12">
        <v>100</v>
      </c>
    </row>
    <row r="68" spans="2:8" x14ac:dyDescent="0.35">
      <c r="B68" s="22" t="s">
        <v>35</v>
      </c>
    </row>
    <row r="70" spans="2:8" x14ac:dyDescent="0.35">
      <c r="B70" s="63" t="s">
        <v>23</v>
      </c>
      <c r="C70" s="64" t="s">
        <v>22</v>
      </c>
      <c r="D70" s="64" t="s">
        <v>22</v>
      </c>
      <c r="E70" s="64" t="s">
        <v>21</v>
      </c>
      <c r="F70" s="64" t="s">
        <v>21</v>
      </c>
    </row>
    <row r="71" spans="2:8" x14ac:dyDescent="0.35">
      <c r="B71" s="63" t="s">
        <v>23</v>
      </c>
      <c r="C71" s="17" t="s">
        <v>14</v>
      </c>
      <c r="D71" s="17" t="s">
        <v>13</v>
      </c>
      <c r="E71" s="17" t="s">
        <v>14</v>
      </c>
      <c r="F71" s="17" t="s">
        <v>13</v>
      </c>
    </row>
    <row r="72" spans="2:8" x14ac:dyDescent="0.35">
      <c r="B72" s="14" t="s">
        <v>33</v>
      </c>
      <c r="C72" s="16">
        <v>49051</v>
      </c>
      <c r="D72" s="15">
        <v>16.55</v>
      </c>
      <c r="E72" s="16">
        <v>24739</v>
      </c>
      <c r="F72" s="15">
        <v>11.86</v>
      </c>
    </row>
    <row r="73" spans="2:8" x14ac:dyDescent="0.35">
      <c r="B73" s="14" t="s">
        <v>32</v>
      </c>
      <c r="C73" s="16">
        <v>247378</v>
      </c>
      <c r="D73" s="15">
        <v>83.45</v>
      </c>
      <c r="E73" s="16">
        <v>183804</v>
      </c>
      <c r="F73" s="15">
        <v>88.14</v>
      </c>
    </row>
    <row r="74" spans="2:8" x14ac:dyDescent="0.35">
      <c r="B74" s="14" t="s">
        <v>2</v>
      </c>
      <c r="C74" s="13">
        <v>296429</v>
      </c>
      <c r="D74" s="12">
        <v>100</v>
      </c>
      <c r="E74" s="13">
        <v>208543</v>
      </c>
      <c r="F74" s="12">
        <v>100</v>
      </c>
    </row>
    <row r="77" spans="2:8" x14ac:dyDescent="0.35">
      <c r="B77" s="65" t="s">
        <v>34</v>
      </c>
      <c r="C77" s="64" t="s">
        <v>22</v>
      </c>
      <c r="D77" s="64" t="s">
        <v>22</v>
      </c>
      <c r="E77" s="64" t="s">
        <v>22</v>
      </c>
      <c r="F77" s="64" t="s">
        <v>22</v>
      </c>
      <c r="G77" s="64" t="s">
        <v>22</v>
      </c>
      <c r="H77" s="64" t="s">
        <v>22</v>
      </c>
    </row>
    <row r="78" spans="2:8" x14ac:dyDescent="0.35">
      <c r="B78" s="65" t="s">
        <v>34</v>
      </c>
      <c r="C78" s="64" t="s">
        <v>65</v>
      </c>
      <c r="D78" s="64" t="s">
        <v>65</v>
      </c>
      <c r="E78" s="64" t="s">
        <v>64</v>
      </c>
      <c r="F78" s="64" t="s">
        <v>64</v>
      </c>
      <c r="G78" s="64" t="s">
        <v>2</v>
      </c>
      <c r="H78" s="64" t="s">
        <v>2</v>
      </c>
    </row>
    <row r="79" spans="2:8" x14ac:dyDescent="0.35">
      <c r="B79" s="65" t="s">
        <v>34</v>
      </c>
      <c r="C79" s="17" t="s">
        <v>14</v>
      </c>
      <c r="D79" s="17" t="s">
        <v>13</v>
      </c>
      <c r="E79" s="17" t="s">
        <v>14</v>
      </c>
      <c r="F79" s="17" t="s">
        <v>13</v>
      </c>
      <c r="G79" s="17" t="s">
        <v>14</v>
      </c>
      <c r="H79" s="17" t="s">
        <v>13</v>
      </c>
    </row>
    <row r="80" spans="2:8" x14ac:dyDescent="0.35">
      <c r="B80" s="14" t="s">
        <v>33</v>
      </c>
      <c r="C80" s="16">
        <v>1074</v>
      </c>
      <c r="D80" s="21">
        <v>2.1895578071802815</v>
      </c>
      <c r="E80" s="16">
        <v>47977</v>
      </c>
      <c r="F80" s="21">
        <v>97.810442192819707</v>
      </c>
      <c r="G80" s="16">
        <v>49051</v>
      </c>
      <c r="H80" s="21">
        <v>99.999999999999986</v>
      </c>
    </row>
    <row r="81" spans="2:8" x14ac:dyDescent="0.35">
      <c r="B81" s="14" t="s">
        <v>32</v>
      </c>
      <c r="C81" s="16">
        <v>2800</v>
      </c>
      <c r="D81" s="21">
        <v>1.1318710637162561</v>
      </c>
      <c r="E81" s="16">
        <v>244578</v>
      </c>
      <c r="F81" s="21">
        <v>98.868128936283739</v>
      </c>
      <c r="G81" s="16">
        <v>247378</v>
      </c>
      <c r="H81" s="21">
        <v>100</v>
      </c>
    </row>
    <row r="82" spans="2:8" x14ac:dyDescent="0.35">
      <c r="B82" s="20" t="s">
        <v>2</v>
      </c>
      <c r="C82" s="13">
        <f>SUM(C80:C81)</f>
        <v>3874</v>
      </c>
      <c r="D82" s="12">
        <f>C82/G82*100</f>
        <v>1.3068896767860094</v>
      </c>
      <c r="E82" s="13">
        <f>SUM(E80:E81)</f>
        <v>292555</v>
      </c>
      <c r="F82" s="12">
        <f>E82/G82*100</f>
        <v>98.693110323214</v>
      </c>
      <c r="G82" s="13">
        <f>SUM(G80:G81)</f>
        <v>296429</v>
      </c>
      <c r="H82" s="12">
        <v>100</v>
      </c>
    </row>
    <row r="85" spans="2:8" x14ac:dyDescent="0.35">
      <c r="B85" s="22" t="s">
        <v>31</v>
      </c>
    </row>
    <row r="87" spans="2:8" x14ac:dyDescent="0.35">
      <c r="B87" s="63" t="s">
        <v>23</v>
      </c>
      <c r="C87" s="64" t="s">
        <v>22</v>
      </c>
      <c r="D87" s="64" t="s">
        <v>22</v>
      </c>
      <c r="F87" s="63" t="s">
        <v>23</v>
      </c>
      <c r="G87" s="64" t="s">
        <v>21</v>
      </c>
      <c r="H87" s="64" t="s">
        <v>21</v>
      </c>
    </row>
    <row r="88" spans="2:8" x14ac:dyDescent="0.35">
      <c r="B88" s="63" t="s">
        <v>23</v>
      </c>
      <c r="C88" s="17" t="s">
        <v>14</v>
      </c>
      <c r="D88" s="17" t="s">
        <v>13</v>
      </c>
      <c r="F88" s="63" t="s">
        <v>23</v>
      </c>
      <c r="G88" s="17" t="s">
        <v>14</v>
      </c>
      <c r="H88" s="17" t="s">
        <v>13</v>
      </c>
    </row>
    <row r="89" spans="2:8" x14ac:dyDescent="0.35">
      <c r="B89" s="14" t="s">
        <v>27</v>
      </c>
      <c r="C89" s="16">
        <v>75726</v>
      </c>
      <c r="D89" s="15">
        <v>25.43</v>
      </c>
      <c r="F89" s="14" t="s">
        <v>27</v>
      </c>
      <c r="G89" s="16">
        <v>39285</v>
      </c>
      <c r="H89" s="15">
        <v>18.760000000000002</v>
      </c>
    </row>
    <row r="90" spans="2:8" x14ac:dyDescent="0.35">
      <c r="B90" s="14" t="s">
        <v>26</v>
      </c>
      <c r="C90" s="16">
        <v>36851</v>
      </c>
      <c r="D90" s="15">
        <v>12.37</v>
      </c>
      <c r="F90" s="14" t="s">
        <v>26</v>
      </c>
      <c r="G90" s="16">
        <v>18144</v>
      </c>
      <c r="H90" s="15">
        <v>8.67</v>
      </c>
    </row>
    <row r="91" spans="2:8" x14ac:dyDescent="0.35">
      <c r="B91" s="14" t="s">
        <v>25</v>
      </c>
      <c r="C91" s="16">
        <v>185211</v>
      </c>
      <c r="D91" s="15">
        <v>62.2</v>
      </c>
      <c r="F91" s="14" t="s">
        <v>25</v>
      </c>
      <c r="G91" s="16">
        <v>151947</v>
      </c>
      <c r="H91" s="15">
        <v>72.569999999999993</v>
      </c>
    </row>
    <row r="92" spans="2:8" x14ac:dyDescent="0.35">
      <c r="B92" s="14" t="s">
        <v>2</v>
      </c>
      <c r="C92" s="13">
        <v>297788</v>
      </c>
      <c r="D92" s="12">
        <v>100</v>
      </c>
      <c r="F92" s="14" t="s">
        <v>2</v>
      </c>
      <c r="G92" s="13">
        <v>209376</v>
      </c>
      <c r="H92" s="12">
        <v>100</v>
      </c>
    </row>
    <row r="93" spans="2:8" x14ac:dyDescent="0.35">
      <c r="B93" s="23" t="s">
        <v>30</v>
      </c>
    </row>
    <row r="95" spans="2:8" x14ac:dyDescent="0.35">
      <c r="B95" s="65" t="s">
        <v>29</v>
      </c>
      <c r="C95" s="64" t="s">
        <v>22</v>
      </c>
      <c r="D95" s="64" t="s">
        <v>22</v>
      </c>
      <c r="E95" s="64" t="s">
        <v>22</v>
      </c>
      <c r="F95" s="64" t="s">
        <v>22</v>
      </c>
      <c r="G95" s="64" t="s">
        <v>22</v>
      </c>
      <c r="H95" s="64" t="s">
        <v>22</v>
      </c>
    </row>
    <row r="96" spans="2:8" x14ac:dyDescent="0.35">
      <c r="B96" s="65" t="s">
        <v>29</v>
      </c>
      <c r="C96" s="64" t="s">
        <v>65</v>
      </c>
      <c r="D96" s="64" t="s">
        <v>65</v>
      </c>
      <c r="E96" s="64" t="s">
        <v>64</v>
      </c>
      <c r="F96" s="64" t="s">
        <v>64</v>
      </c>
      <c r="G96" s="64" t="s">
        <v>2</v>
      </c>
      <c r="H96" s="64" t="s">
        <v>2</v>
      </c>
    </row>
    <row r="97" spans="2:8" x14ac:dyDescent="0.35">
      <c r="B97" s="65" t="s">
        <v>29</v>
      </c>
      <c r="C97" s="17" t="s">
        <v>14</v>
      </c>
      <c r="D97" s="17" t="s">
        <v>13</v>
      </c>
      <c r="E97" s="17" t="s">
        <v>14</v>
      </c>
      <c r="F97" s="17" t="s">
        <v>13</v>
      </c>
      <c r="G97" s="17" t="s">
        <v>14</v>
      </c>
      <c r="H97" s="17" t="s">
        <v>13</v>
      </c>
    </row>
    <row r="98" spans="2:8" x14ac:dyDescent="0.35">
      <c r="B98" s="14" t="s">
        <v>27</v>
      </c>
      <c r="C98" s="16">
        <v>1368</v>
      </c>
      <c r="D98" s="21">
        <v>1.8065129545994769</v>
      </c>
      <c r="E98" s="16">
        <v>74358</v>
      </c>
      <c r="F98" s="21">
        <v>98.193487045400516</v>
      </c>
      <c r="G98" s="16">
        <v>75726</v>
      </c>
      <c r="H98" s="21">
        <v>100</v>
      </c>
    </row>
    <row r="99" spans="2:8" x14ac:dyDescent="0.35">
      <c r="B99" s="14" t="s">
        <v>26</v>
      </c>
      <c r="C99" s="16">
        <v>870</v>
      </c>
      <c r="D99" s="21">
        <v>2.360858592711188</v>
      </c>
      <c r="E99" s="16">
        <v>35981</v>
      </c>
      <c r="F99" s="21">
        <v>97.639141407288804</v>
      </c>
      <c r="G99" s="16">
        <v>36851</v>
      </c>
      <c r="H99" s="21">
        <v>99.999999999999986</v>
      </c>
    </row>
    <row r="100" spans="2:8" x14ac:dyDescent="0.35">
      <c r="B100" s="14" t="s">
        <v>25</v>
      </c>
      <c r="C100" s="16">
        <v>1692</v>
      </c>
      <c r="D100" s="21">
        <v>0.91355265076048398</v>
      </c>
      <c r="E100" s="16">
        <v>183519</v>
      </c>
      <c r="F100" s="21">
        <v>99.086447349239521</v>
      </c>
      <c r="G100" s="16">
        <v>185211</v>
      </c>
      <c r="H100" s="21">
        <v>100</v>
      </c>
    </row>
    <row r="101" spans="2:8" x14ac:dyDescent="0.35">
      <c r="B101" s="20" t="s">
        <v>2</v>
      </c>
      <c r="C101" s="13">
        <f>SUM(C98:C100)</f>
        <v>3930</v>
      </c>
      <c r="D101" s="12">
        <f>C101/G101*100</f>
        <v>1.3197308152108211</v>
      </c>
      <c r="E101" s="13">
        <f>SUM(E98:E100)</f>
        <v>293858</v>
      </c>
      <c r="F101" s="12">
        <f>E101/G101*100</f>
        <v>98.680269184789182</v>
      </c>
      <c r="G101" s="13">
        <f>SUM(G98:G100)</f>
        <v>297788</v>
      </c>
      <c r="H101" s="12">
        <v>100</v>
      </c>
    </row>
    <row r="104" spans="2:8" x14ac:dyDescent="0.35">
      <c r="B104" s="22" t="s">
        <v>24</v>
      </c>
    </row>
    <row r="106" spans="2:8" x14ac:dyDescent="0.35">
      <c r="B106" s="63" t="s">
        <v>23</v>
      </c>
      <c r="C106" s="64" t="s">
        <v>22</v>
      </c>
      <c r="D106" s="64" t="s">
        <v>22</v>
      </c>
      <c r="E106" s="64" t="s">
        <v>21</v>
      </c>
      <c r="F106" s="64" t="s">
        <v>21</v>
      </c>
    </row>
    <row r="107" spans="2:8" x14ac:dyDescent="0.35">
      <c r="B107" s="63" t="s">
        <v>23</v>
      </c>
      <c r="C107" s="17" t="s">
        <v>14</v>
      </c>
      <c r="D107" s="17" t="s">
        <v>13</v>
      </c>
      <c r="E107" s="17" t="s">
        <v>14</v>
      </c>
      <c r="F107" s="17" t="s">
        <v>13</v>
      </c>
    </row>
    <row r="108" spans="2:8" x14ac:dyDescent="0.35">
      <c r="B108" s="14" t="s">
        <v>12</v>
      </c>
      <c r="C108" s="16">
        <v>12250</v>
      </c>
      <c r="D108" s="15">
        <v>4.1100000000000003</v>
      </c>
      <c r="E108" s="16">
        <v>7905</v>
      </c>
      <c r="F108" s="15">
        <v>3.78</v>
      </c>
    </row>
    <row r="109" spans="2:8" x14ac:dyDescent="0.35">
      <c r="B109" s="14" t="s">
        <v>11</v>
      </c>
      <c r="C109" s="16">
        <v>36224</v>
      </c>
      <c r="D109" s="15">
        <v>12.16</v>
      </c>
      <c r="E109" s="16">
        <v>25856</v>
      </c>
      <c r="F109" s="15">
        <v>12.35</v>
      </c>
    </row>
    <row r="110" spans="2:8" x14ac:dyDescent="0.35">
      <c r="B110" s="14" t="s">
        <v>10</v>
      </c>
      <c r="C110" s="16">
        <v>50529</v>
      </c>
      <c r="D110" s="15">
        <v>16.97</v>
      </c>
      <c r="E110" s="16">
        <v>34434</v>
      </c>
      <c r="F110" s="15">
        <v>16.45</v>
      </c>
    </row>
    <row r="111" spans="2:8" x14ac:dyDescent="0.35">
      <c r="B111" s="14" t="s">
        <v>9</v>
      </c>
      <c r="C111" s="16">
        <v>15557</v>
      </c>
      <c r="D111" s="15">
        <v>5.22</v>
      </c>
      <c r="E111" s="16">
        <v>10167</v>
      </c>
      <c r="F111" s="15">
        <v>4.8600000000000003</v>
      </c>
    </row>
    <row r="112" spans="2:8" x14ac:dyDescent="0.35">
      <c r="B112" s="14" t="s">
        <v>8</v>
      </c>
      <c r="C112" s="16">
        <v>13312</v>
      </c>
      <c r="D112" s="15">
        <v>4.47</v>
      </c>
      <c r="E112" s="16">
        <v>8462</v>
      </c>
      <c r="F112" s="15">
        <v>4.04</v>
      </c>
    </row>
    <row r="113" spans="2:8" x14ac:dyDescent="0.35">
      <c r="B113" s="14" t="s">
        <v>7</v>
      </c>
      <c r="C113" s="16">
        <v>16605</v>
      </c>
      <c r="D113" s="15">
        <v>5.58</v>
      </c>
      <c r="E113" s="16">
        <v>11627</v>
      </c>
      <c r="F113" s="15">
        <v>5.55</v>
      </c>
    </row>
    <row r="114" spans="2:8" x14ac:dyDescent="0.35">
      <c r="B114" s="14" t="s">
        <v>6</v>
      </c>
      <c r="C114" s="16">
        <v>102027</v>
      </c>
      <c r="D114" s="15">
        <v>34.26</v>
      </c>
      <c r="E114" s="16">
        <v>72705</v>
      </c>
      <c r="F114" s="15">
        <v>34.72</v>
      </c>
    </row>
    <row r="115" spans="2:8" x14ac:dyDescent="0.35">
      <c r="B115" s="14" t="s">
        <v>5</v>
      </c>
      <c r="C115" s="16">
        <v>10813</v>
      </c>
      <c r="D115" s="15">
        <v>3.63</v>
      </c>
      <c r="E115" s="16">
        <v>7645</v>
      </c>
      <c r="F115" s="15">
        <v>3.65</v>
      </c>
    </row>
    <row r="116" spans="2:8" x14ac:dyDescent="0.35">
      <c r="B116" s="14" t="s">
        <v>4</v>
      </c>
      <c r="C116" s="16">
        <v>2015</v>
      </c>
      <c r="D116" s="15">
        <v>0.68</v>
      </c>
      <c r="E116" s="16">
        <v>1379</v>
      </c>
      <c r="F116" s="15">
        <v>0.66</v>
      </c>
    </row>
    <row r="117" spans="2:8" x14ac:dyDescent="0.35">
      <c r="B117" s="14" t="s">
        <v>3</v>
      </c>
      <c r="C117" s="16">
        <v>38456</v>
      </c>
      <c r="D117" s="15">
        <v>12.91</v>
      </c>
      <c r="E117" s="16">
        <v>29196</v>
      </c>
      <c r="F117" s="15">
        <v>13.94</v>
      </c>
    </row>
    <row r="118" spans="2:8" x14ac:dyDescent="0.35">
      <c r="B118" s="14" t="s">
        <v>2</v>
      </c>
      <c r="C118" s="13">
        <v>297788</v>
      </c>
      <c r="D118" s="12">
        <v>100</v>
      </c>
      <c r="E118" s="13">
        <v>209376</v>
      </c>
      <c r="F118" s="12">
        <v>100</v>
      </c>
    </row>
    <row r="121" spans="2:8" x14ac:dyDescent="0.35">
      <c r="B121" s="65" t="s">
        <v>15</v>
      </c>
      <c r="C121" s="64" t="s">
        <v>22</v>
      </c>
      <c r="D121" s="64" t="s">
        <v>22</v>
      </c>
      <c r="E121" s="64" t="s">
        <v>22</v>
      </c>
      <c r="F121" s="64" t="s">
        <v>22</v>
      </c>
      <c r="G121" s="64" t="s">
        <v>22</v>
      </c>
      <c r="H121" s="64" t="s">
        <v>22</v>
      </c>
    </row>
    <row r="122" spans="2:8" x14ac:dyDescent="0.35">
      <c r="B122" s="65" t="s">
        <v>15</v>
      </c>
      <c r="C122" s="64" t="s">
        <v>65</v>
      </c>
      <c r="D122" s="64" t="s">
        <v>65</v>
      </c>
      <c r="E122" s="64" t="s">
        <v>64</v>
      </c>
      <c r="F122" s="64" t="s">
        <v>64</v>
      </c>
      <c r="G122" s="64" t="s">
        <v>2</v>
      </c>
      <c r="H122" s="64" t="s">
        <v>2</v>
      </c>
    </row>
    <row r="123" spans="2:8" x14ac:dyDescent="0.35">
      <c r="B123" s="65" t="s">
        <v>15</v>
      </c>
      <c r="C123" s="17" t="s">
        <v>14</v>
      </c>
      <c r="D123" s="17" t="s">
        <v>13</v>
      </c>
      <c r="E123" s="17" t="s">
        <v>14</v>
      </c>
      <c r="F123" s="17" t="s">
        <v>13</v>
      </c>
      <c r="G123" s="17" t="s">
        <v>14</v>
      </c>
      <c r="H123" s="17" t="s">
        <v>13</v>
      </c>
    </row>
    <row r="124" spans="2:8" x14ac:dyDescent="0.35">
      <c r="B124" s="14" t="s">
        <v>12</v>
      </c>
      <c r="C124" s="16">
        <v>202</v>
      </c>
      <c r="D124" s="21">
        <v>1.6489795918367345</v>
      </c>
      <c r="E124" s="16">
        <v>12048</v>
      </c>
      <c r="F124" s="21">
        <v>98.351020408163265</v>
      </c>
      <c r="G124" s="16">
        <v>12250</v>
      </c>
      <c r="H124" s="21">
        <v>100</v>
      </c>
    </row>
    <row r="125" spans="2:8" x14ac:dyDescent="0.35">
      <c r="B125" s="14" t="s">
        <v>11</v>
      </c>
      <c r="C125" s="16">
        <v>756</v>
      </c>
      <c r="D125" s="21">
        <v>2.0870141342756181</v>
      </c>
      <c r="E125" s="16">
        <v>35468</v>
      </c>
      <c r="F125" s="21">
        <v>97.91298586572438</v>
      </c>
      <c r="G125" s="16">
        <v>36224</v>
      </c>
      <c r="H125" s="21">
        <v>100</v>
      </c>
    </row>
    <row r="126" spans="2:8" x14ac:dyDescent="0.35">
      <c r="B126" s="14" t="s">
        <v>10</v>
      </c>
      <c r="C126" s="16">
        <v>234</v>
      </c>
      <c r="D126" s="21">
        <v>0.46310039779136736</v>
      </c>
      <c r="E126" s="16">
        <v>50295</v>
      </c>
      <c r="F126" s="21">
        <v>99.536899602208635</v>
      </c>
      <c r="G126" s="16">
        <v>50529</v>
      </c>
      <c r="H126" s="21">
        <v>100</v>
      </c>
    </row>
    <row r="127" spans="2:8" x14ac:dyDescent="0.35">
      <c r="B127" s="14" t="s">
        <v>9</v>
      </c>
      <c r="C127" s="16">
        <v>396</v>
      </c>
      <c r="D127" s="21">
        <v>2.5454779199074373</v>
      </c>
      <c r="E127" s="16">
        <v>15161</v>
      </c>
      <c r="F127" s="21">
        <v>97.454522080092559</v>
      </c>
      <c r="G127" s="16">
        <v>15557</v>
      </c>
      <c r="H127" s="21">
        <v>100</v>
      </c>
    </row>
    <row r="128" spans="2:8" x14ac:dyDescent="0.35">
      <c r="B128" s="14" t="s">
        <v>8</v>
      </c>
      <c r="C128" s="16">
        <v>10</v>
      </c>
      <c r="D128" s="21">
        <v>7.5120192307692318E-2</v>
      </c>
      <c r="E128" s="16">
        <v>13302</v>
      </c>
      <c r="F128" s="21">
        <v>99.924879807692307</v>
      </c>
      <c r="G128" s="16">
        <v>13312</v>
      </c>
      <c r="H128" s="21">
        <v>100</v>
      </c>
    </row>
    <row r="129" spans="2:8" x14ac:dyDescent="0.35">
      <c r="B129" s="14" t="s">
        <v>7</v>
      </c>
      <c r="C129" s="16">
        <v>311</v>
      </c>
      <c r="D129" s="21">
        <v>1.8729298404095152</v>
      </c>
      <c r="E129" s="16">
        <v>16294</v>
      </c>
      <c r="F129" s="21">
        <v>98.127070159590474</v>
      </c>
      <c r="G129" s="16">
        <v>16605</v>
      </c>
      <c r="H129" s="21">
        <v>99.999999999999986</v>
      </c>
    </row>
    <row r="130" spans="2:8" x14ac:dyDescent="0.35">
      <c r="B130" s="14" t="s">
        <v>6</v>
      </c>
      <c r="C130" s="16">
        <v>1590</v>
      </c>
      <c r="D130" s="21">
        <v>1.5584110088505985</v>
      </c>
      <c r="E130" s="16">
        <v>100437</v>
      </c>
      <c r="F130" s="21">
        <v>98.441588991149402</v>
      </c>
      <c r="G130" s="16">
        <v>102027</v>
      </c>
      <c r="H130" s="21">
        <v>100</v>
      </c>
    </row>
    <row r="131" spans="2:8" x14ac:dyDescent="0.35">
      <c r="B131" s="14" t="s">
        <v>5</v>
      </c>
      <c r="C131" s="16">
        <v>151</v>
      </c>
      <c r="D131" s="21">
        <v>1.3964672153888837</v>
      </c>
      <c r="E131" s="16">
        <v>10662</v>
      </c>
      <c r="F131" s="21">
        <v>98.603532784611119</v>
      </c>
      <c r="G131" s="16">
        <v>10813</v>
      </c>
      <c r="H131" s="21">
        <v>100</v>
      </c>
    </row>
    <row r="132" spans="2:8" x14ac:dyDescent="0.35">
      <c r="B132" s="14" t="s">
        <v>4</v>
      </c>
      <c r="C132" s="16">
        <v>66</v>
      </c>
      <c r="D132" s="21">
        <v>3.2754342431761785</v>
      </c>
      <c r="E132" s="16">
        <v>1949</v>
      </c>
      <c r="F132" s="21">
        <v>96.724565756823822</v>
      </c>
      <c r="G132" s="16">
        <v>2015</v>
      </c>
      <c r="H132" s="21">
        <v>100</v>
      </c>
    </row>
    <row r="133" spans="2:8" x14ac:dyDescent="0.35">
      <c r="B133" s="14" t="s">
        <v>3</v>
      </c>
      <c r="C133" s="16">
        <v>214</v>
      </c>
      <c r="D133" s="21">
        <v>0.55648013313917211</v>
      </c>
      <c r="E133" s="16">
        <v>38242</v>
      </c>
      <c r="F133" s="21">
        <v>99.443519866860825</v>
      </c>
      <c r="G133" s="16">
        <v>38456</v>
      </c>
      <c r="H133" s="21">
        <v>100</v>
      </c>
    </row>
    <row r="134" spans="2:8" x14ac:dyDescent="0.35">
      <c r="B134" s="20" t="s">
        <v>2</v>
      </c>
      <c r="C134" s="13">
        <f>SUM(C124:C133)</f>
        <v>3930</v>
      </c>
      <c r="D134" s="12">
        <f>C134/G134*100</f>
        <v>1.3197308152108211</v>
      </c>
      <c r="E134" s="13">
        <f>SUM(E124:E133)</f>
        <v>293858</v>
      </c>
      <c r="F134" s="12">
        <f>E134/G134*100</f>
        <v>98.680269184789182</v>
      </c>
      <c r="G134" s="13">
        <f>SUM(G124:G133)</f>
        <v>297788</v>
      </c>
      <c r="H134" s="12">
        <f>SUM(H124:H133)/10</f>
        <v>100</v>
      </c>
    </row>
  </sheetData>
  <mergeCells count="52">
    <mergeCell ref="B4:B5"/>
    <mergeCell ref="C4:D4"/>
    <mergeCell ref="B13:B14"/>
    <mergeCell ref="C13:D13"/>
    <mergeCell ref="E13:F13"/>
    <mergeCell ref="B21:B23"/>
    <mergeCell ref="C21:H21"/>
    <mergeCell ref="C22:D22"/>
    <mergeCell ref="E22:F22"/>
    <mergeCell ref="G22:H22"/>
    <mergeCell ref="B31:B32"/>
    <mergeCell ref="C31:D31"/>
    <mergeCell ref="E31:F31"/>
    <mergeCell ref="B40:B42"/>
    <mergeCell ref="C40:H40"/>
    <mergeCell ref="C41:D41"/>
    <mergeCell ref="E41:F41"/>
    <mergeCell ref="G41:H41"/>
    <mergeCell ref="B51:B52"/>
    <mergeCell ref="C51:D51"/>
    <mergeCell ref="F51:F52"/>
    <mergeCell ref="G51:H51"/>
    <mergeCell ref="B59:B61"/>
    <mergeCell ref="C59:H59"/>
    <mergeCell ref="C60:D60"/>
    <mergeCell ref="E60:F60"/>
    <mergeCell ref="G60:H60"/>
    <mergeCell ref="B70:B71"/>
    <mergeCell ref="C70:D70"/>
    <mergeCell ref="E70:F70"/>
    <mergeCell ref="B77:B79"/>
    <mergeCell ref="C77:H77"/>
    <mergeCell ref="C78:D78"/>
    <mergeCell ref="E78:F78"/>
    <mergeCell ref="G78:H78"/>
    <mergeCell ref="B87:B88"/>
    <mergeCell ref="C87:D87"/>
    <mergeCell ref="F87:F88"/>
    <mergeCell ref="G87:H87"/>
    <mergeCell ref="B95:B97"/>
    <mergeCell ref="C95:H95"/>
    <mergeCell ref="C96:D96"/>
    <mergeCell ref="E96:F96"/>
    <mergeCell ref="G96:H96"/>
    <mergeCell ref="B106:B107"/>
    <mergeCell ref="C106:D106"/>
    <mergeCell ref="E106:F106"/>
    <mergeCell ref="B121:B123"/>
    <mergeCell ref="C121:H121"/>
    <mergeCell ref="C122:D122"/>
    <mergeCell ref="E122:F122"/>
    <mergeCell ref="G122:H122"/>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B25EE-4F98-4E95-A1AD-AB5996F13FC3}">
  <dimension ref="B2:M138"/>
  <sheetViews>
    <sheetView workbookViewId="0"/>
  </sheetViews>
  <sheetFormatPr defaultColWidth="10.1796875" defaultRowHeight="14.5" x14ac:dyDescent="0.35"/>
  <cols>
    <col min="1" max="16384" width="10.1796875" style="19"/>
  </cols>
  <sheetData>
    <row r="2" spans="2:6" x14ac:dyDescent="0.35">
      <c r="B2" s="22" t="s">
        <v>234</v>
      </c>
    </row>
    <row r="4" spans="2:6" x14ac:dyDescent="0.35">
      <c r="B4" s="63" t="s">
        <v>23</v>
      </c>
      <c r="C4" s="64" t="s">
        <v>21</v>
      </c>
      <c r="D4" s="64" t="s">
        <v>21</v>
      </c>
    </row>
    <row r="5" spans="2:6" x14ac:dyDescent="0.35">
      <c r="B5" s="63" t="s">
        <v>23</v>
      </c>
      <c r="C5" s="17" t="s">
        <v>14</v>
      </c>
      <c r="D5" s="17" t="s">
        <v>13</v>
      </c>
    </row>
    <row r="6" spans="2:6" x14ac:dyDescent="0.35">
      <c r="B6" s="14" t="s">
        <v>65</v>
      </c>
      <c r="C6" s="16">
        <v>8020</v>
      </c>
      <c r="D6" s="15">
        <v>3.83</v>
      </c>
    </row>
    <row r="7" spans="2:6" x14ac:dyDescent="0.35">
      <c r="B7" s="14" t="s">
        <v>64</v>
      </c>
      <c r="C7" s="16">
        <v>201356</v>
      </c>
      <c r="D7" s="15">
        <v>96.17</v>
      </c>
    </row>
    <row r="8" spans="2:6" x14ac:dyDescent="0.35">
      <c r="B8" s="14" t="s">
        <v>2</v>
      </c>
      <c r="C8" s="13">
        <v>209376</v>
      </c>
      <c r="D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8" x14ac:dyDescent="0.35">
      <c r="B17" s="14" t="s">
        <v>49</v>
      </c>
      <c r="C17" s="16">
        <v>46307</v>
      </c>
      <c r="D17" s="15">
        <v>15.55</v>
      </c>
      <c r="E17" s="16">
        <v>40741</v>
      </c>
      <c r="F17" s="15">
        <v>19.46</v>
      </c>
    </row>
    <row r="18" spans="2:8" x14ac:dyDescent="0.35">
      <c r="B18" s="14" t="s">
        <v>48</v>
      </c>
      <c r="C18" s="16">
        <v>10218</v>
      </c>
      <c r="D18" s="15">
        <v>3.43</v>
      </c>
      <c r="E18" s="16">
        <v>6316</v>
      </c>
      <c r="F18" s="15">
        <v>3.02</v>
      </c>
    </row>
    <row r="19" spans="2:8" x14ac:dyDescent="0.35">
      <c r="B19" s="14" t="s">
        <v>2</v>
      </c>
      <c r="C19" s="13">
        <v>297788</v>
      </c>
      <c r="D19" s="12">
        <v>100</v>
      </c>
      <c r="E19" s="13">
        <v>209376</v>
      </c>
      <c r="F19" s="12">
        <v>100</v>
      </c>
    </row>
    <row r="22" spans="2:8" x14ac:dyDescent="0.35">
      <c r="B22" s="65" t="s">
        <v>1</v>
      </c>
      <c r="C22" s="64" t="s">
        <v>21</v>
      </c>
      <c r="D22" s="64" t="s">
        <v>21</v>
      </c>
      <c r="E22" s="64" t="s">
        <v>21</v>
      </c>
      <c r="F22" s="64" t="s">
        <v>21</v>
      </c>
      <c r="G22" s="64" t="s">
        <v>21</v>
      </c>
      <c r="H22" s="64" t="s">
        <v>21</v>
      </c>
    </row>
    <row r="23" spans="2:8" x14ac:dyDescent="0.35">
      <c r="B23" s="65" t="s">
        <v>1</v>
      </c>
      <c r="C23" s="64" t="s">
        <v>65</v>
      </c>
      <c r="D23" s="64" t="s">
        <v>65</v>
      </c>
      <c r="E23" s="64" t="s">
        <v>64</v>
      </c>
      <c r="F23" s="64" t="s">
        <v>64</v>
      </c>
      <c r="G23" s="64" t="s">
        <v>2</v>
      </c>
      <c r="H23" s="64" t="s">
        <v>2</v>
      </c>
    </row>
    <row r="24" spans="2:8" x14ac:dyDescent="0.35">
      <c r="B24" s="65" t="s">
        <v>1</v>
      </c>
      <c r="C24" s="17" t="s">
        <v>14</v>
      </c>
      <c r="D24" s="17" t="s">
        <v>13</v>
      </c>
      <c r="E24" s="17" t="s">
        <v>14</v>
      </c>
      <c r="F24" s="17" t="s">
        <v>13</v>
      </c>
      <c r="G24" s="17" t="s">
        <v>14</v>
      </c>
      <c r="H24" s="17" t="s">
        <v>13</v>
      </c>
    </row>
    <row r="25" spans="2:8" x14ac:dyDescent="0.35">
      <c r="B25" s="14" t="s">
        <v>50</v>
      </c>
      <c r="C25" s="16">
        <v>5356</v>
      </c>
      <c r="D25" s="21">
        <v>3.2996753306760143</v>
      </c>
      <c r="E25" s="16">
        <v>156963</v>
      </c>
      <c r="F25" s="21">
        <v>96.70032466932399</v>
      </c>
      <c r="G25" s="16">
        <v>162319</v>
      </c>
      <c r="H25" s="21">
        <v>100</v>
      </c>
    </row>
    <row r="26" spans="2:8" x14ac:dyDescent="0.35">
      <c r="B26" s="14" t="s">
        <v>49</v>
      </c>
      <c r="C26" s="16">
        <v>2515</v>
      </c>
      <c r="D26" s="21">
        <v>6.1731425345475071</v>
      </c>
      <c r="E26" s="16">
        <v>38226</v>
      </c>
      <c r="F26" s="21">
        <v>93.826857465452491</v>
      </c>
      <c r="G26" s="16">
        <v>40741</v>
      </c>
      <c r="H26" s="21">
        <v>100</v>
      </c>
    </row>
    <row r="27" spans="2:8" x14ac:dyDescent="0.35">
      <c r="B27" s="14" t="s">
        <v>48</v>
      </c>
      <c r="C27" s="16">
        <v>149</v>
      </c>
      <c r="D27" s="21">
        <v>2.3590880303989867</v>
      </c>
      <c r="E27" s="16">
        <v>6167</v>
      </c>
      <c r="F27" s="21">
        <v>97.640911969601021</v>
      </c>
      <c r="G27" s="16">
        <v>6316</v>
      </c>
      <c r="H27" s="21">
        <v>100.00000000000001</v>
      </c>
    </row>
    <row r="28" spans="2:8" x14ac:dyDescent="0.35">
      <c r="B28" s="20" t="s">
        <v>2</v>
      </c>
      <c r="C28" s="13">
        <f>SUM(C25:C27)</f>
        <v>8020</v>
      </c>
      <c r="D28" s="12">
        <f>C28/G28*100</f>
        <v>3.8304294666055325</v>
      </c>
      <c r="E28" s="13">
        <f>SUM(E25:E27)</f>
        <v>201356</v>
      </c>
      <c r="F28" s="12">
        <f>E28/G28*100</f>
        <v>96.169570533394463</v>
      </c>
      <c r="G28" s="13">
        <f>SUM(G25:G27)</f>
        <v>209376</v>
      </c>
      <c r="H28" s="12">
        <v>100</v>
      </c>
    </row>
    <row r="31" spans="2:8" x14ac:dyDescent="0.35">
      <c r="B31" s="22" t="s">
        <v>47</v>
      </c>
    </row>
    <row r="33" spans="2:8" x14ac:dyDescent="0.35">
      <c r="B33" s="63" t="s">
        <v>23</v>
      </c>
      <c r="C33" s="64" t="s">
        <v>22</v>
      </c>
      <c r="D33" s="64" t="s">
        <v>22</v>
      </c>
      <c r="E33" s="64" t="s">
        <v>21</v>
      </c>
      <c r="F33" s="64" t="s">
        <v>21</v>
      </c>
    </row>
    <row r="34" spans="2:8" x14ac:dyDescent="0.35">
      <c r="B34" s="63" t="s">
        <v>23</v>
      </c>
      <c r="C34" s="17" t="s">
        <v>14</v>
      </c>
      <c r="D34" s="17" t="s">
        <v>13</v>
      </c>
      <c r="E34" s="17" t="s">
        <v>14</v>
      </c>
      <c r="F34" s="17" t="s">
        <v>13</v>
      </c>
    </row>
    <row r="35" spans="2:8" x14ac:dyDescent="0.35">
      <c r="B35" s="14" t="s">
        <v>44</v>
      </c>
      <c r="C35" s="16">
        <v>55404</v>
      </c>
      <c r="D35" s="15">
        <v>18.61</v>
      </c>
      <c r="E35" s="16">
        <v>26446</v>
      </c>
      <c r="F35" s="15">
        <v>17.510000000000002</v>
      </c>
    </row>
    <row r="36" spans="2:8" x14ac:dyDescent="0.35">
      <c r="B36" s="14" t="s">
        <v>43</v>
      </c>
      <c r="C36" s="16">
        <v>120160</v>
      </c>
      <c r="D36" s="15">
        <v>40.35</v>
      </c>
      <c r="E36" s="16">
        <v>61548</v>
      </c>
      <c r="F36" s="15">
        <v>40.74</v>
      </c>
    </row>
    <row r="37" spans="2:8" x14ac:dyDescent="0.35">
      <c r="B37" s="14" t="s">
        <v>42</v>
      </c>
      <c r="C37" s="16">
        <v>80810</v>
      </c>
      <c r="D37" s="15">
        <v>27.14</v>
      </c>
      <c r="E37" s="16">
        <v>42281</v>
      </c>
      <c r="F37" s="15">
        <v>27.99</v>
      </c>
    </row>
    <row r="38" spans="2:8" x14ac:dyDescent="0.35">
      <c r="B38" s="14" t="s">
        <v>41</v>
      </c>
      <c r="C38" s="16">
        <v>41414</v>
      </c>
      <c r="D38" s="15">
        <v>13.91</v>
      </c>
      <c r="E38" s="16">
        <v>20801</v>
      </c>
      <c r="F38" s="15">
        <v>13.77</v>
      </c>
    </row>
    <row r="39" spans="2:8" x14ac:dyDescent="0.35">
      <c r="B39" s="14" t="s">
        <v>2</v>
      </c>
      <c r="C39" s="13">
        <v>297788</v>
      </c>
      <c r="D39" s="12">
        <v>100</v>
      </c>
      <c r="E39" s="13">
        <v>151076</v>
      </c>
      <c r="F39" s="12">
        <v>100</v>
      </c>
    </row>
    <row r="40" spans="2:8" x14ac:dyDescent="0.35">
      <c r="B40" s="23" t="s">
        <v>46</v>
      </c>
    </row>
    <row r="42" spans="2:8" x14ac:dyDescent="0.35">
      <c r="B42" s="65" t="s">
        <v>45</v>
      </c>
      <c r="C42" s="64" t="s">
        <v>21</v>
      </c>
      <c r="D42" s="64" t="s">
        <v>21</v>
      </c>
      <c r="E42" s="64" t="s">
        <v>21</v>
      </c>
      <c r="F42" s="64" t="s">
        <v>21</v>
      </c>
      <c r="G42" s="64" t="s">
        <v>21</v>
      </c>
      <c r="H42" s="64" t="s">
        <v>21</v>
      </c>
    </row>
    <row r="43" spans="2:8" x14ac:dyDescent="0.35">
      <c r="B43" s="65" t="s">
        <v>45</v>
      </c>
      <c r="C43" s="64" t="s">
        <v>65</v>
      </c>
      <c r="D43" s="64" t="s">
        <v>65</v>
      </c>
      <c r="E43" s="64" t="s">
        <v>64</v>
      </c>
      <c r="F43" s="64" t="s">
        <v>64</v>
      </c>
      <c r="G43" s="64" t="s">
        <v>2</v>
      </c>
      <c r="H43" s="64" t="s">
        <v>2</v>
      </c>
    </row>
    <row r="44" spans="2:8" x14ac:dyDescent="0.35">
      <c r="B44" s="65" t="s">
        <v>45</v>
      </c>
      <c r="C44" s="17" t="s">
        <v>14</v>
      </c>
      <c r="D44" s="17" t="s">
        <v>13</v>
      </c>
      <c r="E44" s="17" t="s">
        <v>14</v>
      </c>
      <c r="F44" s="17" t="s">
        <v>13</v>
      </c>
      <c r="G44" s="17" t="s">
        <v>14</v>
      </c>
      <c r="H44" s="17" t="s">
        <v>13</v>
      </c>
    </row>
    <row r="45" spans="2:8" x14ac:dyDescent="0.35">
      <c r="B45" s="14" t="s">
        <v>44</v>
      </c>
      <c r="C45" s="16">
        <v>1478</v>
      </c>
      <c r="D45" s="21">
        <v>5.5887468804356049</v>
      </c>
      <c r="E45" s="16">
        <v>24968</v>
      </c>
      <c r="F45" s="21">
        <v>94.411253119564392</v>
      </c>
      <c r="G45" s="16">
        <v>26446</v>
      </c>
      <c r="H45" s="21">
        <v>100</v>
      </c>
    </row>
    <row r="46" spans="2:8" x14ac:dyDescent="0.35">
      <c r="B46" s="14" t="s">
        <v>43</v>
      </c>
      <c r="C46" s="16">
        <v>2392</v>
      </c>
      <c r="D46" s="21">
        <v>3.8863976083707024</v>
      </c>
      <c r="E46" s="16">
        <v>59156</v>
      </c>
      <c r="F46" s="21">
        <v>96.1136023916293</v>
      </c>
      <c r="G46" s="16">
        <v>61548</v>
      </c>
      <c r="H46" s="21">
        <v>100</v>
      </c>
    </row>
    <row r="47" spans="2:8" x14ac:dyDescent="0.35">
      <c r="B47" s="14" t="s">
        <v>42</v>
      </c>
      <c r="C47" s="16">
        <v>2277</v>
      </c>
      <c r="D47" s="21">
        <v>5.3853976963647971</v>
      </c>
      <c r="E47" s="16">
        <v>40004</v>
      </c>
      <c r="F47" s="21">
        <v>94.614602303635195</v>
      </c>
      <c r="G47" s="16">
        <v>42281</v>
      </c>
      <c r="H47" s="21">
        <v>99.999999999999986</v>
      </c>
    </row>
    <row r="48" spans="2:8" x14ac:dyDescent="0.35">
      <c r="B48" s="14" t="s">
        <v>41</v>
      </c>
      <c r="C48" s="16">
        <v>1010</v>
      </c>
      <c r="D48" s="21">
        <v>4.8555357915484834</v>
      </c>
      <c r="E48" s="16">
        <v>19791</v>
      </c>
      <c r="F48" s="21">
        <v>95.144464208451524</v>
      </c>
      <c r="G48" s="16">
        <v>20801</v>
      </c>
      <c r="H48" s="21">
        <v>100</v>
      </c>
    </row>
    <row r="49" spans="2:13" x14ac:dyDescent="0.35">
      <c r="B49" s="20" t="s">
        <v>2</v>
      </c>
      <c r="C49" s="13">
        <f>SUM(C45:C48)</f>
        <v>7157</v>
      </c>
      <c r="D49" s="12">
        <f>C49/G49*100</f>
        <v>4.7373507373772137</v>
      </c>
      <c r="E49" s="13">
        <f>SUM(E45:E48)</f>
        <v>143919</v>
      </c>
      <c r="F49" s="12">
        <f>E49/G49*100</f>
        <v>95.262649262622787</v>
      </c>
      <c r="G49" s="13">
        <f>SUM(G45:G48)</f>
        <v>151076</v>
      </c>
      <c r="H49" s="12">
        <v>100</v>
      </c>
    </row>
    <row r="52" spans="2:13" x14ac:dyDescent="0.35">
      <c r="B52" s="22" t="s">
        <v>40</v>
      </c>
    </row>
    <row r="54" spans="2:13" x14ac:dyDescent="0.35">
      <c r="B54" s="63" t="s">
        <v>23</v>
      </c>
      <c r="C54" s="64" t="s">
        <v>22</v>
      </c>
      <c r="D54" s="64" t="s">
        <v>22</v>
      </c>
      <c r="F54" s="63" t="s">
        <v>23</v>
      </c>
      <c r="G54" s="64" t="s">
        <v>21</v>
      </c>
      <c r="H54" s="64" t="s">
        <v>21</v>
      </c>
    </row>
    <row r="55" spans="2:13" x14ac:dyDescent="0.35">
      <c r="B55" s="63" t="s">
        <v>23</v>
      </c>
      <c r="C55" s="17" t="s">
        <v>14</v>
      </c>
      <c r="D55" s="17" t="s">
        <v>13</v>
      </c>
      <c r="F55" s="63" t="s">
        <v>23</v>
      </c>
      <c r="G55" s="17" t="s">
        <v>14</v>
      </c>
      <c r="H55" s="17" t="s">
        <v>13</v>
      </c>
    </row>
    <row r="56" spans="2:13" x14ac:dyDescent="0.35">
      <c r="B56" s="14" t="s">
        <v>38</v>
      </c>
      <c r="C56" s="16">
        <v>91797</v>
      </c>
      <c r="D56" s="15">
        <v>30.83</v>
      </c>
      <c r="F56" s="14" t="s">
        <v>38</v>
      </c>
      <c r="G56" s="16">
        <v>118632</v>
      </c>
      <c r="H56" s="15">
        <v>56.66</v>
      </c>
    </row>
    <row r="57" spans="2:13" x14ac:dyDescent="0.35">
      <c r="B57" s="14" t="s">
        <v>37</v>
      </c>
      <c r="C57" s="16">
        <v>205991</v>
      </c>
      <c r="D57" s="15">
        <v>69.17</v>
      </c>
      <c r="F57" s="14" t="s">
        <v>37</v>
      </c>
      <c r="G57" s="16">
        <v>90514</v>
      </c>
      <c r="H57" s="15">
        <v>43.23</v>
      </c>
    </row>
    <row r="58" spans="2:13" x14ac:dyDescent="0.35">
      <c r="B58" s="14" t="s">
        <v>2</v>
      </c>
      <c r="C58" s="13">
        <v>297788</v>
      </c>
      <c r="D58" s="12">
        <v>100</v>
      </c>
      <c r="F58" s="14" t="s">
        <v>36</v>
      </c>
      <c r="G58" s="16">
        <v>230</v>
      </c>
      <c r="H58" s="15">
        <v>0.11</v>
      </c>
    </row>
    <row r="59" spans="2:13" x14ac:dyDescent="0.35">
      <c r="F59" s="14" t="s">
        <v>2</v>
      </c>
      <c r="G59" s="13">
        <v>209376</v>
      </c>
      <c r="H59" s="12">
        <v>100</v>
      </c>
      <c r="M59" s="53"/>
    </row>
    <row r="63" spans="2:13" x14ac:dyDescent="0.35">
      <c r="B63" s="65" t="s">
        <v>39</v>
      </c>
      <c r="C63" s="64" t="s">
        <v>21</v>
      </c>
      <c r="D63" s="64" t="s">
        <v>21</v>
      </c>
      <c r="E63" s="64" t="s">
        <v>21</v>
      </c>
      <c r="F63" s="64" t="s">
        <v>21</v>
      </c>
      <c r="G63" s="64" t="s">
        <v>21</v>
      </c>
      <c r="H63" s="64" t="s">
        <v>21</v>
      </c>
    </row>
    <row r="64" spans="2:13" x14ac:dyDescent="0.35">
      <c r="B64" s="65" t="s">
        <v>39</v>
      </c>
      <c r="C64" s="64" t="s">
        <v>65</v>
      </c>
      <c r="D64" s="64" t="s">
        <v>65</v>
      </c>
      <c r="E64" s="64" t="s">
        <v>64</v>
      </c>
      <c r="F64" s="64" t="s">
        <v>64</v>
      </c>
      <c r="G64" s="64" t="s">
        <v>2</v>
      </c>
      <c r="H64" s="64" t="s">
        <v>2</v>
      </c>
    </row>
    <row r="65" spans="2:8" x14ac:dyDescent="0.35">
      <c r="B65" s="65" t="s">
        <v>39</v>
      </c>
      <c r="C65" s="17" t="s">
        <v>14</v>
      </c>
      <c r="D65" s="17" t="s">
        <v>13</v>
      </c>
      <c r="E65" s="17" t="s">
        <v>14</v>
      </c>
      <c r="F65" s="17" t="s">
        <v>13</v>
      </c>
      <c r="G65" s="17" t="s">
        <v>14</v>
      </c>
      <c r="H65" s="17" t="s">
        <v>13</v>
      </c>
    </row>
    <row r="66" spans="2:8" x14ac:dyDescent="0.35">
      <c r="B66" s="14" t="s">
        <v>38</v>
      </c>
      <c r="C66" s="16">
        <v>4861</v>
      </c>
      <c r="D66" s="21">
        <v>4.0975453503270618</v>
      </c>
      <c r="E66" s="16">
        <v>113771</v>
      </c>
      <c r="F66" s="21">
        <v>95.902454649672947</v>
      </c>
      <c r="G66" s="16">
        <v>118632</v>
      </c>
      <c r="H66" s="21">
        <v>100.00000000000001</v>
      </c>
    </row>
    <row r="67" spans="2:8" x14ac:dyDescent="0.35">
      <c r="B67" s="14" t="s">
        <v>37</v>
      </c>
      <c r="C67" s="16">
        <v>3159</v>
      </c>
      <c r="D67" s="21">
        <v>3.4900678348100844</v>
      </c>
      <c r="E67" s="16">
        <v>87355</v>
      </c>
      <c r="F67" s="21">
        <v>96.509932165189909</v>
      </c>
      <c r="G67" s="16">
        <v>90514</v>
      </c>
      <c r="H67" s="21">
        <v>100</v>
      </c>
    </row>
    <row r="68" spans="2:8" x14ac:dyDescent="0.35">
      <c r="B68" s="14" t="s">
        <v>36</v>
      </c>
      <c r="C68" s="16">
        <v>0</v>
      </c>
      <c r="D68" s="21">
        <v>0</v>
      </c>
      <c r="E68" s="16">
        <v>230</v>
      </c>
      <c r="F68" s="21">
        <v>100</v>
      </c>
      <c r="G68" s="16">
        <v>230</v>
      </c>
      <c r="H68" s="21">
        <v>100</v>
      </c>
    </row>
    <row r="69" spans="2:8" x14ac:dyDescent="0.35">
      <c r="B69" s="20" t="s">
        <v>2</v>
      </c>
      <c r="C69" s="13">
        <f>SUM(C66:C68)</f>
        <v>8020</v>
      </c>
      <c r="D69" s="12">
        <f>C69/G69*100</f>
        <v>3.8304294666055325</v>
      </c>
      <c r="E69" s="13">
        <f>SUM(E66:E68)</f>
        <v>201356</v>
      </c>
      <c r="F69" s="12">
        <f>E69/G69*100</f>
        <v>96.169570533394463</v>
      </c>
      <c r="G69" s="13">
        <f>SUM(G66:G68)</f>
        <v>209376</v>
      </c>
      <c r="H69" s="12">
        <v>100</v>
      </c>
    </row>
    <row r="72" spans="2:8" x14ac:dyDescent="0.35">
      <c r="B72" s="22" t="s">
        <v>35</v>
      </c>
    </row>
    <row r="74" spans="2:8" x14ac:dyDescent="0.35">
      <c r="B74" s="63" t="s">
        <v>23</v>
      </c>
      <c r="C74" s="64" t="s">
        <v>21</v>
      </c>
      <c r="D74" s="64" t="s">
        <v>21</v>
      </c>
      <c r="E74" s="64" t="s">
        <v>21</v>
      </c>
      <c r="F74" s="64" t="s">
        <v>21</v>
      </c>
    </row>
    <row r="75" spans="2:8" x14ac:dyDescent="0.35">
      <c r="B75" s="63" t="s">
        <v>23</v>
      </c>
      <c r="C75" s="17" t="s">
        <v>14</v>
      </c>
      <c r="D75" s="17" t="s">
        <v>13</v>
      </c>
      <c r="E75" s="17" t="s">
        <v>14</v>
      </c>
      <c r="F75" s="17" t="s">
        <v>13</v>
      </c>
    </row>
    <row r="76" spans="2:8" x14ac:dyDescent="0.35">
      <c r="B76" s="14" t="s">
        <v>33</v>
      </c>
      <c r="C76" s="16">
        <v>49051</v>
      </c>
      <c r="D76" s="15">
        <v>16.55</v>
      </c>
      <c r="E76" s="16">
        <v>24739</v>
      </c>
      <c r="F76" s="15">
        <v>11.86</v>
      </c>
    </row>
    <row r="77" spans="2:8" x14ac:dyDescent="0.35">
      <c r="B77" s="14" t="s">
        <v>32</v>
      </c>
      <c r="C77" s="16">
        <v>247378</v>
      </c>
      <c r="D77" s="15">
        <v>83.45</v>
      </c>
      <c r="E77" s="16">
        <v>183804</v>
      </c>
      <c r="F77" s="15">
        <v>88.14</v>
      </c>
    </row>
    <row r="78" spans="2:8" x14ac:dyDescent="0.35">
      <c r="B78" s="14" t="s">
        <v>2</v>
      </c>
      <c r="C78" s="13">
        <v>296429</v>
      </c>
      <c r="D78" s="12">
        <v>100</v>
      </c>
      <c r="E78" s="13">
        <v>208543</v>
      </c>
      <c r="F78" s="12">
        <v>100</v>
      </c>
    </row>
    <row r="81" spans="2:8" x14ac:dyDescent="0.35">
      <c r="B81" s="65" t="s">
        <v>34</v>
      </c>
      <c r="C81" s="64" t="s">
        <v>21</v>
      </c>
      <c r="D81" s="64" t="s">
        <v>21</v>
      </c>
      <c r="E81" s="64" t="s">
        <v>21</v>
      </c>
      <c r="F81" s="64" t="s">
        <v>21</v>
      </c>
      <c r="G81" s="64" t="s">
        <v>21</v>
      </c>
      <c r="H81" s="64" t="s">
        <v>21</v>
      </c>
    </row>
    <row r="82" spans="2:8" x14ac:dyDescent="0.35">
      <c r="B82" s="65" t="s">
        <v>34</v>
      </c>
      <c r="C82" s="64" t="s">
        <v>65</v>
      </c>
      <c r="D82" s="64" t="s">
        <v>65</v>
      </c>
      <c r="E82" s="64" t="s">
        <v>64</v>
      </c>
      <c r="F82" s="64" t="s">
        <v>64</v>
      </c>
      <c r="G82" s="64" t="s">
        <v>2</v>
      </c>
      <c r="H82" s="64" t="s">
        <v>2</v>
      </c>
    </row>
    <row r="83" spans="2:8" x14ac:dyDescent="0.35">
      <c r="B83" s="65" t="s">
        <v>34</v>
      </c>
      <c r="C83" s="17" t="s">
        <v>14</v>
      </c>
      <c r="D83" s="17" t="s">
        <v>13</v>
      </c>
      <c r="E83" s="17" t="s">
        <v>14</v>
      </c>
      <c r="F83" s="17" t="s">
        <v>13</v>
      </c>
      <c r="G83" s="17" t="s">
        <v>14</v>
      </c>
      <c r="H83" s="17" t="s">
        <v>13</v>
      </c>
    </row>
    <row r="84" spans="2:8" x14ac:dyDescent="0.35">
      <c r="B84" s="14" t="s">
        <v>33</v>
      </c>
      <c r="C84" s="16">
        <v>1674</v>
      </c>
      <c r="D84" s="21">
        <v>6.7666437608634142</v>
      </c>
      <c r="E84" s="16">
        <v>23065</v>
      </c>
      <c r="F84" s="21">
        <v>93.233356239136583</v>
      </c>
      <c r="G84" s="16">
        <v>24739</v>
      </c>
      <c r="H84" s="21">
        <v>100</v>
      </c>
    </row>
    <row r="85" spans="2:8" x14ac:dyDescent="0.35">
      <c r="B85" s="14" t="s">
        <v>32</v>
      </c>
      <c r="C85" s="16">
        <v>6346</v>
      </c>
      <c r="D85" s="21">
        <v>3.4525908032469368</v>
      </c>
      <c r="E85" s="16">
        <v>177458</v>
      </c>
      <c r="F85" s="21">
        <v>96.547409196753065</v>
      </c>
      <c r="G85" s="16">
        <v>183804</v>
      </c>
      <c r="H85" s="21">
        <v>100</v>
      </c>
    </row>
    <row r="86" spans="2:8" x14ac:dyDescent="0.35">
      <c r="B86" s="20" t="s">
        <v>2</v>
      </c>
      <c r="C86" s="13">
        <f>SUM(C84:C85)</f>
        <v>8020</v>
      </c>
      <c r="D86" s="12">
        <f>C86/G86*100</f>
        <v>3.8457296576725182</v>
      </c>
      <c r="E86" s="13">
        <f>SUM(E84:E85)</f>
        <v>200523</v>
      </c>
      <c r="F86" s="12">
        <f>E86/G86*100</f>
        <v>96.154270342327493</v>
      </c>
      <c r="G86" s="13">
        <f>SUM(G84:G85)</f>
        <v>208543</v>
      </c>
      <c r="H86" s="12">
        <v>100</v>
      </c>
    </row>
    <row r="89" spans="2:8" x14ac:dyDescent="0.35">
      <c r="B89" s="22" t="s">
        <v>31</v>
      </c>
    </row>
    <row r="91" spans="2:8" x14ac:dyDescent="0.35">
      <c r="B91" s="63" t="s">
        <v>23</v>
      </c>
      <c r="C91" s="64" t="s">
        <v>22</v>
      </c>
      <c r="D91" s="64" t="s">
        <v>22</v>
      </c>
      <c r="F91" s="63" t="s">
        <v>23</v>
      </c>
      <c r="G91" s="64" t="s">
        <v>21</v>
      </c>
      <c r="H91" s="64" t="s">
        <v>21</v>
      </c>
    </row>
    <row r="92" spans="2:8" x14ac:dyDescent="0.35">
      <c r="B92" s="63" t="s">
        <v>23</v>
      </c>
      <c r="C92" s="17" t="s">
        <v>14</v>
      </c>
      <c r="D92" s="17" t="s">
        <v>13</v>
      </c>
      <c r="F92" s="63" t="s">
        <v>23</v>
      </c>
      <c r="G92" s="17" t="s">
        <v>14</v>
      </c>
      <c r="H92" s="17" t="s">
        <v>13</v>
      </c>
    </row>
    <row r="93" spans="2:8" x14ac:dyDescent="0.35">
      <c r="B93" s="14" t="s">
        <v>27</v>
      </c>
      <c r="C93" s="16">
        <v>75726</v>
      </c>
      <c r="D93" s="15">
        <v>25.43</v>
      </c>
      <c r="F93" s="14" t="s">
        <v>27</v>
      </c>
      <c r="G93" s="16">
        <v>39285</v>
      </c>
      <c r="H93" s="15">
        <v>18.760000000000002</v>
      </c>
    </row>
    <row r="94" spans="2:8" x14ac:dyDescent="0.35">
      <c r="B94" s="14" t="s">
        <v>26</v>
      </c>
      <c r="C94" s="16">
        <v>36851</v>
      </c>
      <c r="D94" s="15">
        <v>12.37</v>
      </c>
      <c r="F94" s="14" t="s">
        <v>26</v>
      </c>
      <c r="G94" s="16">
        <v>18144</v>
      </c>
      <c r="H94" s="15">
        <v>8.67</v>
      </c>
    </row>
    <row r="95" spans="2:8" x14ac:dyDescent="0.35">
      <c r="B95" s="14" t="s">
        <v>25</v>
      </c>
      <c r="C95" s="16">
        <v>185211</v>
      </c>
      <c r="D95" s="15">
        <v>62.2</v>
      </c>
      <c r="F95" s="14" t="s">
        <v>25</v>
      </c>
      <c r="G95" s="16">
        <v>151947</v>
      </c>
      <c r="H95" s="15">
        <v>72.569999999999993</v>
      </c>
    </row>
    <row r="96" spans="2:8" x14ac:dyDescent="0.35">
      <c r="B96" s="14" t="s">
        <v>2</v>
      </c>
      <c r="C96" s="13">
        <v>297788</v>
      </c>
      <c r="D96" s="12">
        <v>100</v>
      </c>
      <c r="F96" s="14" t="s">
        <v>2</v>
      </c>
      <c r="G96" s="13">
        <v>209376</v>
      </c>
      <c r="H96" s="12">
        <v>100</v>
      </c>
    </row>
    <row r="97" spans="2:8" x14ac:dyDescent="0.35">
      <c r="B97" s="23" t="s">
        <v>30</v>
      </c>
    </row>
    <row r="99" spans="2:8" x14ac:dyDescent="0.35">
      <c r="B99" s="65" t="s">
        <v>29</v>
      </c>
      <c r="C99" s="64" t="s">
        <v>21</v>
      </c>
      <c r="D99" s="64" t="s">
        <v>21</v>
      </c>
      <c r="E99" s="64" t="s">
        <v>21</v>
      </c>
      <c r="F99" s="64" t="s">
        <v>21</v>
      </c>
      <c r="G99" s="64" t="s">
        <v>21</v>
      </c>
      <c r="H99" s="64" t="s">
        <v>21</v>
      </c>
    </row>
    <row r="100" spans="2:8" x14ac:dyDescent="0.35">
      <c r="B100" s="65" t="s">
        <v>29</v>
      </c>
      <c r="C100" s="64" t="s">
        <v>65</v>
      </c>
      <c r="D100" s="64" t="s">
        <v>65</v>
      </c>
      <c r="E100" s="64" t="s">
        <v>64</v>
      </c>
      <c r="F100" s="64" t="s">
        <v>64</v>
      </c>
      <c r="G100" s="64" t="s">
        <v>2</v>
      </c>
      <c r="H100" s="64" t="s">
        <v>2</v>
      </c>
    </row>
    <row r="101" spans="2:8" x14ac:dyDescent="0.35">
      <c r="B101" s="65" t="s">
        <v>29</v>
      </c>
      <c r="C101" s="17" t="s">
        <v>14</v>
      </c>
      <c r="D101" s="17" t="s">
        <v>13</v>
      </c>
      <c r="E101" s="17" t="s">
        <v>14</v>
      </c>
      <c r="F101" s="17" t="s">
        <v>13</v>
      </c>
      <c r="G101" s="17" t="s">
        <v>14</v>
      </c>
      <c r="H101" s="17" t="s">
        <v>13</v>
      </c>
    </row>
    <row r="102" spans="2:8" x14ac:dyDescent="0.35">
      <c r="B102" s="14" t="s">
        <v>27</v>
      </c>
      <c r="C102" s="16">
        <v>3743</v>
      </c>
      <c r="D102" s="21">
        <v>9.527809596538118</v>
      </c>
      <c r="E102" s="16">
        <v>35542</v>
      </c>
      <c r="F102" s="21">
        <v>90.47219040346188</v>
      </c>
      <c r="G102" s="16">
        <v>39285</v>
      </c>
      <c r="H102" s="21">
        <v>100</v>
      </c>
    </row>
    <row r="103" spans="2:8" x14ac:dyDescent="0.35">
      <c r="B103" s="14" t="s">
        <v>26</v>
      </c>
      <c r="C103" s="16">
        <v>329</v>
      </c>
      <c r="D103" s="21">
        <v>1.8132716049382718</v>
      </c>
      <c r="E103" s="16">
        <v>17815</v>
      </c>
      <c r="F103" s="21">
        <v>98.186728395061735</v>
      </c>
      <c r="G103" s="16">
        <v>18144</v>
      </c>
      <c r="H103" s="21">
        <v>100</v>
      </c>
    </row>
    <row r="104" spans="2:8" x14ac:dyDescent="0.35">
      <c r="B104" s="14" t="s">
        <v>25</v>
      </c>
      <c r="C104" s="16">
        <v>3948</v>
      </c>
      <c r="D104" s="21">
        <v>2.598274398309937</v>
      </c>
      <c r="E104" s="16">
        <v>147999</v>
      </c>
      <c r="F104" s="21">
        <v>97.40172560169006</v>
      </c>
      <c r="G104" s="16">
        <v>151947</v>
      </c>
      <c r="H104" s="21">
        <v>100</v>
      </c>
    </row>
    <row r="105" spans="2:8" x14ac:dyDescent="0.35">
      <c r="B105" s="20" t="s">
        <v>2</v>
      </c>
      <c r="C105" s="13">
        <f>SUM(C102:C104)</f>
        <v>8020</v>
      </c>
      <c r="D105" s="12">
        <f>C105/G105*100</f>
        <v>3.8304294666055325</v>
      </c>
      <c r="E105" s="13">
        <f>SUM(E102:E104)</f>
        <v>201356</v>
      </c>
      <c r="F105" s="12">
        <f>E105/G105*100</f>
        <v>96.169570533394463</v>
      </c>
      <c r="G105" s="13">
        <f>SUM(G102:G104)</f>
        <v>209376</v>
      </c>
      <c r="H105" s="12">
        <v>100</v>
      </c>
    </row>
    <row r="108" spans="2:8" x14ac:dyDescent="0.35">
      <c r="B108" s="22" t="s">
        <v>24</v>
      </c>
    </row>
    <row r="110" spans="2:8" x14ac:dyDescent="0.35">
      <c r="B110" s="63" t="s">
        <v>23</v>
      </c>
      <c r="C110" s="64" t="s">
        <v>22</v>
      </c>
      <c r="D110" s="64" t="s">
        <v>22</v>
      </c>
      <c r="E110" s="64" t="s">
        <v>21</v>
      </c>
      <c r="F110" s="64" t="s">
        <v>21</v>
      </c>
    </row>
    <row r="111" spans="2:8" x14ac:dyDescent="0.35">
      <c r="B111" s="63" t="s">
        <v>23</v>
      </c>
      <c r="C111" s="17" t="s">
        <v>14</v>
      </c>
      <c r="D111" s="17" t="s">
        <v>13</v>
      </c>
      <c r="E111" s="17" t="s">
        <v>14</v>
      </c>
      <c r="F111" s="17" t="s">
        <v>13</v>
      </c>
    </row>
    <row r="112" spans="2:8" x14ac:dyDescent="0.35">
      <c r="B112" s="14" t="s">
        <v>12</v>
      </c>
      <c r="C112" s="16">
        <v>12250</v>
      </c>
      <c r="D112" s="15">
        <v>4.1100000000000003</v>
      </c>
      <c r="E112" s="16">
        <v>7905</v>
      </c>
      <c r="F112" s="15">
        <v>3.78</v>
      </c>
    </row>
    <row r="113" spans="2:8" x14ac:dyDescent="0.35">
      <c r="B113" s="14" t="s">
        <v>11</v>
      </c>
      <c r="C113" s="16">
        <v>36224</v>
      </c>
      <c r="D113" s="15">
        <v>12.16</v>
      </c>
      <c r="E113" s="16">
        <v>25856</v>
      </c>
      <c r="F113" s="15">
        <v>12.35</v>
      </c>
    </row>
    <row r="114" spans="2:8" x14ac:dyDescent="0.35">
      <c r="B114" s="14" t="s">
        <v>10</v>
      </c>
      <c r="C114" s="16">
        <v>50529</v>
      </c>
      <c r="D114" s="15">
        <v>16.97</v>
      </c>
      <c r="E114" s="16">
        <v>34434</v>
      </c>
      <c r="F114" s="15">
        <v>16.45</v>
      </c>
    </row>
    <row r="115" spans="2:8" x14ac:dyDescent="0.35">
      <c r="B115" s="14" t="s">
        <v>9</v>
      </c>
      <c r="C115" s="16">
        <v>15557</v>
      </c>
      <c r="D115" s="15">
        <v>5.22</v>
      </c>
      <c r="E115" s="16">
        <v>10167</v>
      </c>
      <c r="F115" s="15">
        <v>4.8600000000000003</v>
      </c>
    </row>
    <row r="116" spans="2:8" x14ac:dyDescent="0.35">
      <c r="B116" s="14" t="s">
        <v>8</v>
      </c>
      <c r="C116" s="16">
        <v>13312</v>
      </c>
      <c r="D116" s="15">
        <v>4.47</v>
      </c>
      <c r="E116" s="16">
        <v>8462</v>
      </c>
      <c r="F116" s="15">
        <v>4.04</v>
      </c>
    </row>
    <row r="117" spans="2:8" x14ac:dyDescent="0.35">
      <c r="B117" s="14" t="s">
        <v>7</v>
      </c>
      <c r="C117" s="16">
        <v>16605</v>
      </c>
      <c r="D117" s="15">
        <v>5.58</v>
      </c>
      <c r="E117" s="16">
        <v>11627</v>
      </c>
      <c r="F117" s="15">
        <v>5.55</v>
      </c>
    </row>
    <row r="118" spans="2:8" x14ac:dyDescent="0.35">
      <c r="B118" s="14" t="s">
        <v>6</v>
      </c>
      <c r="C118" s="16">
        <v>102027</v>
      </c>
      <c r="D118" s="15">
        <v>34.26</v>
      </c>
      <c r="E118" s="16">
        <v>72705</v>
      </c>
      <c r="F118" s="15">
        <v>34.72</v>
      </c>
    </row>
    <row r="119" spans="2:8" x14ac:dyDescent="0.35">
      <c r="B119" s="14" t="s">
        <v>5</v>
      </c>
      <c r="C119" s="16">
        <v>10813</v>
      </c>
      <c r="D119" s="15">
        <v>3.63</v>
      </c>
      <c r="E119" s="16">
        <v>7645</v>
      </c>
      <c r="F119" s="15">
        <v>3.65</v>
      </c>
    </row>
    <row r="120" spans="2:8" x14ac:dyDescent="0.35">
      <c r="B120" s="14" t="s">
        <v>4</v>
      </c>
      <c r="C120" s="16">
        <v>2015</v>
      </c>
      <c r="D120" s="15">
        <v>0.68</v>
      </c>
      <c r="E120" s="16">
        <v>1379</v>
      </c>
      <c r="F120" s="15">
        <v>0.66</v>
      </c>
    </row>
    <row r="121" spans="2:8" x14ac:dyDescent="0.35">
      <c r="B121" s="14" t="s">
        <v>3</v>
      </c>
      <c r="C121" s="16">
        <v>38456</v>
      </c>
      <c r="D121" s="15">
        <v>12.91</v>
      </c>
      <c r="E121" s="16">
        <v>29196</v>
      </c>
      <c r="F121" s="15">
        <v>13.94</v>
      </c>
    </row>
    <row r="122" spans="2:8" x14ac:dyDescent="0.35">
      <c r="B122" s="14" t="s">
        <v>2</v>
      </c>
      <c r="C122" s="13">
        <v>297788</v>
      </c>
      <c r="D122" s="12">
        <v>100</v>
      </c>
      <c r="E122" s="13">
        <v>209376</v>
      </c>
      <c r="F122" s="12">
        <v>100</v>
      </c>
    </row>
    <row r="125" spans="2:8" x14ac:dyDescent="0.35">
      <c r="B125" s="65" t="s">
        <v>15</v>
      </c>
      <c r="C125" s="64" t="s">
        <v>21</v>
      </c>
      <c r="D125" s="64" t="s">
        <v>21</v>
      </c>
      <c r="E125" s="64" t="s">
        <v>21</v>
      </c>
      <c r="F125" s="64" t="s">
        <v>21</v>
      </c>
      <c r="G125" s="64" t="s">
        <v>21</v>
      </c>
      <c r="H125" s="64" t="s">
        <v>21</v>
      </c>
    </row>
    <row r="126" spans="2:8" x14ac:dyDescent="0.35">
      <c r="B126" s="65" t="s">
        <v>15</v>
      </c>
      <c r="C126" s="64" t="s">
        <v>65</v>
      </c>
      <c r="D126" s="64" t="s">
        <v>65</v>
      </c>
      <c r="E126" s="64" t="s">
        <v>64</v>
      </c>
      <c r="F126" s="64" t="s">
        <v>64</v>
      </c>
      <c r="G126" s="64" t="s">
        <v>2</v>
      </c>
      <c r="H126" s="64" t="s">
        <v>2</v>
      </c>
    </row>
    <row r="127" spans="2:8" x14ac:dyDescent="0.35">
      <c r="B127" s="65" t="s">
        <v>15</v>
      </c>
      <c r="C127" s="17" t="s">
        <v>14</v>
      </c>
      <c r="D127" s="17" t="s">
        <v>13</v>
      </c>
      <c r="E127" s="17" t="s">
        <v>14</v>
      </c>
      <c r="F127" s="17" t="s">
        <v>13</v>
      </c>
      <c r="G127" s="17" t="s">
        <v>14</v>
      </c>
      <c r="H127" s="17" t="s">
        <v>13</v>
      </c>
    </row>
    <row r="128" spans="2:8" x14ac:dyDescent="0.35">
      <c r="B128" s="14" t="s">
        <v>12</v>
      </c>
      <c r="C128" s="16">
        <v>505</v>
      </c>
      <c r="D128" s="21">
        <v>6.3883617963314361</v>
      </c>
      <c r="E128" s="16">
        <v>7400</v>
      </c>
      <c r="F128" s="21">
        <v>93.611638203668562</v>
      </c>
      <c r="G128" s="16">
        <v>7905</v>
      </c>
      <c r="H128" s="21">
        <v>100</v>
      </c>
    </row>
    <row r="129" spans="2:8" x14ac:dyDescent="0.35">
      <c r="B129" s="14" t="s">
        <v>11</v>
      </c>
      <c r="C129" s="16">
        <v>838</v>
      </c>
      <c r="D129" s="21">
        <v>3.2410272277227725</v>
      </c>
      <c r="E129" s="16">
        <v>25018</v>
      </c>
      <c r="F129" s="21">
        <v>96.758972772277232</v>
      </c>
      <c r="G129" s="16">
        <v>25856</v>
      </c>
      <c r="H129" s="21">
        <v>100</v>
      </c>
    </row>
    <row r="130" spans="2:8" x14ac:dyDescent="0.35">
      <c r="B130" s="14" t="s">
        <v>10</v>
      </c>
      <c r="C130" s="16">
        <v>1263</v>
      </c>
      <c r="D130" s="21">
        <v>3.6678863913573791</v>
      </c>
      <c r="E130" s="16">
        <v>33171</v>
      </c>
      <c r="F130" s="21">
        <v>96.332113608642629</v>
      </c>
      <c r="G130" s="16">
        <v>34434</v>
      </c>
      <c r="H130" s="21">
        <v>100.00000000000001</v>
      </c>
    </row>
    <row r="131" spans="2:8" x14ac:dyDescent="0.35">
      <c r="B131" s="14" t="s">
        <v>9</v>
      </c>
      <c r="C131" s="16">
        <v>561</v>
      </c>
      <c r="D131" s="21">
        <v>5.5178518737090583</v>
      </c>
      <c r="E131" s="16">
        <v>9606</v>
      </c>
      <c r="F131" s="21">
        <v>94.482148126290937</v>
      </c>
      <c r="G131" s="16">
        <v>10167</v>
      </c>
      <c r="H131" s="21">
        <v>100</v>
      </c>
    </row>
    <row r="132" spans="2:8" x14ac:dyDescent="0.35">
      <c r="B132" s="14" t="s">
        <v>8</v>
      </c>
      <c r="C132" s="16">
        <v>387</v>
      </c>
      <c r="D132" s="21">
        <v>4.5733869061687544</v>
      </c>
      <c r="E132" s="16">
        <v>8075</v>
      </c>
      <c r="F132" s="21">
        <v>95.42661309383125</v>
      </c>
      <c r="G132" s="16">
        <v>8462</v>
      </c>
      <c r="H132" s="21">
        <v>100</v>
      </c>
    </row>
    <row r="133" spans="2:8" x14ac:dyDescent="0.35">
      <c r="B133" s="14" t="s">
        <v>7</v>
      </c>
      <c r="C133" s="16">
        <v>946</v>
      </c>
      <c r="D133" s="21">
        <v>8.1362346263008511</v>
      </c>
      <c r="E133" s="16">
        <v>10681</v>
      </c>
      <c r="F133" s="21">
        <v>91.863765373699152</v>
      </c>
      <c r="G133" s="16">
        <v>11627</v>
      </c>
      <c r="H133" s="21">
        <v>100</v>
      </c>
    </row>
    <row r="134" spans="2:8" x14ac:dyDescent="0.35">
      <c r="B134" s="14" t="s">
        <v>6</v>
      </c>
      <c r="C134" s="16">
        <v>2003</v>
      </c>
      <c r="D134" s="21">
        <v>2.7549687091671826</v>
      </c>
      <c r="E134" s="16">
        <v>70702</v>
      </c>
      <c r="F134" s="21">
        <v>97.245031290832813</v>
      </c>
      <c r="G134" s="16">
        <v>72705</v>
      </c>
      <c r="H134" s="21">
        <v>100</v>
      </c>
    </row>
    <row r="135" spans="2:8" x14ac:dyDescent="0.35">
      <c r="B135" s="14" t="s">
        <v>5</v>
      </c>
      <c r="C135" s="16">
        <v>151</v>
      </c>
      <c r="D135" s="21">
        <v>1.97514715500327</v>
      </c>
      <c r="E135" s="16">
        <v>7494</v>
      </c>
      <c r="F135" s="21">
        <v>98.02485284499673</v>
      </c>
      <c r="G135" s="16">
        <v>7645</v>
      </c>
      <c r="H135" s="21">
        <v>100</v>
      </c>
    </row>
    <row r="136" spans="2:8" x14ac:dyDescent="0.35">
      <c r="B136" s="14" t="s">
        <v>4</v>
      </c>
      <c r="C136" s="16">
        <v>14</v>
      </c>
      <c r="D136" s="21">
        <v>1.015228426395939</v>
      </c>
      <c r="E136" s="16">
        <v>1365</v>
      </c>
      <c r="F136" s="21">
        <v>98.984771573604064</v>
      </c>
      <c r="G136" s="16">
        <v>1379</v>
      </c>
      <c r="H136" s="21">
        <v>100</v>
      </c>
    </row>
    <row r="137" spans="2:8" x14ac:dyDescent="0.35">
      <c r="B137" s="14" t="s">
        <v>3</v>
      </c>
      <c r="C137" s="16">
        <v>1352</v>
      </c>
      <c r="D137" s="21">
        <v>4.6307713385395255</v>
      </c>
      <c r="E137" s="16">
        <v>27844</v>
      </c>
      <c r="F137" s="21">
        <v>95.369228661460468</v>
      </c>
      <c r="G137" s="16">
        <v>29196</v>
      </c>
      <c r="H137" s="21">
        <v>100</v>
      </c>
    </row>
    <row r="138" spans="2:8" x14ac:dyDescent="0.35">
      <c r="B138" s="20" t="s">
        <v>2</v>
      </c>
      <c r="C138" s="13">
        <f>SUM(C128:C137)</f>
        <v>8020</v>
      </c>
      <c r="D138" s="12">
        <f>C138/G138*100</f>
        <v>3.8304294666055325</v>
      </c>
      <c r="E138" s="13">
        <f>SUM(E128:E137)</f>
        <v>201356</v>
      </c>
      <c r="F138" s="12">
        <f>E138/G138*100</f>
        <v>96.169570533394463</v>
      </c>
      <c r="G138" s="13">
        <f>SUM(G128:G137)</f>
        <v>209376</v>
      </c>
      <c r="H138" s="12">
        <v>100</v>
      </c>
    </row>
  </sheetData>
  <mergeCells count="52">
    <mergeCell ref="B4:B5"/>
    <mergeCell ref="C4:D4"/>
    <mergeCell ref="B14:B15"/>
    <mergeCell ref="C14:D14"/>
    <mergeCell ref="E14:F14"/>
    <mergeCell ref="B22:B24"/>
    <mergeCell ref="C22:H22"/>
    <mergeCell ref="C23:D23"/>
    <mergeCell ref="E23:F23"/>
    <mergeCell ref="G23:H23"/>
    <mergeCell ref="B33:B34"/>
    <mergeCell ref="C33:D33"/>
    <mergeCell ref="E33:F33"/>
    <mergeCell ref="B42:B44"/>
    <mergeCell ref="C42:H42"/>
    <mergeCell ref="C43:D43"/>
    <mergeCell ref="E43:F43"/>
    <mergeCell ref="G43:H43"/>
    <mergeCell ref="B54:B55"/>
    <mergeCell ref="C54:D54"/>
    <mergeCell ref="F54:F55"/>
    <mergeCell ref="G54:H54"/>
    <mergeCell ref="B63:B65"/>
    <mergeCell ref="C63:H63"/>
    <mergeCell ref="C64:D64"/>
    <mergeCell ref="E64:F64"/>
    <mergeCell ref="G64:H64"/>
    <mergeCell ref="B74:B75"/>
    <mergeCell ref="C74:D74"/>
    <mergeCell ref="E74:F74"/>
    <mergeCell ref="B81:B83"/>
    <mergeCell ref="C81:H81"/>
    <mergeCell ref="C82:D82"/>
    <mergeCell ref="E82:F82"/>
    <mergeCell ref="G82:H82"/>
    <mergeCell ref="B91:B92"/>
    <mergeCell ref="C91:D91"/>
    <mergeCell ref="F91:F92"/>
    <mergeCell ref="G91:H91"/>
    <mergeCell ref="B99:B101"/>
    <mergeCell ref="C99:H99"/>
    <mergeCell ref="C100:D100"/>
    <mergeCell ref="E100:F100"/>
    <mergeCell ref="G100:H100"/>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3443D-A49A-4A67-B1C3-3A09A179AC90}">
  <dimension ref="B2:M134"/>
  <sheetViews>
    <sheetView workbookViewId="0"/>
  </sheetViews>
  <sheetFormatPr defaultColWidth="10.1796875" defaultRowHeight="14.5" x14ac:dyDescent="0.35"/>
  <cols>
    <col min="1" max="16384" width="10.1796875" style="19"/>
  </cols>
  <sheetData>
    <row r="2" spans="2:6" x14ac:dyDescent="0.35">
      <c r="B2" s="22" t="s">
        <v>235</v>
      </c>
    </row>
    <row r="4" spans="2:6" x14ac:dyDescent="0.35">
      <c r="B4" s="63" t="s">
        <v>23</v>
      </c>
      <c r="C4" s="64" t="s">
        <v>22</v>
      </c>
      <c r="D4" s="64" t="s">
        <v>22</v>
      </c>
    </row>
    <row r="5" spans="2:6" x14ac:dyDescent="0.35">
      <c r="B5" s="63" t="s">
        <v>23</v>
      </c>
      <c r="C5" s="17" t="s">
        <v>14</v>
      </c>
      <c r="D5" s="17" t="s">
        <v>13</v>
      </c>
    </row>
    <row r="6" spans="2:6" x14ac:dyDescent="0.35">
      <c r="B6" s="14" t="s">
        <v>65</v>
      </c>
      <c r="C6" s="16">
        <v>298</v>
      </c>
      <c r="D6" s="15">
        <v>0.1</v>
      </c>
    </row>
    <row r="7" spans="2:6" x14ac:dyDescent="0.35">
      <c r="B7" s="14" t="s">
        <v>64</v>
      </c>
      <c r="C7" s="16">
        <v>297490</v>
      </c>
      <c r="D7" s="15">
        <v>99.9</v>
      </c>
    </row>
    <row r="8" spans="2:6" x14ac:dyDescent="0.35">
      <c r="B8" s="14" t="s">
        <v>2</v>
      </c>
      <c r="C8" s="13">
        <v>297788</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122</v>
      </c>
      <c r="D24" s="21">
        <v>5.0567223320608624E-2</v>
      </c>
      <c r="E24" s="16">
        <v>241141</v>
      </c>
      <c r="F24" s="21">
        <v>99.949432776679387</v>
      </c>
      <c r="G24" s="16">
        <v>241263</v>
      </c>
      <c r="H24" s="21">
        <v>100</v>
      </c>
    </row>
    <row r="25" spans="2:8" x14ac:dyDescent="0.35">
      <c r="B25" s="14" t="s">
        <v>49</v>
      </c>
      <c r="C25" s="16">
        <v>176</v>
      </c>
      <c r="D25" s="21">
        <v>0.38007212732416262</v>
      </c>
      <c r="E25" s="16">
        <v>46131</v>
      </c>
      <c r="F25" s="21">
        <v>99.619927872675845</v>
      </c>
      <c r="G25" s="16">
        <v>46307</v>
      </c>
      <c r="H25" s="21">
        <v>100.00000000000001</v>
      </c>
    </row>
    <row r="26" spans="2:8" x14ac:dyDescent="0.35">
      <c r="B26" s="14" t="s">
        <v>48</v>
      </c>
      <c r="C26" s="16">
        <v>0</v>
      </c>
      <c r="D26" s="21">
        <v>0</v>
      </c>
      <c r="E26" s="16">
        <v>10218</v>
      </c>
      <c r="F26" s="21">
        <v>100</v>
      </c>
      <c r="G26" s="16">
        <v>10218</v>
      </c>
      <c r="H26" s="21">
        <v>100</v>
      </c>
    </row>
    <row r="27" spans="2:8" x14ac:dyDescent="0.35">
      <c r="B27" s="20" t="s">
        <v>2</v>
      </c>
      <c r="C27" s="13">
        <f>SUM(C24:C26)</f>
        <v>298</v>
      </c>
      <c r="D27" s="12">
        <f>C27/G27*100</f>
        <v>0.10007119158596048</v>
      </c>
      <c r="E27" s="13">
        <f>SUM(E24:E26)</f>
        <v>297490</v>
      </c>
      <c r="F27" s="12">
        <f>E27/G27*100</f>
        <v>99.899928808414046</v>
      </c>
      <c r="G27" s="13">
        <f>SUM(G24:G26)</f>
        <v>297788</v>
      </c>
      <c r="H27" s="12">
        <v>100</v>
      </c>
    </row>
    <row r="28" spans="2:8" x14ac:dyDescent="0.35">
      <c r="B28" s="26"/>
      <c r="C28" s="58"/>
      <c r="D28" s="39"/>
      <c r="E28" s="58"/>
      <c r="F28" s="39"/>
      <c r="G28" s="58"/>
      <c r="H28" s="39"/>
    </row>
    <row r="29" spans="2:8" x14ac:dyDescent="0.35">
      <c r="B29" s="26"/>
      <c r="C29" s="58"/>
      <c r="D29" s="39"/>
      <c r="E29" s="58"/>
      <c r="F29" s="39"/>
      <c r="G29" s="58"/>
      <c r="H29" s="39"/>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22</v>
      </c>
      <c r="D41" s="64" t="s">
        <v>22</v>
      </c>
      <c r="E41" s="64" t="s">
        <v>22</v>
      </c>
      <c r="F41" s="64" t="s">
        <v>22</v>
      </c>
      <c r="G41" s="64" t="s">
        <v>22</v>
      </c>
      <c r="H41" s="64" t="s">
        <v>22</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0</v>
      </c>
      <c r="D44" s="21">
        <v>0</v>
      </c>
      <c r="E44" s="16">
        <v>55404</v>
      </c>
      <c r="F44" s="21">
        <v>100</v>
      </c>
      <c r="G44" s="16">
        <v>55404</v>
      </c>
      <c r="H44" s="21">
        <v>100</v>
      </c>
    </row>
    <row r="45" spans="2:8" x14ac:dyDescent="0.35">
      <c r="B45" s="14" t="s">
        <v>43</v>
      </c>
      <c r="C45" s="16">
        <v>0</v>
      </c>
      <c r="D45" s="21">
        <v>0</v>
      </c>
      <c r="E45" s="16">
        <v>120160</v>
      </c>
      <c r="F45" s="21">
        <v>100</v>
      </c>
      <c r="G45" s="16">
        <v>120160</v>
      </c>
      <c r="H45" s="21">
        <v>100</v>
      </c>
    </row>
    <row r="46" spans="2:8" x14ac:dyDescent="0.35">
      <c r="B46" s="14" t="s">
        <v>42</v>
      </c>
      <c r="C46" s="16">
        <v>298</v>
      </c>
      <c r="D46" s="21">
        <v>0.36876624180175721</v>
      </c>
      <c r="E46" s="16">
        <v>80512</v>
      </c>
      <c r="F46" s="21">
        <v>99.631233758198249</v>
      </c>
      <c r="G46" s="16">
        <v>80810</v>
      </c>
      <c r="H46" s="21">
        <v>100</v>
      </c>
    </row>
    <row r="47" spans="2:8" x14ac:dyDescent="0.35">
      <c r="B47" s="14" t="s">
        <v>41</v>
      </c>
      <c r="C47" s="16">
        <v>0</v>
      </c>
      <c r="D47" s="21">
        <v>0</v>
      </c>
      <c r="E47" s="16">
        <v>41414</v>
      </c>
      <c r="F47" s="21">
        <v>100</v>
      </c>
      <c r="G47" s="16">
        <v>41414</v>
      </c>
      <c r="H47" s="21">
        <v>100</v>
      </c>
    </row>
    <row r="48" spans="2:8" x14ac:dyDescent="0.35">
      <c r="B48" s="20" t="s">
        <v>2</v>
      </c>
      <c r="C48" s="13">
        <f>SUM(C44:C47)</f>
        <v>298</v>
      </c>
      <c r="D48" s="12">
        <f>C48/G48*100</f>
        <v>0.10007119158596048</v>
      </c>
      <c r="E48" s="13">
        <f>SUM(E44:E47)</f>
        <v>297490</v>
      </c>
      <c r="F48" s="12">
        <f>E48/G48*100</f>
        <v>99.899928808414046</v>
      </c>
      <c r="G48" s="13">
        <f>SUM(G44:G47)</f>
        <v>297788</v>
      </c>
      <c r="H48" s="12">
        <v>100</v>
      </c>
    </row>
    <row r="50" spans="2:13" x14ac:dyDescent="0.35">
      <c r="B50" s="22" t="s">
        <v>40</v>
      </c>
    </row>
    <row r="52" spans="2:13" x14ac:dyDescent="0.35">
      <c r="B52" s="63" t="s">
        <v>23</v>
      </c>
      <c r="C52" s="64" t="s">
        <v>22</v>
      </c>
      <c r="D52" s="64" t="s">
        <v>22</v>
      </c>
      <c r="F52" s="63" t="s">
        <v>23</v>
      </c>
      <c r="G52" s="64" t="s">
        <v>21</v>
      </c>
      <c r="H52" s="64" t="s">
        <v>21</v>
      </c>
    </row>
    <row r="53" spans="2:13" x14ac:dyDescent="0.35">
      <c r="B53" s="63" t="s">
        <v>23</v>
      </c>
      <c r="C53" s="17" t="s">
        <v>14</v>
      </c>
      <c r="D53" s="17" t="s">
        <v>13</v>
      </c>
      <c r="F53" s="63" t="s">
        <v>23</v>
      </c>
      <c r="G53" s="17" t="s">
        <v>14</v>
      </c>
      <c r="H53" s="17" t="s">
        <v>13</v>
      </c>
    </row>
    <row r="54" spans="2:13" x14ac:dyDescent="0.35">
      <c r="B54" s="14" t="s">
        <v>38</v>
      </c>
      <c r="C54" s="16">
        <v>91797</v>
      </c>
      <c r="D54" s="15">
        <v>30.83</v>
      </c>
      <c r="F54" s="14" t="s">
        <v>38</v>
      </c>
      <c r="G54" s="16">
        <v>118632</v>
      </c>
      <c r="H54" s="15">
        <v>56.66</v>
      </c>
    </row>
    <row r="55" spans="2:13" x14ac:dyDescent="0.35">
      <c r="B55" s="14" t="s">
        <v>37</v>
      </c>
      <c r="C55" s="16">
        <v>205991</v>
      </c>
      <c r="D55" s="15">
        <v>69.17</v>
      </c>
      <c r="F55" s="14" t="s">
        <v>37</v>
      </c>
      <c r="G55" s="16">
        <v>90514</v>
      </c>
      <c r="H55" s="15">
        <v>43.23</v>
      </c>
    </row>
    <row r="56" spans="2:13" x14ac:dyDescent="0.35">
      <c r="B56" s="14" t="s">
        <v>2</v>
      </c>
      <c r="C56" s="13">
        <v>297788</v>
      </c>
      <c r="D56" s="12">
        <v>100</v>
      </c>
      <c r="F56" s="14" t="s">
        <v>36</v>
      </c>
      <c r="G56" s="16">
        <v>230</v>
      </c>
      <c r="H56" s="15">
        <v>0.11</v>
      </c>
    </row>
    <row r="57" spans="2:13" x14ac:dyDescent="0.35">
      <c r="F57" s="14" t="s">
        <v>2</v>
      </c>
      <c r="G57" s="13">
        <v>209376</v>
      </c>
      <c r="H57" s="12">
        <v>100</v>
      </c>
      <c r="M57" s="53"/>
    </row>
    <row r="60" spans="2:13" x14ac:dyDescent="0.35">
      <c r="B60" s="65" t="s">
        <v>39</v>
      </c>
      <c r="C60" s="64" t="s">
        <v>22</v>
      </c>
      <c r="D60" s="64" t="s">
        <v>22</v>
      </c>
      <c r="E60" s="64" t="s">
        <v>22</v>
      </c>
      <c r="F60" s="64" t="s">
        <v>22</v>
      </c>
      <c r="G60" s="64" t="s">
        <v>22</v>
      </c>
      <c r="H60" s="64" t="s">
        <v>22</v>
      </c>
    </row>
    <row r="61" spans="2:13" x14ac:dyDescent="0.35">
      <c r="B61" s="65" t="s">
        <v>39</v>
      </c>
      <c r="C61" s="64" t="s">
        <v>65</v>
      </c>
      <c r="D61" s="64" t="s">
        <v>65</v>
      </c>
      <c r="E61" s="64" t="s">
        <v>64</v>
      </c>
      <c r="F61" s="64" t="s">
        <v>64</v>
      </c>
      <c r="G61" s="64" t="s">
        <v>2</v>
      </c>
      <c r="H61" s="64" t="s">
        <v>2</v>
      </c>
    </row>
    <row r="62" spans="2:13" x14ac:dyDescent="0.35">
      <c r="B62" s="65" t="s">
        <v>39</v>
      </c>
      <c r="C62" s="17" t="s">
        <v>14</v>
      </c>
      <c r="D62" s="17" t="s">
        <v>13</v>
      </c>
      <c r="E62" s="17" t="s">
        <v>14</v>
      </c>
      <c r="F62" s="17" t="s">
        <v>13</v>
      </c>
      <c r="G62" s="17" t="s">
        <v>14</v>
      </c>
      <c r="H62" s="17" t="s">
        <v>13</v>
      </c>
    </row>
    <row r="63" spans="2:13" x14ac:dyDescent="0.35">
      <c r="B63" s="14" t="s">
        <v>38</v>
      </c>
      <c r="C63" s="16">
        <v>0</v>
      </c>
      <c r="D63" s="21">
        <v>0</v>
      </c>
      <c r="E63" s="16">
        <v>91797</v>
      </c>
      <c r="F63" s="21">
        <v>100</v>
      </c>
      <c r="G63" s="16">
        <v>91797</v>
      </c>
      <c r="H63" s="21">
        <v>100</v>
      </c>
    </row>
    <row r="64" spans="2:13" x14ac:dyDescent="0.35">
      <c r="B64" s="14" t="s">
        <v>37</v>
      </c>
      <c r="C64" s="16">
        <v>298</v>
      </c>
      <c r="D64" s="21">
        <v>0.14466651455646121</v>
      </c>
      <c r="E64" s="16">
        <v>205693</v>
      </c>
      <c r="F64" s="21">
        <v>99.855333485443538</v>
      </c>
      <c r="G64" s="16">
        <v>205991</v>
      </c>
      <c r="H64" s="21">
        <v>100</v>
      </c>
    </row>
    <row r="65" spans="2:8" x14ac:dyDescent="0.35">
      <c r="B65" s="20" t="s">
        <v>2</v>
      </c>
      <c r="C65" s="13">
        <f>SUM(C63:C64)</f>
        <v>298</v>
      </c>
      <c r="D65" s="12">
        <f>C65/G65*100</f>
        <v>0.10007119158596048</v>
      </c>
      <c r="E65" s="13">
        <f>SUM(E63:E64)</f>
        <v>297490</v>
      </c>
      <c r="F65" s="12">
        <f>E65/G65*100</f>
        <v>99.899928808414046</v>
      </c>
      <c r="G65" s="13">
        <f>SUM(G63:G64)</f>
        <v>297788</v>
      </c>
      <c r="H65" s="12">
        <v>100</v>
      </c>
    </row>
    <row r="68" spans="2:8" x14ac:dyDescent="0.35">
      <c r="B68" s="22" t="s">
        <v>35</v>
      </c>
    </row>
    <row r="70" spans="2:8" x14ac:dyDescent="0.35">
      <c r="B70" s="63" t="s">
        <v>23</v>
      </c>
      <c r="C70" s="64" t="s">
        <v>22</v>
      </c>
      <c r="D70" s="64" t="s">
        <v>22</v>
      </c>
      <c r="E70" s="64" t="s">
        <v>21</v>
      </c>
      <c r="F70" s="64" t="s">
        <v>21</v>
      </c>
    </row>
    <row r="71" spans="2:8" x14ac:dyDescent="0.35">
      <c r="B71" s="63" t="s">
        <v>23</v>
      </c>
      <c r="C71" s="17" t="s">
        <v>14</v>
      </c>
      <c r="D71" s="17" t="s">
        <v>13</v>
      </c>
      <c r="E71" s="17" t="s">
        <v>14</v>
      </c>
      <c r="F71" s="17" t="s">
        <v>13</v>
      </c>
    </row>
    <row r="72" spans="2:8" x14ac:dyDescent="0.35">
      <c r="B72" s="14" t="s">
        <v>33</v>
      </c>
      <c r="C72" s="16">
        <v>49051</v>
      </c>
      <c r="D72" s="15">
        <v>16.55</v>
      </c>
      <c r="E72" s="16">
        <v>24739</v>
      </c>
      <c r="F72" s="15">
        <v>11.86</v>
      </c>
    </row>
    <row r="73" spans="2:8" x14ac:dyDescent="0.35">
      <c r="B73" s="14" t="s">
        <v>32</v>
      </c>
      <c r="C73" s="16">
        <v>247378</v>
      </c>
      <c r="D73" s="15">
        <v>83.45</v>
      </c>
      <c r="E73" s="16">
        <v>183804</v>
      </c>
      <c r="F73" s="15">
        <v>88.14</v>
      </c>
    </row>
    <row r="74" spans="2:8" x14ac:dyDescent="0.35">
      <c r="B74" s="14" t="s">
        <v>2</v>
      </c>
      <c r="C74" s="13">
        <v>296429</v>
      </c>
      <c r="D74" s="12">
        <v>100</v>
      </c>
      <c r="E74" s="13">
        <v>208543</v>
      </c>
      <c r="F74" s="12">
        <v>100</v>
      </c>
    </row>
    <row r="77" spans="2:8" x14ac:dyDescent="0.35">
      <c r="B77" s="65" t="s">
        <v>34</v>
      </c>
      <c r="C77" s="64" t="s">
        <v>22</v>
      </c>
      <c r="D77" s="64" t="s">
        <v>22</v>
      </c>
      <c r="E77" s="64" t="s">
        <v>22</v>
      </c>
      <c r="F77" s="64" t="s">
        <v>22</v>
      </c>
      <c r="G77" s="64" t="s">
        <v>22</v>
      </c>
      <c r="H77" s="64" t="s">
        <v>22</v>
      </c>
    </row>
    <row r="78" spans="2:8" x14ac:dyDescent="0.35">
      <c r="B78" s="65" t="s">
        <v>34</v>
      </c>
      <c r="C78" s="64" t="s">
        <v>65</v>
      </c>
      <c r="D78" s="64" t="s">
        <v>65</v>
      </c>
      <c r="E78" s="64" t="s">
        <v>64</v>
      </c>
      <c r="F78" s="64" t="s">
        <v>64</v>
      </c>
      <c r="G78" s="64" t="s">
        <v>2</v>
      </c>
      <c r="H78" s="64" t="s">
        <v>2</v>
      </c>
    </row>
    <row r="79" spans="2:8" x14ac:dyDescent="0.35">
      <c r="B79" s="65" t="s">
        <v>34</v>
      </c>
      <c r="C79" s="17" t="s">
        <v>14</v>
      </c>
      <c r="D79" s="17" t="s">
        <v>13</v>
      </c>
      <c r="E79" s="17" t="s">
        <v>14</v>
      </c>
      <c r="F79" s="17" t="s">
        <v>13</v>
      </c>
      <c r="G79" s="17" t="s">
        <v>14</v>
      </c>
      <c r="H79" s="17" t="s">
        <v>13</v>
      </c>
    </row>
    <row r="80" spans="2:8" x14ac:dyDescent="0.35">
      <c r="B80" s="14" t="s">
        <v>33</v>
      </c>
      <c r="C80" s="16">
        <v>0</v>
      </c>
      <c r="D80" s="21">
        <v>0</v>
      </c>
      <c r="E80" s="16">
        <v>49051</v>
      </c>
      <c r="F80" s="21">
        <v>100</v>
      </c>
      <c r="G80" s="16">
        <v>49051</v>
      </c>
      <c r="H80" s="21">
        <v>100</v>
      </c>
    </row>
    <row r="81" spans="2:8" x14ac:dyDescent="0.35">
      <c r="B81" s="14" t="s">
        <v>32</v>
      </c>
      <c r="C81" s="16">
        <v>298</v>
      </c>
      <c r="D81" s="21">
        <v>0.12046342035265868</v>
      </c>
      <c r="E81" s="16">
        <v>247080</v>
      </c>
      <c r="F81" s="21">
        <v>99.87953657964735</v>
      </c>
      <c r="G81" s="16">
        <v>247378</v>
      </c>
      <c r="H81" s="21">
        <v>100.00000000000001</v>
      </c>
    </row>
    <row r="82" spans="2:8" x14ac:dyDescent="0.35">
      <c r="B82" s="20" t="s">
        <v>2</v>
      </c>
      <c r="C82" s="13">
        <f>SUM(C80:C81)</f>
        <v>298</v>
      </c>
      <c r="D82" s="12">
        <f>C82/G82*100</f>
        <v>0.10052997513738535</v>
      </c>
      <c r="E82" s="13">
        <f>SUM(E80:E81)</f>
        <v>296131</v>
      </c>
      <c r="F82" s="12">
        <f>E82/G82*100</f>
        <v>99.899470024862609</v>
      </c>
      <c r="G82" s="13">
        <f>SUM(G80:G81)</f>
        <v>296429</v>
      </c>
      <c r="H82" s="12">
        <v>100</v>
      </c>
    </row>
    <row r="85" spans="2:8" x14ac:dyDescent="0.35">
      <c r="B85" s="22" t="s">
        <v>31</v>
      </c>
    </row>
    <row r="87" spans="2:8" x14ac:dyDescent="0.35">
      <c r="B87" s="63" t="s">
        <v>23</v>
      </c>
      <c r="C87" s="64" t="s">
        <v>22</v>
      </c>
      <c r="D87" s="64" t="s">
        <v>22</v>
      </c>
      <c r="F87" s="63" t="s">
        <v>23</v>
      </c>
      <c r="G87" s="64" t="s">
        <v>21</v>
      </c>
      <c r="H87" s="64" t="s">
        <v>21</v>
      </c>
    </row>
    <row r="88" spans="2:8" x14ac:dyDescent="0.35">
      <c r="B88" s="63" t="s">
        <v>23</v>
      </c>
      <c r="C88" s="17" t="s">
        <v>14</v>
      </c>
      <c r="D88" s="17" t="s">
        <v>13</v>
      </c>
      <c r="F88" s="63" t="s">
        <v>23</v>
      </c>
      <c r="G88" s="17" t="s">
        <v>14</v>
      </c>
      <c r="H88" s="17" t="s">
        <v>13</v>
      </c>
    </row>
    <row r="89" spans="2:8" x14ac:dyDescent="0.35">
      <c r="B89" s="14" t="s">
        <v>27</v>
      </c>
      <c r="C89" s="16">
        <v>75726</v>
      </c>
      <c r="D89" s="15">
        <v>25.43</v>
      </c>
      <c r="F89" s="14" t="s">
        <v>27</v>
      </c>
      <c r="G89" s="16">
        <v>39285</v>
      </c>
      <c r="H89" s="15">
        <v>18.760000000000002</v>
      </c>
    </row>
    <row r="90" spans="2:8" x14ac:dyDescent="0.35">
      <c r="B90" s="14" t="s">
        <v>26</v>
      </c>
      <c r="C90" s="16">
        <v>36851</v>
      </c>
      <c r="D90" s="15">
        <v>12.37</v>
      </c>
      <c r="F90" s="14" t="s">
        <v>26</v>
      </c>
      <c r="G90" s="16">
        <v>18144</v>
      </c>
      <c r="H90" s="15">
        <v>8.67</v>
      </c>
    </row>
    <row r="91" spans="2:8" x14ac:dyDescent="0.35">
      <c r="B91" s="14" t="s">
        <v>25</v>
      </c>
      <c r="C91" s="16">
        <v>185211</v>
      </c>
      <c r="D91" s="15">
        <v>62.2</v>
      </c>
      <c r="F91" s="14" t="s">
        <v>25</v>
      </c>
      <c r="G91" s="16">
        <v>151947</v>
      </c>
      <c r="H91" s="15">
        <v>72.569999999999993</v>
      </c>
    </row>
    <row r="92" spans="2:8" x14ac:dyDescent="0.35">
      <c r="B92" s="14" t="s">
        <v>2</v>
      </c>
      <c r="C92" s="13">
        <v>297788</v>
      </c>
      <c r="D92" s="12">
        <v>100</v>
      </c>
      <c r="F92" s="14" t="s">
        <v>2</v>
      </c>
      <c r="G92" s="13">
        <v>209376</v>
      </c>
      <c r="H92" s="12">
        <v>100</v>
      </c>
    </row>
    <row r="93" spans="2:8" x14ac:dyDescent="0.35">
      <c r="B93" s="23" t="s">
        <v>30</v>
      </c>
    </row>
    <row r="95" spans="2:8" x14ac:dyDescent="0.35">
      <c r="B95" s="65" t="s">
        <v>29</v>
      </c>
      <c r="C95" s="64" t="s">
        <v>22</v>
      </c>
      <c r="D95" s="64" t="s">
        <v>22</v>
      </c>
      <c r="E95" s="64" t="s">
        <v>22</v>
      </c>
      <c r="F95" s="64" t="s">
        <v>22</v>
      </c>
      <c r="G95" s="64" t="s">
        <v>22</v>
      </c>
      <c r="H95" s="64" t="s">
        <v>22</v>
      </c>
    </row>
    <row r="96" spans="2:8" x14ac:dyDescent="0.35">
      <c r="B96" s="65" t="s">
        <v>29</v>
      </c>
      <c r="C96" s="64" t="s">
        <v>65</v>
      </c>
      <c r="D96" s="64" t="s">
        <v>65</v>
      </c>
      <c r="E96" s="64" t="s">
        <v>64</v>
      </c>
      <c r="F96" s="64" t="s">
        <v>64</v>
      </c>
      <c r="G96" s="64" t="s">
        <v>2</v>
      </c>
      <c r="H96" s="64" t="s">
        <v>2</v>
      </c>
    </row>
    <row r="97" spans="2:8" x14ac:dyDescent="0.35">
      <c r="B97" s="65" t="s">
        <v>29</v>
      </c>
      <c r="C97" s="17" t="s">
        <v>14</v>
      </c>
      <c r="D97" s="17" t="s">
        <v>13</v>
      </c>
      <c r="E97" s="17" t="s">
        <v>14</v>
      </c>
      <c r="F97" s="17" t="s">
        <v>13</v>
      </c>
      <c r="G97" s="17" t="s">
        <v>14</v>
      </c>
      <c r="H97" s="17" t="s">
        <v>13</v>
      </c>
    </row>
    <row r="98" spans="2:8" x14ac:dyDescent="0.35">
      <c r="B98" s="14" t="s">
        <v>27</v>
      </c>
      <c r="C98" s="16">
        <v>195</v>
      </c>
      <c r="D98" s="21">
        <v>0.25750732905475004</v>
      </c>
      <c r="E98" s="16">
        <v>75531</v>
      </c>
      <c r="F98" s="21">
        <v>99.742492670945254</v>
      </c>
      <c r="G98" s="16">
        <v>75726</v>
      </c>
      <c r="H98" s="21">
        <v>100</v>
      </c>
    </row>
    <row r="99" spans="2:8" x14ac:dyDescent="0.35">
      <c r="B99" s="14" t="s">
        <v>26</v>
      </c>
      <c r="C99" s="16">
        <v>0</v>
      </c>
      <c r="D99" s="21">
        <v>0</v>
      </c>
      <c r="E99" s="16">
        <v>36851</v>
      </c>
      <c r="F99" s="21">
        <v>100</v>
      </c>
      <c r="G99" s="16">
        <v>36851</v>
      </c>
      <c r="H99" s="21">
        <v>100</v>
      </c>
    </row>
    <row r="100" spans="2:8" x14ac:dyDescent="0.35">
      <c r="B100" s="14" t="s">
        <v>25</v>
      </c>
      <c r="C100" s="16">
        <v>103</v>
      </c>
      <c r="D100" s="21">
        <v>5.5612247652677221E-2</v>
      </c>
      <c r="E100" s="16">
        <v>185108</v>
      </c>
      <c r="F100" s="21">
        <v>99.944387752347325</v>
      </c>
      <c r="G100" s="16">
        <v>185211</v>
      </c>
      <c r="H100" s="21">
        <v>100</v>
      </c>
    </row>
    <row r="101" spans="2:8" x14ac:dyDescent="0.35">
      <c r="B101" s="20" t="s">
        <v>2</v>
      </c>
      <c r="C101" s="13">
        <f>SUM(C98:C100)</f>
        <v>298</v>
      </c>
      <c r="D101" s="12">
        <f>C101/G101*100</f>
        <v>0.10007119158596048</v>
      </c>
      <c r="E101" s="13">
        <f>SUM(E98:E100)</f>
        <v>297490</v>
      </c>
      <c r="F101" s="12">
        <f>E101/G101*100</f>
        <v>99.899928808414046</v>
      </c>
      <c r="G101" s="13">
        <f>SUM(G98:G100)</f>
        <v>297788</v>
      </c>
      <c r="H101" s="12">
        <v>100</v>
      </c>
    </row>
    <row r="104" spans="2:8" x14ac:dyDescent="0.35">
      <c r="B104" s="22" t="s">
        <v>24</v>
      </c>
    </row>
    <row r="106" spans="2:8" x14ac:dyDescent="0.35">
      <c r="B106" s="63" t="s">
        <v>23</v>
      </c>
      <c r="C106" s="64" t="s">
        <v>22</v>
      </c>
      <c r="D106" s="64" t="s">
        <v>22</v>
      </c>
      <c r="E106" s="64" t="s">
        <v>21</v>
      </c>
      <c r="F106" s="64" t="s">
        <v>21</v>
      </c>
    </row>
    <row r="107" spans="2:8" x14ac:dyDescent="0.35">
      <c r="B107" s="63" t="s">
        <v>23</v>
      </c>
      <c r="C107" s="17" t="s">
        <v>14</v>
      </c>
      <c r="D107" s="17" t="s">
        <v>13</v>
      </c>
      <c r="E107" s="17" t="s">
        <v>14</v>
      </c>
      <c r="F107" s="17" t="s">
        <v>13</v>
      </c>
    </row>
    <row r="108" spans="2:8" x14ac:dyDescent="0.35">
      <c r="B108" s="14" t="s">
        <v>12</v>
      </c>
      <c r="C108" s="16">
        <v>12250</v>
      </c>
      <c r="D108" s="15">
        <v>4.1100000000000003</v>
      </c>
      <c r="E108" s="16">
        <v>7905</v>
      </c>
      <c r="F108" s="15">
        <v>3.78</v>
      </c>
    </row>
    <row r="109" spans="2:8" x14ac:dyDescent="0.35">
      <c r="B109" s="14" t="s">
        <v>11</v>
      </c>
      <c r="C109" s="16">
        <v>36224</v>
      </c>
      <c r="D109" s="15">
        <v>12.16</v>
      </c>
      <c r="E109" s="16">
        <v>25856</v>
      </c>
      <c r="F109" s="15">
        <v>12.35</v>
      </c>
    </row>
    <row r="110" spans="2:8" x14ac:dyDescent="0.35">
      <c r="B110" s="14" t="s">
        <v>10</v>
      </c>
      <c r="C110" s="16">
        <v>50529</v>
      </c>
      <c r="D110" s="15">
        <v>16.97</v>
      </c>
      <c r="E110" s="16">
        <v>34434</v>
      </c>
      <c r="F110" s="15">
        <v>16.45</v>
      </c>
    </row>
    <row r="111" spans="2:8" x14ac:dyDescent="0.35">
      <c r="B111" s="14" t="s">
        <v>9</v>
      </c>
      <c r="C111" s="16">
        <v>15557</v>
      </c>
      <c r="D111" s="15">
        <v>5.22</v>
      </c>
      <c r="E111" s="16">
        <v>10167</v>
      </c>
      <c r="F111" s="15">
        <v>4.8600000000000003</v>
      </c>
    </row>
    <row r="112" spans="2:8" x14ac:dyDescent="0.35">
      <c r="B112" s="14" t="s">
        <v>8</v>
      </c>
      <c r="C112" s="16">
        <v>13312</v>
      </c>
      <c r="D112" s="15">
        <v>4.47</v>
      </c>
      <c r="E112" s="16">
        <v>8462</v>
      </c>
      <c r="F112" s="15">
        <v>4.04</v>
      </c>
    </row>
    <row r="113" spans="2:8" x14ac:dyDescent="0.35">
      <c r="B113" s="14" t="s">
        <v>7</v>
      </c>
      <c r="C113" s="16">
        <v>16605</v>
      </c>
      <c r="D113" s="15">
        <v>5.58</v>
      </c>
      <c r="E113" s="16">
        <v>11627</v>
      </c>
      <c r="F113" s="15">
        <v>5.55</v>
      </c>
    </row>
    <row r="114" spans="2:8" x14ac:dyDescent="0.35">
      <c r="B114" s="14" t="s">
        <v>6</v>
      </c>
      <c r="C114" s="16">
        <v>102027</v>
      </c>
      <c r="D114" s="15">
        <v>34.26</v>
      </c>
      <c r="E114" s="16">
        <v>72705</v>
      </c>
      <c r="F114" s="15">
        <v>34.72</v>
      </c>
    </row>
    <row r="115" spans="2:8" x14ac:dyDescent="0.35">
      <c r="B115" s="14" t="s">
        <v>5</v>
      </c>
      <c r="C115" s="16">
        <v>10813</v>
      </c>
      <c r="D115" s="15">
        <v>3.63</v>
      </c>
      <c r="E115" s="16">
        <v>7645</v>
      </c>
      <c r="F115" s="15">
        <v>3.65</v>
      </c>
    </row>
    <row r="116" spans="2:8" x14ac:dyDescent="0.35">
      <c r="B116" s="14" t="s">
        <v>4</v>
      </c>
      <c r="C116" s="16">
        <v>2015</v>
      </c>
      <c r="D116" s="15">
        <v>0.68</v>
      </c>
      <c r="E116" s="16">
        <v>1379</v>
      </c>
      <c r="F116" s="15">
        <v>0.66</v>
      </c>
    </row>
    <row r="117" spans="2:8" x14ac:dyDescent="0.35">
      <c r="B117" s="14" t="s">
        <v>3</v>
      </c>
      <c r="C117" s="16">
        <v>38456</v>
      </c>
      <c r="D117" s="15">
        <v>12.91</v>
      </c>
      <c r="E117" s="16">
        <v>29196</v>
      </c>
      <c r="F117" s="15">
        <v>13.94</v>
      </c>
    </row>
    <row r="118" spans="2:8" x14ac:dyDescent="0.35">
      <c r="B118" s="14" t="s">
        <v>2</v>
      </c>
      <c r="C118" s="13">
        <v>297788</v>
      </c>
      <c r="D118" s="12">
        <v>100</v>
      </c>
      <c r="E118" s="13">
        <v>209376</v>
      </c>
      <c r="F118" s="12">
        <v>100</v>
      </c>
    </row>
    <row r="121" spans="2:8" x14ac:dyDescent="0.35">
      <c r="B121" s="65" t="s">
        <v>15</v>
      </c>
      <c r="C121" s="64" t="s">
        <v>22</v>
      </c>
      <c r="D121" s="64" t="s">
        <v>22</v>
      </c>
      <c r="E121" s="64" t="s">
        <v>22</v>
      </c>
      <c r="F121" s="64" t="s">
        <v>22</v>
      </c>
      <c r="G121" s="64" t="s">
        <v>22</v>
      </c>
      <c r="H121" s="64" t="s">
        <v>22</v>
      </c>
    </row>
    <row r="122" spans="2:8" x14ac:dyDescent="0.35">
      <c r="B122" s="65" t="s">
        <v>15</v>
      </c>
      <c r="C122" s="64" t="s">
        <v>65</v>
      </c>
      <c r="D122" s="64" t="s">
        <v>65</v>
      </c>
      <c r="E122" s="64" t="s">
        <v>64</v>
      </c>
      <c r="F122" s="64" t="s">
        <v>64</v>
      </c>
      <c r="G122" s="64" t="s">
        <v>2</v>
      </c>
      <c r="H122" s="64" t="s">
        <v>2</v>
      </c>
    </row>
    <row r="123" spans="2:8" x14ac:dyDescent="0.35">
      <c r="B123" s="65" t="s">
        <v>15</v>
      </c>
      <c r="C123" s="17" t="s">
        <v>14</v>
      </c>
      <c r="D123" s="17" t="s">
        <v>13</v>
      </c>
      <c r="E123" s="17" t="s">
        <v>14</v>
      </c>
      <c r="F123" s="17" t="s">
        <v>13</v>
      </c>
      <c r="G123" s="17" t="s">
        <v>14</v>
      </c>
      <c r="H123" s="17" t="s">
        <v>13</v>
      </c>
    </row>
    <row r="124" spans="2:8" x14ac:dyDescent="0.35">
      <c r="B124" s="14" t="s">
        <v>12</v>
      </c>
      <c r="C124" s="16">
        <v>176</v>
      </c>
      <c r="D124" s="21">
        <v>1.4367346938775509</v>
      </c>
      <c r="E124" s="16">
        <v>12074</v>
      </c>
      <c r="F124" s="21">
        <v>98.563265306122446</v>
      </c>
      <c r="G124" s="16">
        <v>12250</v>
      </c>
      <c r="H124" s="21">
        <v>100</v>
      </c>
    </row>
    <row r="125" spans="2:8" x14ac:dyDescent="0.35">
      <c r="B125" s="14" t="s">
        <v>11</v>
      </c>
      <c r="C125" s="16">
        <v>0</v>
      </c>
      <c r="D125" s="21">
        <v>0</v>
      </c>
      <c r="E125" s="16">
        <v>36224</v>
      </c>
      <c r="F125" s="21">
        <v>100</v>
      </c>
      <c r="G125" s="16">
        <v>36224</v>
      </c>
      <c r="H125" s="21">
        <v>100</v>
      </c>
    </row>
    <row r="126" spans="2:8" x14ac:dyDescent="0.35">
      <c r="B126" s="14" t="s">
        <v>10</v>
      </c>
      <c r="C126" s="16">
        <v>0</v>
      </c>
      <c r="D126" s="21">
        <v>0</v>
      </c>
      <c r="E126" s="16">
        <v>50529</v>
      </c>
      <c r="F126" s="21">
        <v>100</v>
      </c>
      <c r="G126" s="16">
        <v>50529</v>
      </c>
      <c r="H126" s="21">
        <v>100</v>
      </c>
    </row>
    <row r="127" spans="2:8" x14ac:dyDescent="0.35">
      <c r="B127" s="14" t="s">
        <v>9</v>
      </c>
      <c r="C127" s="16">
        <v>0</v>
      </c>
      <c r="D127" s="21">
        <v>0</v>
      </c>
      <c r="E127" s="16">
        <v>15557</v>
      </c>
      <c r="F127" s="21">
        <v>100</v>
      </c>
      <c r="G127" s="16">
        <v>15557</v>
      </c>
      <c r="H127" s="21">
        <v>100</v>
      </c>
    </row>
    <row r="128" spans="2:8" x14ac:dyDescent="0.35">
      <c r="B128" s="14" t="s">
        <v>8</v>
      </c>
      <c r="C128" s="16">
        <v>0</v>
      </c>
      <c r="D128" s="21">
        <v>0</v>
      </c>
      <c r="E128" s="16">
        <v>13312</v>
      </c>
      <c r="F128" s="21">
        <v>100</v>
      </c>
      <c r="G128" s="16">
        <v>13312</v>
      </c>
      <c r="H128" s="21">
        <v>100</v>
      </c>
    </row>
    <row r="129" spans="2:8" x14ac:dyDescent="0.35">
      <c r="B129" s="14" t="s">
        <v>7</v>
      </c>
      <c r="C129" s="16">
        <v>0</v>
      </c>
      <c r="D129" s="21">
        <v>0</v>
      </c>
      <c r="E129" s="16">
        <v>16605</v>
      </c>
      <c r="F129" s="21">
        <v>100</v>
      </c>
      <c r="G129" s="16">
        <v>16605</v>
      </c>
      <c r="H129" s="21">
        <v>100</v>
      </c>
    </row>
    <row r="130" spans="2:8" x14ac:dyDescent="0.35">
      <c r="B130" s="14" t="s">
        <v>6</v>
      </c>
      <c r="C130" s="16">
        <v>0</v>
      </c>
      <c r="D130" s="21">
        <v>0</v>
      </c>
      <c r="E130" s="16">
        <v>102027</v>
      </c>
      <c r="F130" s="21">
        <v>100</v>
      </c>
      <c r="G130" s="16">
        <v>102027</v>
      </c>
      <c r="H130" s="21">
        <v>100</v>
      </c>
    </row>
    <row r="131" spans="2:8" x14ac:dyDescent="0.35">
      <c r="B131" s="14" t="s">
        <v>5</v>
      </c>
      <c r="C131" s="16">
        <v>0</v>
      </c>
      <c r="D131" s="21">
        <v>0</v>
      </c>
      <c r="E131" s="16">
        <v>10813</v>
      </c>
      <c r="F131" s="21">
        <v>100</v>
      </c>
      <c r="G131" s="16">
        <v>10813</v>
      </c>
      <c r="H131" s="21">
        <v>100</v>
      </c>
    </row>
    <row r="132" spans="2:8" x14ac:dyDescent="0.35">
      <c r="B132" s="14" t="s">
        <v>4</v>
      </c>
      <c r="C132" s="16">
        <v>19</v>
      </c>
      <c r="D132" s="21">
        <v>0.94292803970223338</v>
      </c>
      <c r="E132" s="16">
        <v>1996</v>
      </c>
      <c r="F132" s="21">
        <v>99.057071960297776</v>
      </c>
      <c r="G132" s="16">
        <v>2015</v>
      </c>
      <c r="H132" s="21">
        <v>100.00000000000001</v>
      </c>
    </row>
    <row r="133" spans="2:8" x14ac:dyDescent="0.35">
      <c r="B133" s="14" t="s">
        <v>3</v>
      </c>
      <c r="C133" s="16">
        <v>103</v>
      </c>
      <c r="D133" s="21">
        <v>0.26783856875390055</v>
      </c>
      <c r="E133" s="16">
        <v>38353</v>
      </c>
      <c r="F133" s="21">
        <v>99.732161431246098</v>
      </c>
      <c r="G133" s="16">
        <v>38456</v>
      </c>
      <c r="H133" s="21">
        <v>100</v>
      </c>
    </row>
    <row r="134" spans="2:8" x14ac:dyDescent="0.35">
      <c r="B134" s="20" t="s">
        <v>2</v>
      </c>
      <c r="C134" s="13">
        <f>SUM(C124:C133)</f>
        <v>298</v>
      </c>
      <c r="D134" s="12">
        <f>C134/G134*100</f>
        <v>0.10007119158596048</v>
      </c>
      <c r="E134" s="13">
        <f>SUM(E124:E133)</f>
        <v>297490</v>
      </c>
      <c r="F134" s="12">
        <f>E134/G134*100</f>
        <v>99.899928808414046</v>
      </c>
      <c r="G134" s="13">
        <f>SUM(G124:G133)</f>
        <v>297788</v>
      </c>
      <c r="H134" s="12">
        <f>SUM(H124:H133)/10</f>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2:B53"/>
    <mergeCell ref="C52:D52"/>
    <mergeCell ref="F52:F53"/>
    <mergeCell ref="G52:H52"/>
    <mergeCell ref="B60:B62"/>
    <mergeCell ref="C60:H60"/>
    <mergeCell ref="C61:D61"/>
    <mergeCell ref="E61:F61"/>
    <mergeCell ref="G61:H61"/>
    <mergeCell ref="B70:B71"/>
    <mergeCell ref="C70:D70"/>
    <mergeCell ref="E70:F70"/>
    <mergeCell ref="B77:B79"/>
    <mergeCell ref="C77:H77"/>
    <mergeCell ref="C78:D78"/>
    <mergeCell ref="E78:F78"/>
    <mergeCell ref="G78:H78"/>
    <mergeCell ref="B87:B88"/>
    <mergeCell ref="C87:D87"/>
    <mergeCell ref="F87:F88"/>
    <mergeCell ref="G87:H87"/>
    <mergeCell ref="B95:B97"/>
    <mergeCell ref="C95:H95"/>
    <mergeCell ref="C96:D96"/>
    <mergeCell ref="E96:F96"/>
    <mergeCell ref="G96:H96"/>
    <mergeCell ref="B106:B107"/>
    <mergeCell ref="C106:D106"/>
    <mergeCell ref="E106:F106"/>
    <mergeCell ref="B121:B123"/>
    <mergeCell ref="C121:H121"/>
    <mergeCell ref="C122:D122"/>
    <mergeCell ref="E122:F122"/>
    <mergeCell ref="G122:H122"/>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BC35-87A7-4654-A951-CD72730EC622}">
  <dimension ref="B2:H138"/>
  <sheetViews>
    <sheetView workbookViewId="0"/>
  </sheetViews>
  <sheetFormatPr defaultColWidth="10.1796875" defaultRowHeight="14.5" x14ac:dyDescent="0.35"/>
  <cols>
    <col min="1" max="16384" width="10.1796875" style="19"/>
  </cols>
  <sheetData>
    <row r="2" spans="2:6" x14ac:dyDescent="0.35">
      <c r="B2" s="22" t="s">
        <v>236</v>
      </c>
    </row>
    <row r="4" spans="2:6" x14ac:dyDescent="0.35">
      <c r="B4" s="63" t="s">
        <v>23</v>
      </c>
      <c r="C4" s="64" t="s">
        <v>21</v>
      </c>
      <c r="D4" s="64" t="s">
        <v>21</v>
      </c>
    </row>
    <row r="5" spans="2:6" x14ac:dyDescent="0.35">
      <c r="B5" s="63" t="s">
        <v>23</v>
      </c>
      <c r="C5" s="17" t="s">
        <v>14</v>
      </c>
      <c r="D5" s="17" t="s">
        <v>13</v>
      </c>
    </row>
    <row r="6" spans="2:6" x14ac:dyDescent="0.35">
      <c r="B6" s="14" t="s">
        <v>65</v>
      </c>
      <c r="C6" s="16">
        <v>1093</v>
      </c>
      <c r="D6" s="15">
        <v>0.52</v>
      </c>
    </row>
    <row r="7" spans="2:6" x14ac:dyDescent="0.35">
      <c r="B7" s="14" t="s">
        <v>64</v>
      </c>
      <c r="C7" s="16">
        <v>208283</v>
      </c>
      <c r="D7" s="15">
        <v>99.48</v>
      </c>
    </row>
    <row r="8" spans="2:6" x14ac:dyDescent="0.35">
      <c r="B8" s="14" t="s">
        <v>2</v>
      </c>
      <c r="C8" s="13">
        <v>209376</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941</v>
      </c>
      <c r="D24" s="21">
        <v>0.57972264491525949</v>
      </c>
      <c r="E24" s="16">
        <v>161378</v>
      </c>
      <c r="F24" s="21">
        <v>99.420277355084735</v>
      </c>
      <c r="G24" s="16">
        <v>162319</v>
      </c>
      <c r="H24" s="21">
        <v>100</v>
      </c>
    </row>
    <row r="25" spans="2:8" x14ac:dyDescent="0.35">
      <c r="B25" s="14" t="s">
        <v>49</v>
      </c>
      <c r="C25" s="16">
        <v>127</v>
      </c>
      <c r="D25" s="21">
        <v>0.31172528902088809</v>
      </c>
      <c r="E25" s="16">
        <v>40614</v>
      </c>
      <c r="F25" s="21">
        <v>99.688274710979101</v>
      </c>
      <c r="G25" s="16">
        <v>40741</v>
      </c>
      <c r="H25" s="21">
        <v>99.999999999999986</v>
      </c>
    </row>
    <row r="26" spans="2:8" x14ac:dyDescent="0.35">
      <c r="B26" s="14" t="s">
        <v>48</v>
      </c>
      <c r="C26" s="16">
        <v>25</v>
      </c>
      <c r="D26" s="21">
        <v>0.39582013932868909</v>
      </c>
      <c r="E26" s="16">
        <v>6291</v>
      </c>
      <c r="F26" s="21">
        <v>99.604179860671309</v>
      </c>
      <c r="G26" s="16">
        <v>6316</v>
      </c>
      <c r="H26" s="21">
        <v>100</v>
      </c>
    </row>
    <row r="27" spans="2:8" x14ac:dyDescent="0.35">
      <c r="B27" s="20" t="s">
        <v>2</v>
      </c>
      <c r="C27" s="13">
        <f>SUM(C24:C26)</f>
        <v>1093</v>
      </c>
      <c r="D27" s="12">
        <f>C27/G27*100</f>
        <v>0.52202735748127771</v>
      </c>
      <c r="E27" s="13">
        <f>SUM(E24:E26)</f>
        <v>208283</v>
      </c>
      <c r="F27" s="12">
        <f>E27/G27*100</f>
        <v>99.477972642518722</v>
      </c>
      <c r="G27" s="13">
        <f>SUM(G24:G26)</f>
        <v>209376</v>
      </c>
      <c r="H27" s="12">
        <v>100</v>
      </c>
    </row>
    <row r="31" spans="2:8" x14ac:dyDescent="0.35">
      <c r="B31" s="22" t="s">
        <v>47</v>
      </c>
    </row>
    <row r="33" spans="2:8" x14ac:dyDescent="0.35">
      <c r="B33" s="63" t="s">
        <v>23</v>
      </c>
      <c r="C33" s="64" t="s">
        <v>22</v>
      </c>
      <c r="D33" s="64" t="s">
        <v>22</v>
      </c>
      <c r="E33" s="64" t="s">
        <v>21</v>
      </c>
      <c r="F33" s="64" t="s">
        <v>21</v>
      </c>
    </row>
    <row r="34" spans="2:8" x14ac:dyDescent="0.35">
      <c r="B34" s="63" t="s">
        <v>23</v>
      </c>
      <c r="C34" s="17" t="s">
        <v>14</v>
      </c>
      <c r="D34" s="17" t="s">
        <v>13</v>
      </c>
      <c r="E34" s="17" t="s">
        <v>14</v>
      </c>
      <c r="F34" s="17" t="s">
        <v>13</v>
      </c>
    </row>
    <row r="35" spans="2:8" x14ac:dyDescent="0.35">
      <c r="B35" s="14" t="s">
        <v>44</v>
      </c>
      <c r="C35" s="16">
        <v>55404</v>
      </c>
      <c r="D35" s="15">
        <v>18.61</v>
      </c>
      <c r="E35" s="16">
        <v>26446</v>
      </c>
      <c r="F35" s="15">
        <v>17.510000000000002</v>
      </c>
    </row>
    <row r="36" spans="2:8" x14ac:dyDescent="0.35">
      <c r="B36" s="14" t="s">
        <v>43</v>
      </c>
      <c r="C36" s="16">
        <v>120160</v>
      </c>
      <c r="D36" s="15">
        <v>40.35</v>
      </c>
      <c r="E36" s="16">
        <v>61548</v>
      </c>
      <c r="F36" s="15">
        <v>40.74</v>
      </c>
    </row>
    <row r="37" spans="2:8" x14ac:dyDescent="0.35">
      <c r="B37" s="14" t="s">
        <v>42</v>
      </c>
      <c r="C37" s="16">
        <v>80810</v>
      </c>
      <c r="D37" s="15">
        <v>27.14</v>
      </c>
      <c r="E37" s="16">
        <v>42281</v>
      </c>
      <c r="F37" s="15">
        <v>27.99</v>
      </c>
    </row>
    <row r="38" spans="2:8" x14ac:dyDescent="0.35">
      <c r="B38" s="14" t="s">
        <v>41</v>
      </c>
      <c r="C38" s="16">
        <v>41414</v>
      </c>
      <c r="D38" s="15">
        <v>13.91</v>
      </c>
      <c r="E38" s="16">
        <v>20801</v>
      </c>
      <c r="F38" s="15">
        <v>13.77</v>
      </c>
    </row>
    <row r="39" spans="2:8" x14ac:dyDescent="0.35">
      <c r="B39" s="14" t="s">
        <v>2</v>
      </c>
      <c r="C39" s="13">
        <v>297788</v>
      </c>
      <c r="D39" s="12">
        <v>100</v>
      </c>
      <c r="E39" s="13">
        <v>151076</v>
      </c>
      <c r="F39" s="12">
        <v>100</v>
      </c>
    </row>
    <row r="40" spans="2:8" x14ac:dyDescent="0.35">
      <c r="B40" s="23" t="s">
        <v>46</v>
      </c>
    </row>
    <row r="42" spans="2:8" x14ac:dyDescent="0.35">
      <c r="B42" s="65" t="s">
        <v>45</v>
      </c>
      <c r="C42" s="64" t="s">
        <v>21</v>
      </c>
      <c r="D42" s="64" t="s">
        <v>21</v>
      </c>
      <c r="E42" s="64" t="s">
        <v>21</v>
      </c>
      <c r="F42" s="64" t="s">
        <v>21</v>
      </c>
      <c r="G42" s="64" t="s">
        <v>21</v>
      </c>
      <c r="H42" s="64" t="s">
        <v>21</v>
      </c>
    </row>
    <row r="43" spans="2:8" x14ac:dyDescent="0.35">
      <c r="B43" s="65" t="s">
        <v>45</v>
      </c>
      <c r="C43" s="64" t="s">
        <v>65</v>
      </c>
      <c r="D43" s="64" t="s">
        <v>65</v>
      </c>
      <c r="E43" s="64" t="s">
        <v>64</v>
      </c>
      <c r="F43" s="64" t="s">
        <v>64</v>
      </c>
      <c r="G43" s="64" t="s">
        <v>2</v>
      </c>
      <c r="H43" s="64" t="s">
        <v>2</v>
      </c>
    </row>
    <row r="44" spans="2:8" x14ac:dyDescent="0.35">
      <c r="B44" s="65" t="s">
        <v>45</v>
      </c>
      <c r="C44" s="17" t="s">
        <v>14</v>
      </c>
      <c r="D44" s="17" t="s">
        <v>13</v>
      </c>
      <c r="E44" s="17" t="s">
        <v>14</v>
      </c>
      <c r="F44" s="17" t="s">
        <v>13</v>
      </c>
      <c r="G44" s="17" t="s">
        <v>14</v>
      </c>
      <c r="H44" s="17" t="s">
        <v>13</v>
      </c>
    </row>
    <row r="45" spans="2:8" x14ac:dyDescent="0.35">
      <c r="B45" s="14" t="s">
        <v>44</v>
      </c>
      <c r="C45" s="16">
        <v>69</v>
      </c>
      <c r="D45" s="21">
        <v>0.26090902215836043</v>
      </c>
      <c r="E45" s="16">
        <v>26377</v>
      </c>
      <c r="F45" s="21">
        <v>99.739090977841641</v>
      </c>
      <c r="G45" s="16">
        <v>26446</v>
      </c>
      <c r="H45" s="21">
        <v>100</v>
      </c>
    </row>
    <row r="46" spans="2:8" x14ac:dyDescent="0.35">
      <c r="B46" s="14" t="s">
        <v>43</v>
      </c>
      <c r="C46" s="16">
        <v>246</v>
      </c>
      <c r="D46" s="21">
        <v>0.39968804835250538</v>
      </c>
      <c r="E46" s="16">
        <v>61302</v>
      </c>
      <c r="F46" s="21">
        <v>99.600311951647484</v>
      </c>
      <c r="G46" s="16">
        <v>61548</v>
      </c>
      <c r="H46" s="21">
        <v>99.999999999999986</v>
      </c>
    </row>
    <row r="47" spans="2:8" x14ac:dyDescent="0.35">
      <c r="B47" s="14" t="s">
        <v>42</v>
      </c>
      <c r="C47" s="16">
        <v>477</v>
      </c>
      <c r="D47" s="21">
        <v>1.1281663158392659</v>
      </c>
      <c r="E47" s="16">
        <v>41804</v>
      </c>
      <c r="F47" s="21">
        <v>98.871833684160734</v>
      </c>
      <c r="G47" s="16">
        <v>42281</v>
      </c>
      <c r="H47" s="21">
        <v>100</v>
      </c>
    </row>
    <row r="48" spans="2:8" x14ac:dyDescent="0.35">
      <c r="B48" s="14" t="s">
        <v>41</v>
      </c>
      <c r="C48" s="16">
        <v>186</v>
      </c>
      <c r="D48" s="21">
        <v>0.89418777943368111</v>
      </c>
      <c r="E48" s="16">
        <v>20615</v>
      </c>
      <c r="F48" s="21">
        <v>99.105812220566321</v>
      </c>
      <c r="G48" s="16">
        <v>20801</v>
      </c>
      <c r="H48" s="21">
        <v>100</v>
      </c>
    </row>
    <row r="49" spans="2:8" x14ac:dyDescent="0.35">
      <c r="B49" s="20" t="s">
        <v>2</v>
      </c>
      <c r="C49" s="13">
        <f>SUM(C45:C48)</f>
        <v>978</v>
      </c>
      <c r="D49" s="12">
        <f>C49/G49*100</f>
        <v>0.64735629749265267</v>
      </c>
      <c r="E49" s="13">
        <f>SUM(E45:E48)</f>
        <v>150098</v>
      </c>
      <c r="F49" s="12">
        <f>E49/G49*100</f>
        <v>99.352643702507351</v>
      </c>
      <c r="G49" s="13">
        <f>SUM(G45:G48)</f>
        <v>151076</v>
      </c>
      <c r="H49"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3" spans="2:8" x14ac:dyDescent="0.35">
      <c r="B63" s="65" t="s">
        <v>39</v>
      </c>
      <c r="C63" s="64" t="s">
        <v>21</v>
      </c>
      <c r="D63" s="64" t="s">
        <v>21</v>
      </c>
      <c r="E63" s="64" t="s">
        <v>21</v>
      </c>
      <c r="F63" s="64" t="s">
        <v>21</v>
      </c>
      <c r="G63" s="64" t="s">
        <v>21</v>
      </c>
      <c r="H63" s="64" t="s">
        <v>21</v>
      </c>
    </row>
    <row r="64" spans="2:8" x14ac:dyDescent="0.35">
      <c r="B64" s="65" t="s">
        <v>39</v>
      </c>
      <c r="C64" s="64" t="s">
        <v>65</v>
      </c>
      <c r="D64" s="64" t="s">
        <v>65</v>
      </c>
      <c r="E64" s="64" t="s">
        <v>64</v>
      </c>
      <c r="F64" s="64" t="s">
        <v>64</v>
      </c>
      <c r="G64" s="64" t="s">
        <v>2</v>
      </c>
      <c r="H64" s="64" t="s">
        <v>2</v>
      </c>
    </row>
    <row r="65" spans="2:8" x14ac:dyDescent="0.35">
      <c r="B65" s="65" t="s">
        <v>39</v>
      </c>
      <c r="C65" s="17" t="s">
        <v>14</v>
      </c>
      <c r="D65" s="17" t="s">
        <v>13</v>
      </c>
      <c r="E65" s="17" t="s">
        <v>14</v>
      </c>
      <c r="F65" s="17" t="s">
        <v>13</v>
      </c>
      <c r="G65" s="17" t="s">
        <v>14</v>
      </c>
      <c r="H65" s="17" t="s">
        <v>13</v>
      </c>
    </row>
    <row r="66" spans="2:8" x14ac:dyDescent="0.35">
      <c r="B66" s="14" t="s">
        <v>38</v>
      </c>
      <c r="C66" s="16">
        <v>484</v>
      </c>
      <c r="D66" s="21">
        <v>0.40798435498010654</v>
      </c>
      <c r="E66" s="16">
        <v>118148</v>
      </c>
      <c r="F66" s="21">
        <v>99.592015645019899</v>
      </c>
      <c r="G66" s="16">
        <v>118632</v>
      </c>
      <c r="H66" s="21">
        <v>100</v>
      </c>
    </row>
    <row r="67" spans="2:8" x14ac:dyDescent="0.35">
      <c r="B67" s="14" t="s">
        <v>37</v>
      </c>
      <c r="C67" s="16">
        <v>609</v>
      </c>
      <c r="D67" s="21">
        <v>0.67282409351039618</v>
      </c>
      <c r="E67" s="16">
        <v>89905</v>
      </c>
      <c r="F67" s="21">
        <v>99.3271759064896</v>
      </c>
      <c r="G67" s="16">
        <v>90514</v>
      </c>
      <c r="H67" s="21">
        <v>100</v>
      </c>
    </row>
    <row r="68" spans="2:8" x14ac:dyDescent="0.35">
      <c r="B68" s="14" t="s">
        <v>36</v>
      </c>
      <c r="C68" s="16">
        <v>0</v>
      </c>
      <c r="D68" s="21">
        <v>0</v>
      </c>
      <c r="E68" s="16">
        <v>230</v>
      </c>
      <c r="F68" s="21">
        <v>100</v>
      </c>
      <c r="G68" s="16">
        <v>230</v>
      </c>
      <c r="H68" s="21">
        <v>100</v>
      </c>
    </row>
    <row r="69" spans="2:8" x14ac:dyDescent="0.35">
      <c r="B69" s="20" t="s">
        <v>2</v>
      </c>
      <c r="C69" s="13">
        <f>SUM(C66:C68)</f>
        <v>1093</v>
      </c>
      <c r="D69" s="12">
        <f>C69/G69*100</f>
        <v>0.52202735748127771</v>
      </c>
      <c r="E69" s="13">
        <f>SUM(E66:E68)</f>
        <v>208283</v>
      </c>
      <c r="F69" s="12">
        <f>E69/G69*100</f>
        <v>99.477972642518722</v>
      </c>
      <c r="G69" s="13">
        <f>SUM(G66:G68)</f>
        <v>209376</v>
      </c>
      <c r="H69" s="12">
        <v>100</v>
      </c>
    </row>
    <row r="72" spans="2:8" x14ac:dyDescent="0.35">
      <c r="B72" s="22" t="s">
        <v>35</v>
      </c>
    </row>
    <row r="74" spans="2:8" x14ac:dyDescent="0.35">
      <c r="B74" s="63" t="s">
        <v>23</v>
      </c>
      <c r="C74" s="64" t="s">
        <v>21</v>
      </c>
      <c r="D74" s="64" t="s">
        <v>21</v>
      </c>
      <c r="E74" s="64" t="s">
        <v>21</v>
      </c>
      <c r="F74" s="64" t="s">
        <v>21</v>
      </c>
    </row>
    <row r="75" spans="2:8" x14ac:dyDescent="0.35">
      <c r="B75" s="63" t="s">
        <v>23</v>
      </c>
      <c r="C75" s="17" t="s">
        <v>14</v>
      </c>
      <c r="D75" s="17" t="s">
        <v>13</v>
      </c>
      <c r="E75" s="17" t="s">
        <v>14</v>
      </c>
      <c r="F75" s="17" t="s">
        <v>13</v>
      </c>
    </row>
    <row r="76" spans="2:8" x14ac:dyDescent="0.35">
      <c r="B76" s="14" t="s">
        <v>33</v>
      </c>
      <c r="C76" s="16">
        <v>49051</v>
      </c>
      <c r="D76" s="15">
        <v>16.55</v>
      </c>
      <c r="E76" s="16">
        <v>24739</v>
      </c>
      <c r="F76" s="15">
        <v>11.86</v>
      </c>
    </row>
    <row r="77" spans="2:8" x14ac:dyDescent="0.35">
      <c r="B77" s="14" t="s">
        <v>32</v>
      </c>
      <c r="C77" s="16">
        <v>247378</v>
      </c>
      <c r="D77" s="15">
        <v>83.45</v>
      </c>
      <c r="E77" s="16">
        <v>183804</v>
      </c>
      <c r="F77" s="15">
        <v>88.14</v>
      </c>
    </row>
    <row r="78" spans="2:8" x14ac:dyDescent="0.35">
      <c r="B78" s="14" t="s">
        <v>2</v>
      </c>
      <c r="C78" s="13">
        <v>296429</v>
      </c>
      <c r="D78" s="12">
        <v>100</v>
      </c>
      <c r="E78" s="13">
        <v>208543</v>
      </c>
      <c r="F78" s="12">
        <v>100</v>
      </c>
    </row>
    <row r="81" spans="2:8" x14ac:dyDescent="0.35">
      <c r="B81" s="65" t="s">
        <v>34</v>
      </c>
      <c r="C81" s="64" t="s">
        <v>21</v>
      </c>
      <c r="D81" s="64" t="s">
        <v>21</v>
      </c>
      <c r="E81" s="64" t="s">
        <v>21</v>
      </c>
      <c r="F81" s="64" t="s">
        <v>21</v>
      </c>
      <c r="G81" s="64" t="s">
        <v>21</v>
      </c>
      <c r="H81" s="64" t="s">
        <v>21</v>
      </c>
    </row>
    <row r="82" spans="2:8" x14ac:dyDescent="0.35">
      <c r="B82" s="65" t="s">
        <v>34</v>
      </c>
      <c r="C82" s="64" t="s">
        <v>65</v>
      </c>
      <c r="D82" s="64" t="s">
        <v>65</v>
      </c>
      <c r="E82" s="64" t="s">
        <v>64</v>
      </c>
      <c r="F82" s="64" t="s">
        <v>64</v>
      </c>
      <c r="G82" s="64" t="s">
        <v>2</v>
      </c>
      <c r="H82" s="64" t="s">
        <v>2</v>
      </c>
    </row>
    <row r="83" spans="2:8" x14ac:dyDescent="0.35">
      <c r="B83" s="65" t="s">
        <v>34</v>
      </c>
      <c r="C83" s="17" t="s">
        <v>14</v>
      </c>
      <c r="D83" s="17" t="s">
        <v>13</v>
      </c>
      <c r="E83" s="17" t="s">
        <v>14</v>
      </c>
      <c r="F83" s="17" t="s">
        <v>13</v>
      </c>
      <c r="G83" s="17" t="s">
        <v>14</v>
      </c>
      <c r="H83" s="17" t="s">
        <v>13</v>
      </c>
    </row>
    <row r="84" spans="2:8" x14ac:dyDescent="0.35">
      <c r="B84" s="14" t="s">
        <v>33</v>
      </c>
      <c r="C84" s="16">
        <v>69</v>
      </c>
      <c r="D84" s="21">
        <v>0.27891183960548122</v>
      </c>
      <c r="E84" s="16">
        <v>24670</v>
      </c>
      <c r="F84" s="21">
        <v>99.721088160394515</v>
      </c>
      <c r="G84" s="16">
        <v>24739</v>
      </c>
      <c r="H84" s="21">
        <v>100</v>
      </c>
    </row>
    <row r="85" spans="2:8" x14ac:dyDescent="0.35">
      <c r="B85" s="14" t="s">
        <v>32</v>
      </c>
      <c r="C85" s="16">
        <v>1024</v>
      </c>
      <c r="D85" s="21">
        <v>0.55711518791756431</v>
      </c>
      <c r="E85" s="16">
        <v>182780</v>
      </c>
      <c r="F85" s="21">
        <v>99.44288481208244</v>
      </c>
      <c r="G85" s="16">
        <v>183804</v>
      </c>
      <c r="H85" s="21">
        <v>100</v>
      </c>
    </row>
    <row r="86" spans="2:8" x14ac:dyDescent="0.35">
      <c r="B86" s="20" t="s">
        <v>2</v>
      </c>
      <c r="C86" s="13">
        <f>SUM(C84:C85)</f>
        <v>1093</v>
      </c>
      <c r="D86" s="12">
        <f>C86/G86*100</f>
        <v>0.5241125331466413</v>
      </c>
      <c r="E86" s="13">
        <f>SUM(E84:E85)</f>
        <v>207450</v>
      </c>
      <c r="F86" s="12">
        <f>E86/G86*100</f>
        <v>99.475887466853365</v>
      </c>
      <c r="G86" s="13">
        <f>SUM(G84:G85)</f>
        <v>208543</v>
      </c>
      <c r="H86" s="12">
        <v>100</v>
      </c>
    </row>
    <row r="89" spans="2:8" x14ac:dyDescent="0.35">
      <c r="B89" s="22" t="s">
        <v>31</v>
      </c>
    </row>
    <row r="91" spans="2:8" x14ac:dyDescent="0.35">
      <c r="B91" s="63" t="s">
        <v>23</v>
      </c>
      <c r="C91" s="64" t="s">
        <v>22</v>
      </c>
      <c r="D91" s="64" t="s">
        <v>22</v>
      </c>
      <c r="F91" s="63" t="s">
        <v>23</v>
      </c>
      <c r="G91" s="64" t="s">
        <v>21</v>
      </c>
      <c r="H91" s="64" t="s">
        <v>21</v>
      </c>
    </row>
    <row r="92" spans="2:8" x14ac:dyDescent="0.35">
      <c r="B92" s="63" t="s">
        <v>23</v>
      </c>
      <c r="C92" s="17" t="s">
        <v>14</v>
      </c>
      <c r="D92" s="17" t="s">
        <v>13</v>
      </c>
      <c r="F92" s="63" t="s">
        <v>23</v>
      </c>
      <c r="G92" s="17" t="s">
        <v>14</v>
      </c>
      <c r="H92" s="17" t="s">
        <v>13</v>
      </c>
    </row>
    <row r="93" spans="2:8" x14ac:dyDescent="0.35">
      <c r="B93" s="14" t="s">
        <v>27</v>
      </c>
      <c r="C93" s="16">
        <v>75726</v>
      </c>
      <c r="D93" s="15">
        <v>25.43</v>
      </c>
      <c r="F93" s="14" t="s">
        <v>27</v>
      </c>
      <c r="G93" s="16">
        <v>39285</v>
      </c>
      <c r="H93" s="15">
        <v>18.760000000000002</v>
      </c>
    </row>
    <row r="94" spans="2:8" x14ac:dyDescent="0.35">
      <c r="B94" s="14" t="s">
        <v>26</v>
      </c>
      <c r="C94" s="16">
        <v>36851</v>
      </c>
      <c r="D94" s="15">
        <v>12.37</v>
      </c>
      <c r="F94" s="14" t="s">
        <v>26</v>
      </c>
      <c r="G94" s="16">
        <v>18144</v>
      </c>
      <c r="H94" s="15">
        <v>8.67</v>
      </c>
    </row>
    <row r="95" spans="2:8" x14ac:dyDescent="0.35">
      <c r="B95" s="14" t="s">
        <v>25</v>
      </c>
      <c r="C95" s="16">
        <v>185211</v>
      </c>
      <c r="D95" s="15">
        <v>62.2</v>
      </c>
      <c r="F95" s="14" t="s">
        <v>25</v>
      </c>
      <c r="G95" s="16">
        <v>151947</v>
      </c>
      <c r="H95" s="15">
        <v>72.569999999999993</v>
      </c>
    </row>
    <row r="96" spans="2:8" x14ac:dyDescent="0.35">
      <c r="B96" s="14" t="s">
        <v>2</v>
      </c>
      <c r="C96" s="13">
        <v>297788</v>
      </c>
      <c r="D96" s="12">
        <v>100</v>
      </c>
      <c r="F96" s="14" t="s">
        <v>2</v>
      </c>
      <c r="G96" s="13">
        <v>209376</v>
      </c>
      <c r="H96" s="12">
        <v>100</v>
      </c>
    </row>
    <row r="97" spans="2:8" x14ac:dyDescent="0.35">
      <c r="B97" s="23" t="s">
        <v>30</v>
      </c>
    </row>
    <row r="99" spans="2:8" x14ac:dyDescent="0.35">
      <c r="B99" s="65" t="s">
        <v>29</v>
      </c>
      <c r="C99" s="64" t="s">
        <v>21</v>
      </c>
      <c r="D99" s="64" t="s">
        <v>21</v>
      </c>
      <c r="E99" s="64" t="s">
        <v>21</v>
      </c>
      <c r="F99" s="64" t="s">
        <v>21</v>
      </c>
      <c r="G99" s="64" t="s">
        <v>21</v>
      </c>
      <c r="H99" s="64" t="s">
        <v>21</v>
      </c>
    </row>
    <row r="100" spans="2:8" x14ac:dyDescent="0.35">
      <c r="B100" s="65" t="s">
        <v>29</v>
      </c>
      <c r="C100" s="64" t="s">
        <v>65</v>
      </c>
      <c r="D100" s="64" t="s">
        <v>65</v>
      </c>
      <c r="E100" s="64" t="s">
        <v>64</v>
      </c>
      <c r="F100" s="64" t="s">
        <v>64</v>
      </c>
      <c r="G100" s="64" t="s">
        <v>2</v>
      </c>
      <c r="H100" s="64" t="s">
        <v>2</v>
      </c>
    </row>
    <row r="101" spans="2:8" x14ac:dyDescent="0.35">
      <c r="B101" s="65" t="s">
        <v>29</v>
      </c>
      <c r="C101" s="17" t="s">
        <v>14</v>
      </c>
      <c r="D101" s="17" t="s">
        <v>13</v>
      </c>
      <c r="E101" s="17" t="s">
        <v>14</v>
      </c>
      <c r="F101" s="17" t="s">
        <v>13</v>
      </c>
      <c r="G101" s="17" t="s">
        <v>14</v>
      </c>
      <c r="H101" s="17" t="s">
        <v>13</v>
      </c>
    </row>
    <row r="102" spans="2:8" x14ac:dyDescent="0.35">
      <c r="B102" s="14" t="s">
        <v>27</v>
      </c>
      <c r="C102" s="16">
        <v>444</v>
      </c>
      <c r="D102" s="21">
        <v>1.1302023673157695</v>
      </c>
      <c r="E102" s="16">
        <v>38841</v>
      </c>
      <c r="F102" s="21">
        <v>98.869797632684225</v>
      </c>
      <c r="G102" s="16">
        <v>39285</v>
      </c>
      <c r="H102" s="21">
        <v>100</v>
      </c>
    </row>
    <row r="103" spans="2:8" x14ac:dyDescent="0.35">
      <c r="B103" s="14" t="s">
        <v>26</v>
      </c>
      <c r="C103" s="16">
        <v>115</v>
      </c>
      <c r="D103" s="21">
        <v>0.63381834215167543</v>
      </c>
      <c r="E103" s="16">
        <v>18029</v>
      </c>
      <c r="F103" s="21">
        <v>99.36618165784833</v>
      </c>
      <c r="G103" s="16">
        <v>18144</v>
      </c>
      <c r="H103" s="21">
        <v>100</v>
      </c>
    </row>
    <row r="104" spans="2:8" x14ac:dyDescent="0.35">
      <c r="B104" s="14" t="s">
        <v>25</v>
      </c>
      <c r="C104" s="16">
        <v>534</v>
      </c>
      <c r="D104" s="21">
        <v>0.351438330470493</v>
      </c>
      <c r="E104" s="16">
        <v>151413</v>
      </c>
      <c r="F104" s="21">
        <v>99.648561669529514</v>
      </c>
      <c r="G104" s="16">
        <v>151947</v>
      </c>
      <c r="H104" s="21">
        <v>100</v>
      </c>
    </row>
    <row r="105" spans="2:8" x14ac:dyDescent="0.35">
      <c r="B105" s="20" t="s">
        <v>2</v>
      </c>
      <c r="C105" s="13">
        <f>SUM(C102:C104)</f>
        <v>1093</v>
      </c>
      <c r="D105" s="12">
        <f>C105/G105*100</f>
        <v>0.52202735748127771</v>
      </c>
      <c r="E105" s="13">
        <f>SUM(E102:E104)</f>
        <v>208283</v>
      </c>
      <c r="F105" s="12">
        <f>E105/G105*100</f>
        <v>99.477972642518722</v>
      </c>
      <c r="G105" s="13">
        <f>SUM(G102:G104)</f>
        <v>209376</v>
      </c>
      <c r="H105" s="12">
        <v>100</v>
      </c>
    </row>
    <row r="108" spans="2:8" x14ac:dyDescent="0.35">
      <c r="B108" s="22" t="s">
        <v>24</v>
      </c>
    </row>
    <row r="110" spans="2:8" x14ac:dyDescent="0.35">
      <c r="B110" s="63" t="s">
        <v>23</v>
      </c>
      <c r="C110" s="64" t="s">
        <v>22</v>
      </c>
      <c r="D110" s="64" t="s">
        <v>22</v>
      </c>
      <c r="E110" s="64" t="s">
        <v>21</v>
      </c>
      <c r="F110" s="64" t="s">
        <v>21</v>
      </c>
    </row>
    <row r="111" spans="2:8" x14ac:dyDescent="0.35">
      <c r="B111" s="63" t="s">
        <v>23</v>
      </c>
      <c r="C111" s="17" t="s">
        <v>14</v>
      </c>
      <c r="D111" s="17" t="s">
        <v>13</v>
      </c>
      <c r="E111" s="17" t="s">
        <v>14</v>
      </c>
      <c r="F111" s="17" t="s">
        <v>13</v>
      </c>
    </row>
    <row r="112" spans="2:8" x14ac:dyDescent="0.35">
      <c r="B112" s="14" t="s">
        <v>12</v>
      </c>
      <c r="C112" s="16">
        <v>12250</v>
      </c>
      <c r="D112" s="15">
        <v>4.1100000000000003</v>
      </c>
      <c r="E112" s="16">
        <v>7905</v>
      </c>
      <c r="F112" s="15">
        <v>3.78</v>
      </c>
    </row>
    <row r="113" spans="2:8" x14ac:dyDescent="0.35">
      <c r="B113" s="14" t="s">
        <v>11</v>
      </c>
      <c r="C113" s="16">
        <v>36224</v>
      </c>
      <c r="D113" s="15">
        <v>12.16</v>
      </c>
      <c r="E113" s="16">
        <v>25856</v>
      </c>
      <c r="F113" s="15">
        <v>12.35</v>
      </c>
    </row>
    <row r="114" spans="2:8" x14ac:dyDescent="0.35">
      <c r="B114" s="14" t="s">
        <v>10</v>
      </c>
      <c r="C114" s="16">
        <v>50529</v>
      </c>
      <c r="D114" s="15">
        <v>16.97</v>
      </c>
      <c r="E114" s="16">
        <v>34434</v>
      </c>
      <c r="F114" s="15">
        <v>16.45</v>
      </c>
    </row>
    <row r="115" spans="2:8" x14ac:dyDescent="0.35">
      <c r="B115" s="14" t="s">
        <v>9</v>
      </c>
      <c r="C115" s="16">
        <v>15557</v>
      </c>
      <c r="D115" s="15">
        <v>5.22</v>
      </c>
      <c r="E115" s="16">
        <v>10167</v>
      </c>
      <c r="F115" s="15">
        <v>4.8600000000000003</v>
      </c>
    </row>
    <row r="116" spans="2:8" x14ac:dyDescent="0.35">
      <c r="B116" s="14" t="s">
        <v>8</v>
      </c>
      <c r="C116" s="16">
        <v>13312</v>
      </c>
      <c r="D116" s="15">
        <v>4.47</v>
      </c>
      <c r="E116" s="16">
        <v>8462</v>
      </c>
      <c r="F116" s="15">
        <v>4.04</v>
      </c>
    </row>
    <row r="117" spans="2:8" x14ac:dyDescent="0.35">
      <c r="B117" s="14" t="s">
        <v>7</v>
      </c>
      <c r="C117" s="16">
        <v>16605</v>
      </c>
      <c r="D117" s="15">
        <v>5.58</v>
      </c>
      <c r="E117" s="16">
        <v>11627</v>
      </c>
      <c r="F117" s="15">
        <v>5.55</v>
      </c>
    </row>
    <row r="118" spans="2:8" x14ac:dyDescent="0.35">
      <c r="B118" s="14" t="s">
        <v>6</v>
      </c>
      <c r="C118" s="16">
        <v>102027</v>
      </c>
      <c r="D118" s="15">
        <v>34.26</v>
      </c>
      <c r="E118" s="16">
        <v>72705</v>
      </c>
      <c r="F118" s="15">
        <v>34.72</v>
      </c>
    </row>
    <row r="119" spans="2:8" x14ac:dyDescent="0.35">
      <c r="B119" s="14" t="s">
        <v>5</v>
      </c>
      <c r="C119" s="16">
        <v>10813</v>
      </c>
      <c r="D119" s="15">
        <v>3.63</v>
      </c>
      <c r="E119" s="16">
        <v>7645</v>
      </c>
      <c r="F119" s="15">
        <v>3.65</v>
      </c>
    </row>
    <row r="120" spans="2:8" x14ac:dyDescent="0.35">
      <c r="B120" s="14" t="s">
        <v>4</v>
      </c>
      <c r="C120" s="16">
        <v>2015</v>
      </c>
      <c r="D120" s="15">
        <v>0.68</v>
      </c>
      <c r="E120" s="16">
        <v>1379</v>
      </c>
      <c r="F120" s="15">
        <v>0.66</v>
      </c>
    </row>
    <row r="121" spans="2:8" x14ac:dyDescent="0.35">
      <c r="B121" s="14" t="s">
        <v>3</v>
      </c>
      <c r="C121" s="16">
        <v>38456</v>
      </c>
      <c r="D121" s="15">
        <v>12.91</v>
      </c>
      <c r="E121" s="16">
        <v>29196</v>
      </c>
      <c r="F121" s="15">
        <v>13.94</v>
      </c>
    </row>
    <row r="122" spans="2:8" x14ac:dyDescent="0.35">
      <c r="B122" s="14" t="s">
        <v>2</v>
      </c>
      <c r="C122" s="13">
        <v>297788</v>
      </c>
      <c r="D122" s="12">
        <v>100</v>
      </c>
      <c r="E122" s="13">
        <v>209376</v>
      </c>
      <c r="F122" s="12">
        <v>100</v>
      </c>
    </row>
    <row r="125" spans="2:8" x14ac:dyDescent="0.35">
      <c r="B125" s="65" t="s">
        <v>15</v>
      </c>
      <c r="C125" s="64" t="s">
        <v>21</v>
      </c>
      <c r="D125" s="64" t="s">
        <v>21</v>
      </c>
      <c r="E125" s="64" t="s">
        <v>21</v>
      </c>
      <c r="F125" s="64" t="s">
        <v>21</v>
      </c>
      <c r="G125" s="64" t="s">
        <v>21</v>
      </c>
      <c r="H125" s="64" t="s">
        <v>21</v>
      </c>
    </row>
    <row r="126" spans="2:8" x14ac:dyDescent="0.35">
      <c r="B126" s="65" t="s">
        <v>15</v>
      </c>
      <c r="C126" s="64" t="s">
        <v>65</v>
      </c>
      <c r="D126" s="64" t="s">
        <v>65</v>
      </c>
      <c r="E126" s="64" t="s">
        <v>64</v>
      </c>
      <c r="F126" s="64" t="s">
        <v>64</v>
      </c>
      <c r="G126" s="64" t="s">
        <v>2</v>
      </c>
      <c r="H126" s="64" t="s">
        <v>2</v>
      </c>
    </row>
    <row r="127" spans="2:8" x14ac:dyDescent="0.35">
      <c r="B127" s="65" t="s">
        <v>15</v>
      </c>
      <c r="C127" s="17" t="s">
        <v>14</v>
      </c>
      <c r="D127" s="17" t="s">
        <v>13</v>
      </c>
      <c r="E127" s="17" t="s">
        <v>14</v>
      </c>
      <c r="F127" s="17" t="s">
        <v>13</v>
      </c>
      <c r="G127" s="17" t="s">
        <v>14</v>
      </c>
      <c r="H127" s="17" t="s">
        <v>13</v>
      </c>
    </row>
    <row r="128" spans="2:8" x14ac:dyDescent="0.35">
      <c r="B128" s="14" t="s">
        <v>12</v>
      </c>
      <c r="C128" s="16">
        <v>94</v>
      </c>
      <c r="D128" s="21">
        <v>1.1891208096141681</v>
      </c>
      <c r="E128" s="16">
        <v>7811</v>
      </c>
      <c r="F128" s="21">
        <v>98.810879190385833</v>
      </c>
      <c r="G128" s="16">
        <v>7905</v>
      </c>
      <c r="H128" s="21">
        <v>100</v>
      </c>
    </row>
    <row r="129" spans="2:8" x14ac:dyDescent="0.35">
      <c r="B129" s="14" t="s">
        <v>11</v>
      </c>
      <c r="C129" s="16">
        <v>257</v>
      </c>
      <c r="D129" s="21">
        <v>0.99396658415841588</v>
      </c>
      <c r="E129" s="16">
        <v>25599</v>
      </c>
      <c r="F129" s="21">
        <v>99.006033415841586</v>
      </c>
      <c r="G129" s="16">
        <v>25856</v>
      </c>
      <c r="H129" s="21">
        <v>100</v>
      </c>
    </row>
    <row r="130" spans="2:8" x14ac:dyDescent="0.35">
      <c r="B130" s="14" t="s">
        <v>10</v>
      </c>
      <c r="C130" s="16">
        <v>216</v>
      </c>
      <c r="D130" s="21">
        <v>0.62728698379508629</v>
      </c>
      <c r="E130" s="16">
        <v>34218</v>
      </c>
      <c r="F130" s="21">
        <v>99.372713016204912</v>
      </c>
      <c r="G130" s="16">
        <v>34434</v>
      </c>
      <c r="H130" s="21">
        <v>100</v>
      </c>
    </row>
    <row r="131" spans="2:8" x14ac:dyDescent="0.35">
      <c r="B131" s="14" t="s">
        <v>9</v>
      </c>
      <c r="C131" s="16">
        <v>127</v>
      </c>
      <c r="D131" s="21">
        <v>1.2491393724795909</v>
      </c>
      <c r="E131" s="16">
        <v>10040</v>
      </c>
      <c r="F131" s="21">
        <v>98.75086062752041</v>
      </c>
      <c r="G131" s="16">
        <v>10167</v>
      </c>
      <c r="H131" s="21">
        <v>100</v>
      </c>
    </row>
    <row r="132" spans="2:8" x14ac:dyDescent="0.35">
      <c r="B132" s="14" t="s">
        <v>8</v>
      </c>
      <c r="C132" s="16">
        <v>0</v>
      </c>
      <c r="D132" s="21">
        <v>0</v>
      </c>
      <c r="E132" s="16">
        <v>8462</v>
      </c>
      <c r="F132" s="21">
        <v>100</v>
      </c>
      <c r="G132" s="16">
        <v>8462</v>
      </c>
      <c r="H132" s="21">
        <v>100</v>
      </c>
    </row>
    <row r="133" spans="2:8" x14ac:dyDescent="0.35">
      <c r="B133" s="14" t="s">
        <v>7</v>
      </c>
      <c r="C133" s="16">
        <v>70</v>
      </c>
      <c r="D133" s="21">
        <v>0.60204695966285371</v>
      </c>
      <c r="E133" s="16">
        <v>11557</v>
      </c>
      <c r="F133" s="21">
        <v>99.397953040337157</v>
      </c>
      <c r="G133" s="16">
        <v>11627</v>
      </c>
      <c r="H133" s="21">
        <v>100.00000000000001</v>
      </c>
    </row>
    <row r="134" spans="2:8" x14ac:dyDescent="0.35">
      <c r="B134" s="14" t="s">
        <v>6</v>
      </c>
      <c r="C134" s="16">
        <v>115</v>
      </c>
      <c r="D134" s="21">
        <v>0.15817344061618871</v>
      </c>
      <c r="E134" s="16">
        <v>72590</v>
      </c>
      <c r="F134" s="21">
        <v>99.841826559383804</v>
      </c>
      <c r="G134" s="16">
        <v>72705</v>
      </c>
      <c r="H134" s="21">
        <v>100</v>
      </c>
    </row>
    <row r="135" spans="2:8" x14ac:dyDescent="0.35">
      <c r="B135" s="14" t="s">
        <v>5</v>
      </c>
      <c r="C135" s="16">
        <v>0</v>
      </c>
      <c r="D135" s="21">
        <v>0</v>
      </c>
      <c r="E135" s="16">
        <v>7645</v>
      </c>
      <c r="F135" s="21">
        <v>100</v>
      </c>
      <c r="G135" s="16">
        <v>7645</v>
      </c>
      <c r="H135" s="21">
        <v>100</v>
      </c>
    </row>
    <row r="136" spans="2:8" x14ac:dyDescent="0.35">
      <c r="B136" s="14" t="s">
        <v>4</v>
      </c>
      <c r="C136" s="16">
        <v>0</v>
      </c>
      <c r="D136" s="21">
        <v>0</v>
      </c>
      <c r="E136" s="16">
        <v>1379</v>
      </c>
      <c r="F136" s="21">
        <v>100</v>
      </c>
      <c r="G136" s="16">
        <v>1379</v>
      </c>
      <c r="H136" s="21">
        <v>100</v>
      </c>
    </row>
    <row r="137" spans="2:8" x14ac:dyDescent="0.35">
      <c r="B137" s="14" t="s">
        <v>3</v>
      </c>
      <c r="C137" s="16">
        <v>214</v>
      </c>
      <c r="D137" s="21">
        <v>0.73297712015344574</v>
      </c>
      <c r="E137" s="16">
        <v>28982</v>
      </c>
      <c r="F137" s="21">
        <v>99.26702287984655</v>
      </c>
      <c r="G137" s="16">
        <v>29196</v>
      </c>
      <c r="H137" s="21">
        <v>100</v>
      </c>
    </row>
    <row r="138" spans="2:8" x14ac:dyDescent="0.35">
      <c r="B138" s="20" t="s">
        <v>2</v>
      </c>
      <c r="C138" s="13">
        <f>SUM(C128:C137)</f>
        <v>1093</v>
      </c>
      <c r="D138" s="12">
        <f>C138/G138*100</f>
        <v>0.52202735748127771</v>
      </c>
      <c r="E138" s="13">
        <f>SUM(E128:E137)</f>
        <v>208283</v>
      </c>
      <c r="F138" s="12">
        <f>E138/G138*100</f>
        <v>99.477972642518722</v>
      </c>
      <c r="G138" s="13">
        <f>SUM(G128:G137)</f>
        <v>209376</v>
      </c>
      <c r="H138" s="12">
        <v>100</v>
      </c>
    </row>
  </sheetData>
  <mergeCells count="52">
    <mergeCell ref="B4:B5"/>
    <mergeCell ref="C4:D4"/>
    <mergeCell ref="B13:B14"/>
    <mergeCell ref="C13:D13"/>
    <mergeCell ref="E13:F13"/>
    <mergeCell ref="B21:B23"/>
    <mergeCell ref="C21:H21"/>
    <mergeCell ref="C22:D22"/>
    <mergeCell ref="E22:F22"/>
    <mergeCell ref="G22:H22"/>
    <mergeCell ref="B33:B34"/>
    <mergeCell ref="C33:D33"/>
    <mergeCell ref="E33:F33"/>
    <mergeCell ref="B42:B44"/>
    <mergeCell ref="C42:H42"/>
    <mergeCell ref="C43:D43"/>
    <mergeCell ref="E43:F43"/>
    <mergeCell ref="G43:H43"/>
    <mergeCell ref="B54:B55"/>
    <mergeCell ref="C54:D54"/>
    <mergeCell ref="F54:F55"/>
    <mergeCell ref="G54:H54"/>
    <mergeCell ref="B63:B65"/>
    <mergeCell ref="C63:H63"/>
    <mergeCell ref="C64:D64"/>
    <mergeCell ref="E64:F64"/>
    <mergeCell ref="G64:H64"/>
    <mergeCell ref="B74:B75"/>
    <mergeCell ref="C74:D74"/>
    <mergeCell ref="E74:F74"/>
    <mergeCell ref="B81:B83"/>
    <mergeCell ref="C81:H81"/>
    <mergeCell ref="C82:D82"/>
    <mergeCell ref="E82:F82"/>
    <mergeCell ref="G82:H82"/>
    <mergeCell ref="B91:B92"/>
    <mergeCell ref="C91:D91"/>
    <mergeCell ref="F91:F92"/>
    <mergeCell ref="G91:H91"/>
    <mergeCell ref="B99:B101"/>
    <mergeCell ref="C99:H99"/>
    <mergeCell ref="C100:D100"/>
    <mergeCell ref="E100:F100"/>
    <mergeCell ref="G100:H100"/>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8F3D5-9AB9-412A-9905-D0CB0496E484}">
  <dimension ref="B2:H134"/>
  <sheetViews>
    <sheetView workbookViewId="0"/>
  </sheetViews>
  <sheetFormatPr defaultColWidth="10.1796875" defaultRowHeight="14.5" x14ac:dyDescent="0.35"/>
  <cols>
    <col min="1" max="16384" width="10.1796875" style="19"/>
  </cols>
  <sheetData>
    <row r="2" spans="2:6" x14ac:dyDescent="0.35">
      <c r="B2" s="22" t="s">
        <v>237</v>
      </c>
    </row>
    <row r="4" spans="2:6" x14ac:dyDescent="0.35">
      <c r="B4" s="63" t="s">
        <v>23</v>
      </c>
      <c r="C4" s="64" t="s">
        <v>22</v>
      </c>
      <c r="D4" s="64" t="s">
        <v>22</v>
      </c>
    </row>
    <row r="5" spans="2:6" x14ac:dyDescent="0.35">
      <c r="B5" s="63" t="s">
        <v>23</v>
      </c>
      <c r="C5" s="17" t="s">
        <v>14</v>
      </c>
      <c r="D5" s="17" t="s">
        <v>13</v>
      </c>
    </row>
    <row r="6" spans="2:6" x14ac:dyDescent="0.35">
      <c r="B6" s="14" t="s">
        <v>65</v>
      </c>
      <c r="C6" s="16">
        <v>1644</v>
      </c>
      <c r="D6" s="15">
        <v>0.55000000000000004</v>
      </c>
    </row>
    <row r="7" spans="2:6" x14ac:dyDescent="0.35">
      <c r="B7" s="14" t="s">
        <v>64</v>
      </c>
      <c r="C7" s="16">
        <v>296144</v>
      </c>
      <c r="D7" s="15">
        <v>99.45</v>
      </c>
    </row>
    <row r="8" spans="2:6" x14ac:dyDescent="0.35">
      <c r="B8" s="14" t="s">
        <v>2</v>
      </c>
      <c r="C8" s="13">
        <v>297788</v>
      </c>
      <c r="D8" s="12">
        <v>100</v>
      </c>
    </row>
    <row r="12" spans="2:6" x14ac:dyDescent="0.35">
      <c r="B12" s="22" t="s">
        <v>51</v>
      </c>
    </row>
    <row r="14" spans="2:6" x14ac:dyDescent="0.35">
      <c r="B14" s="63" t="s">
        <v>23</v>
      </c>
      <c r="C14" s="64" t="s">
        <v>22</v>
      </c>
      <c r="D14" s="64" t="s">
        <v>22</v>
      </c>
      <c r="E14" s="64" t="s">
        <v>21</v>
      </c>
      <c r="F14" s="64" t="s">
        <v>21</v>
      </c>
    </row>
    <row r="15" spans="2:6" x14ac:dyDescent="0.35">
      <c r="B15" s="63" t="s">
        <v>23</v>
      </c>
      <c r="C15" s="17" t="s">
        <v>14</v>
      </c>
      <c r="D15" s="17" t="s">
        <v>13</v>
      </c>
      <c r="E15" s="17" t="s">
        <v>14</v>
      </c>
      <c r="F15" s="17" t="s">
        <v>13</v>
      </c>
    </row>
    <row r="16" spans="2:6" x14ac:dyDescent="0.35">
      <c r="B16" s="14" t="s">
        <v>50</v>
      </c>
      <c r="C16" s="16">
        <v>241263</v>
      </c>
      <c r="D16" s="15">
        <v>81.02</v>
      </c>
      <c r="E16" s="16">
        <v>162319</v>
      </c>
      <c r="F16" s="15">
        <v>77.53</v>
      </c>
    </row>
    <row r="17" spans="2:8" x14ac:dyDescent="0.35">
      <c r="B17" s="14" t="s">
        <v>49</v>
      </c>
      <c r="C17" s="16">
        <v>46307</v>
      </c>
      <c r="D17" s="15">
        <v>15.55</v>
      </c>
      <c r="E17" s="16">
        <v>40741</v>
      </c>
      <c r="F17" s="15">
        <v>19.46</v>
      </c>
    </row>
    <row r="18" spans="2:8" x14ac:dyDescent="0.35">
      <c r="B18" s="14" t="s">
        <v>48</v>
      </c>
      <c r="C18" s="16">
        <v>10218</v>
      </c>
      <c r="D18" s="15">
        <v>3.43</v>
      </c>
      <c r="E18" s="16">
        <v>6316</v>
      </c>
      <c r="F18" s="15">
        <v>3.02</v>
      </c>
    </row>
    <row r="19" spans="2:8" x14ac:dyDescent="0.35">
      <c r="B19" s="14" t="s">
        <v>2</v>
      </c>
      <c r="C19" s="13">
        <v>297788</v>
      </c>
      <c r="D19" s="12">
        <v>100</v>
      </c>
      <c r="E19" s="13">
        <v>209376</v>
      </c>
      <c r="F19" s="12">
        <v>100</v>
      </c>
    </row>
    <row r="22" spans="2:8" x14ac:dyDescent="0.35">
      <c r="B22" s="65" t="s">
        <v>1</v>
      </c>
      <c r="C22" s="64" t="s">
        <v>22</v>
      </c>
      <c r="D22" s="64" t="s">
        <v>22</v>
      </c>
      <c r="E22" s="64" t="s">
        <v>22</v>
      </c>
      <c r="F22" s="64" t="s">
        <v>22</v>
      </c>
      <c r="G22" s="64" t="s">
        <v>22</v>
      </c>
      <c r="H22" s="64" t="s">
        <v>22</v>
      </c>
    </row>
    <row r="23" spans="2:8" x14ac:dyDescent="0.35">
      <c r="B23" s="65" t="s">
        <v>1</v>
      </c>
      <c r="C23" s="64" t="s">
        <v>65</v>
      </c>
      <c r="D23" s="64" t="s">
        <v>65</v>
      </c>
      <c r="E23" s="64" t="s">
        <v>64</v>
      </c>
      <c r="F23" s="64" t="s">
        <v>64</v>
      </c>
      <c r="G23" s="64" t="s">
        <v>2</v>
      </c>
      <c r="H23" s="64" t="s">
        <v>2</v>
      </c>
    </row>
    <row r="24" spans="2:8" x14ac:dyDescent="0.35">
      <c r="B24" s="65" t="s">
        <v>1</v>
      </c>
      <c r="C24" s="17" t="s">
        <v>14</v>
      </c>
      <c r="D24" s="17" t="s">
        <v>13</v>
      </c>
      <c r="E24" s="17" t="s">
        <v>14</v>
      </c>
      <c r="F24" s="17" t="s">
        <v>13</v>
      </c>
      <c r="G24" s="17" t="s">
        <v>14</v>
      </c>
      <c r="H24" s="17" t="s">
        <v>13</v>
      </c>
    </row>
    <row r="25" spans="2:8" x14ac:dyDescent="0.35">
      <c r="B25" s="14" t="s">
        <v>50</v>
      </c>
      <c r="C25" s="16">
        <v>1314</v>
      </c>
      <c r="D25" s="21">
        <v>0.54463386428917815</v>
      </c>
      <c r="E25" s="16">
        <v>239949</v>
      </c>
      <c r="F25" s="21">
        <v>99.455366135710818</v>
      </c>
      <c r="G25" s="16">
        <v>241263</v>
      </c>
      <c r="H25" s="21">
        <v>100</v>
      </c>
    </row>
    <row r="26" spans="2:8" x14ac:dyDescent="0.35">
      <c r="B26" s="14" t="s">
        <v>49</v>
      </c>
      <c r="C26" s="16">
        <v>282</v>
      </c>
      <c r="D26" s="21">
        <v>0.60897920400803329</v>
      </c>
      <c r="E26" s="16">
        <v>46025</v>
      </c>
      <c r="F26" s="21">
        <v>99.391020795991963</v>
      </c>
      <c r="G26" s="16">
        <v>46307</v>
      </c>
      <c r="H26" s="21">
        <v>100</v>
      </c>
    </row>
    <row r="27" spans="2:8" x14ac:dyDescent="0.35">
      <c r="B27" s="14" t="s">
        <v>48</v>
      </c>
      <c r="C27" s="16">
        <v>48</v>
      </c>
      <c r="D27" s="21">
        <v>0.46975924838520255</v>
      </c>
      <c r="E27" s="16">
        <v>10170</v>
      </c>
      <c r="F27" s="21">
        <v>99.530240751614798</v>
      </c>
      <c r="G27" s="16">
        <v>10218</v>
      </c>
      <c r="H27" s="21">
        <v>100</v>
      </c>
    </row>
    <row r="28" spans="2:8" x14ac:dyDescent="0.35">
      <c r="B28" s="20" t="s">
        <v>2</v>
      </c>
      <c r="C28" s="13">
        <f>SUM(C25:C27)</f>
        <v>1644</v>
      </c>
      <c r="D28" s="12">
        <f>C28/G28*100</f>
        <v>0.55207060056147328</v>
      </c>
      <c r="E28" s="13">
        <f>SUM(E25:E27)</f>
        <v>296144</v>
      </c>
      <c r="F28" s="12">
        <f>E28/G28*100</f>
        <v>99.447929399438522</v>
      </c>
      <c r="G28" s="13">
        <f>SUM(G25:G27)</f>
        <v>297788</v>
      </c>
      <c r="H28"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22</v>
      </c>
      <c r="D41" s="64" t="s">
        <v>22</v>
      </c>
      <c r="E41" s="64" t="s">
        <v>22</v>
      </c>
      <c r="F41" s="64" t="s">
        <v>22</v>
      </c>
      <c r="G41" s="64" t="s">
        <v>22</v>
      </c>
      <c r="H41" s="64" t="s">
        <v>22</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9</v>
      </c>
      <c r="D44" s="21">
        <v>1.6244314489928524E-2</v>
      </c>
      <c r="E44" s="16">
        <v>55395</v>
      </c>
      <c r="F44" s="21">
        <v>99.983755685510062</v>
      </c>
      <c r="G44" s="16">
        <v>55404</v>
      </c>
      <c r="H44" s="21">
        <v>99.999999999999986</v>
      </c>
    </row>
    <row r="45" spans="2:8" x14ac:dyDescent="0.35">
      <c r="B45" s="14" t="s">
        <v>43</v>
      </c>
      <c r="C45" s="16">
        <v>622</v>
      </c>
      <c r="D45" s="21">
        <v>0.51764314247669774</v>
      </c>
      <c r="E45" s="16">
        <v>119538</v>
      </c>
      <c r="F45" s="21">
        <v>99.4823568575233</v>
      </c>
      <c r="G45" s="16">
        <v>120160</v>
      </c>
      <c r="H45" s="21">
        <v>100</v>
      </c>
    </row>
    <row r="46" spans="2:8" x14ac:dyDescent="0.35">
      <c r="B46" s="14" t="s">
        <v>42</v>
      </c>
      <c r="C46" s="16">
        <v>930</v>
      </c>
      <c r="D46" s="21">
        <v>1.1508476673679</v>
      </c>
      <c r="E46" s="16">
        <v>79880</v>
      </c>
      <c r="F46" s="21">
        <v>98.849152332632102</v>
      </c>
      <c r="G46" s="16">
        <v>80810</v>
      </c>
      <c r="H46" s="21">
        <v>100</v>
      </c>
    </row>
    <row r="47" spans="2:8" x14ac:dyDescent="0.35">
      <c r="B47" s="14" t="s">
        <v>41</v>
      </c>
      <c r="C47" s="16">
        <v>83</v>
      </c>
      <c r="D47" s="21">
        <v>0.20041531849133146</v>
      </c>
      <c r="E47" s="16">
        <v>41331</v>
      </c>
      <c r="F47" s="21">
        <v>99.799584681508662</v>
      </c>
      <c r="G47" s="16">
        <v>41414</v>
      </c>
      <c r="H47" s="21">
        <v>100</v>
      </c>
    </row>
    <row r="48" spans="2:8" x14ac:dyDescent="0.35">
      <c r="B48" s="20" t="s">
        <v>2</v>
      </c>
      <c r="C48" s="13">
        <f>SUM(C44:C47)</f>
        <v>1644</v>
      </c>
      <c r="D48" s="12">
        <f>C48/G48*100</f>
        <v>0.55207060056147328</v>
      </c>
      <c r="E48" s="13">
        <f>SUM(E44:E47)</f>
        <v>296144</v>
      </c>
      <c r="F48" s="12">
        <f>E48/G48*100</f>
        <v>99.447929399438522</v>
      </c>
      <c r="G48" s="13">
        <f>SUM(G44:G47)</f>
        <v>297788</v>
      </c>
      <c r="H48" s="12">
        <v>100</v>
      </c>
    </row>
    <row r="49" spans="2:8" x14ac:dyDescent="0.35">
      <c r="B49" s="26"/>
      <c r="C49" s="58"/>
      <c r="D49" s="39"/>
      <c r="E49" s="58"/>
      <c r="F49" s="39"/>
      <c r="G49" s="58"/>
      <c r="H49" s="39"/>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22</v>
      </c>
      <c r="D61" s="64" t="s">
        <v>22</v>
      </c>
      <c r="E61" s="64" t="s">
        <v>22</v>
      </c>
      <c r="F61" s="64" t="s">
        <v>22</v>
      </c>
      <c r="G61" s="64" t="s">
        <v>22</v>
      </c>
      <c r="H61" s="64" t="s">
        <v>22</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342</v>
      </c>
      <c r="D64" s="21">
        <v>0.37256119481028793</v>
      </c>
      <c r="E64" s="16">
        <v>91455</v>
      </c>
      <c r="F64" s="21">
        <v>99.627438805189712</v>
      </c>
      <c r="G64" s="16">
        <v>91797</v>
      </c>
      <c r="H64" s="21">
        <v>100</v>
      </c>
    </row>
    <row r="65" spans="2:8" x14ac:dyDescent="0.35">
      <c r="B65" s="14" t="s">
        <v>37</v>
      </c>
      <c r="C65" s="16">
        <v>1302</v>
      </c>
      <c r="D65" s="21">
        <v>0.63206644950507551</v>
      </c>
      <c r="E65" s="16">
        <v>204689</v>
      </c>
      <c r="F65" s="21">
        <v>99.367933550494925</v>
      </c>
      <c r="G65" s="16">
        <v>205991</v>
      </c>
      <c r="H65" s="21">
        <v>100</v>
      </c>
    </row>
    <row r="66" spans="2:8" x14ac:dyDescent="0.35">
      <c r="B66" s="20" t="s">
        <v>2</v>
      </c>
      <c r="C66" s="13">
        <f>SUM(C64:C65)</f>
        <v>1644</v>
      </c>
      <c r="D66" s="12">
        <f>C66/G66*100</f>
        <v>0.55207060056147328</v>
      </c>
      <c r="E66" s="13">
        <f>SUM(E64:E65)</f>
        <v>296144</v>
      </c>
      <c r="F66" s="12">
        <f>E66/G66*100</f>
        <v>99.447929399438522</v>
      </c>
      <c r="G66" s="13">
        <f>SUM(G64:G65)</f>
        <v>297788</v>
      </c>
      <c r="H66" s="12">
        <v>100</v>
      </c>
    </row>
    <row r="69" spans="2:8" x14ac:dyDescent="0.35">
      <c r="B69" s="22" t="s">
        <v>35</v>
      </c>
    </row>
    <row r="71" spans="2:8" x14ac:dyDescent="0.35">
      <c r="B71" s="63" t="s">
        <v>23</v>
      </c>
      <c r="C71" s="64" t="s">
        <v>22</v>
      </c>
      <c r="D71" s="64" t="s">
        <v>22</v>
      </c>
      <c r="E71" s="64" t="s">
        <v>21</v>
      </c>
      <c r="F71" s="64" t="s">
        <v>21</v>
      </c>
    </row>
    <row r="72" spans="2:8" x14ac:dyDescent="0.35">
      <c r="B72" s="63" t="s">
        <v>23</v>
      </c>
      <c r="C72" s="17" t="s">
        <v>14</v>
      </c>
      <c r="D72" s="17" t="s">
        <v>13</v>
      </c>
      <c r="E72" s="17" t="s">
        <v>14</v>
      </c>
      <c r="F72" s="17" t="s">
        <v>13</v>
      </c>
    </row>
    <row r="73" spans="2:8" x14ac:dyDescent="0.35">
      <c r="B73" s="14" t="s">
        <v>33</v>
      </c>
      <c r="C73" s="16">
        <v>49051</v>
      </c>
      <c r="D73" s="15">
        <v>16.55</v>
      </c>
      <c r="E73" s="16">
        <v>24739</v>
      </c>
      <c r="F73" s="15">
        <v>11.86</v>
      </c>
    </row>
    <row r="74" spans="2:8" x14ac:dyDescent="0.35">
      <c r="B74" s="14" t="s">
        <v>32</v>
      </c>
      <c r="C74" s="16">
        <v>247378</v>
      </c>
      <c r="D74" s="15">
        <v>83.45</v>
      </c>
      <c r="E74" s="16">
        <v>183804</v>
      </c>
      <c r="F74" s="15">
        <v>88.14</v>
      </c>
    </row>
    <row r="75" spans="2:8" x14ac:dyDescent="0.35">
      <c r="B75" s="14" t="s">
        <v>2</v>
      </c>
      <c r="C75" s="13">
        <v>296429</v>
      </c>
      <c r="D75" s="12">
        <v>100</v>
      </c>
      <c r="E75" s="13">
        <v>208543</v>
      </c>
      <c r="F75" s="12">
        <v>100</v>
      </c>
    </row>
    <row r="78" spans="2:8" x14ac:dyDescent="0.35">
      <c r="B78" s="65" t="s">
        <v>34</v>
      </c>
      <c r="C78" s="64" t="s">
        <v>22</v>
      </c>
      <c r="D78" s="64" t="s">
        <v>22</v>
      </c>
      <c r="E78" s="64" t="s">
        <v>22</v>
      </c>
      <c r="F78" s="64" t="s">
        <v>22</v>
      </c>
      <c r="G78" s="64" t="s">
        <v>22</v>
      </c>
      <c r="H78" s="64" t="s">
        <v>22</v>
      </c>
    </row>
    <row r="79" spans="2:8" x14ac:dyDescent="0.35">
      <c r="B79" s="65" t="s">
        <v>34</v>
      </c>
      <c r="C79" s="64" t="s">
        <v>65</v>
      </c>
      <c r="D79" s="64" t="s">
        <v>65</v>
      </c>
      <c r="E79" s="64" t="s">
        <v>64</v>
      </c>
      <c r="F79" s="64" t="s">
        <v>64</v>
      </c>
      <c r="G79" s="64" t="s">
        <v>2</v>
      </c>
      <c r="H79" s="64" t="s">
        <v>2</v>
      </c>
    </row>
    <row r="80" spans="2:8" x14ac:dyDescent="0.35">
      <c r="B80" s="65" t="s">
        <v>34</v>
      </c>
      <c r="C80" s="17" t="s">
        <v>14</v>
      </c>
      <c r="D80" s="17" t="s">
        <v>13</v>
      </c>
      <c r="E80" s="17" t="s">
        <v>14</v>
      </c>
      <c r="F80" s="17" t="s">
        <v>13</v>
      </c>
      <c r="G80" s="17" t="s">
        <v>14</v>
      </c>
      <c r="H80" s="17" t="s">
        <v>13</v>
      </c>
    </row>
    <row r="81" spans="2:8" x14ac:dyDescent="0.35">
      <c r="B81" s="14" t="s">
        <v>33</v>
      </c>
      <c r="C81" s="16">
        <v>152</v>
      </c>
      <c r="D81" s="21">
        <v>0.30988155185419258</v>
      </c>
      <c r="E81" s="16">
        <v>48899</v>
      </c>
      <c r="F81" s="21">
        <v>99.69011844814581</v>
      </c>
      <c r="G81" s="16">
        <v>49051</v>
      </c>
      <c r="H81" s="21">
        <v>100</v>
      </c>
    </row>
    <row r="82" spans="2:8" x14ac:dyDescent="0.35">
      <c r="B82" s="14" t="s">
        <v>32</v>
      </c>
      <c r="C82" s="16">
        <v>1483</v>
      </c>
      <c r="D82" s="21">
        <v>0.5994874241040028</v>
      </c>
      <c r="E82" s="16">
        <v>245895</v>
      </c>
      <c r="F82" s="21">
        <v>99.400512575895988</v>
      </c>
      <c r="G82" s="16">
        <v>247378</v>
      </c>
      <c r="H82" s="21">
        <v>99.999999999999986</v>
      </c>
    </row>
    <row r="83" spans="2:8" x14ac:dyDescent="0.35">
      <c r="B83" s="20" t="s">
        <v>2</v>
      </c>
      <c r="C83" s="13">
        <f>SUM(C81:C82)</f>
        <v>1635</v>
      </c>
      <c r="D83" s="12">
        <f>C83/G83*100</f>
        <v>0.55156546761619141</v>
      </c>
      <c r="E83" s="13">
        <f>SUM(E81:E82)</f>
        <v>294794</v>
      </c>
      <c r="F83" s="12">
        <f>E83/G83*100</f>
        <v>99.448434532383814</v>
      </c>
      <c r="G83" s="13">
        <f>SUM(G81:G82)</f>
        <v>296429</v>
      </c>
      <c r="H83" s="12">
        <v>100</v>
      </c>
    </row>
    <row r="85" spans="2:8" x14ac:dyDescent="0.35">
      <c r="B85" s="22" t="s">
        <v>31</v>
      </c>
    </row>
    <row r="87" spans="2:8" x14ac:dyDescent="0.35">
      <c r="B87" s="63" t="s">
        <v>23</v>
      </c>
      <c r="C87" s="64" t="s">
        <v>22</v>
      </c>
      <c r="D87" s="64" t="s">
        <v>22</v>
      </c>
      <c r="F87" s="63" t="s">
        <v>23</v>
      </c>
      <c r="G87" s="64" t="s">
        <v>21</v>
      </c>
      <c r="H87" s="64" t="s">
        <v>21</v>
      </c>
    </row>
    <row r="88" spans="2:8" x14ac:dyDescent="0.35">
      <c r="B88" s="63" t="s">
        <v>23</v>
      </c>
      <c r="C88" s="17" t="s">
        <v>14</v>
      </c>
      <c r="D88" s="17" t="s">
        <v>13</v>
      </c>
      <c r="F88" s="63" t="s">
        <v>23</v>
      </c>
      <c r="G88" s="17" t="s">
        <v>14</v>
      </c>
      <c r="H88" s="17" t="s">
        <v>13</v>
      </c>
    </row>
    <row r="89" spans="2:8" x14ac:dyDescent="0.35">
      <c r="B89" s="14" t="s">
        <v>27</v>
      </c>
      <c r="C89" s="16">
        <v>75726</v>
      </c>
      <c r="D89" s="15">
        <v>25.43</v>
      </c>
      <c r="F89" s="14" t="s">
        <v>27</v>
      </c>
      <c r="G89" s="16">
        <v>39285</v>
      </c>
      <c r="H89" s="15">
        <v>18.760000000000002</v>
      </c>
    </row>
    <row r="90" spans="2:8" x14ac:dyDescent="0.35">
      <c r="B90" s="14" t="s">
        <v>26</v>
      </c>
      <c r="C90" s="16">
        <v>36851</v>
      </c>
      <c r="D90" s="15">
        <v>12.37</v>
      </c>
      <c r="F90" s="14" t="s">
        <v>26</v>
      </c>
      <c r="G90" s="16">
        <v>18144</v>
      </c>
      <c r="H90" s="15">
        <v>8.67</v>
      </c>
    </row>
    <row r="91" spans="2:8" x14ac:dyDescent="0.35">
      <c r="B91" s="14" t="s">
        <v>25</v>
      </c>
      <c r="C91" s="16">
        <v>185211</v>
      </c>
      <c r="D91" s="15">
        <v>62.2</v>
      </c>
      <c r="F91" s="14" t="s">
        <v>25</v>
      </c>
      <c r="G91" s="16">
        <v>151947</v>
      </c>
      <c r="H91" s="15">
        <v>72.569999999999993</v>
      </c>
    </row>
    <row r="92" spans="2:8" x14ac:dyDescent="0.35">
      <c r="B92" s="14" t="s">
        <v>2</v>
      </c>
      <c r="C92" s="13">
        <v>297788</v>
      </c>
      <c r="D92" s="12">
        <v>100</v>
      </c>
      <c r="F92" s="14" t="s">
        <v>2</v>
      </c>
      <c r="G92" s="13">
        <v>209376</v>
      </c>
      <c r="H92" s="12">
        <v>100</v>
      </c>
    </row>
    <row r="93" spans="2:8" x14ac:dyDescent="0.35">
      <c r="B93" s="23" t="s">
        <v>30</v>
      </c>
    </row>
    <row r="95" spans="2:8" x14ac:dyDescent="0.35">
      <c r="B95" s="65" t="s">
        <v>29</v>
      </c>
      <c r="C95" s="64" t="s">
        <v>22</v>
      </c>
      <c r="D95" s="64" t="s">
        <v>22</v>
      </c>
      <c r="E95" s="64" t="s">
        <v>22</v>
      </c>
      <c r="F95" s="64" t="s">
        <v>22</v>
      </c>
      <c r="G95" s="64" t="s">
        <v>22</v>
      </c>
      <c r="H95" s="64" t="s">
        <v>22</v>
      </c>
    </row>
    <row r="96" spans="2:8" x14ac:dyDescent="0.35">
      <c r="B96" s="65" t="s">
        <v>29</v>
      </c>
      <c r="C96" s="64" t="s">
        <v>65</v>
      </c>
      <c r="D96" s="64" t="s">
        <v>65</v>
      </c>
      <c r="E96" s="64" t="s">
        <v>64</v>
      </c>
      <c r="F96" s="64" t="s">
        <v>64</v>
      </c>
      <c r="G96" s="64" t="s">
        <v>2</v>
      </c>
      <c r="H96" s="64" t="s">
        <v>2</v>
      </c>
    </row>
    <row r="97" spans="2:8" x14ac:dyDescent="0.35">
      <c r="B97" s="65" t="s">
        <v>29</v>
      </c>
      <c r="C97" s="17" t="s">
        <v>14</v>
      </c>
      <c r="D97" s="17" t="s">
        <v>13</v>
      </c>
      <c r="E97" s="17" t="s">
        <v>14</v>
      </c>
      <c r="F97" s="17" t="s">
        <v>13</v>
      </c>
      <c r="G97" s="17" t="s">
        <v>14</v>
      </c>
      <c r="H97" s="17" t="s">
        <v>13</v>
      </c>
    </row>
    <row r="98" spans="2:8" x14ac:dyDescent="0.35">
      <c r="B98" s="14" t="s">
        <v>27</v>
      </c>
      <c r="C98" s="16">
        <v>267</v>
      </c>
      <c r="D98" s="21">
        <v>0.35258695824419617</v>
      </c>
      <c r="E98" s="16">
        <v>75459</v>
      </c>
      <c r="F98" s="21">
        <v>99.647413041755811</v>
      </c>
      <c r="G98" s="16">
        <v>75726</v>
      </c>
      <c r="H98" s="21">
        <v>100.00000000000001</v>
      </c>
    </row>
    <row r="99" spans="2:8" x14ac:dyDescent="0.35">
      <c r="B99" s="14" t="s">
        <v>26</v>
      </c>
      <c r="C99" s="16">
        <v>528</v>
      </c>
      <c r="D99" s="21">
        <v>1.4327969390247213</v>
      </c>
      <c r="E99" s="16">
        <v>36323</v>
      </c>
      <c r="F99" s="21">
        <v>98.567203060975288</v>
      </c>
      <c r="G99" s="16">
        <v>36851</v>
      </c>
      <c r="H99" s="21">
        <v>100.00000000000001</v>
      </c>
    </row>
    <row r="100" spans="2:8" x14ac:dyDescent="0.35">
      <c r="B100" s="14" t="s">
        <v>25</v>
      </c>
      <c r="C100" s="16">
        <v>849</v>
      </c>
      <c r="D100" s="21">
        <v>0.45839609958371808</v>
      </c>
      <c r="E100" s="16">
        <v>184362</v>
      </c>
      <c r="F100" s="21">
        <v>99.541603900416291</v>
      </c>
      <c r="G100" s="16">
        <v>185211</v>
      </c>
      <c r="H100" s="21">
        <v>100.00000000000001</v>
      </c>
    </row>
    <row r="101" spans="2:8" x14ac:dyDescent="0.35">
      <c r="B101" s="20" t="s">
        <v>2</v>
      </c>
      <c r="C101" s="13">
        <f>SUM(C98:C100)</f>
        <v>1644</v>
      </c>
      <c r="D101" s="12">
        <f>C101/G101*100</f>
        <v>0.55207060056147328</v>
      </c>
      <c r="E101" s="13">
        <f>SUM(E98:E100)</f>
        <v>296144</v>
      </c>
      <c r="F101" s="12">
        <f>E101/G101*100</f>
        <v>99.447929399438522</v>
      </c>
      <c r="G101" s="13">
        <f>SUM(G98:G100)</f>
        <v>297788</v>
      </c>
      <c r="H101" s="12">
        <v>100</v>
      </c>
    </row>
    <row r="104" spans="2:8" x14ac:dyDescent="0.35">
      <c r="B104" s="22" t="s">
        <v>24</v>
      </c>
    </row>
    <row r="106" spans="2:8" x14ac:dyDescent="0.35">
      <c r="B106" s="63" t="s">
        <v>23</v>
      </c>
      <c r="C106" s="64" t="s">
        <v>22</v>
      </c>
      <c r="D106" s="64" t="s">
        <v>22</v>
      </c>
      <c r="E106" s="64" t="s">
        <v>21</v>
      </c>
      <c r="F106" s="64" t="s">
        <v>21</v>
      </c>
    </row>
    <row r="107" spans="2:8" x14ac:dyDescent="0.35">
      <c r="B107" s="63" t="s">
        <v>23</v>
      </c>
      <c r="C107" s="17" t="s">
        <v>14</v>
      </c>
      <c r="D107" s="17" t="s">
        <v>13</v>
      </c>
      <c r="E107" s="17" t="s">
        <v>14</v>
      </c>
      <c r="F107" s="17" t="s">
        <v>13</v>
      </c>
    </row>
    <row r="108" spans="2:8" x14ac:dyDescent="0.35">
      <c r="B108" s="14" t="s">
        <v>12</v>
      </c>
      <c r="C108" s="16">
        <v>12250</v>
      </c>
      <c r="D108" s="15">
        <v>4.1100000000000003</v>
      </c>
      <c r="E108" s="16">
        <v>7905</v>
      </c>
      <c r="F108" s="15">
        <v>3.78</v>
      </c>
    </row>
    <row r="109" spans="2:8" x14ac:dyDescent="0.35">
      <c r="B109" s="14" t="s">
        <v>11</v>
      </c>
      <c r="C109" s="16">
        <v>36224</v>
      </c>
      <c r="D109" s="15">
        <v>12.16</v>
      </c>
      <c r="E109" s="16">
        <v>25856</v>
      </c>
      <c r="F109" s="15">
        <v>12.35</v>
      </c>
    </row>
    <row r="110" spans="2:8" x14ac:dyDescent="0.35">
      <c r="B110" s="14" t="s">
        <v>10</v>
      </c>
      <c r="C110" s="16">
        <v>50529</v>
      </c>
      <c r="D110" s="15">
        <v>16.97</v>
      </c>
      <c r="E110" s="16">
        <v>34434</v>
      </c>
      <c r="F110" s="15">
        <v>16.45</v>
      </c>
    </row>
    <row r="111" spans="2:8" x14ac:dyDescent="0.35">
      <c r="B111" s="14" t="s">
        <v>9</v>
      </c>
      <c r="C111" s="16">
        <v>15557</v>
      </c>
      <c r="D111" s="15">
        <v>5.22</v>
      </c>
      <c r="E111" s="16">
        <v>10167</v>
      </c>
      <c r="F111" s="15">
        <v>4.8600000000000003</v>
      </c>
    </row>
    <row r="112" spans="2:8" x14ac:dyDescent="0.35">
      <c r="B112" s="14" t="s">
        <v>8</v>
      </c>
      <c r="C112" s="16">
        <v>13312</v>
      </c>
      <c r="D112" s="15">
        <v>4.47</v>
      </c>
      <c r="E112" s="16">
        <v>8462</v>
      </c>
      <c r="F112" s="15">
        <v>4.04</v>
      </c>
    </row>
    <row r="113" spans="2:8" x14ac:dyDescent="0.35">
      <c r="B113" s="14" t="s">
        <v>7</v>
      </c>
      <c r="C113" s="16">
        <v>16605</v>
      </c>
      <c r="D113" s="15">
        <v>5.58</v>
      </c>
      <c r="E113" s="16">
        <v>11627</v>
      </c>
      <c r="F113" s="15">
        <v>5.55</v>
      </c>
    </row>
    <row r="114" spans="2:8" x14ac:dyDescent="0.35">
      <c r="B114" s="14" t="s">
        <v>6</v>
      </c>
      <c r="C114" s="16">
        <v>102027</v>
      </c>
      <c r="D114" s="15">
        <v>34.26</v>
      </c>
      <c r="E114" s="16">
        <v>72705</v>
      </c>
      <c r="F114" s="15">
        <v>34.72</v>
      </c>
    </row>
    <row r="115" spans="2:8" x14ac:dyDescent="0.35">
      <c r="B115" s="14" t="s">
        <v>5</v>
      </c>
      <c r="C115" s="16">
        <v>10813</v>
      </c>
      <c r="D115" s="15">
        <v>3.63</v>
      </c>
      <c r="E115" s="16">
        <v>7645</v>
      </c>
      <c r="F115" s="15">
        <v>3.65</v>
      </c>
    </row>
    <row r="116" spans="2:8" x14ac:dyDescent="0.35">
      <c r="B116" s="14" t="s">
        <v>4</v>
      </c>
      <c r="C116" s="16">
        <v>2015</v>
      </c>
      <c r="D116" s="15">
        <v>0.68</v>
      </c>
      <c r="E116" s="16">
        <v>1379</v>
      </c>
      <c r="F116" s="15">
        <v>0.66</v>
      </c>
    </row>
    <row r="117" spans="2:8" x14ac:dyDescent="0.35">
      <c r="B117" s="14" t="s">
        <v>3</v>
      </c>
      <c r="C117" s="16">
        <v>38456</v>
      </c>
      <c r="D117" s="15">
        <v>12.91</v>
      </c>
      <c r="E117" s="16">
        <v>29196</v>
      </c>
      <c r="F117" s="15">
        <v>13.94</v>
      </c>
    </row>
    <row r="118" spans="2:8" x14ac:dyDescent="0.35">
      <c r="B118" s="14" t="s">
        <v>2</v>
      </c>
      <c r="C118" s="13">
        <v>297788</v>
      </c>
      <c r="D118" s="12">
        <v>100</v>
      </c>
      <c r="E118" s="13">
        <v>209376</v>
      </c>
      <c r="F118" s="12">
        <v>100</v>
      </c>
    </row>
    <row r="121" spans="2:8" x14ac:dyDescent="0.35">
      <c r="B121" s="65" t="s">
        <v>15</v>
      </c>
      <c r="C121" s="64" t="s">
        <v>22</v>
      </c>
      <c r="D121" s="64" t="s">
        <v>22</v>
      </c>
      <c r="E121" s="64" t="s">
        <v>22</v>
      </c>
      <c r="F121" s="64" t="s">
        <v>22</v>
      </c>
      <c r="G121" s="64" t="s">
        <v>22</v>
      </c>
      <c r="H121" s="64" t="s">
        <v>22</v>
      </c>
    </row>
    <row r="122" spans="2:8" x14ac:dyDescent="0.35">
      <c r="B122" s="65" t="s">
        <v>15</v>
      </c>
      <c r="C122" s="64" t="s">
        <v>65</v>
      </c>
      <c r="D122" s="64" t="s">
        <v>65</v>
      </c>
      <c r="E122" s="64" t="s">
        <v>64</v>
      </c>
      <c r="F122" s="64" t="s">
        <v>64</v>
      </c>
      <c r="G122" s="64" t="s">
        <v>2</v>
      </c>
      <c r="H122" s="64" t="s">
        <v>2</v>
      </c>
    </row>
    <row r="123" spans="2:8" x14ac:dyDescent="0.35">
      <c r="B123" s="65" t="s">
        <v>15</v>
      </c>
      <c r="C123" s="17" t="s">
        <v>14</v>
      </c>
      <c r="D123" s="17" t="s">
        <v>13</v>
      </c>
      <c r="E123" s="17" t="s">
        <v>14</v>
      </c>
      <c r="F123" s="17" t="s">
        <v>13</v>
      </c>
      <c r="G123" s="17" t="s">
        <v>14</v>
      </c>
      <c r="H123" s="17" t="s">
        <v>13</v>
      </c>
    </row>
    <row r="124" spans="2:8" x14ac:dyDescent="0.35">
      <c r="B124" s="14" t="s">
        <v>12</v>
      </c>
      <c r="C124" s="16">
        <v>13</v>
      </c>
      <c r="D124" s="21">
        <v>0.10612244897959183</v>
      </c>
      <c r="E124" s="16">
        <v>12237</v>
      </c>
      <c r="F124" s="21">
        <v>99.89387755102041</v>
      </c>
      <c r="G124" s="16">
        <v>12250</v>
      </c>
      <c r="H124" s="21">
        <v>100</v>
      </c>
    </row>
    <row r="125" spans="2:8" x14ac:dyDescent="0.35">
      <c r="B125" s="14" t="s">
        <v>11</v>
      </c>
      <c r="C125" s="16">
        <v>423</v>
      </c>
      <c r="D125" s="21">
        <v>1.1677340989399294</v>
      </c>
      <c r="E125" s="16">
        <v>35801</v>
      </c>
      <c r="F125" s="21">
        <v>98.832265901060069</v>
      </c>
      <c r="G125" s="16">
        <v>36224</v>
      </c>
      <c r="H125" s="21">
        <v>100</v>
      </c>
    </row>
    <row r="126" spans="2:8" x14ac:dyDescent="0.35">
      <c r="B126" s="14" t="s">
        <v>10</v>
      </c>
      <c r="C126" s="16">
        <v>138</v>
      </c>
      <c r="D126" s="21">
        <v>0.27311049100516538</v>
      </c>
      <c r="E126" s="16">
        <v>50391</v>
      </c>
      <c r="F126" s="21">
        <v>99.72688950899483</v>
      </c>
      <c r="G126" s="16">
        <v>50529</v>
      </c>
      <c r="H126" s="21">
        <v>100</v>
      </c>
    </row>
    <row r="127" spans="2:8" x14ac:dyDescent="0.35">
      <c r="B127" s="14" t="s">
        <v>9</v>
      </c>
      <c r="C127" s="16">
        <v>62</v>
      </c>
      <c r="D127" s="21">
        <v>0.3985344218036897</v>
      </c>
      <c r="E127" s="16">
        <v>15495</v>
      </c>
      <c r="F127" s="21">
        <v>99.601465578196311</v>
      </c>
      <c r="G127" s="16">
        <v>15557</v>
      </c>
      <c r="H127" s="21">
        <v>100</v>
      </c>
    </row>
    <row r="128" spans="2:8" x14ac:dyDescent="0.35">
      <c r="B128" s="14" t="s">
        <v>8</v>
      </c>
      <c r="C128" s="16">
        <v>66</v>
      </c>
      <c r="D128" s="21">
        <v>0.49579326923076922</v>
      </c>
      <c r="E128" s="16">
        <v>13246</v>
      </c>
      <c r="F128" s="21">
        <v>99.504206730769226</v>
      </c>
      <c r="G128" s="16">
        <v>13312</v>
      </c>
      <c r="H128" s="21">
        <v>100</v>
      </c>
    </row>
    <row r="129" spans="2:8" x14ac:dyDescent="0.35">
      <c r="B129" s="14" t="s">
        <v>7</v>
      </c>
      <c r="C129" s="16">
        <v>70</v>
      </c>
      <c r="D129" s="21">
        <v>0.42155977115326709</v>
      </c>
      <c r="E129" s="16">
        <v>16535</v>
      </c>
      <c r="F129" s="21">
        <v>99.578440228846731</v>
      </c>
      <c r="G129" s="16">
        <v>16605</v>
      </c>
      <c r="H129" s="21">
        <v>100</v>
      </c>
    </row>
    <row r="130" spans="2:8" x14ac:dyDescent="0.35">
      <c r="B130" s="14" t="s">
        <v>6</v>
      </c>
      <c r="C130" s="16">
        <v>487</v>
      </c>
      <c r="D130" s="21">
        <v>0.47732462975486878</v>
      </c>
      <c r="E130" s="16">
        <v>101540</v>
      </c>
      <c r="F130" s="21">
        <v>99.522675370245125</v>
      </c>
      <c r="G130" s="16">
        <v>102027</v>
      </c>
      <c r="H130" s="21">
        <v>100</v>
      </c>
    </row>
    <row r="131" spans="2:8" x14ac:dyDescent="0.35">
      <c r="B131" s="14" t="s">
        <v>5</v>
      </c>
      <c r="C131" s="16">
        <v>282</v>
      </c>
      <c r="D131" s="21">
        <v>2.6079718856931473</v>
      </c>
      <c r="E131" s="16">
        <v>10531</v>
      </c>
      <c r="F131" s="21">
        <v>97.392028114306854</v>
      </c>
      <c r="G131" s="16">
        <v>10813</v>
      </c>
      <c r="H131" s="21">
        <v>100</v>
      </c>
    </row>
    <row r="132" spans="2:8" x14ac:dyDescent="0.35">
      <c r="B132" s="14" t="s">
        <v>4</v>
      </c>
      <c r="C132" s="16">
        <v>0</v>
      </c>
      <c r="D132" s="21">
        <v>0</v>
      </c>
      <c r="E132" s="16">
        <v>2015</v>
      </c>
      <c r="F132" s="21">
        <v>100</v>
      </c>
      <c r="G132" s="16">
        <v>2015</v>
      </c>
      <c r="H132" s="21">
        <v>100</v>
      </c>
    </row>
    <row r="133" spans="2:8" x14ac:dyDescent="0.35">
      <c r="B133" s="14" t="s">
        <v>3</v>
      </c>
      <c r="C133" s="16">
        <v>103</v>
      </c>
      <c r="D133" s="21">
        <v>0.26783856875390055</v>
      </c>
      <c r="E133" s="16">
        <v>38353</v>
      </c>
      <c r="F133" s="21">
        <v>99.732161431246098</v>
      </c>
      <c r="G133" s="16">
        <v>38456</v>
      </c>
      <c r="H133" s="21">
        <v>100</v>
      </c>
    </row>
    <row r="134" spans="2:8" x14ac:dyDescent="0.35">
      <c r="B134" s="20" t="s">
        <v>2</v>
      </c>
      <c r="C134" s="13">
        <f>SUM(C124:C133)</f>
        <v>1644</v>
      </c>
      <c r="D134" s="12">
        <f>C134/G134*100</f>
        <v>0.55207060056147328</v>
      </c>
      <c r="E134" s="13">
        <f>SUM(E124:E133)</f>
        <v>296144</v>
      </c>
      <c r="F134" s="12">
        <f>E134/G134*100</f>
        <v>99.447929399438522</v>
      </c>
      <c r="G134" s="13">
        <f>SUM(G124:G133)</f>
        <v>297788</v>
      </c>
      <c r="H134" s="12">
        <f>SUM(H124:H133)/10</f>
        <v>100</v>
      </c>
    </row>
  </sheetData>
  <mergeCells count="52">
    <mergeCell ref="B4:B5"/>
    <mergeCell ref="C4:D4"/>
    <mergeCell ref="B14:B15"/>
    <mergeCell ref="C14:D14"/>
    <mergeCell ref="E14:F14"/>
    <mergeCell ref="B22:B24"/>
    <mergeCell ref="C22:H22"/>
    <mergeCell ref="C23:D23"/>
    <mergeCell ref="E23:F23"/>
    <mergeCell ref="G23:H23"/>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1:B72"/>
    <mergeCell ref="C71:D71"/>
    <mergeCell ref="E71:F71"/>
    <mergeCell ref="B78:B80"/>
    <mergeCell ref="C78:H78"/>
    <mergeCell ref="C79:D79"/>
    <mergeCell ref="E79:F79"/>
    <mergeCell ref="G79:H79"/>
    <mergeCell ref="B87:B88"/>
    <mergeCell ref="C87:D87"/>
    <mergeCell ref="F87:F88"/>
    <mergeCell ref="G87:H87"/>
    <mergeCell ref="B95:B97"/>
    <mergeCell ref="C95:H95"/>
    <mergeCell ref="C96:D96"/>
    <mergeCell ref="E96:F96"/>
    <mergeCell ref="G96:H96"/>
    <mergeCell ref="B106:B107"/>
    <mergeCell ref="C106:D106"/>
    <mergeCell ref="E106:F106"/>
    <mergeCell ref="B121:B123"/>
    <mergeCell ref="C121:H121"/>
    <mergeCell ref="C122:D122"/>
    <mergeCell ref="E122:F122"/>
    <mergeCell ref="G122:H122"/>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F92A-3237-462B-9A23-8D138D9E7238}">
  <dimension ref="B2:H138"/>
  <sheetViews>
    <sheetView workbookViewId="0"/>
  </sheetViews>
  <sheetFormatPr defaultColWidth="10.1796875" defaultRowHeight="14.5" x14ac:dyDescent="0.35"/>
  <cols>
    <col min="1" max="16384" width="10.1796875" style="19"/>
  </cols>
  <sheetData>
    <row r="2" spans="2:6" x14ac:dyDescent="0.35">
      <c r="B2" s="22" t="s">
        <v>238</v>
      </c>
    </row>
    <row r="4" spans="2:6" x14ac:dyDescent="0.35">
      <c r="B4" s="63" t="s">
        <v>23</v>
      </c>
      <c r="C4" s="64" t="s">
        <v>21</v>
      </c>
      <c r="D4" s="64" t="s">
        <v>21</v>
      </c>
    </row>
    <row r="5" spans="2:6" x14ac:dyDescent="0.35">
      <c r="B5" s="63" t="s">
        <v>23</v>
      </c>
      <c r="C5" s="17" t="s">
        <v>14</v>
      </c>
      <c r="D5" s="17" t="s">
        <v>13</v>
      </c>
    </row>
    <row r="6" spans="2:6" x14ac:dyDescent="0.35">
      <c r="B6" s="14" t="s">
        <v>65</v>
      </c>
      <c r="C6" s="16">
        <v>815</v>
      </c>
      <c r="D6" s="15">
        <v>0.39</v>
      </c>
    </row>
    <row r="7" spans="2:6" x14ac:dyDescent="0.35">
      <c r="B7" s="14" t="s">
        <v>64</v>
      </c>
      <c r="C7" s="16">
        <v>208561</v>
      </c>
      <c r="D7" s="15">
        <v>99.61</v>
      </c>
    </row>
    <row r="8" spans="2:6" x14ac:dyDescent="0.35">
      <c r="B8" s="14" t="s">
        <v>2</v>
      </c>
      <c r="C8" s="13">
        <v>209376</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764</v>
      </c>
      <c r="D24" s="21">
        <v>0.47067810915542851</v>
      </c>
      <c r="E24" s="16">
        <v>161555</v>
      </c>
      <c r="F24" s="21">
        <v>99.529321890844571</v>
      </c>
      <c r="G24" s="16">
        <v>162319</v>
      </c>
      <c r="H24" s="21">
        <v>100</v>
      </c>
    </row>
    <row r="25" spans="2:8" x14ac:dyDescent="0.35">
      <c r="B25" s="14" t="s">
        <v>49</v>
      </c>
      <c r="C25" s="16">
        <v>0</v>
      </c>
      <c r="D25" s="21">
        <v>0</v>
      </c>
      <c r="E25" s="16">
        <v>40741</v>
      </c>
      <c r="F25" s="21">
        <v>100</v>
      </c>
      <c r="G25" s="16">
        <v>40741</v>
      </c>
      <c r="H25" s="21">
        <v>100</v>
      </c>
    </row>
    <row r="26" spans="2:8" x14ac:dyDescent="0.35">
      <c r="B26" s="14" t="s">
        <v>48</v>
      </c>
      <c r="C26" s="16">
        <v>51</v>
      </c>
      <c r="D26" s="21">
        <v>0.80747308423052577</v>
      </c>
      <c r="E26" s="16">
        <v>6265</v>
      </c>
      <c r="F26" s="21">
        <v>99.192526915769477</v>
      </c>
      <c r="G26" s="16">
        <v>6316</v>
      </c>
      <c r="H26" s="21">
        <v>100</v>
      </c>
    </row>
    <row r="27" spans="2:8" x14ac:dyDescent="0.35">
      <c r="B27" s="20" t="s">
        <v>2</v>
      </c>
      <c r="C27" s="13">
        <f>SUM(C24:C26)</f>
        <v>815</v>
      </c>
      <c r="D27" s="12">
        <f>C27/G27*100</f>
        <v>0.38925187222986402</v>
      </c>
      <c r="E27" s="13">
        <f>SUM(E24:E26)</f>
        <v>208561</v>
      </c>
      <c r="F27" s="12">
        <f>E27/G27*100</f>
        <v>99.610748127770137</v>
      </c>
      <c r="G27" s="13">
        <f>SUM(G24:G26)</f>
        <v>209376</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62</v>
      </c>
      <c r="D44" s="21">
        <v>0.23443999092490359</v>
      </c>
      <c r="E44" s="16">
        <v>26384</v>
      </c>
      <c r="F44" s="21">
        <v>99.765560009075088</v>
      </c>
      <c r="G44" s="16">
        <v>26446</v>
      </c>
      <c r="H44" s="21">
        <v>99.999999999999986</v>
      </c>
    </row>
    <row r="45" spans="2:8" x14ac:dyDescent="0.35">
      <c r="B45" s="14" t="s">
        <v>43</v>
      </c>
      <c r="C45" s="16">
        <v>326</v>
      </c>
      <c r="D45" s="21">
        <v>0.52966790147527132</v>
      </c>
      <c r="E45" s="16">
        <v>61222</v>
      </c>
      <c r="F45" s="21">
        <v>99.470332098524722</v>
      </c>
      <c r="G45" s="16">
        <v>61548</v>
      </c>
      <c r="H45" s="21">
        <v>100</v>
      </c>
    </row>
    <row r="46" spans="2:8" x14ac:dyDescent="0.35">
      <c r="B46" s="14" t="s">
        <v>42</v>
      </c>
      <c r="C46" s="16">
        <v>232</v>
      </c>
      <c r="D46" s="21">
        <v>0.54870982237884625</v>
      </c>
      <c r="E46" s="16">
        <v>42049</v>
      </c>
      <c r="F46" s="21">
        <v>99.451290177621161</v>
      </c>
      <c r="G46" s="16">
        <v>42281</v>
      </c>
      <c r="H46" s="21">
        <v>100</v>
      </c>
    </row>
    <row r="47" spans="2:8" x14ac:dyDescent="0.35">
      <c r="B47" s="14" t="s">
        <v>41</v>
      </c>
      <c r="C47" s="16">
        <v>92</v>
      </c>
      <c r="D47" s="21">
        <v>0.44228642853708955</v>
      </c>
      <c r="E47" s="16">
        <v>20709</v>
      </c>
      <c r="F47" s="21">
        <v>99.557713571462912</v>
      </c>
      <c r="G47" s="16">
        <v>20801</v>
      </c>
      <c r="H47" s="21">
        <v>100</v>
      </c>
    </row>
    <row r="48" spans="2:8" x14ac:dyDescent="0.35">
      <c r="B48" s="20" t="s">
        <v>2</v>
      </c>
      <c r="C48" s="13">
        <f>SUM(C44:C47)</f>
        <v>712</v>
      </c>
      <c r="D48" s="12">
        <f>C48/G48*100</f>
        <v>0.47128597527072469</v>
      </c>
      <c r="E48" s="13">
        <f>SUM(E44:E47)</f>
        <v>150364</v>
      </c>
      <c r="F48" s="12">
        <f>E48/G48*100</f>
        <v>99.528714024729268</v>
      </c>
      <c r="G48" s="13">
        <f>SUM(G44:G47)</f>
        <v>151076</v>
      </c>
      <c r="H48" s="12">
        <v>100</v>
      </c>
    </row>
    <row r="52" spans="2:8" x14ac:dyDescent="0.35">
      <c r="B52" s="22" t="s">
        <v>40</v>
      </c>
    </row>
    <row r="54" spans="2:8" x14ac:dyDescent="0.35">
      <c r="B54" s="63" t="s">
        <v>23</v>
      </c>
      <c r="C54" s="64" t="s">
        <v>22</v>
      </c>
      <c r="D54" s="64" t="s">
        <v>22</v>
      </c>
      <c r="F54" s="63" t="s">
        <v>23</v>
      </c>
      <c r="G54" s="64" t="s">
        <v>21</v>
      </c>
      <c r="H54" s="64" t="s">
        <v>21</v>
      </c>
    </row>
    <row r="55" spans="2:8" x14ac:dyDescent="0.35">
      <c r="B55" s="63" t="s">
        <v>23</v>
      </c>
      <c r="C55" s="17" t="s">
        <v>14</v>
      </c>
      <c r="D55" s="17" t="s">
        <v>13</v>
      </c>
      <c r="F55" s="63" t="s">
        <v>23</v>
      </c>
      <c r="G55" s="17" t="s">
        <v>14</v>
      </c>
      <c r="H55" s="17" t="s">
        <v>13</v>
      </c>
    </row>
    <row r="56" spans="2:8" x14ac:dyDescent="0.35">
      <c r="B56" s="14" t="s">
        <v>38</v>
      </c>
      <c r="C56" s="16">
        <v>91797</v>
      </c>
      <c r="D56" s="15">
        <v>30.83</v>
      </c>
      <c r="F56" s="14" t="s">
        <v>38</v>
      </c>
      <c r="G56" s="16">
        <v>118632</v>
      </c>
      <c r="H56" s="15">
        <v>56.66</v>
      </c>
    </row>
    <row r="57" spans="2:8" x14ac:dyDescent="0.35">
      <c r="B57" s="14" t="s">
        <v>37</v>
      </c>
      <c r="C57" s="16">
        <v>205991</v>
      </c>
      <c r="D57" s="15">
        <v>69.17</v>
      </c>
      <c r="F57" s="14" t="s">
        <v>37</v>
      </c>
      <c r="G57" s="16">
        <v>90514</v>
      </c>
      <c r="H57" s="15">
        <v>43.23</v>
      </c>
    </row>
    <row r="58" spans="2:8" x14ac:dyDescent="0.35">
      <c r="B58" s="14" t="s">
        <v>2</v>
      </c>
      <c r="C58" s="13">
        <v>297788</v>
      </c>
      <c r="D58" s="12">
        <v>100</v>
      </c>
      <c r="F58" s="14" t="s">
        <v>36</v>
      </c>
      <c r="G58" s="16">
        <v>230</v>
      </c>
      <c r="H58" s="15">
        <v>0.11</v>
      </c>
    </row>
    <row r="59" spans="2:8" x14ac:dyDescent="0.35">
      <c r="F59" s="14" t="s">
        <v>2</v>
      </c>
      <c r="G59" s="13">
        <v>209376</v>
      </c>
      <c r="H59" s="12">
        <v>100</v>
      </c>
    </row>
    <row r="63" spans="2:8" x14ac:dyDescent="0.35">
      <c r="B63" s="65" t="s">
        <v>39</v>
      </c>
      <c r="C63" s="64" t="s">
        <v>21</v>
      </c>
      <c r="D63" s="64" t="s">
        <v>21</v>
      </c>
      <c r="E63" s="64" t="s">
        <v>21</v>
      </c>
      <c r="F63" s="64" t="s">
        <v>21</v>
      </c>
      <c r="G63" s="64" t="s">
        <v>21</v>
      </c>
      <c r="H63" s="64" t="s">
        <v>21</v>
      </c>
    </row>
    <row r="64" spans="2:8" x14ac:dyDescent="0.35">
      <c r="B64" s="65" t="s">
        <v>39</v>
      </c>
      <c r="C64" s="64" t="s">
        <v>65</v>
      </c>
      <c r="D64" s="64" t="s">
        <v>65</v>
      </c>
      <c r="E64" s="64" t="s">
        <v>64</v>
      </c>
      <c r="F64" s="64" t="s">
        <v>64</v>
      </c>
      <c r="G64" s="64" t="s">
        <v>2</v>
      </c>
      <c r="H64" s="64" t="s">
        <v>2</v>
      </c>
    </row>
    <row r="65" spans="2:8" x14ac:dyDescent="0.35">
      <c r="B65" s="65" t="s">
        <v>39</v>
      </c>
      <c r="C65" s="17" t="s">
        <v>14</v>
      </c>
      <c r="D65" s="17" t="s">
        <v>13</v>
      </c>
      <c r="E65" s="17" t="s">
        <v>14</v>
      </c>
      <c r="F65" s="17" t="s">
        <v>13</v>
      </c>
      <c r="G65" s="17" t="s">
        <v>14</v>
      </c>
      <c r="H65" s="17" t="s">
        <v>13</v>
      </c>
    </row>
    <row r="66" spans="2:8" x14ac:dyDescent="0.35">
      <c r="B66" s="14" t="s">
        <v>38</v>
      </c>
      <c r="C66" s="16">
        <v>555</v>
      </c>
      <c r="D66" s="21">
        <v>0.46783329961561804</v>
      </c>
      <c r="E66" s="16">
        <v>118077</v>
      </c>
      <c r="F66" s="21">
        <v>99.53216670038438</v>
      </c>
      <c r="G66" s="16">
        <v>118632</v>
      </c>
      <c r="H66" s="21">
        <v>100</v>
      </c>
    </row>
    <row r="67" spans="2:8" x14ac:dyDescent="0.35">
      <c r="B67" s="14" t="s">
        <v>37</v>
      </c>
      <c r="C67" s="16">
        <v>260</v>
      </c>
      <c r="D67" s="21">
        <v>0.28724838146585058</v>
      </c>
      <c r="E67" s="16">
        <v>90254</v>
      </c>
      <c r="F67" s="21">
        <v>99.712751618534142</v>
      </c>
      <c r="G67" s="16">
        <v>90514</v>
      </c>
      <c r="H67" s="21">
        <v>99.999999999999986</v>
      </c>
    </row>
    <row r="68" spans="2:8" x14ac:dyDescent="0.35">
      <c r="B68" s="14" t="s">
        <v>36</v>
      </c>
      <c r="C68" s="16">
        <v>0</v>
      </c>
      <c r="D68" s="21">
        <v>0</v>
      </c>
      <c r="E68" s="16">
        <v>230</v>
      </c>
      <c r="F68" s="21">
        <v>100</v>
      </c>
      <c r="G68" s="16">
        <v>230</v>
      </c>
      <c r="H68" s="21">
        <v>100</v>
      </c>
    </row>
    <row r="69" spans="2:8" x14ac:dyDescent="0.35">
      <c r="B69" s="20" t="s">
        <v>2</v>
      </c>
      <c r="C69" s="13">
        <f>SUM(C66:C68)</f>
        <v>815</v>
      </c>
      <c r="D69" s="12">
        <f>C69/G69*100</f>
        <v>0.38925187222986402</v>
      </c>
      <c r="E69" s="13">
        <f>SUM(E66:E68)</f>
        <v>208561</v>
      </c>
      <c r="F69" s="12">
        <f>E69/G69*100</f>
        <v>99.610748127770137</v>
      </c>
      <c r="G69" s="13">
        <f>SUM(G66:G68)</f>
        <v>209376</v>
      </c>
      <c r="H69" s="12">
        <v>100</v>
      </c>
    </row>
    <row r="72" spans="2:8" x14ac:dyDescent="0.35">
      <c r="B72" s="22" t="s">
        <v>35</v>
      </c>
    </row>
    <row r="74" spans="2:8" x14ac:dyDescent="0.35">
      <c r="B74" s="63" t="s">
        <v>23</v>
      </c>
      <c r="C74" s="64" t="s">
        <v>21</v>
      </c>
      <c r="D74" s="64" t="s">
        <v>21</v>
      </c>
      <c r="E74" s="64" t="s">
        <v>21</v>
      </c>
      <c r="F74" s="64" t="s">
        <v>21</v>
      </c>
    </row>
    <row r="75" spans="2:8" x14ac:dyDescent="0.35">
      <c r="B75" s="63" t="s">
        <v>23</v>
      </c>
      <c r="C75" s="17" t="s">
        <v>14</v>
      </c>
      <c r="D75" s="17" t="s">
        <v>13</v>
      </c>
      <c r="E75" s="17" t="s">
        <v>14</v>
      </c>
      <c r="F75" s="17" t="s">
        <v>13</v>
      </c>
    </row>
    <row r="76" spans="2:8" x14ac:dyDescent="0.35">
      <c r="B76" s="14" t="s">
        <v>33</v>
      </c>
      <c r="C76" s="16">
        <v>49051</v>
      </c>
      <c r="D76" s="15">
        <v>16.55</v>
      </c>
      <c r="E76" s="16">
        <v>24739</v>
      </c>
      <c r="F76" s="15">
        <v>11.86</v>
      </c>
    </row>
    <row r="77" spans="2:8" x14ac:dyDescent="0.35">
      <c r="B77" s="14" t="s">
        <v>32</v>
      </c>
      <c r="C77" s="16">
        <v>247378</v>
      </c>
      <c r="D77" s="15">
        <v>83.45</v>
      </c>
      <c r="E77" s="16">
        <v>183804</v>
      </c>
      <c r="F77" s="15">
        <v>88.14</v>
      </c>
    </row>
    <row r="78" spans="2:8" x14ac:dyDescent="0.35">
      <c r="B78" s="14" t="s">
        <v>2</v>
      </c>
      <c r="C78" s="13">
        <v>296429</v>
      </c>
      <c r="D78" s="12">
        <v>100</v>
      </c>
      <c r="E78" s="13">
        <v>208543</v>
      </c>
      <c r="F78" s="12">
        <v>100</v>
      </c>
    </row>
    <row r="81" spans="2:8" x14ac:dyDescent="0.35">
      <c r="B81" s="65" t="s">
        <v>34</v>
      </c>
      <c r="C81" s="64" t="s">
        <v>21</v>
      </c>
      <c r="D81" s="64" t="s">
        <v>21</v>
      </c>
      <c r="E81" s="64" t="s">
        <v>21</v>
      </c>
      <c r="F81" s="64" t="s">
        <v>21</v>
      </c>
      <c r="G81" s="64" t="s">
        <v>21</v>
      </c>
      <c r="H81" s="64" t="s">
        <v>21</v>
      </c>
    </row>
    <row r="82" spans="2:8" x14ac:dyDescent="0.35">
      <c r="B82" s="65" t="s">
        <v>34</v>
      </c>
      <c r="C82" s="64" t="s">
        <v>65</v>
      </c>
      <c r="D82" s="64" t="s">
        <v>65</v>
      </c>
      <c r="E82" s="64" t="s">
        <v>64</v>
      </c>
      <c r="F82" s="64" t="s">
        <v>64</v>
      </c>
      <c r="G82" s="64" t="s">
        <v>2</v>
      </c>
      <c r="H82" s="64" t="s">
        <v>2</v>
      </c>
    </row>
    <row r="83" spans="2:8" x14ac:dyDescent="0.35">
      <c r="B83" s="65" t="s">
        <v>34</v>
      </c>
      <c r="C83" s="17" t="s">
        <v>14</v>
      </c>
      <c r="D83" s="17" t="s">
        <v>13</v>
      </c>
      <c r="E83" s="17" t="s">
        <v>14</v>
      </c>
      <c r="F83" s="17" t="s">
        <v>13</v>
      </c>
      <c r="G83" s="17" t="s">
        <v>14</v>
      </c>
      <c r="H83" s="17" t="s">
        <v>13</v>
      </c>
    </row>
    <row r="84" spans="2:8" x14ac:dyDescent="0.35">
      <c r="B84" s="14" t="s">
        <v>33</v>
      </c>
      <c r="C84" s="16">
        <v>69</v>
      </c>
      <c r="D84" s="21">
        <v>0.27891183960548122</v>
      </c>
      <c r="E84" s="16">
        <v>24670</v>
      </c>
      <c r="F84" s="21">
        <v>99.721088160394515</v>
      </c>
      <c r="G84" s="16">
        <v>24739</v>
      </c>
      <c r="H84" s="21">
        <v>100</v>
      </c>
    </row>
    <row r="85" spans="2:8" x14ac:dyDescent="0.35">
      <c r="B85" s="14" t="s">
        <v>32</v>
      </c>
      <c r="C85" s="16">
        <v>738</v>
      </c>
      <c r="D85" s="21">
        <v>0.40151465691715083</v>
      </c>
      <c r="E85" s="16">
        <v>183066</v>
      </c>
      <c r="F85" s="21">
        <v>99.598485343082857</v>
      </c>
      <c r="G85" s="16">
        <v>183804</v>
      </c>
      <c r="H85" s="21">
        <v>100.00000000000001</v>
      </c>
    </row>
    <row r="86" spans="2:8" x14ac:dyDescent="0.35">
      <c r="B86" s="20" t="s">
        <v>2</v>
      </c>
      <c r="C86" s="13">
        <f>SUM(C84:C85)</f>
        <v>807</v>
      </c>
      <c r="D86" s="12">
        <f>C86/G86*100</f>
        <v>0.3869705528356262</v>
      </c>
      <c r="E86" s="13">
        <f>SUM(E84:E85)</f>
        <v>207736</v>
      </c>
      <c r="F86" s="12">
        <f>E86/G86*100</f>
        <v>99.613029447164365</v>
      </c>
      <c r="G86" s="13">
        <f>SUM(G84:G85)</f>
        <v>208543</v>
      </c>
      <c r="H86" s="12">
        <v>100</v>
      </c>
    </row>
    <row r="89" spans="2:8" x14ac:dyDescent="0.35">
      <c r="B89" s="22" t="s">
        <v>31</v>
      </c>
    </row>
    <row r="91" spans="2:8" x14ac:dyDescent="0.35">
      <c r="B91" s="63" t="s">
        <v>23</v>
      </c>
      <c r="C91" s="64" t="s">
        <v>22</v>
      </c>
      <c r="D91" s="64" t="s">
        <v>22</v>
      </c>
      <c r="F91" s="63" t="s">
        <v>23</v>
      </c>
      <c r="G91" s="64" t="s">
        <v>21</v>
      </c>
      <c r="H91" s="64" t="s">
        <v>21</v>
      </c>
    </row>
    <row r="92" spans="2:8" x14ac:dyDescent="0.35">
      <c r="B92" s="63" t="s">
        <v>23</v>
      </c>
      <c r="C92" s="17" t="s">
        <v>14</v>
      </c>
      <c r="D92" s="17" t="s">
        <v>13</v>
      </c>
      <c r="F92" s="63" t="s">
        <v>23</v>
      </c>
      <c r="G92" s="17" t="s">
        <v>14</v>
      </c>
      <c r="H92" s="17" t="s">
        <v>13</v>
      </c>
    </row>
    <row r="93" spans="2:8" x14ac:dyDescent="0.35">
      <c r="B93" s="14" t="s">
        <v>27</v>
      </c>
      <c r="C93" s="16">
        <v>75726</v>
      </c>
      <c r="D93" s="15">
        <v>25.43</v>
      </c>
      <c r="F93" s="14" t="s">
        <v>27</v>
      </c>
      <c r="G93" s="16">
        <v>39285</v>
      </c>
      <c r="H93" s="15">
        <v>18.760000000000002</v>
      </c>
    </row>
    <row r="94" spans="2:8" x14ac:dyDescent="0.35">
      <c r="B94" s="14" t="s">
        <v>26</v>
      </c>
      <c r="C94" s="16">
        <v>36851</v>
      </c>
      <c r="D94" s="15">
        <v>12.37</v>
      </c>
      <c r="F94" s="14" t="s">
        <v>26</v>
      </c>
      <c r="G94" s="16">
        <v>18144</v>
      </c>
      <c r="H94" s="15">
        <v>8.67</v>
      </c>
    </row>
    <row r="95" spans="2:8" x14ac:dyDescent="0.35">
      <c r="B95" s="14" t="s">
        <v>25</v>
      </c>
      <c r="C95" s="16">
        <v>185211</v>
      </c>
      <c r="D95" s="15">
        <v>62.2</v>
      </c>
      <c r="F95" s="14" t="s">
        <v>25</v>
      </c>
      <c r="G95" s="16">
        <v>151947</v>
      </c>
      <c r="H95" s="15">
        <v>72.569999999999993</v>
      </c>
    </row>
    <row r="96" spans="2:8" x14ac:dyDescent="0.35">
      <c r="B96" s="14" t="s">
        <v>2</v>
      </c>
      <c r="C96" s="13">
        <v>297788</v>
      </c>
      <c r="D96" s="12">
        <v>100</v>
      </c>
      <c r="F96" s="14" t="s">
        <v>2</v>
      </c>
      <c r="G96" s="13">
        <v>209376</v>
      </c>
      <c r="H96" s="12">
        <v>100</v>
      </c>
    </row>
    <row r="97" spans="2:8" x14ac:dyDescent="0.35">
      <c r="B97" s="23" t="s">
        <v>30</v>
      </c>
    </row>
    <row r="99" spans="2:8" x14ac:dyDescent="0.35">
      <c r="B99" s="65" t="s">
        <v>29</v>
      </c>
      <c r="C99" s="64" t="s">
        <v>21</v>
      </c>
      <c r="D99" s="64" t="s">
        <v>21</v>
      </c>
      <c r="E99" s="64" t="s">
        <v>21</v>
      </c>
      <c r="F99" s="64" t="s">
        <v>21</v>
      </c>
      <c r="G99" s="64" t="s">
        <v>21</v>
      </c>
      <c r="H99" s="64" t="s">
        <v>21</v>
      </c>
    </row>
    <row r="100" spans="2:8" x14ac:dyDescent="0.35">
      <c r="B100" s="65" t="s">
        <v>29</v>
      </c>
      <c r="C100" s="64" t="s">
        <v>65</v>
      </c>
      <c r="D100" s="64" t="s">
        <v>65</v>
      </c>
      <c r="E100" s="64" t="s">
        <v>64</v>
      </c>
      <c r="F100" s="64" t="s">
        <v>64</v>
      </c>
      <c r="G100" s="64" t="s">
        <v>2</v>
      </c>
      <c r="H100" s="64" t="s">
        <v>2</v>
      </c>
    </row>
    <row r="101" spans="2:8" x14ac:dyDescent="0.35">
      <c r="B101" s="65" t="s">
        <v>29</v>
      </c>
      <c r="C101" s="17" t="s">
        <v>14</v>
      </c>
      <c r="D101" s="17" t="s">
        <v>13</v>
      </c>
      <c r="E101" s="17" t="s">
        <v>14</v>
      </c>
      <c r="F101" s="17" t="s">
        <v>13</v>
      </c>
      <c r="G101" s="17" t="s">
        <v>14</v>
      </c>
      <c r="H101" s="17" t="s">
        <v>13</v>
      </c>
    </row>
    <row r="102" spans="2:8" x14ac:dyDescent="0.35">
      <c r="B102" s="14" t="s">
        <v>27</v>
      </c>
      <c r="C102" s="16">
        <v>17</v>
      </c>
      <c r="D102" s="21">
        <v>4.3273514063892071E-2</v>
      </c>
      <c r="E102" s="16">
        <v>39268</v>
      </c>
      <c r="F102" s="21">
        <v>99.956726485936116</v>
      </c>
      <c r="G102" s="16">
        <v>39285</v>
      </c>
      <c r="H102" s="21">
        <v>100.00000000000001</v>
      </c>
    </row>
    <row r="103" spans="2:8" x14ac:dyDescent="0.35">
      <c r="B103" s="14" t="s">
        <v>26</v>
      </c>
      <c r="C103" s="16">
        <v>201</v>
      </c>
      <c r="D103" s="21">
        <v>1.1078042328042328</v>
      </c>
      <c r="E103" s="16">
        <v>17943</v>
      </c>
      <c r="F103" s="21">
        <v>98.892195767195773</v>
      </c>
      <c r="G103" s="16">
        <v>18144</v>
      </c>
      <c r="H103" s="21">
        <v>100</v>
      </c>
    </row>
    <row r="104" spans="2:8" x14ac:dyDescent="0.35">
      <c r="B104" s="14" t="s">
        <v>25</v>
      </c>
      <c r="C104" s="16">
        <v>597</v>
      </c>
      <c r="D104" s="21">
        <v>0.39290015597543881</v>
      </c>
      <c r="E104" s="16">
        <v>151350</v>
      </c>
      <c r="F104" s="21">
        <v>99.60709984402456</v>
      </c>
      <c r="G104" s="16">
        <v>151947</v>
      </c>
      <c r="H104" s="21">
        <v>100</v>
      </c>
    </row>
    <row r="105" spans="2:8" x14ac:dyDescent="0.35">
      <c r="B105" s="20" t="s">
        <v>2</v>
      </c>
      <c r="C105" s="13">
        <f>SUM(C102:C104)</f>
        <v>815</v>
      </c>
      <c r="D105" s="12">
        <f>C105/G105*100</f>
        <v>0.38925187222986402</v>
      </c>
      <c r="E105" s="13">
        <f>SUM(E102:E104)</f>
        <v>208561</v>
      </c>
      <c r="F105" s="12">
        <f>E105/G105*100</f>
        <v>99.610748127770137</v>
      </c>
      <c r="G105" s="13">
        <f>SUM(G102:G104)</f>
        <v>209376</v>
      </c>
      <c r="H105" s="12">
        <v>100</v>
      </c>
    </row>
    <row r="108" spans="2:8" x14ac:dyDescent="0.35">
      <c r="B108" s="22" t="s">
        <v>24</v>
      </c>
    </row>
    <row r="110" spans="2:8" x14ac:dyDescent="0.35">
      <c r="B110" s="63" t="s">
        <v>23</v>
      </c>
      <c r="C110" s="64" t="s">
        <v>22</v>
      </c>
      <c r="D110" s="64" t="s">
        <v>22</v>
      </c>
      <c r="E110" s="64" t="s">
        <v>21</v>
      </c>
      <c r="F110" s="64" t="s">
        <v>21</v>
      </c>
    </row>
    <row r="111" spans="2:8" x14ac:dyDescent="0.35">
      <c r="B111" s="63" t="s">
        <v>23</v>
      </c>
      <c r="C111" s="17" t="s">
        <v>14</v>
      </c>
      <c r="D111" s="17" t="s">
        <v>13</v>
      </c>
      <c r="E111" s="17" t="s">
        <v>14</v>
      </c>
      <c r="F111" s="17" t="s">
        <v>13</v>
      </c>
    </row>
    <row r="112" spans="2:8" x14ac:dyDescent="0.35">
      <c r="B112" s="14" t="s">
        <v>12</v>
      </c>
      <c r="C112" s="16">
        <v>12250</v>
      </c>
      <c r="D112" s="15">
        <v>4.1100000000000003</v>
      </c>
      <c r="E112" s="16">
        <v>7905</v>
      </c>
      <c r="F112" s="15">
        <v>3.78</v>
      </c>
    </row>
    <row r="113" spans="2:8" x14ac:dyDescent="0.35">
      <c r="B113" s="14" t="s">
        <v>11</v>
      </c>
      <c r="C113" s="16">
        <v>36224</v>
      </c>
      <c r="D113" s="15">
        <v>12.16</v>
      </c>
      <c r="E113" s="16">
        <v>25856</v>
      </c>
      <c r="F113" s="15">
        <v>12.35</v>
      </c>
    </row>
    <row r="114" spans="2:8" x14ac:dyDescent="0.35">
      <c r="B114" s="14" t="s">
        <v>10</v>
      </c>
      <c r="C114" s="16">
        <v>50529</v>
      </c>
      <c r="D114" s="15">
        <v>16.97</v>
      </c>
      <c r="E114" s="16">
        <v>34434</v>
      </c>
      <c r="F114" s="15">
        <v>16.45</v>
      </c>
    </row>
    <row r="115" spans="2:8" x14ac:dyDescent="0.35">
      <c r="B115" s="14" t="s">
        <v>9</v>
      </c>
      <c r="C115" s="16">
        <v>15557</v>
      </c>
      <c r="D115" s="15">
        <v>5.22</v>
      </c>
      <c r="E115" s="16">
        <v>10167</v>
      </c>
      <c r="F115" s="15">
        <v>4.8600000000000003</v>
      </c>
    </row>
    <row r="116" spans="2:8" x14ac:dyDescent="0.35">
      <c r="B116" s="14" t="s">
        <v>8</v>
      </c>
      <c r="C116" s="16">
        <v>13312</v>
      </c>
      <c r="D116" s="15">
        <v>4.47</v>
      </c>
      <c r="E116" s="16">
        <v>8462</v>
      </c>
      <c r="F116" s="15">
        <v>4.04</v>
      </c>
    </row>
    <row r="117" spans="2:8" x14ac:dyDescent="0.35">
      <c r="B117" s="14" t="s">
        <v>7</v>
      </c>
      <c r="C117" s="16">
        <v>16605</v>
      </c>
      <c r="D117" s="15">
        <v>5.58</v>
      </c>
      <c r="E117" s="16">
        <v>11627</v>
      </c>
      <c r="F117" s="15">
        <v>5.55</v>
      </c>
    </row>
    <row r="118" spans="2:8" x14ac:dyDescent="0.35">
      <c r="B118" s="14" t="s">
        <v>6</v>
      </c>
      <c r="C118" s="16">
        <v>102027</v>
      </c>
      <c r="D118" s="15">
        <v>34.26</v>
      </c>
      <c r="E118" s="16">
        <v>72705</v>
      </c>
      <c r="F118" s="15">
        <v>34.72</v>
      </c>
    </row>
    <row r="119" spans="2:8" x14ac:dyDescent="0.35">
      <c r="B119" s="14" t="s">
        <v>5</v>
      </c>
      <c r="C119" s="16">
        <v>10813</v>
      </c>
      <c r="D119" s="15">
        <v>3.63</v>
      </c>
      <c r="E119" s="16">
        <v>7645</v>
      </c>
      <c r="F119" s="15">
        <v>3.65</v>
      </c>
    </row>
    <row r="120" spans="2:8" x14ac:dyDescent="0.35">
      <c r="B120" s="14" t="s">
        <v>4</v>
      </c>
      <c r="C120" s="16">
        <v>2015</v>
      </c>
      <c r="D120" s="15">
        <v>0.68</v>
      </c>
      <c r="E120" s="16">
        <v>1379</v>
      </c>
      <c r="F120" s="15">
        <v>0.66</v>
      </c>
    </row>
    <row r="121" spans="2:8" x14ac:dyDescent="0.35">
      <c r="B121" s="14" t="s">
        <v>3</v>
      </c>
      <c r="C121" s="16">
        <v>38456</v>
      </c>
      <c r="D121" s="15">
        <v>12.91</v>
      </c>
      <c r="E121" s="16">
        <v>29196</v>
      </c>
      <c r="F121" s="15">
        <v>13.94</v>
      </c>
    </row>
    <row r="122" spans="2:8" x14ac:dyDescent="0.35">
      <c r="B122" s="14" t="s">
        <v>2</v>
      </c>
      <c r="C122" s="13">
        <v>297788</v>
      </c>
      <c r="D122" s="12">
        <v>100</v>
      </c>
      <c r="E122" s="13">
        <v>209376</v>
      </c>
      <c r="F122" s="12">
        <v>100</v>
      </c>
    </row>
    <row r="125" spans="2:8" x14ac:dyDescent="0.35">
      <c r="B125" s="65" t="s">
        <v>15</v>
      </c>
      <c r="C125" s="64" t="s">
        <v>21</v>
      </c>
      <c r="D125" s="64" t="s">
        <v>21</v>
      </c>
      <c r="E125" s="64" t="s">
        <v>21</v>
      </c>
      <c r="F125" s="64" t="s">
        <v>21</v>
      </c>
      <c r="G125" s="64" t="s">
        <v>21</v>
      </c>
      <c r="H125" s="64" t="s">
        <v>21</v>
      </c>
    </row>
    <row r="126" spans="2:8" x14ac:dyDescent="0.35">
      <c r="B126" s="65" t="s">
        <v>15</v>
      </c>
      <c r="C126" s="64" t="s">
        <v>65</v>
      </c>
      <c r="D126" s="64" t="s">
        <v>65</v>
      </c>
      <c r="E126" s="64" t="s">
        <v>64</v>
      </c>
      <c r="F126" s="64" t="s">
        <v>64</v>
      </c>
      <c r="G126" s="64" t="s">
        <v>2</v>
      </c>
      <c r="H126" s="64" t="s">
        <v>2</v>
      </c>
    </row>
    <row r="127" spans="2:8" x14ac:dyDescent="0.35">
      <c r="B127" s="65" t="s">
        <v>15</v>
      </c>
      <c r="C127" s="17" t="s">
        <v>14</v>
      </c>
      <c r="D127" s="17" t="s">
        <v>13</v>
      </c>
      <c r="E127" s="17" t="s">
        <v>14</v>
      </c>
      <c r="F127" s="17" t="s">
        <v>13</v>
      </c>
      <c r="G127" s="17" t="s">
        <v>14</v>
      </c>
      <c r="H127" s="17" t="s">
        <v>13</v>
      </c>
    </row>
    <row r="128" spans="2:8" x14ac:dyDescent="0.35">
      <c r="B128" s="14" t="s">
        <v>12</v>
      </c>
      <c r="C128" s="16">
        <v>141</v>
      </c>
      <c r="D128" s="21">
        <v>1.7836812144212524</v>
      </c>
      <c r="E128" s="16">
        <v>7764</v>
      </c>
      <c r="F128" s="21">
        <v>98.21631878557875</v>
      </c>
      <c r="G128" s="16">
        <v>7905</v>
      </c>
      <c r="H128" s="21">
        <v>100</v>
      </c>
    </row>
    <row r="129" spans="2:8" x14ac:dyDescent="0.35">
      <c r="B129" s="14" t="s">
        <v>11</v>
      </c>
      <c r="C129" s="16">
        <v>16</v>
      </c>
      <c r="D129" s="21">
        <v>6.1881188118811881E-2</v>
      </c>
      <c r="E129" s="16">
        <v>25840</v>
      </c>
      <c r="F129" s="21">
        <v>99.938118811881196</v>
      </c>
      <c r="G129" s="16">
        <v>25856</v>
      </c>
      <c r="H129" s="21">
        <v>100.00000000000001</v>
      </c>
    </row>
    <row r="130" spans="2:8" x14ac:dyDescent="0.35">
      <c r="B130" s="14" t="s">
        <v>10</v>
      </c>
      <c r="C130" s="16">
        <v>207</v>
      </c>
      <c r="D130" s="21">
        <v>0.60115002613695767</v>
      </c>
      <c r="E130" s="16">
        <v>34227</v>
      </c>
      <c r="F130" s="21">
        <v>99.398849973863051</v>
      </c>
      <c r="G130" s="16">
        <v>34434</v>
      </c>
      <c r="H130" s="21">
        <v>100.00000000000001</v>
      </c>
    </row>
    <row r="131" spans="2:8" x14ac:dyDescent="0.35">
      <c r="B131" s="14" t="s">
        <v>9</v>
      </c>
      <c r="C131" s="16">
        <v>62</v>
      </c>
      <c r="D131" s="21">
        <v>0.6098160716042097</v>
      </c>
      <c r="E131" s="16">
        <v>10105</v>
      </c>
      <c r="F131" s="21">
        <v>99.390183928395786</v>
      </c>
      <c r="G131" s="16">
        <v>10167</v>
      </c>
      <c r="H131" s="21">
        <v>100</v>
      </c>
    </row>
    <row r="132" spans="2:8" x14ac:dyDescent="0.35">
      <c r="B132" s="14" t="s">
        <v>8</v>
      </c>
      <c r="C132" s="16">
        <v>66</v>
      </c>
      <c r="D132" s="21">
        <v>0.77995745686598905</v>
      </c>
      <c r="E132" s="16">
        <v>8396</v>
      </c>
      <c r="F132" s="21">
        <v>99.220042543134014</v>
      </c>
      <c r="G132" s="16">
        <v>8462</v>
      </c>
      <c r="H132" s="21">
        <v>100</v>
      </c>
    </row>
    <row r="133" spans="2:8" x14ac:dyDescent="0.35">
      <c r="B133" s="14" t="s">
        <v>7</v>
      </c>
      <c r="C133" s="16">
        <v>70</v>
      </c>
      <c r="D133" s="21">
        <v>0.60204695966285371</v>
      </c>
      <c r="E133" s="16">
        <v>11557</v>
      </c>
      <c r="F133" s="21">
        <v>99.397953040337157</v>
      </c>
      <c r="G133" s="16">
        <v>11627</v>
      </c>
      <c r="H133" s="21">
        <v>100.00000000000001</v>
      </c>
    </row>
    <row r="134" spans="2:8" x14ac:dyDescent="0.35">
      <c r="B134" s="14" t="s">
        <v>6</v>
      </c>
      <c r="C134" s="16">
        <v>142</v>
      </c>
      <c r="D134" s="21">
        <v>0.19530981363042432</v>
      </c>
      <c r="E134" s="16">
        <v>72563</v>
      </c>
      <c r="F134" s="21">
        <v>99.804690186369569</v>
      </c>
      <c r="G134" s="16">
        <v>72705</v>
      </c>
      <c r="H134" s="21">
        <v>100</v>
      </c>
    </row>
    <row r="135" spans="2:8" x14ac:dyDescent="0.35">
      <c r="B135" s="14" t="s">
        <v>5</v>
      </c>
      <c r="C135" s="16">
        <v>0</v>
      </c>
      <c r="D135" s="21">
        <v>0</v>
      </c>
      <c r="E135" s="16">
        <v>7645</v>
      </c>
      <c r="F135" s="21">
        <v>100</v>
      </c>
      <c r="G135" s="16">
        <v>7645</v>
      </c>
      <c r="H135" s="21">
        <v>100</v>
      </c>
    </row>
    <row r="136" spans="2:8" x14ac:dyDescent="0.35">
      <c r="B136" s="14" t="s">
        <v>4</v>
      </c>
      <c r="C136" s="16">
        <v>0</v>
      </c>
      <c r="D136" s="21">
        <v>0</v>
      </c>
      <c r="E136" s="16">
        <v>1379</v>
      </c>
      <c r="F136" s="21">
        <v>100</v>
      </c>
      <c r="G136" s="16">
        <v>1379</v>
      </c>
      <c r="H136" s="21">
        <v>100</v>
      </c>
    </row>
    <row r="137" spans="2:8" x14ac:dyDescent="0.35">
      <c r="B137" s="14" t="s">
        <v>3</v>
      </c>
      <c r="C137" s="16">
        <v>111</v>
      </c>
      <c r="D137" s="21">
        <v>0.38018906699547883</v>
      </c>
      <c r="E137" s="16">
        <v>29085</v>
      </c>
      <c r="F137" s="21">
        <v>99.619810933004516</v>
      </c>
      <c r="G137" s="16">
        <v>29196</v>
      </c>
      <c r="H137" s="21">
        <v>100</v>
      </c>
    </row>
    <row r="138" spans="2:8" x14ac:dyDescent="0.35">
      <c r="B138" s="20" t="s">
        <v>2</v>
      </c>
      <c r="C138" s="13">
        <f>SUM(C128:C137)</f>
        <v>815</v>
      </c>
      <c r="D138" s="12">
        <f>C138/G138*100</f>
        <v>0.38925187222986402</v>
      </c>
      <c r="E138" s="13">
        <f>SUM(E128:E137)</f>
        <v>208561</v>
      </c>
      <c r="F138" s="12">
        <f>E138/G138*100</f>
        <v>99.610748127770137</v>
      </c>
      <c r="G138" s="13">
        <f>SUM(G128:G137)</f>
        <v>209376</v>
      </c>
      <c r="H138"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4:B55"/>
    <mergeCell ref="C54:D54"/>
    <mergeCell ref="F54:F55"/>
    <mergeCell ref="G54:H54"/>
    <mergeCell ref="B63:B65"/>
    <mergeCell ref="C63:H63"/>
    <mergeCell ref="C64:D64"/>
    <mergeCell ref="E64:F64"/>
    <mergeCell ref="G64:H64"/>
    <mergeCell ref="B74:B75"/>
    <mergeCell ref="C74:D74"/>
    <mergeCell ref="E74:F74"/>
    <mergeCell ref="B81:B83"/>
    <mergeCell ref="C81:H81"/>
    <mergeCell ref="C82:D82"/>
    <mergeCell ref="E82:F82"/>
    <mergeCell ref="G82:H82"/>
    <mergeCell ref="B91:B92"/>
    <mergeCell ref="C91:D91"/>
    <mergeCell ref="F91:F92"/>
    <mergeCell ref="G91:H91"/>
    <mergeCell ref="B99:B101"/>
    <mergeCell ref="C99:H99"/>
    <mergeCell ref="C100:D100"/>
    <mergeCell ref="E100:F100"/>
    <mergeCell ref="G100:H100"/>
    <mergeCell ref="B110:B111"/>
    <mergeCell ref="C110:D110"/>
    <mergeCell ref="E110:F110"/>
    <mergeCell ref="B125:B127"/>
    <mergeCell ref="C125:H125"/>
    <mergeCell ref="C126:D126"/>
    <mergeCell ref="E126:F126"/>
    <mergeCell ref="G126:H126"/>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9BE46-E8CC-40D8-B9D9-E7751FE9DBAC}">
  <dimension ref="B2:H134"/>
  <sheetViews>
    <sheetView workbookViewId="0"/>
  </sheetViews>
  <sheetFormatPr defaultColWidth="10.1796875" defaultRowHeight="14.5" x14ac:dyDescent="0.35"/>
  <cols>
    <col min="1" max="16384" width="10.1796875" style="19"/>
  </cols>
  <sheetData>
    <row r="2" spans="2:6" x14ac:dyDescent="0.35">
      <c r="B2" s="22" t="s">
        <v>239</v>
      </c>
    </row>
    <row r="4" spans="2:6" x14ac:dyDescent="0.35">
      <c r="B4" s="63" t="s">
        <v>23</v>
      </c>
      <c r="C4" s="64" t="s">
        <v>22</v>
      </c>
      <c r="D4" s="64" t="s">
        <v>22</v>
      </c>
    </row>
    <row r="5" spans="2:6" x14ac:dyDescent="0.35">
      <c r="B5" s="63" t="s">
        <v>23</v>
      </c>
      <c r="C5" s="17" t="s">
        <v>14</v>
      </c>
      <c r="D5" s="17" t="s">
        <v>13</v>
      </c>
    </row>
    <row r="6" spans="2:6" x14ac:dyDescent="0.35">
      <c r="B6" s="14" t="s">
        <v>65</v>
      </c>
      <c r="C6" s="16">
        <v>1099</v>
      </c>
      <c r="D6" s="15">
        <v>0.37</v>
      </c>
    </row>
    <row r="7" spans="2:6" x14ac:dyDescent="0.35">
      <c r="B7" s="14" t="s">
        <v>64</v>
      </c>
      <c r="C7" s="16">
        <v>296689</v>
      </c>
      <c r="D7" s="15">
        <v>99.63</v>
      </c>
    </row>
    <row r="8" spans="2:6" x14ac:dyDescent="0.35">
      <c r="B8" s="14" t="s">
        <v>2</v>
      </c>
      <c r="C8" s="13">
        <v>297788</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700</v>
      </c>
      <c r="D24" s="21">
        <v>0.29013980593791838</v>
      </c>
      <c r="E24" s="16">
        <v>240563</v>
      </c>
      <c r="F24" s="21">
        <v>99.709860194062088</v>
      </c>
      <c r="G24" s="16">
        <v>241263</v>
      </c>
      <c r="H24" s="21">
        <v>100</v>
      </c>
    </row>
    <row r="25" spans="2:8" x14ac:dyDescent="0.35">
      <c r="B25" s="14" t="s">
        <v>49</v>
      </c>
      <c r="C25" s="16">
        <v>252</v>
      </c>
      <c r="D25" s="21">
        <v>0.54419418230505112</v>
      </c>
      <c r="E25" s="16">
        <v>46055</v>
      </c>
      <c r="F25" s="21">
        <v>99.455805817694952</v>
      </c>
      <c r="G25" s="16">
        <v>46307</v>
      </c>
      <c r="H25" s="21">
        <v>100</v>
      </c>
    </row>
    <row r="26" spans="2:8" x14ac:dyDescent="0.35">
      <c r="B26" s="14" t="s">
        <v>48</v>
      </c>
      <c r="C26" s="16">
        <v>147</v>
      </c>
      <c r="D26" s="21">
        <v>1.4386376981796829</v>
      </c>
      <c r="E26" s="16">
        <v>10071</v>
      </c>
      <c r="F26" s="21">
        <v>98.561362301820324</v>
      </c>
      <c r="G26" s="16">
        <v>10218</v>
      </c>
      <c r="H26" s="21">
        <v>100</v>
      </c>
    </row>
    <row r="27" spans="2:8" x14ac:dyDescent="0.35">
      <c r="B27" s="20" t="s">
        <v>2</v>
      </c>
      <c r="C27" s="13">
        <f>SUM(C24:C26)</f>
        <v>1099</v>
      </c>
      <c r="D27" s="12">
        <f>C27/G27*100</f>
        <v>0.36905449514419658</v>
      </c>
      <c r="E27" s="13">
        <f>SUM(E24:E26)</f>
        <v>296689</v>
      </c>
      <c r="F27" s="12">
        <f>E27/G27*100</f>
        <v>99.630945504855802</v>
      </c>
      <c r="G27" s="13">
        <f>SUM(G24:G26)</f>
        <v>297788</v>
      </c>
      <c r="H27" s="12">
        <v>100</v>
      </c>
    </row>
    <row r="29" spans="2:8" x14ac:dyDescent="0.35">
      <c r="B29" s="22" t="s">
        <v>47</v>
      </c>
    </row>
    <row r="31" spans="2:8" x14ac:dyDescent="0.35">
      <c r="B31" s="63" t="s">
        <v>23</v>
      </c>
      <c r="C31" s="64" t="s">
        <v>22</v>
      </c>
      <c r="D31" s="64" t="s">
        <v>22</v>
      </c>
      <c r="E31" s="64" t="s">
        <v>21</v>
      </c>
      <c r="F31" s="64" t="s">
        <v>21</v>
      </c>
    </row>
    <row r="32" spans="2:8" x14ac:dyDescent="0.35">
      <c r="B32" s="63" t="s">
        <v>23</v>
      </c>
      <c r="C32" s="17" t="s">
        <v>14</v>
      </c>
      <c r="D32" s="17" t="s">
        <v>13</v>
      </c>
      <c r="E32" s="17" t="s">
        <v>14</v>
      </c>
      <c r="F32" s="17" t="s">
        <v>13</v>
      </c>
    </row>
    <row r="33" spans="2:8" x14ac:dyDescent="0.35">
      <c r="B33" s="14" t="s">
        <v>44</v>
      </c>
      <c r="C33" s="16">
        <v>55404</v>
      </c>
      <c r="D33" s="15">
        <v>18.61</v>
      </c>
      <c r="E33" s="16">
        <v>26446</v>
      </c>
      <c r="F33" s="15">
        <v>17.510000000000002</v>
      </c>
    </row>
    <row r="34" spans="2:8" x14ac:dyDescent="0.35">
      <c r="B34" s="14" t="s">
        <v>43</v>
      </c>
      <c r="C34" s="16">
        <v>120160</v>
      </c>
      <c r="D34" s="15">
        <v>40.35</v>
      </c>
      <c r="E34" s="16">
        <v>61548</v>
      </c>
      <c r="F34" s="15">
        <v>40.74</v>
      </c>
    </row>
    <row r="35" spans="2:8" x14ac:dyDescent="0.35">
      <c r="B35" s="14" t="s">
        <v>42</v>
      </c>
      <c r="C35" s="16">
        <v>80810</v>
      </c>
      <c r="D35" s="15">
        <v>27.14</v>
      </c>
      <c r="E35" s="16">
        <v>42281</v>
      </c>
      <c r="F35" s="15">
        <v>27.99</v>
      </c>
    </row>
    <row r="36" spans="2:8" x14ac:dyDescent="0.35">
      <c r="B36" s="14" t="s">
        <v>41</v>
      </c>
      <c r="C36" s="16">
        <v>41414</v>
      </c>
      <c r="D36" s="15">
        <v>13.91</v>
      </c>
      <c r="E36" s="16">
        <v>20801</v>
      </c>
      <c r="F36" s="15">
        <v>13.77</v>
      </c>
    </row>
    <row r="37" spans="2:8" x14ac:dyDescent="0.35">
      <c r="B37" s="14" t="s">
        <v>2</v>
      </c>
      <c r="C37" s="13">
        <v>297788</v>
      </c>
      <c r="D37" s="12">
        <v>100</v>
      </c>
      <c r="E37" s="13">
        <v>151076</v>
      </c>
      <c r="F37" s="12">
        <v>100</v>
      </c>
    </row>
    <row r="38" spans="2:8" x14ac:dyDescent="0.35">
      <c r="B38" s="23" t="s">
        <v>46</v>
      </c>
    </row>
    <row r="40" spans="2:8" x14ac:dyDescent="0.35">
      <c r="B40" s="65" t="s">
        <v>45</v>
      </c>
      <c r="C40" s="64" t="s">
        <v>22</v>
      </c>
      <c r="D40" s="64" t="s">
        <v>22</v>
      </c>
      <c r="E40" s="64" t="s">
        <v>22</v>
      </c>
      <c r="F40" s="64" t="s">
        <v>22</v>
      </c>
      <c r="G40" s="64" t="s">
        <v>22</v>
      </c>
      <c r="H40" s="64" t="s">
        <v>22</v>
      </c>
    </row>
    <row r="41" spans="2:8" x14ac:dyDescent="0.35">
      <c r="B41" s="65" t="s">
        <v>45</v>
      </c>
      <c r="C41" s="64" t="s">
        <v>65</v>
      </c>
      <c r="D41" s="64" t="s">
        <v>65</v>
      </c>
      <c r="E41" s="64" t="s">
        <v>64</v>
      </c>
      <c r="F41" s="64" t="s">
        <v>64</v>
      </c>
      <c r="G41" s="64" t="s">
        <v>2</v>
      </c>
      <c r="H41" s="64" t="s">
        <v>2</v>
      </c>
    </row>
    <row r="42" spans="2:8" x14ac:dyDescent="0.35">
      <c r="B42" s="65" t="s">
        <v>45</v>
      </c>
      <c r="C42" s="17" t="s">
        <v>14</v>
      </c>
      <c r="D42" s="17" t="s">
        <v>13</v>
      </c>
      <c r="E42" s="17" t="s">
        <v>14</v>
      </c>
      <c r="F42" s="17" t="s">
        <v>13</v>
      </c>
      <c r="G42" s="17" t="s">
        <v>14</v>
      </c>
      <c r="H42" s="17" t="s">
        <v>13</v>
      </c>
    </row>
    <row r="43" spans="2:8" x14ac:dyDescent="0.35">
      <c r="B43" s="14" t="s">
        <v>44</v>
      </c>
      <c r="C43" s="16">
        <v>173</v>
      </c>
      <c r="D43" s="21">
        <v>0.31225182297307053</v>
      </c>
      <c r="E43" s="16">
        <v>55231</v>
      </c>
      <c r="F43" s="21">
        <v>99.687748177026918</v>
      </c>
      <c r="G43" s="16">
        <v>55404</v>
      </c>
      <c r="H43" s="21">
        <v>99.999999999999986</v>
      </c>
    </row>
    <row r="44" spans="2:8" x14ac:dyDescent="0.35">
      <c r="B44" s="14" t="s">
        <v>43</v>
      </c>
      <c r="C44" s="16">
        <v>442</v>
      </c>
      <c r="D44" s="21">
        <v>0.36784287616511319</v>
      </c>
      <c r="E44" s="16">
        <v>119718</v>
      </c>
      <c r="F44" s="21">
        <v>99.632157123834887</v>
      </c>
      <c r="G44" s="16">
        <v>120160</v>
      </c>
      <c r="H44" s="21">
        <v>100</v>
      </c>
    </row>
    <row r="45" spans="2:8" x14ac:dyDescent="0.35">
      <c r="B45" s="14" t="s">
        <v>42</v>
      </c>
      <c r="C45" s="16">
        <v>467</v>
      </c>
      <c r="D45" s="21">
        <v>0.57789877490409602</v>
      </c>
      <c r="E45" s="16">
        <v>80343</v>
      </c>
      <c r="F45" s="21">
        <v>99.422101225095901</v>
      </c>
      <c r="G45" s="16">
        <v>80810</v>
      </c>
      <c r="H45" s="21">
        <v>100</v>
      </c>
    </row>
    <row r="46" spans="2:8" x14ac:dyDescent="0.35">
      <c r="B46" s="14" t="s">
        <v>41</v>
      </c>
      <c r="C46" s="16">
        <v>17</v>
      </c>
      <c r="D46" s="21">
        <v>4.1048920654851016E-2</v>
      </c>
      <c r="E46" s="16">
        <v>41397</v>
      </c>
      <c r="F46" s="21">
        <v>99.958951079345155</v>
      </c>
      <c r="G46" s="16">
        <v>41414</v>
      </c>
      <c r="H46" s="21">
        <v>100</v>
      </c>
    </row>
    <row r="47" spans="2:8" x14ac:dyDescent="0.35">
      <c r="B47" s="20" t="s">
        <v>2</v>
      </c>
      <c r="C47" s="13">
        <f>SUM(C43:C46)</f>
        <v>1099</v>
      </c>
      <c r="D47" s="12">
        <f>C47/G47*100</f>
        <v>0.36905449514419658</v>
      </c>
      <c r="E47" s="13">
        <f>SUM(E43:E46)</f>
        <v>296689</v>
      </c>
      <c r="F47" s="12">
        <f>E47/G47*100</f>
        <v>99.630945504855802</v>
      </c>
      <c r="G47" s="13">
        <f>SUM(G43:G46)</f>
        <v>297788</v>
      </c>
      <c r="H47" s="12">
        <v>100</v>
      </c>
    </row>
    <row r="50" spans="2:8" x14ac:dyDescent="0.35">
      <c r="B50" s="22" t="s">
        <v>40</v>
      </c>
    </row>
    <row r="52" spans="2:8" x14ac:dyDescent="0.35">
      <c r="B52" s="63" t="s">
        <v>23</v>
      </c>
      <c r="C52" s="64" t="s">
        <v>22</v>
      </c>
      <c r="D52" s="64" t="s">
        <v>22</v>
      </c>
      <c r="F52" s="63" t="s">
        <v>23</v>
      </c>
      <c r="G52" s="64" t="s">
        <v>21</v>
      </c>
      <c r="H52" s="64" t="s">
        <v>21</v>
      </c>
    </row>
    <row r="53" spans="2:8" x14ac:dyDescent="0.35">
      <c r="B53" s="63" t="s">
        <v>23</v>
      </c>
      <c r="C53" s="17" t="s">
        <v>14</v>
      </c>
      <c r="D53" s="17" t="s">
        <v>13</v>
      </c>
      <c r="F53" s="63" t="s">
        <v>23</v>
      </c>
      <c r="G53" s="17" t="s">
        <v>14</v>
      </c>
      <c r="H53" s="17" t="s">
        <v>13</v>
      </c>
    </row>
    <row r="54" spans="2:8" x14ac:dyDescent="0.35">
      <c r="B54" s="14" t="s">
        <v>38</v>
      </c>
      <c r="C54" s="16">
        <v>91797</v>
      </c>
      <c r="D54" s="15">
        <v>30.83</v>
      </c>
      <c r="F54" s="14" t="s">
        <v>38</v>
      </c>
      <c r="G54" s="16">
        <v>118632</v>
      </c>
      <c r="H54" s="15">
        <v>56.66</v>
      </c>
    </row>
    <row r="55" spans="2:8" x14ac:dyDescent="0.35">
      <c r="B55" s="14" t="s">
        <v>37</v>
      </c>
      <c r="C55" s="16">
        <v>205991</v>
      </c>
      <c r="D55" s="15">
        <v>69.17</v>
      </c>
      <c r="F55" s="14" t="s">
        <v>37</v>
      </c>
      <c r="G55" s="16">
        <v>90514</v>
      </c>
      <c r="H55" s="15">
        <v>43.23</v>
      </c>
    </row>
    <row r="56" spans="2:8" x14ac:dyDescent="0.35">
      <c r="B56" s="14" t="s">
        <v>2</v>
      </c>
      <c r="C56" s="13">
        <v>297788</v>
      </c>
      <c r="D56" s="12">
        <v>100</v>
      </c>
      <c r="F56" s="14" t="s">
        <v>36</v>
      </c>
      <c r="G56" s="16">
        <v>230</v>
      </c>
      <c r="H56" s="15">
        <v>0.11</v>
      </c>
    </row>
    <row r="57" spans="2:8" x14ac:dyDescent="0.35">
      <c r="F57" s="14" t="s">
        <v>2</v>
      </c>
      <c r="G57" s="13">
        <v>209376</v>
      </c>
      <c r="H57" s="12">
        <v>100</v>
      </c>
    </row>
    <row r="60" spans="2:8" x14ac:dyDescent="0.35">
      <c r="B60" s="65" t="s">
        <v>39</v>
      </c>
      <c r="C60" s="64" t="s">
        <v>22</v>
      </c>
      <c r="D60" s="64" t="s">
        <v>22</v>
      </c>
      <c r="E60" s="64" t="s">
        <v>22</v>
      </c>
      <c r="F60" s="64" t="s">
        <v>22</v>
      </c>
      <c r="G60" s="64" t="s">
        <v>22</v>
      </c>
      <c r="H60" s="64" t="s">
        <v>22</v>
      </c>
    </row>
    <row r="61" spans="2:8" x14ac:dyDescent="0.35">
      <c r="B61" s="65" t="s">
        <v>39</v>
      </c>
      <c r="C61" s="64" t="s">
        <v>65</v>
      </c>
      <c r="D61" s="64" t="s">
        <v>65</v>
      </c>
      <c r="E61" s="64" t="s">
        <v>64</v>
      </c>
      <c r="F61" s="64" t="s">
        <v>64</v>
      </c>
      <c r="G61" s="64" t="s">
        <v>2</v>
      </c>
      <c r="H61" s="64" t="s">
        <v>2</v>
      </c>
    </row>
    <row r="62" spans="2:8" x14ac:dyDescent="0.35">
      <c r="B62" s="65" t="s">
        <v>39</v>
      </c>
      <c r="C62" s="17" t="s">
        <v>14</v>
      </c>
      <c r="D62" s="17" t="s">
        <v>13</v>
      </c>
      <c r="E62" s="17" t="s">
        <v>14</v>
      </c>
      <c r="F62" s="17" t="s">
        <v>13</v>
      </c>
      <c r="G62" s="17" t="s">
        <v>14</v>
      </c>
      <c r="H62" s="17" t="s">
        <v>13</v>
      </c>
    </row>
    <row r="63" spans="2:8" x14ac:dyDescent="0.35">
      <c r="B63" s="14" t="s">
        <v>38</v>
      </c>
      <c r="C63" s="16">
        <v>458</v>
      </c>
      <c r="D63" s="21">
        <v>0.49892698018453757</v>
      </c>
      <c r="E63" s="16">
        <v>91339</v>
      </c>
      <c r="F63" s="21">
        <v>99.501073019815465</v>
      </c>
      <c r="G63" s="16">
        <v>91797</v>
      </c>
      <c r="H63" s="21">
        <v>100</v>
      </c>
    </row>
    <row r="64" spans="2:8" x14ac:dyDescent="0.35">
      <c r="B64" s="14" t="s">
        <v>37</v>
      </c>
      <c r="C64" s="16">
        <v>641</v>
      </c>
      <c r="D64" s="21">
        <v>0.31117864372715309</v>
      </c>
      <c r="E64" s="16">
        <v>205350</v>
      </c>
      <c r="F64" s="21">
        <v>99.688821356272854</v>
      </c>
      <c r="G64" s="16">
        <v>205991</v>
      </c>
      <c r="H64" s="21">
        <v>100</v>
      </c>
    </row>
    <row r="65" spans="2:8" x14ac:dyDescent="0.35">
      <c r="B65" s="20" t="s">
        <v>2</v>
      </c>
      <c r="C65" s="13">
        <f>SUM(C63:C64)</f>
        <v>1099</v>
      </c>
      <c r="D65" s="12">
        <f>C65/G65*100</f>
        <v>0.36905449514419658</v>
      </c>
      <c r="E65" s="13">
        <f>SUM(E63:E64)</f>
        <v>296689</v>
      </c>
      <c r="F65" s="12">
        <f>E65/G65*100</f>
        <v>99.630945504855802</v>
      </c>
      <c r="G65" s="13">
        <f>SUM(G63:G64)</f>
        <v>297788</v>
      </c>
      <c r="H65" s="12">
        <v>100</v>
      </c>
    </row>
    <row r="68" spans="2:8" x14ac:dyDescent="0.35">
      <c r="B68" s="22" t="s">
        <v>35</v>
      </c>
    </row>
    <row r="70" spans="2:8" x14ac:dyDescent="0.35">
      <c r="B70" s="63" t="s">
        <v>23</v>
      </c>
      <c r="C70" s="64" t="s">
        <v>22</v>
      </c>
      <c r="D70" s="64" t="s">
        <v>22</v>
      </c>
      <c r="E70" s="64" t="s">
        <v>21</v>
      </c>
      <c r="F70" s="64" t="s">
        <v>21</v>
      </c>
    </row>
    <row r="71" spans="2:8" x14ac:dyDescent="0.35">
      <c r="B71" s="63" t="s">
        <v>23</v>
      </c>
      <c r="C71" s="17" t="s">
        <v>14</v>
      </c>
      <c r="D71" s="17" t="s">
        <v>13</v>
      </c>
      <c r="E71" s="17" t="s">
        <v>14</v>
      </c>
      <c r="F71" s="17" t="s">
        <v>13</v>
      </c>
    </row>
    <row r="72" spans="2:8" x14ac:dyDescent="0.35">
      <c r="B72" s="14" t="s">
        <v>33</v>
      </c>
      <c r="C72" s="16">
        <v>49051</v>
      </c>
      <c r="D72" s="15">
        <v>16.55</v>
      </c>
      <c r="E72" s="16">
        <v>24739</v>
      </c>
      <c r="F72" s="15">
        <v>11.86</v>
      </c>
    </row>
    <row r="73" spans="2:8" x14ac:dyDescent="0.35">
      <c r="B73" s="14" t="s">
        <v>32</v>
      </c>
      <c r="C73" s="16">
        <v>247378</v>
      </c>
      <c r="D73" s="15">
        <v>83.45</v>
      </c>
      <c r="E73" s="16">
        <v>183804</v>
      </c>
      <c r="F73" s="15">
        <v>88.14</v>
      </c>
    </row>
    <row r="74" spans="2:8" x14ac:dyDescent="0.35">
      <c r="B74" s="14" t="s">
        <v>2</v>
      </c>
      <c r="C74" s="13">
        <v>296429</v>
      </c>
      <c r="D74" s="12">
        <v>100</v>
      </c>
      <c r="E74" s="13">
        <v>208543</v>
      </c>
      <c r="F74" s="12">
        <v>100</v>
      </c>
    </row>
    <row r="77" spans="2:8" x14ac:dyDescent="0.35">
      <c r="B77" s="65" t="s">
        <v>34</v>
      </c>
      <c r="C77" s="64" t="s">
        <v>22</v>
      </c>
      <c r="D77" s="64" t="s">
        <v>22</v>
      </c>
      <c r="E77" s="64" t="s">
        <v>22</v>
      </c>
      <c r="F77" s="64" t="s">
        <v>22</v>
      </c>
      <c r="G77" s="64" t="s">
        <v>22</v>
      </c>
      <c r="H77" s="64" t="s">
        <v>22</v>
      </c>
    </row>
    <row r="78" spans="2:8" x14ac:dyDescent="0.35">
      <c r="B78" s="65" t="s">
        <v>34</v>
      </c>
      <c r="C78" s="64" t="s">
        <v>65</v>
      </c>
      <c r="D78" s="64" t="s">
        <v>65</v>
      </c>
      <c r="E78" s="64" t="s">
        <v>64</v>
      </c>
      <c r="F78" s="64" t="s">
        <v>64</v>
      </c>
      <c r="G78" s="64" t="s">
        <v>2</v>
      </c>
      <c r="H78" s="64" t="s">
        <v>2</v>
      </c>
    </row>
    <row r="79" spans="2:8" x14ac:dyDescent="0.35">
      <c r="B79" s="65" t="s">
        <v>34</v>
      </c>
      <c r="C79" s="17" t="s">
        <v>14</v>
      </c>
      <c r="D79" s="17" t="s">
        <v>13</v>
      </c>
      <c r="E79" s="17" t="s">
        <v>14</v>
      </c>
      <c r="F79" s="17" t="s">
        <v>13</v>
      </c>
      <c r="G79" s="17" t="s">
        <v>14</v>
      </c>
      <c r="H79" s="17" t="s">
        <v>13</v>
      </c>
    </row>
    <row r="80" spans="2:8" x14ac:dyDescent="0.35">
      <c r="B80" s="14" t="s">
        <v>33</v>
      </c>
      <c r="C80" s="16">
        <v>230</v>
      </c>
      <c r="D80" s="21">
        <v>0.46889971662147556</v>
      </c>
      <c r="E80" s="16">
        <v>48821</v>
      </c>
      <c r="F80" s="21">
        <v>99.531100283378521</v>
      </c>
      <c r="G80" s="16">
        <v>49051</v>
      </c>
      <c r="H80" s="21">
        <v>100</v>
      </c>
    </row>
    <row r="81" spans="2:8" x14ac:dyDescent="0.35">
      <c r="B81" s="14" t="s">
        <v>32</v>
      </c>
      <c r="C81" s="16">
        <v>860</v>
      </c>
      <c r="D81" s="21">
        <v>0.34764611242713583</v>
      </c>
      <c r="E81" s="16">
        <v>246518</v>
      </c>
      <c r="F81" s="21">
        <v>99.652353887572858</v>
      </c>
      <c r="G81" s="16">
        <v>247378</v>
      </c>
      <c r="H81" s="21">
        <v>100</v>
      </c>
    </row>
    <row r="82" spans="2:8" x14ac:dyDescent="0.35">
      <c r="B82" s="20" t="s">
        <v>2</v>
      </c>
      <c r="C82" s="13">
        <f>SUM(C80:C81)</f>
        <v>1090</v>
      </c>
      <c r="D82" s="12">
        <f>C82/G82*100</f>
        <v>0.3677103117441276</v>
      </c>
      <c r="E82" s="13">
        <f>SUM(E80:E81)</f>
        <v>295339</v>
      </c>
      <c r="F82" s="12">
        <f>E82/G82*100</f>
        <v>99.632289688255867</v>
      </c>
      <c r="G82" s="13">
        <f>SUM(G80:G81)</f>
        <v>296429</v>
      </c>
      <c r="H82" s="12">
        <v>100</v>
      </c>
    </row>
    <row r="84" spans="2:8" x14ac:dyDescent="0.35">
      <c r="B84" s="22" t="s">
        <v>31</v>
      </c>
    </row>
    <row r="86" spans="2:8" x14ac:dyDescent="0.35">
      <c r="B86" s="63" t="s">
        <v>23</v>
      </c>
      <c r="C86" s="64" t="s">
        <v>22</v>
      </c>
      <c r="D86" s="64" t="s">
        <v>22</v>
      </c>
      <c r="F86" s="63" t="s">
        <v>23</v>
      </c>
      <c r="G86" s="64" t="s">
        <v>21</v>
      </c>
      <c r="H86" s="64" t="s">
        <v>21</v>
      </c>
    </row>
    <row r="87" spans="2:8" x14ac:dyDescent="0.35">
      <c r="B87" s="63" t="s">
        <v>23</v>
      </c>
      <c r="C87" s="17" t="s">
        <v>14</v>
      </c>
      <c r="D87" s="17" t="s">
        <v>13</v>
      </c>
      <c r="F87" s="63" t="s">
        <v>23</v>
      </c>
      <c r="G87" s="17" t="s">
        <v>14</v>
      </c>
      <c r="H87" s="17" t="s">
        <v>13</v>
      </c>
    </row>
    <row r="88" spans="2:8" x14ac:dyDescent="0.35">
      <c r="B88" s="14" t="s">
        <v>27</v>
      </c>
      <c r="C88" s="16">
        <v>75726</v>
      </c>
      <c r="D88" s="15">
        <v>25.43</v>
      </c>
      <c r="F88" s="14" t="s">
        <v>27</v>
      </c>
      <c r="G88" s="16">
        <v>39285</v>
      </c>
      <c r="H88" s="15">
        <v>18.760000000000002</v>
      </c>
    </row>
    <row r="89" spans="2:8" x14ac:dyDescent="0.35">
      <c r="B89" s="14" t="s">
        <v>26</v>
      </c>
      <c r="C89" s="16">
        <v>36851</v>
      </c>
      <c r="D89" s="15">
        <v>12.37</v>
      </c>
      <c r="F89" s="14" t="s">
        <v>26</v>
      </c>
      <c r="G89" s="16">
        <v>18144</v>
      </c>
      <c r="H89" s="15">
        <v>8.67</v>
      </c>
    </row>
    <row r="90" spans="2:8" x14ac:dyDescent="0.35">
      <c r="B90" s="14" t="s">
        <v>25</v>
      </c>
      <c r="C90" s="16">
        <v>185211</v>
      </c>
      <c r="D90" s="15">
        <v>62.2</v>
      </c>
      <c r="F90" s="14" t="s">
        <v>25</v>
      </c>
      <c r="G90" s="16">
        <v>151947</v>
      </c>
      <c r="H90" s="15">
        <v>72.569999999999993</v>
      </c>
    </row>
    <row r="91" spans="2:8" x14ac:dyDescent="0.35">
      <c r="B91" s="14" t="s">
        <v>2</v>
      </c>
      <c r="C91" s="13">
        <v>297788</v>
      </c>
      <c r="D91" s="12">
        <v>100</v>
      </c>
      <c r="F91" s="14" t="s">
        <v>2</v>
      </c>
      <c r="G91" s="13">
        <v>209376</v>
      </c>
      <c r="H91" s="12">
        <v>100</v>
      </c>
    </row>
    <row r="92" spans="2:8" x14ac:dyDescent="0.35">
      <c r="B92" s="23" t="s">
        <v>30</v>
      </c>
    </row>
    <row r="94" spans="2:8" x14ac:dyDescent="0.35">
      <c r="B94" s="65" t="s">
        <v>29</v>
      </c>
      <c r="C94" s="64" t="s">
        <v>22</v>
      </c>
      <c r="D94" s="64" t="s">
        <v>22</v>
      </c>
      <c r="E94" s="64" t="s">
        <v>22</v>
      </c>
      <c r="F94" s="64" t="s">
        <v>22</v>
      </c>
      <c r="G94" s="64" t="s">
        <v>22</v>
      </c>
      <c r="H94" s="64" t="s">
        <v>22</v>
      </c>
    </row>
    <row r="95" spans="2:8" x14ac:dyDescent="0.35">
      <c r="B95" s="65" t="s">
        <v>29</v>
      </c>
      <c r="C95" s="64" t="s">
        <v>65</v>
      </c>
      <c r="D95" s="64" t="s">
        <v>65</v>
      </c>
      <c r="E95" s="64" t="s">
        <v>64</v>
      </c>
      <c r="F95" s="64" t="s">
        <v>64</v>
      </c>
      <c r="G95" s="64" t="s">
        <v>2</v>
      </c>
      <c r="H95" s="64" t="s">
        <v>2</v>
      </c>
    </row>
    <row r="96" spans="2:8" x14ac:dyDescent="0.35">
      <c r="B96" s="65" t="s">
        <v>29</v>
      </c>
      <c r="C96" s="17" t="s">
        <v>14</v>
      </c>
      <c r="D96" s="17" t="s">
        <v>13</v>
      </c>
      <c r="E96" s="17" t="s">
        <v>14</v>
      </c>
      <c r="F96" s="17" t="s">
        <v>13</v>
      </c>
      <c r="G96" s="17" t="s">
        <v>14</v>
      </c>
      <c r="H96" s="17" t="s">
        <v>13</v>
      </c>
    </row>
    <row r="97" spans="2:8" x14ac:dyDescent="0.35">
      <c r="B97" s="14" t="s">
        <v>27</v>
      </c>
      <c r="C97" s="16">
        <v>238</v>
      </c>
      <c r="D97" s="21">
        <v>0.31429099648733594</v>
      </c>
      <c r="E97" s="16">
        <v>75488</v>
      </c>
      <c r="F97" s="21">
        <v>99.68570900351267</v>
      </c>
      <c r="G97" s="16">
        <v>75726</v>
      </c>
      <c r="H97" s="21">
        <v>100</v>
      </c>
    </row>
    <row r="98" spans="2:8" x14ac:dyDescent="0.35">
      <c r="B98" s="14" t="s">
        <v>26</v>
      </c>
      <c r="C98" s="16">
        <v>170</v>
      </c>
      <c r="D98" s="21">
        <v>0.46131719627689888</v>
      </c>
      <c r="E98" s="16">
        <v>36681</v>
      </c>
      <c r="F98" s="21">
        <v>99.538682803723106</v>
      </c>
      <c r="G98" s="16">
        <v>36851</v>
      </c>
      <c r="H98" s="21">
        <v>100</v>
      </c>
    </row>
    <row r="99" spans="2:8" x14ac:dyDescent="0.35">
      <c r="B99" s="14" t="s">
        <v>25</v>
      </c>
      <c r="C99" s="16">
        <v>691</v>
      </c>
      <c r="D99" s="21">
        <v>0.37308799153398015</v>
      </c>
      <c r="E99" s="16">
        <v>184520</v>
      </c>
      <c r="F99" s="21">
        <v>99.626912008466022</v>
      </c>
      <c r="G99" s="16">
        <v>185211</v>
      </c>
      <c r="H99" s="21">
        <v>100</v>
      </c>
    </row>
    <row r="100" spans="2:8" x14ac:dyDescent="0.35">
      <c r="B100" s="20" t="s">
        <v>2</v>
      </c>
      <c r="C100" s="13">
        <f>SUM(C97:C99)</f>
        <v>1099</v>
      </c>
      <c r="D100" s="12">
        <f>C100/G100*100</f>
        <v>0.36905449514419658</v>
      </c>
      <c r="E100" s="13">
        <f>SUM(E97:E99)</f>
        <v>296689</v>
      </c>
      <c r="F100" s="12">
        <f>E100/G100*100</f>
        <v>99.630945504855802</v>
      </c>
      <c r="G100" s="13">
        <f>SUM(G97:G99)</f>
        <v>297788</v>
      </c>
      <c r="H100" s="12">
        <v>100</v>
      </c>
    </row>
    <row r="104" spans="2:8" x14ac:dyDescent="0.35">
      <c r="B104" s="22" t="s">
        <v>24</v>
      </c>
    </row>
    <row r="106" spans="2:8" x14ac:dyDescent="0.35">
      <c r="B106" s="63" t="s">
        <v>23</v>
      </c>
      <c r="C106" s="64" t="s">
        <v>22</v>
      </c>
      <c r="D106" s="64" t="s">
        <v>22</v>
      </c>
      <c r="E106" s="64" t="s">
        <v>21</v>
      </c>
      <c r="F106" s="64" t="s">
        <v>21</v>
      </c>
    </row>
    <row r="107" spans="2:8" x14ac:dyDescent="0.35">
      <c r="B107" s="63" t="s">
        <v>23</v>
      </c>
      <c r="C107" s="17" t="s">
        <v>14</v>
      </c>
      <c r="D107" s="17" t="s">
        <v>13</v>
      </c>
      <c r="E107" s="17" t="s">
        <v>14</v>
      </c>
      <c r="F107" s="17" t="s">
        <v>13</v>
      </c>
    </row>
    <row r="108" spans="2:8" x14ac:dyDescent="0.35">
      <c r="B108" s="14" t="s">
        <v>12</v>
      </c>
      <c r="C108" s="16">
        <v>12250</v>
      </c>
      <c r="D108" s="15">
        <v>4.1100000000000003</v>
      </c>
      <c r="E108" s="16">
        <v>7905</v>
      </c>
      <c r="F108" s="15">
        <v>3.78</v>
      </c>
    </row>
    <row r="109" spans="2:8" x14ac:dyDescent="0.35">
      <c r="B109" s="14" t="s">
        <v>11</v>
      </c>
      <c r="C109" s="16">
        <v>36224</v>
      </c>
      <c r="D109" s="15">
        <v>12.16</v>
      </c>
      <c r="E109" s="16">
        <v>25856</v>
      </c>
      <c r="F109" s="15">
        <v>12.35</v>
      </c>
    </row>
    <row r="110" spans="2:8" x14ac:dyDescent="0.35">
      <c r="B110" s="14" t="s">
        <v>10</v>
      </c>
      <c r="C110" s="16">
        <v>50529</v>
      </c>
      <c r="D110" s="15">
        <v>16.97</v>
      </c>
      <c r="E110" s="16">
        <v>34434</v>
      </c>
      <c r="F110" s="15">
        <v>16.45</v>
      </c>
    </row>
    <row r="111" spans="2:8" x14ac:dyDescent="0.35">
      <c r="B111" s="14" t="s">
        <v>9</v>
      </c>
      <c r="C111" s="16">
        <v>15557</v>
      </c>
      <c r="D111" s="15">
        <v>5.22</v>
      </c>
      <c r="E111" s="16">
        <v>10167</v>
      </c>
      <c r="F111" s="15">
        <v>4.8600000000000003</v>
      </c>
    </row>
    <row r="112" spans="2:8" x14ac:dyDescent="0.35">
      <c r="B112" s="14" t="s">
        <v>8</v>
      </c>
      <c r="C112" s="16">
        <v>13312</v>
      </c>
      <c r="D112" s="15">
        <v>4.47</v>
      </c>
      <c r="E112" s="16">
        <v>8462</v>
      </c>
      <c r="F112" s="15">
        <v>4.04</v>
      </c>
    </row>
    <row r="113" spans="2:8" x14ac:dyDescent="0.35">
      <c r="B113" s="14" t="s">
        <v>7</v>
      </c>
      <c r="C113" s="16">
        <v>16605</v>
      </c>
      <c r="D113" s="15">
        <v>5.58</v>
      </c>
      <c r="E113" s="16">
        <v>11627</v>
      </c>
      <c r="F113" s="15">
        <v>5.55</v>
      </c>
    </row>
    <row r="114" spans="2:8" x14ac:dyDescent="0.35">
      <c r="B114" s="14" t="s">
        <v>6</v>
      </c>
      <c r="C114" s="16">
        <v>102027</v>
      </c>
      <c r="D114" s="15">
        <v>34.26</v>
      </c>
      <c r="E114" s="16">
        <v>72705</v>
      </c>
      <c r="F114" s="15">
        <v>34.72</v>
      </c>
    </row>
    <row r="115" spans="2:8" x14ac:dyDescent="0.35">
      <c r="B115" s="14" t="s">
        <v>5</v>
      </c>
      <c r="C115" s="16">
        <v>10813</v>
      </c>
      <c r="D115" s="15">
        <v>3.63</v>
      </c>
      <c r="E115" s="16">
        <v>7645</v>
      </c>
      <c r="F115" s="15">
        <v>3.65</v>
      </c>
    </row>
    <row r="116" spans="2:8" x14ac:dyDescent="0.35">
      <c r="B116" s="14" t="s">
        <v>4</v>
      </c>
      <c r="C116" s="16">
        <v>2015</v>
      </c>
      <c r="D116" s="15">
        <v>0.68</v>
      </c>
      <c r="E116" s="16">
        <v>1379</v>
      </c>
      <c r="F116" s="15">
        <v>0.66</v>
      </c>
    </row>
    <row r="117" spans="2:8" x14ac:dyDescent="0.35">
      <c r="B117" s="14" t="s">
        <v>3</v>
      </c>
      <c r="C117" s="16">
        <v>38456</v>
      </c>
      <c r="D117" s="15">
        <v>12.91</v>
      </c>
      <c r="E117" s="16">
        <v>29196</v>
      </c>
      <c r="F117" s="15">
        <v>13.94</v>
      </c>
    </row>
    <row r="118" spans="2:8" x14ac:dyDescent="0.35">
      <c r="B118" s="14" t="s">
        <v>2</v>
      </c>
      <c r="C118" s="13">
        <v>297788</v>
      </c>
      <c r="D118" s="12">
        <v>100</v>
      </c>
      <c r="E118" s="13">
        <v>209376</v>
      </c>
      <c r="F118" s="12">
        <v>100</v>
      </c>
    </row>
    <row r="121" spans="2:8" x14ac:dyDescent="0.35">
      <c r="B121" s="65" t="s">
        <v>15</v>
      </c>
      <c r="C121" s="64" t="s">
        <v>22</v>
      </c>
      <c r="D121" s="64" t="s">
        <v>22</v>
      </c>
      <c r="E121" s="64" t="s">
        <v>22</v>
      </c>
      <c r="F121" s="64" t="s">
        <v>22</v>
      </c>
      <c r="G121" s="64" t="s">
        <v>22</v>
      </c>
      <c r="H121" s="64" t="s">
        <v>22</v>
      </c>
    </row>
    <row r="122" spans="2:8" x14ac:dyDescent="0.35">
      <c r="B122" s="65" t="s">
        <v>15</v>
      </c>
      <c r="C122" s="64" t="s">
        <v>65</v>
      </c>
      <c r="D122" s="64" t="s">
        <v>65</v>
      </c>
      <c r="E122" s="64" t="s">
        <v>64</v>
      </c>
      <c r="F122" s="64" t="s">
        <v>64</v>
      </c>
      <c r="G122" s="64" t="s">
        <v>2</v>
      </c>
      <c r="H122" s="64" t="s">
        <v>2</v>
      </c>
    </row>
    <row r="123" spans="2:8" x14ac:dyDescent="0.35">
      <c r="B123" s="65" t="s">
        <v>15</v>
      </c>
      <c r="C123" s="17" t="s">
        <v>14</v>
      </c>
      <c r="D123" s="17" t="s">
        <v>13</v>
      </c>
      <c r="E123" s="17" t="s">
        <v>14</v>
      </c>
      <c r="F123" s="17" t="s">
        <v>13</v>
      </c>
      <c r="G123" s="17" t="s">
        <v>14</v>
      </c>
      <c r="H123" s="17" t="s">
        <v>13</v>
      </c>
    </row>
    <row r="124" spans="2:8" x14ac:dyDescent="0.35">
      <c r="B124" s="14" t="s">
        <v>12</v>
      </c>
      <c r="C124" s="16">
        <v>26</v>
      </c>
      <c r="D124" s="21">
        <v>0.21224489795918366</v>
      </c>
      <c r="E124" s="16">
        <v>12224</v>
      </c>
      <c r="F124" s="21">
        <v>99.787755102040819</v>
      </c>
      <c r="G124" s="16">
        <v>12250</v>
      </c>
      <c r="H124" s="21">
        <v>100</v>
      </c>
    </row>
    <row r="125" spans="2:8" x14ac:dyDescent="0.35">
      <c r="B125" s="14" t="s">
        <v>11</v>
      </c>
      <c r="C125" s="16">
        <v>16</v>
      </c>
      <c r="D125" s="21">
        <v>4.4169611307420496E-2</v>
      </c>
      <c r="E125" s="16">
        <v>36208</v>
      </c>
      <c r="F125" s="21">
        <v>99.955830388692576</v>
      </c>
      <c r="G125" s="16">
        <v>36224</v>
      </c>
      <c r="H125" s="21">
        <v>100</v>
      </c>
    </row>
    <row r="126" spans="2:8" x14ac:dyDescent="0.35">
      <c r="B126" s="14" t="s">
        <v>10</v>
      </c>
      <c r="C126" s="16">
        <v>279</v>
      </c>
      <c r="D126" s="21">
        <v>0.55215816659739947</v>
      </c>
      <c r="E126" s="16">
        <v>50250</v>
      </c>
      <c r="F126" s="21">
        <v>99.447841833402606</v>
      </c>
      <c r="G126" s="16">
        <v>50529</v>
      </c>
      <c r="H126" s="21">
        <v>100</v>
      </c>
    </row>
    <row r="127" spans="2:8" x14ac:dyDescent="0.35">
      <c r="B127" s="14" t="s">
        <v>9</v>
      </c>
      <c r="C127" s="16">
        <v>124</v>
      </c>
      <c r="D127" s="21">
        <v>0.7970688436073794</v>
      </c>
      <c r="E127" s="16">
        <v>15433</v>
      </c>
      <c r="F127" s="21">
        <v>99.202931156392609</v>
      </c>
      <c r="G127" s="16">
        <v>15557</v>
      </c>
      <c r="H127" s="21">
        <v>99.999999999999986</v>
      </c>
    </row>
    <row r="128" spans="2:8" x14ac:dyDescent="0.35">
      <c r="B128" s="14" t="s">
        <v>8</v>
      </c>
      <c r="C128" s="16">
        <v>0</v>
      </c>
      <c r="D128" s="21">
        <v>0</v>
      </c>
      <c r="E128" s="16">
        <v>13312</v>
      </c>
      <c r="F128" s="21">
        <v>100</v>
      </c>
      <c r="G128" s="16">
        <v>13312</v>
      </c>
      <c r="H128" s="21">
        <v>100</v>
      </c>
    </row>
    <row r="129" spans="2:8" x14ac:dyDescent="0.35">
      <c r="B129" s="14" t="s">
        <v>7</v>
      </c>
      <c r="C129" s="16">
        <v>70</v>
      </c>
      <c r="D129" s="21">
        <v>0.42155977115326709</v>
      </c>
      <c r="E129" s="16">
        <v>16535</v>
      </c>
      <c r="F129" s="21">
        <v>99.578440228846731</v>
      </c>
      <c r="G129" s="16">
        <v>16605</v>
      </c>
      <c r="H129" s="21">
        <v>100</v>
      </c>
    </row>
    <row r="130" spans="2:8" x14ac:dyDescent="0.35">
      <c r="B130" s="14" t="s">
        <v>6</v>
      </c>
      <c r="C130" s="16">
        <v>284</v>
      </c>
      <c r="D130" s="21">
        <v>0.27835768963117608</v>
      </c>
      <c r="E130" s="16">
        <v>101743</v>
      </c>
      <c r="F130" s="21">
        <v>99.721642310368821</v>
      </c>
      <c r="G130" s="16">
        <v>102027</v>
      </c>
      <c r="H130" s="21">
        <v>100</v>
      </c>
    </row>
    <row r="131" spans="2:8" x14ac:dyDescent="0.35">
      <c r="B131" s="14" t="s">
        <v>5</v>
      </c>
      <c r="C131" s="16">
        <v>70</v>
      </c>
      <c r="D131" s="21">
        <v>0.64736890779617129</v>
      </c>
      <c r="E131" s="16">
        <v>10743</v>
      </c>
      <c r="F131" s="21">
        <v>99.352631092203822</v>
      </c>
      <c r="G131" s="16">
        <v>10813</v>
      </c>
      <c r="H131" s="21">
        <v>100</v>
      </c>
    </row>
    <row r="132" spans="2:8" x14ac:dyDescent="0.35">
      <c r="B132" s="14" t="s">
        <v>4</v>
      </c>
      <c r="C132" s="16">
        <v>0</v>
      </c>
      <c r="D132" s="21">
        <v>0</v>
      </c>
      <c r="E132" s="16">
        <v>2015</v>
      </c>
      <c r="F132" s="21">
        <v>100</v>
      </c>
      <c r="G132" s="16">
        <v>2015</v>
      </c>
      <c r="H132" s="21">
        <v>100</v>
      </c>
    </row>
    <row r="133" spans="2:8" x14ac:dyDescent="0.35">
      <c r="B133" s="14" t="s">
        <v>3</v>
      </c>
      <c r="C133" s="16">
        <v>230</v>
      </c>
      <c r="D133" s="21">
        <v>0.59808612440191389</v>
      </c>
      <c r="E133" s="16">
        <v>38226</v>
      </c>
      <c r="F133" s="21">
        <v>99.401913875598098</v>
      </c>
      <c r="G133" s="16">
        <v>38456</v>
      </c>
      <c r="H133" s="21">
        <v>100.00000000000001</v>
      </c>
    </row>
    <row r="134" spans="2:8" x14ac:dyDescent="0.35">
      <c r="B134" s="20" t="s">
        <v>2</v>
      </c>
      <c r="C134" s="13">
        <f>SUM(C124:C133)</f>
        <v>1099</v>
      </c>
      <c r="D134" s="12">
        <f>C134/G134*100</f>
        <v>0.36905449514419658</v>
      </c>
      <c r="E134" s="13">
        <f>SUM(E124:E133)</f>
        <v>296689</v>
      </c>
      <c r="F134" s="12">
        <f>E134/G134*100</f>
        <v>99.630945504855802</v>
      </c>
      <c r="G134" s="13">
        <f>SUM(G124:G133)</f>
        <v>297788</v>
      </c>
      <c r="H134" s="12">
        <f>SUM(H124:H133)/10</f>
        <v>100</v>
      </c>
    </row>
  </sheetData>
  <mergeCells count="52">
    <mergeCell ref="B4:B5"/>
    <mergeCell ref="C4:D4"/>
    <mergeCell ref="B13:B14"/>
    <mergeCell ref="C13:D13"/>
    <mergeCell ref="E13:F13"/>
    <mergeCell ref="B21:B23"/>
    <mergeCell ref="C21:H21"/>
    <mergeCell ref="C22:D22"/>
    <mergeCell ref="E22:F22"/>
    <mergeCell ref="G22:H22"/>
    <mergeCell ref="B31:B32"/>
    <mergeCell ref="C31:D31"/>
    <mergeCell ref="E31:F31"/>
    <mergeCell ref="B40:B42"/>
    <mergeCell ref="C40:H40"/>
    <mergeCell ref="C41:D41"/>
    <mergeCell ref="E41:F41"/>
    <mergeCell ref="G41:H41"/>
    <mergeCell ref="B52:B53"/>
    <mergeCell ref="C52:D52"/>
    <mergeCell ref="F52:F53"/>
    <mergeCell ref="G52:H52"/>
    <mergeCell ref="B60:B62"/>
    <mergeCell ref="C60:H60"/>
    <mergeCell ref="C61:D61"/>
    <mergeCell ref="E61:F61"/>
    <mergeCell ref="G61:H61"/>
    <mergeCell ref="B70:B71"/>
    <mergeCell ref="C70:D70"/>
    <mergeCell ref="E70:F70"/>
    <mergeCell ref="B77:B79"/>
    <mergeCell ref="C77:H77"/>
    <mergeCell ref="C78:D78"/>
    <mergeCell ref="E78:F78"/>
    <mergeCell ref="G78:H78"/>
    <mergeCell ref="B86:B87"/>
    <mergeCell ref="C86:D86"/>
    <mergeCell ref="F86:F87"/>
    <mergeCell ref="G86:H86"/>
    <mergeCell ref="B94:B96"/>
    <mergeCell ref="C94:H94"/>
    <mergeCell ref="C95:D95"/>
    <mergeCell ref="E95:F95"/>
    <mergeCell ref="G95:H95"/>
    <mergeCell ref="B106:B107"/>
    <mergeCell ref="C106:D106"/>
    <mergeCell ref="E106:F106"/>
    <mergeCell ref="B121:B123"/>
    <mergeCell ref="C121:H121"/>
    <mergeCell ref="C122:D122"/>
    <mergeCell ref="E122:F122"/>
    <mergeCell ref="G122:H122"/>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B8B3A-7D08-400F-B41D-6E93D097BF27}">
  <dimension ref="B2:H139"/>
  <sheetViews>
    <sheetView workbookViewId="0"/>
  </sheetViews>
  <sheetFormatPr defaultColWidth="10.1796875" defaultRowHeight="14.5" x14ac:dyDescent="0.35"/>
  <cols>
    <col min="1" max="16384" width="10.1796875" style="19"/>
  </cols>
  <sheetData>
    <row r="2" spans="2:6" x14ac:dyDescent="0.35">
      <c r="B2" s="22" t="s">
        <v>240</v>
      </c>
    </row>
    <row r="4" spans="2:6" x14ac:dyDescent="0.35">
      <c r="B4" s="63" t="s">
        <v>23</v>
      </c>
      <c r="C4" s="64" t="s">
        <v>21</v>
      </c>
      <c r="D4" s="64" t="s">
        <v>21</v>
      </c>
    </row>
    <row r="5" spans="2:6" x14ac:dyDescent="0.35">
      <c r="B5" s="63" t="s">
        <v>23</v>
      </c>
      <c r="C5" s="17" t="s">
        <v>14</v>
      </c>
      <c r="D5" s="17" t="s">
        <v>13</v>
      </c>
    </row>
    <row r="6" spans="2:6" x14ac:dyDescent="0.35">
      <c r="B6" s="14" t="s">
        <v>65</v>
      </c>
      <c r="C6" s="16">
        <v>1175</v>
      </c>
      <c r="D6" s="15">
        <v>0.56000000000000005</v>
      </c>
    </row>
    <row r="7" spans="2:6" x14ac:dyDescent="0.35">
      <c r="B7" s="14" t="s">
        <v>64</v>
      </c>
      <c r="C7" s="16">
        <v>208201</v>
      </c>
      <c r="D7" s="15">
        <v>99.44</v>
      </c>
    </row>
    <row r="8" spans="2:6" x14ac:dyDescent="0.35">
      <c r="B8" s="14" t="s">
        <v>2</v>
      </c>
      <c r="C8" s="13">
        <v>209376</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21</v>
      </c>
      <c r="D21" s="64" t="s">
        <v>21</v>
      </c>
      <c r="E21" s="64" t="s">
        <v>21</v>
      </c>
      <c r="F21" s="64" t="s">
        <v>21</v>
      </c>
      <c r="G21" s="64" t="s">
        <v>21</v>
      </c>
      <c r="H21" s="64" t="s">
        <v>21</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855</v>
      </c>
      <c r="D24" s="21">
        <v>0.5267405540940987</v>
      </c>
      <c r="E24" s="16">
        <v>161464</v>
      </c>
      <c r="F24" s="21">
        <v>99.47325944590591</v>
      </c>
      <c r="G24" s="16">
        <v>162319</v>
      </c>
      <c r="H24" s="21">
        <v>100.00000000000001</v>
      </c>
    </row>
    <row r="25" spans="2:8" x14ac:dyDescent="0.35">
      <c r="B25" s="14" t="s">
        <v>49</v>
      </c>
      <c r="C25" s="16">
        <v>280</v>
      </c>
      <c r="D25" s="21">
        <v>0.68726835374683981</v>
      </c>
      <c r="E25" s="16">
        <v>40461</v>
      </c>
      <c r="F25" s="21">
        <v>99.312731646253155</v>
      </c>
      <c r="G25" s="16">
        <v>40741</v>
      </c>
      <c r="H25" s="21">
        <v>100</v>
      </c>
    </row>
    <row r="26" spans="2:8" x14ac:dyDescent="0.35">
      <c r="B26" s="14" t="s">
        <v>48</v>
      </c>
      <c r="C26" s="16">
        <v>40</v>
      </c>
      <c r="D26" s="21">
        <v>0.6333122229259025</v>
      </c>
      <c r="E26" s="16">
        <v>6276</v>
      </c>
      <c r="F26" s="21">
        <v>99.366687777074105</v>
      </c>
      <c r="G26" s="16">
        <v>6316</v>
      </c>
      <c r="H26" s="21">
        <v>100.00000000000001</v>
      </c>
    </row>
    <row r="27" spans="2:8" x14ac:dyDescent="0.35">
      <c r="B27" s="20" t="s">
        <v>2</v>
      </c>
      <c r="C27" s="13">
        <f>SUM(C24:C26)</f>
        <v>1175</v>
      </c>
      <c r="D27" s="12">
        <f>C27/G27*100</f>
        <v>0.56119134953385297</v>
      </c>
      <c r="E27" s="13">
        <f>SUM(E24:E26)</f>
        <v>208201</v>
      </c>
      <c r="F27" s="12">
        <f>E27/G27*100</f>
        <v>99.438808650466143</v>
      </c>
      <c r="G27" s="13">
        <f>SUM(G24:G26)</f>
        <v>209376</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21</v>
      </c>
      <c r="D41" s="64" t="s">
        <v>21</v>
      </c>
      <c r="E41" s="64" t="s">
        <v>21</v>
      </c>
      <c r="F41" s="64" t="s">
        <v>21</v>
      </c>
      <c r="G41" s="64" t="s">
        <v>21</v>
      </c>
      <c r="H41" s="64" t="s">
        <v>21</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62</v>
      </c>
      <c r="D44" s="21">
        <v>0.23443999092490359</v>
      </c>
      <c r="E44" s="16">
        <v>26384</v>
      </c>
      <c r="F44" s="21">
        <v>99.765560009075088</v>
      </c>
      <c r="G44" s="16">
        <v>26446</v>
      </c>
      <c r="H44" s="21">
        <v>99.999999999999986</v>
      </c>
    </row>
    <row r="45" spans="2:8" x14ac:dyDescent="0.35">
      <c r="B45" s="14" t="s">
        <v>43</v>
      </c>
      <c r="C45" s="16">
        <v>163</v>
      </c>
      <c r="D45" s="21">
        <v>0.26483395073763566</v>
      </c>
      <c r="E45" s="16">
        <v>61385</v>
      </c>
      <c r="F45" s="21">
        <v>99.735166049262375</v>
      </c>
      <c r="G45" s="16">
        <v>61548</v>
      </c>
      <c r="H45" s="21">
        <v>100.00000000000001</v>
      </c>
    </row>
    <row r="46" spans="2:8" x14ac:dyDescent="0.35">
      <c r="B46" s="14" t="s">
        <v>42</v>
      </c>
      <c r="C46" s="16">
        <v>328</v>
      </c>
      <c r="D46" s="21">
        <v>0.77576216267354126</v>
      </c>
      <c r="E46" s="16">
        <v>41953</v>
      </c>
      <c r="F46" s="21">
        <v>99.224237837326456</v>
      </c>
      <c r="G46" s="16">
        <v>42281</v>
      </c>
      <c r="H46" s="21">
        <v>100</v>
      </c>
    </row>
    <row r="47" spans="2:8" x14ac:dyDescent="0.35">
      <c r="B47" s="14" t="s">
        <v>41</v>
      </c>
      <c r="C47" s="16">
        <v>9</v>
      </c>
      <c r="D47" s="21">
        <v>4.3267150617758765E-2</v>
      </c>
      <c r="E47" s="16">
        <v>20792</v>
      </c>
      <c r="F47" s="21">
        <v>99.956732849382249</v>
      </c>
      <c r="G47" s="16">
        <v>20801</v>
      </c>
      <c r="H47" s="21">
        <v>100.00000000000001</v>
      </c>
    </row>
    <row r="48" spans="2:8" x14ac:dyDescent="0.35">
      <c r="B48" s="20" t="s">
        <v>2</v>
      </c>
      <c r="C48" s="13">
        <f>SUM(C44:C47)</f>
        <v>562</v>
      </c>
      <c r="D48" s="12">
        <f>C48/G48*100</f>
        <v>0.37199819958166752</v>
      </c>
      <c r="E48" s="13">
        <f>SUM(E44:E47)</f>
        <v>150514</v>
      </c>
      <c r="F48" s="12">
        <f>E48/G48*100</f>
        <v>99.628001800418332</v>
      </c>
      <c r="G48" s="13">
        <f>SUM(G44:G47)</f>
        <v>151076</v>
      </c>
      <c r="H48" s="12">
        <v>100</v>
      </c>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2" spans="2:8" x14ac:dyDescent="0.35">
      <c r="B62" s="65" t="s">
        <v>39</v>
      </c>
      <c r="C62" s="64" t="s">
        <v>21</v>
      </c>
      <c r="D62" s="64" t="s">
        <v>21</v>
      </c>
      <c r="E62" s="64" t="s">
        <v>21</v>
      </c>
      <c r="F62" s="64" t="s">
        <v>21</v>
      </c>
      <c r="G62" s="64" t="s">
        <v>21</v>
      </c>
      <c r="H62" s="64" t="s">
        <v>21</v>
      </c>
    </row>
    <row r="63" spans="2:8" x14ac:dyDescent="0.35">
      <c r="B63" s="65" t="s">
        <v>39</v>
      </c>
      <c r="C63" s="64" t="s">
        <v>65</v>
      </c>
      <c r="D63" s="64" t="s">
        <v>65</v>
      </c>
      <c r="E63" s="64" t="s">
        <v>64</v>
      </c>
      <c r="F63" s="64" t="s">
        <v>64</v>
      </c>
      <c r="G63" s="64" t="s">
        <v>2</v>
      </c>
      <c r="H63" s="64" t="s">
        <v>2</v>
      </c>
    </row>
    <row r="64" spans="2:8" x14ac:dyDescent="0.35">
      <c r="B64" s="65" t="s">
        <v>39</v>
      </c>
      <c r="C64" s="17" t="s">
        <v>14</v>
      </c>
      <c r="D64" s="17" t="s">
        <v>13</v>
      </c>
      <c r="E64" s="17" t="s">
        <v>14</v>
      </c>
      <c r="F64" s="17" t="s">
        <v>13</v>
      </c>
      <c r="G64" s="17" t="s">
        <v>14</v>
      </c>
      <c r="H64" s="17" t="s">
        <v>13</v>
      </c>
    </row>
    <row r="65" spans="2:8" x14ac:dyDescent="0.35">
      <c r="B65" s="14" t="s">
        <v>38</v>
      </c>
      <c r="C65" s="16">
        <v>399</v>
      </c>
      <c r="D65" s="21">
        <v>0.33633420999393082</v>
      </c>
      <c r="E65" s="16">
        <v>118233</v>
      </c>
      <c r="F65" s="21">
        <v>99.663665790006078</v>
      </c>
      <c r="G65" s="16">
        <v>118632</v>
      </c>
      <c r="H65" s="21">
        <v>100.00000000000001</v>
      </c>
    </row>
    <row r="66" spans="2:8" x14ac:dyDescent="0.35">
      <c r="B66" s="14" t="s">
        <v>37</v>
      </c>
      <c r="C66" s="16">
        <v>776</v>
      </c>
      <c r="D66" s="21">
        <v>0.85732593852884642</v>
      </c>
      <c r="E66" s="16">
        <v>89738</v>
      </c>
      <c r="F66" s="21">
        <v>99.142674061471155</v>
      </c>
      <c r="G66" s="16">
        <v>90514</v>
      </c>
      <c r="H66" s="21">
        <v>100</v>
      </c>
    </row>
    <row r="67" spans="2:8" x14ac:dyDescent="0.35">
      <c r="B67" s="14" t="s">
        <v>36</v>
      </c>
      <c r="C67" s="16">
        <v>0</v>
      </c>
      <c r="D67" s="21">
        <v>0</v>
      </c>
      <c r="E67" s="16">
        <v>230</v>
      </c>
      <c r="F67" s="21">
        <v>100</v>
      </c>
      <c r="G67" s="16">
        <v>230</v>
      </c>
      <c r="H67" s="21">
        <v>100</v>
      </c>
    </row>
    <row r="68" spans="2:8" x14ac:dyDescent="0.35">
      <c r="B68" s="20" t="s">
        <v>2</v>
      </c>
      <c r="C68" s="13">
        <f>SUM(C65:C67)</f>
        <v>1175</v>
      </c>
      <c r="D68" s="12">
        <f>C68/G68*100</f>
        <v>0.56119134953385297</v>
      </c>
      <c r="E68" s="13">
        <f>SUM(E65:E67)</f>
        <v>208201</v>
      </c>
      <c r="F68" s="12">
        <f>E68/G68*100</f>
        <v>99.438808650466143</v>
      </c>
      <c r="G68" s="13">
        <f>SUM(G65:G67)</f>
        <v>209376</v>
      </c>
      <c r="H68" s="12">
        <v>100</v>
      </c>
    </row>
    <row r="72" spans="2:8" x14ac:dyDescent="0.35">
      <c r="B72" s="22" t="s">
        <v>35</v>
      </c>
    </row>
    <row r="74" spans="2:8" x14ac:dyDescent="0.35">
      <c r="B74" s="63" t="s">
        <v>23</v>
      </c>
      <c r="C74" s="64" t="s">
        <v>21</v>
      </c>
      <c r="D74" s="64" t="s">
        <v>21</v>
      </c>
      <c r="E74" s="64" t="s">
        <v>21</v>
      </c>
      <c r="F74" s="64" t="s">
        <v>21</v>
      </c>
    </row>
    <row r="75" spans="2:8" x14ac:dyDescent="0.35">
      <c r="B75" s="63" t="s">
        <v>23</v>
      </c>
      <c r="C75" s="17" t="s">
        <v>14</v>
      </c>
      <c r="D75" s="17" t="s">
        <v>13</v>
      </c>
      <c r="E75" s="17" t="s">
        <v>14</v>
      </c>
      <c r="F75" s="17" t="s">
        <v>13</v>
      </c>
    </row>
    <row r="76" spans="2:8" x14ac:dyDescent="0.35">
      <c r="B76" s="14" t="s">
        <v>33</v>
      </c>
      <c r="C76" s="16">
        <v>49051</v>
      </c>
      <c r="D76" s="15">
        <v>16.55</v>
      </c>
      <c r="E76" s="16">
        <v>24739</v>
      </c>
      <c r="F76" s="15">
        <v>11.86</v>
      </c>
    </row>
    <row r="77" spans="2:8" x14ac:dyDescent="0.35">
      <c r="B77" s="14" t="s">
        <v>32</v>
      </c>
      <c r="C77" s="16">
        <v>247378</v>
      </c>
      <c r="D77" s="15">
        <v>83.45</v>
      </c>
      <c r="E77" s="16">
        <v>183804</v>
      </c>
      <c r="F77" s="15">
        <v>88.14</v>
      </c>
    </row>
    <row r="78" spans="2:8" x14ac:dyDescent="0.35">
      <c r="B78" s="14" t="s">
        <v>2</v>
      </c>
      <c r="C78" s="13">
        <v>296429</v>
      </c>
      <c r="D78" s="12">
        <v>100</v>
      </c>
      <c r="E78" s="13">
        <v>208543</v>
      </c>
      <c r="F78" s="12">
        <v>100</v>
      </c>
    </row>
    <row r="81" spans="2:8" x14ac:dyDescent="0.35">
      <c r="B81" s="65" t="s">
        <v>34</v>
      </c>
      <c r="C81" s="64" t="s">
        <v>21</v>
      </c>
      <c r="D81" s="64" t="s">
        <v>21</v>
      </c>
      <c r="E81" s="64" t="s">
        <v>21</v>
      </c>
      <c r="F81" s="64" t="s">
        <v>21</v>
      </c>
      <c r="G81" s="64" t="s">
        <v>21</v>
      </c>
      <c r="H81" s="64" t="s">
        <v>21</v>
      </c>
    </row>
    <row r="82" spans="2:8" x14ac:dyDescent="0.35">
      <c r="B82" s="65" t="s">
        <v>34</v>
      </c>
      <c r="C82" s="64" t="s">
        <v>65</v>
      </c>
      <c r="D82" s="64" t="s">
        <v>65</v>
      </c>
      <c r="E82" s="64" t="s">
        <v>64</v>
      </c>
      <c r="F82" s="64" t="s">
        <v>64</v>
      </c>
      <c r="G82" s="64" t="s">
        <v>2</v>
      </c>
      <c r="H82" s="64" t="s">
        <v>2</v>
      </c>
    </row>
    <row r="83" spans="2:8" x14ac:dyDescent="0.35">
      <c r="B83" s="65" t="s">
        <v>34</v>
      </c>
      <c r="C83" s="17" t="s">
        <v>14</v>
      </c>
      <c r="D83" s="17" t="s">
        <v>13</v>
      </c>
      <c r="E83" s="17" t="s">
        <v>14</v>
      </c>
      <c r="F83" s="17" t="s">
        <v>13</v>
      </c>
      <c r="G83" s="17" t="s">
        <v>14</v>
      </c>
      <c r="H83" s="17" t="s">
        <v>13</v>
      </c>
    </row>
    <row r="84" spans="2:8" x14ac:dyDescent="0.35">
      <c r="B84" s="14" t="s">
        <v>33</v>
      </c>
      <c r="C84" s="16">
        <v>0</v>
      </c>
      <c r="D84" s="21">
        <v>0</v>
      </c>
      <c r="E84" s="16">
        <v>24739</v>
      </c>
      <c r="F84" s="21">
        <v>100</v>
      </c>
      <c r="G84" s="16">
        <v>24739</v>
      </c>
      <c r="H84" s="21">
        <v>100</v>
      </c>
    </row>
    <row r="85" spans="2:8" x14ac:dyDescent="0.35">
      <c r="B85" s="14" t="s">
        <v>32</v>
      </c>
      <c r="C85" s="16">
        <v>1175</v>
      </c>
      <c r="D85" s="21">
        <v>0.63926791582337705</v>
      </c>
      <c r="E85" s="16">
        <v>182629</v>
      </c>
      <c r="F85" s="21">
        <v>99.360732084176632</v>
      </c>
      <c r="G85" s="16">
        <v>183804</v>
      </c>
      <c r="H85" s="21">
        <v>100.00000000000001</v>
      </c>
    </row>
    <row r="86" spans="2:8" x14ac:dyDescent="0.35">
      <c r="B86" s="20" t="s">
        <v>2</v>
      </c>
      <c r="C86" s="13">
        <f>SUM(C84:C85)</f>
        <v>1175</v>
      </c>
      <c r="D86" s="12">
        <f>C86/G86*100</f>
        <v>0.56343296106798113</v>
      </c>
      <c r="E86" s="13">
        <f>SUM(E84:E85)</f>
        <v>207368</v>
      </c>
      <c r="F86" s="12">
        <f>E86/G86*100</f>
        <v>99.436567038932026</v>
      </c>
      <c r="G86" s="13">
        <f>SUM(G84:G85)</f>
        <v>208543</v>
      </c>
      <c r="H86" s="12">
        <v>100</v>
      </c>
    </row>
    <row r="90" spans="2:8" x14ac:dyDescent="0.35">
      <c r="B90" s="22" t="s">
        <v>31</v>
      </c>
    </row>
    <row r="92" spans="2:8" x14ac:dyDescent="0.35">
      <c r="B92" s="63" t="s">
        <v>23</v>
      </c>
      <c r="C92" s="64" t="s">
        <v>22</v>
      </c>
      <c r="D92" s="64" t="s">
        <v>22</v>
      </c>
      <c r="F92" s="63" t="s">
        <v>23</v>
      </c>
      <c r="G92" s="64" t="s">
        <v>21</v>
      </c>
      <c r="H92" s="64" t="s">
        <v>21</v>
      </c>
    </row>
    <row r="93" spans="2:8" x14ac:dyDescent="0.35">
      <c r="B93" s="63" t="s">
        <v>23</v>
      </c>
      <c r="C93" s="17" t="s">
        <v>14</v>
      </c>
      <c r="D93" s="17" t="s">
        <v>13</v>
      </c>
      <c r="F93" s="63" t="s">
        <v>23</v>
      </c>
      <c r="G93" s="17" t="s">
        <v>14</v>
      </c>
      <c r="H93" s="17" t="s">
        <v>13</v>
      </c>
    </row>
    <row r="94" spans="2:8" x14ac:dyDescent="0.35">
      <c r="B94" s="14" t="s">
        <v>27</v>
      </c>
      <c r="C94" s="16">
        <v>75726</v>
      </c>
      <c r="D94" s="15">
        <v>25.43</v>
      </c>
      <c r="F94" s="14" t="s">
        <v>27</v>
      </c>
      <c r="G94" s="16">
        <v>39285</v>
      </c>
      <c r="H94" s="15">
        <v>18.760000000000002</v>
      </c>
    </row>
    <row r="95" spans="2:8" x14ac:dyDescent="0.35">
      <c r="B95" s="14" t="s">
        <v>26</v>
      </c>
      <c r="C95" s="16">
        <v>36851</v>
      </c>
      <c r="D95" s="15">
        <v>12.37</v>
      </c>
      <c r="F95" s="14" t="s">
        <v>26</v>
      </c>
      <c r="G95" s="16">
        <v>18144</v>
      </c>
      <c r="H95" s="15">
        <v>8.67</v>
      </c>
    </row>
    <row r="96" spans="2:8" x14ac:dyDescent="0.35">
      <c r="B96" s="14" t="s">
        <v>25</v>
      </c>
      <c r="C96" s="16">
        <v>185211</v>
      </c>
      <c r="D96" s="15">
        <v>62.2</v>
      </c>
      <c r="F96" s="14" t="s">
        <v>25</v>
      </c>
      <c r="G96" s="16">
        <v>151947</v>
      </c>
      <c r="H96" s="15">
        <v>72.569999999999993</v>
      </c>
    </row>
    <row r="97" spans="2:8" x14ac:dyDescent="0.35">
      <c r="B97" s="14" t="s">
        <v>2</v>
      </c>
      <c r="C97" s="13">
        <v>297788</v>
      </c>
      <c r="D97" s="12">
        <v>100</v>
      </c>
      <c r="F97" s="14" t="s">
        <v>2</v>
      </c>
      <c r="G97" s="13">
        <v>209376</v>
      </c>
      <c r="H97" s="12">
        <v>100</v>
      </c>
    </row>
    <row r="98" spans="2:8" x14ac:dyDescent="0.35">
      <c r="B98" s="23" t="s">
        <v>30</v>
      </c>
    </row>
    <row r="100" spans="2:8" x14ac:dyDescent="0.35">
      <c r="B100" s="65" t="s">
        <v>29</v>
      </c>
      <c r="C100" s="64" t="s">
        <v>21</v>
      </c>
      <c r="D100" s="64" t="s">
        <v>21</v>
      </c>
      <c r="E100" s="64" t="s">
        <v>21</v>
      </c>
      <c r="F100" s="64" t="s">
        <v>21</v>
      </c>
      <c r="G100" s="64" t="s">
        <v>21</v>
      </c>
      <c r="H100" s="64" t="s">
        <v>21</v>
      </c>
    </row>
    <row r="101" spans="2:8" x14ac:dyDescent="0.35">
      <c r="B101" s="65" t="s">
        <v>29</v>
      </c>
      <c r="C101" s="64" t="s">
        <v>65</v>
      </c>
      <c r="D101" s="64" t="s">
        <v>65</v>
      </c>
      <c r="E101" s="64" t="s">
        <v>64</v>
      </c>
      <c r="F101" s="64" t="s">
        <v>64</v>
      </c>
      <c r="G101" s="64" t="s">
        <v>2</v>
      </c>
      <c r="H101" s="64" t="s">
        <v>2</v>
      </c>
    </row>
    <row r="102" spans="2:8" x14ac:dyDescent="0.35">
      <c r="B102" s="65" t="s">
        <v>29</v>
      </c>
      <c r="C102" s="17" t="s">
        <v>14</v>
      </c>
      <c r="D102" s="17" t="s">
        <v>13</v>
      </c>
      <c r="E102" s="17" t="s">
        <v>14</v>
      </c>
      <c r="F102" s="17" t="s">
        <v>13</v>
      </c>
      <c r="G102" s="17" t="s">
        <v>14</v>
      </c>
      <c r="H102" s="17" t="s">
        <v>13</v>
      </c>
    </row>
    <row r="103" spans="2:8" x14ac:dyDescent="0.35">
      <c r="B103" s="14" t="s">
        <v>27</v>
      </c>
      <c r="C103" s="16">
        <v>309</v>
      </c>
      <c r="D103" s="21">
        <v>0.7865597556319206</v>
      </c>
      <c r="E103" s="16">
        <v>38976</v>
      </c>
      <c r="F103" s="21">
        <v>99.213440244368073</v>
      </c>
      <c r="G103" s="16">
        <v>39285</v>
      </c>
      <c r="H103" s="21">
        <v>100</v>
      </c>
    </row>
    <row r="104" spans="2:8" x14ac:dyDescent="0.35">
      <c r="B104" s="14" t="s">
        <v>26</v>
      </c>
      <c r="C104" s="16">
        <v>359</v>
      </c>
      <c r="D104" s="21">
        <v>1.9786155202821871</v>
      </c>
      <c r="E104" s="16">
        <v>17785</v>
      </c>
      <c r="F104" s="21">
        <v>98.02138447971781</v>
      </c>
      <c r="G104" s="16">
        <v>18144</v>
      </c>
      <c r="H104" s="21">
        <v>100</v>
      </c>
    </row>
    <row r="105" spans="2:8" x14ac:dyDescent="0.35">
      <c r="B105" s="14" t="s">
        <v>25</v>
      </c>
      <c r="C105" s="16">
        <v>507</v>
      </c>
      <c r="D105" s="21">
        <v>0.3336689766826591</v>
      </c>
      <c r="E105" s="16">
        <v>151440</v>
      </c>
      <c r="F105" s="21">
        <v>99.666331023317341</v>
      </c>
      <c r="G105" s="16">
        <v>151947</v>
      </c>
      <c r="H105" s="21">
        <v>100</v>
      </c>
    </row>
    <row r="106" spans="2:8" x14ac:dyDescent="0.35">
      <c r="B106" s="20" t="s">
        <v>2</v>
      </c>
      <c r="C106" s="13">
        <f>SUM(C103:C105)</f>
        <v>1175</v>
      </c>
      <c r="D106" s="12">
        <f>C106/G106*100</f>
        <v>0.56119134953385297</v>
      </c>
      <c r="E106" s="13">
        <f>SUM(E103:E105)</f>
        <v>208201</v>
      </c>
      <c r="F106" s="12">
        <f>E106/G106*100</f>
        <v>99.438808650466143</v>
      </c>
      <c r="G106" s="13">
        <f>SUM(G103:G105)</f>
        <v>209376</v>
      </c>
      <c r="H106" s="12">
        <v>100</v>
      </c>
    </row>
    <row r="109" spans="2:8" x14ac:dyDescent="0.35">
      <c r="B109" s="22" t="s">
        <v>24</v>
      </c>
    </row>
    <row r="111" spans="2:8" x14ac:dyDescent="0.35">
      <c r="B111" s="63" t="s">
        <v>23</v>
      </c>
      <c r="C111" s="64" t="s">
        <v>22</v>
      </c>
      <c r="D111" s="64" t="s">
        <v>22</v>
      </c>
      <c r="E111" s="64" t="s">
        <v>21</v>
      </c>
      <c r="F111" s="64" t="s">
        <v>21</v>
      </c>
    </row>
    <row r="112" spans="2:8" x14ac:dyDescent="0.35">
      <c r="B112" s="63" t="s">
        <v>23</v>
      </c>
      <c r="C112" s="17" t="s">
        <v>14</v>
      </c>
      <c r="D112" s="17" t="s">
        <v>13</v>
      </c>
      <c r="E112" s="17" t="s">
        <v>14</v>
      </c>
      <c r="F112" s="17" t="s">
        <v>13</v>
      </c>
    </row>
    <row r="113" spans="2:8" x14ac:dyDescent="0.35">
      <c r="B113" s="14" t="s">
        <v>12</v>
      </c>
      <c r="C113" s="16">
        <v>12250</v>
      </c>
      <c r="D113" s="15">
        <v>4.1100000000000003</v>
      </c>
      <c r="E113" s="16">
        <v>7905</v>
      </c>
      <c r="F113" s="15">
        <v>3.78</v>
      </c>
    </row>
    <row r="114" spans="2:8" x14ac:dyDescent="0.35">
      <c r="B114" s="14" t="s">
        <v>11</v>
      </c>
      <c r="C114" s="16">
        <v>36224</v>
      </c>
      <c r="D114" s="15">
        <v>12.16</v>
      </c>
      <c r="E114" s="16">
        <v>25856</v>
      </c>
      <c r="F114" s="15">
        <v>12.35</v>
      </c>
    </row>
    <row r="115" spans="2:8" x14ac:dyDescent="0.35">
      <c r="B115" s="14" t="s">
        <v>10</v>
      </c>
      <c r="C115" s="16">
        <v>50529</v>
      </c>
      <c r="D115" s="15">
        <v>16.97</v>
      </c>
      <c r="E115" s="16">
        <v>34434</v>
      </c>
      <c r="F115" s="15">
        <v>16.45</v>
      </c>
    </row>
    <row r="116" spans="2:8" x14ac:dyDescent="0.35">
      <c r="B116" s="14" t="s">
        <v>9</v>
      </c>
      <c r="C116" s="16">
        <v>15557</v>
      </c>
      <c r="D116" s="15">
        <v>5.22</v>
      </c>
      <c r="E116" s="16">
        <v>10167</v>
      </c>
      <c r="F116" s="15">
        <v>4.8600000000000003</v>
      </c>
    </row>
    <row r="117" spans="2:8" x14ac:dyDescent="0.35">
      <c r="B117" s="14" t="s">
        <v>8</v>
      </c>
      <c r="C117" s="16">
        <v>13312</v>
      </c>
      <c r="D117" s="15">
        <v>4.47</v>
      </c>
      <c r="E117" s="16">
        <v>8462</v>
      </c>
      <c r="F117" s="15">
        <v>4.04</v>
      </c>
    </row>
    <row r="118" spans="2:8" x14ac:dyDescent="0.35">
      <c r="B118" s="14" t="s">
        <v>7</v>
      </c>
      <c r="C118" s="16">
        <v>16605</v>
      </c>
      <c r="D118" s="15">
        <v>5.58</v>
      </c>
      <c r="E118" s="16">
        <v>11627</v>
      </c>
      <c r="F118" s="15">
        <v>5.55</v>
      </c>
    </row>
    <row r="119" spans="2:8" x14ac:dyDescent="0.35">
      <c r="B119" s="14" t="s">
        <v>6</v>
      </c>
      <c r="C119" s="16">
        <v>102027</v>
      </c>
      <c r="D119" s="15">
        <v>34.26</v>
      </c>
      <c r="E119" s="16">
        <v>72705</v>
      </c>
      <c r="F119" s="15">
        <v>34.72</v>
      </c>
    </row>
    <row r="120" spans="2:8" x14ac:dyDescent="0.35">
      <c r="B120" s="14" t="s">
        <v>5</v>
      </c>
      <c r="C120" s="16">
        <v>10813</v>
      </c>
      <c r="D120" s="15">
        <v>3.63</v>
      </c>
      <c r="E120" s="16">
        <v>7645</v>
      </c>
      <c r="F120" s="15">
        <v>3.65</v>
      </c>
    </row>
    <row r="121" spans="2:8" x14ac:dyDescent="0.35">
      <c r="B121" s="14" t="s">
        <v>4</v>
      </c>
      <c r="C121" s="16">
        <v>2015</v>
      </c>
      <c r="D121" s="15">
        <v>0.68</v>
      </c>
      <c r="E121" s="16">
        <v>1379</v>
      </c>
      <c r="F121" s="15">
        <v>0.66</v>
      </c>
    </row>
    <row r="122" spans="2:8" x14ac:dyDescent="0.35">
      <c r="B122" s="14" t="s">
        <v>3</v>
      </c>
      <c r="C122" s="16">
        <v>38456</v>
      </c>
      <c r="D122" s="15">
        <v>12.91</v>
      </c>
      <c r="E122" s="16">
        <v>29196</v>
      </c>
      <c r="F122" s="15">
        <v>13.94</v>
      </c>
    </row>
    <row r="123" spans="2:8" x14ac:dyDescent="0.35">
      <c r="B123" s="14" t="s">
        <v>2</v>
      </c>
      <c r="C123" s="13">
        <v>297788</v>
      </c>
      <c r="D123" s="12">
        <v>100</v>
      </c>
      <c r="E123" s="13">
        <v>209376</v>
      </c>
      <c r="F123" s="12">
        <v>100</v>
      </c>
    </row>
    <row r="126" spans="2:8" x14ac:dyDescent="0.35">
      <c r="B126" s="65" t="s">
        <v>15</v>
      </c>
      <c r="C126" s="64" t="s">
        <v>21</v>
      </c>
      <c r="D126" s="64" t="s">
        <v>21</v>
      </c>
      <c r="E126" s="64" t="s">
        <v>21</v>
      </c>
      <c r="F126" s="64" t="s">
        <v>21</v>
      </c>
      <c r="G126" s="64" t="s">
        <v>21</v>
      </c>
      <c r="H126" s="64" t="s">
        <v>21</v>
      </c>
    </row>
    <row r="127" spans="2:8" x14ac:dyDescent="0.35">
      <c r="B127" s="65" t="s">
        <v>15</v>
      </c>
      <c r="C127" s="64" t="s">
        <v>65</v>
      </c>
      <c r="D127" s="64" t="s">
        <v>65</v>
      </c>
      <c r="E127" s="64" t="s">
        <v>64</v>
      </c>
      <c r="F127" s="64" t="s">
        <v>64</v>
      </c>
      <c r="G127" s="64" t="s">
        <v>2</v>
      </c>
      <c r="H127" s="64" t="s">
        <v>2</v>
      </c>
    </row>
    <row r="128" spans="2:8" x14ac:dyDescent="0.35">
      <c r="B128" s="65" t="s">
        <v>15</v>
      </c>
      <c r="C128" s="17" t="s">
        <v>14</v>
      </c>
      <c r="D128" s="17" t="s">
        <v>13</v>
      </c>
      <c r="E128" s="17" t="s">
        <v>14</v>
      </c>
      <c r="F128" s="17" t="s">
        <v>13</v>
      </c>
      <c r="G128" s="17" t="s">
        <v>14</v>
      </c>
      <c r="H128" s="17" t="s">
        <v>13</v>
      </c>
    </row>
    <row r="129" spans="2:8" x14ac:dyDescent="0.35">
      <c r="B129" s="14" t="s">
        <v>12</v>
      </c>
      <c r="C129" s="16">
        <v>47</v>
      </c>
      <c r="D129" s="21">
        <v>0.59456040480708405</v>
      </c>
      <c r="E129" s="16">
        <v>7858</v>
      </c>
      <c r="F129" s="21">
        <v>99.405439595192917</v>
      </c>
      <c r="G129" s="16">
        <v>7905</v>
      </c>
      <c r="H129" s="21">
        <v>100</v>
      </c>
    </row>
    <row r="130" spans="2:8" x14ac:dyDescent="0.35">
      <c r="B130" s="14" t="s">
        <v>11</v>
      </c>
      <c r="C130" s="16">
        <v>166</v>
      </c>
      <c r="D130" s="21">
        <v>0.6420173267326732</v>
      </c>
      <c r="E130" s="16">
        <v>25690</v>
      </c>
      <c r="F130" s="21">
        <v>99.35798267326733</v>
      </c>
      <c r="G130" s="16">
        <v>25856</v>
      </c>
      <c r="H130" s="21">
        <v>100</v>
      </c>
    </row>
    <row r="131" spans="2:8" x14ac:dyDescent="0.35">
      <c r="B131" s="14" t="s">
        <v>10</v>
      </c>
      <c r="C131" s="16">
        <v>9</v>
      </c>
      <c r="D131" s="21">
        <v>2.6136957658128592E-2</v>
      </c>
      <c r="E131" s="16">
        <v>34425</v>
      </c>
      <c r="F131" s="21">
        <v>99.973863042341875</v>
      </c>
      <c r="G131" s="16">
        <v>34434</v>
      </c>
      <c r="H131" s="21">
        <v>100</v>
      </c>
    </row>
    <row r="132" spans="2:8" x14ac:dyDescent="0.35">
      <c r="B132" s="14" t="s">
        <v>9</v>
      </c>
      <c r="C132" s="16">
        <v>124</v>
      </c>
      <c r="D132" s="21">
        <v>1.2196321432084194</v>
      </c>
      <c r="E132" s="16">
        <v>10043</v>
      </c>
      <c r="F132" s="21">
        <v>98.780367856791585</v>
      </c>
      <c r="G132" s="16">
        <v>10167</v>
      </c>
      <c r="H132" s="21">
        <v>100</v>
      </c>
    </row>
    <row r="133" spans="2:8" x14ac:dyDescent="0.35">
      <c r="B133" s="14" t="s">
        <v>8</v>
      </c>
      <c r="C133" s="16">
        <v>10</v>
      </c>
      <c r="D133" s="21">
        <v>0.1181753722524226</v>
      </c>
      <c r="E133" s="16">
        <v>8452</v>
      </c>
      <c r="F133" s="21">
        <v>99.881824627747577</v>
      </c>
      <c r="G133" s="16">
        <v>8462</v>
      </c>
      <c r="H133" s="21">
        <v>100</v>
      </c>
    </row>
    <row r="134" spans="2:8" x14ac:dyDescent="0.35">
      <c r="B134" s="14" t="s">
        <v>7</v>
      </c>
      <c r="C134" s="16">
        <v>83</v>
      </c>
      <c r="D134" s="21">
        <v>0.71385568074309791</v>
      </c>
      <c r="E134" s="16">
        <v>11544</v>
      </c>
      <c r="F134" s="21">
        <v>99.286144319256891</v>
      </c>
      <c r="G134" s="16">
        <v>11627</v>
      </c>
      <c r="H134" s="21">
        <v>99.999999999999986</v>
      </c>
    </row>
    <row r="135" spans="2:8" x14ac:dyDescent="0.35">
      <c r="B135" s="14" t="s">
        <v>6</v>
      </c>
      <c r="C135" s="16">
        <v>625</v>
      </c>
      <c r="D135" s="21">
        <v>0.85963826421841683</v>
      </c>
      <c r="E135" s="16">
        <v>72080</v>
      </c>
      <c r="F135" s="21">
        <v>99.140361735781582</v>
      </c>
      <c r="G135" s="16">
        <v>72705</v>
      </c>
      <c r="H135" s="21">
        <v>100</v>
      </c>
    </row>
    <row r="136" spans="2:8" x14ac:dyDescent="0.35">
      <c r="B136" s="14" t="s">
        <v>5</v>
      </c>
      <c r="C136" s="16">
        <v>0</v>
      </c>
      <c r="D136" s="21">
        <v>0</v>
      </c>
      <c r="E136" s="16">
        <v>7645</v>
      </c>
      <c r="F136" s="21">
        <v>100</v>
      </c>
      <c r="G136" s="16">
        <v>7645</v>
      </c>
      <c r="H136" s="21">
        <v>100</v>
      </c>
    </row>
    <row r="137" spans="2:8" x14ac:dyDescent="0.35">
      <c r="B137" s="14" t="s">
        <v>4</v>
      </c>
      <c r="C137" s="16">
        <v>0</v>
      </c>
      <c r="D137" s="21">
        <v>0</v>
      </c>
      <c r="E137" s="16">
        <v>1379</v>
      </c>
      <c r="F137" s="21">
        <v>100</v>
      </c>
      <c r="G137" s="16">
        <v>1379</v>
      </c>
      <c r="H137" s="21">
        <v>100</v>
      </c>
    </row>
    <row r="138" spans="2:8" x14ac:dyDescent="0.35">
      <c r="B138" s="14" t="s">
        <v>3</v>
      </c>
      <c r="C138" s="16">
        <v>111</v>
      </c>
      <c r="D138" s="21">
        <v>0.38018906699547883</v>
      </c>
      <c r="E138" s="16">
        <v>29085</v>
      </c>
      <c r="F138" s="21">
        <v>99.619810933004516</v>
      </c>
      <c r="G138" s="16">
        <v>29196</v>
      </c>
      <c r="H138" s="21">
        <v>100</v>
      </c>
    </row>
    <row r="139" spans="2:8" x14ac:dyDescent="0.35">
      <c r="B139" s="20" t="s">
        <v>2</v>
      </c>
      <c r="C139" s="13">
        <f>SUM(C129:C138)</f>
        <v>1175</v>
      </c>
      <c r="D139" s="12">
        <f>C139/G139*100</f>
        <v>0.56119134953385297</v>
      </c>
      <c r="E139" s="13">
        <f>SUM(E129:E138)</f>
        <v>208201</v>
      </c>
      <c r="F139" s="12">
        <f>E139/G139*100</f>
        <v>99.438808650466143</v>
      </c>
      <c r="G139" s="13">
        <f>SUM(G129:G138)</f>
        <v>209376</v>
      </c>
      <c r="H139" s="12">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2:B64"/>
    <mergeCell ref="C62:H62"/>
    <mergeCell ref="C63:D63"/>
    <mergeCell ref="E63:F63"/>
    <mergeCell ref="G63:H63"/>
    <mergeCell ref="B74:B75"/>
    <mergeCell ref="C74:D74"/>
    <mergeCell ref="E74:F74"/>
    <mergeCell ref="B81:B83"/>
    <mergeCell ref="C81:H81"/>
    <mergeCell ref="C82:D82"/>
    <mergeCell ref="E82:F82"/>
    <mergeCell ref="G82:H82"/>
    <mergeCell ref="B92:B93"/>
    <mergeCell ref="C92:D92"/>
    <mergeCell ref="F92:F93"/>
    <mergeCell ref="G92:H92"/>
    <mergeCell ref="B100:B102"/>
    <mergeCell ref="C100:H100"/>
    <mergeCell ref="C101:D101"/>
    <mergeCell ref="E101:F101"/>
    <mergeCell ref="G101:H101"/>
    <mergeCell ref="B111:B112"/>
    <mergeCell ref="C111:D111"/>
    <mergeCell ref="E111:F111"/>
    <mergeCell ref="B126:B128"/>
    <mergeCell ref="C126:H126"/>
    <mergeCell ref="C127:D127"/>
    <mergeCell ref="E127:F127"/>
    <mergeCell ref="G127:H127"/>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23C5F-0ED9-4FB2-A292-587B82172796}">
  <dimension ref="B2:H136"/>
  <sheetViews>
    <sheetView workbookViewId="0"/>
  </sheetViews>
  <sheetFormatPr defaultColWidth="10.1796875" defaultRowHeight="14.5" x14ac:dyDescent="0.35"/>
  <cols>
    <col min="1" max="16384" width="10.1796875" style="19"/>
  </cols>
  <sheetData>
    <row r="2" spans="2:6" x14ac:dyDescent="0.35">
      <c r="B2" s="22" t="s">
        <v>241</v>
      </c>
    </row>
    <row r="4" spans="2:6" x14ac:dyDescent="0.35">
      <c r="B4" s="63" t="s">
        <v>23</v>
      </c>
      <c r="C4" s="64" t="s">
        <v>22</v>
      </c>
      <c r="D4" s="64" t="s">
        <v>22</v>
      </c>
    </row>
    <row r="5" spans="2:6" x14ac:dyDescent="0.35">
      <c r="B5" s="63" t="s">
        <v>23</v>
      </c>
      <c r="C5" s="17" t="s">
        <v>14</v>
      </c>
      <c r="D5" s="17" t="s">
        <v>13</v>
      </c>
    </row>
    <row r="6" spans="2:6" x14ac:dyDescent="0.35">
      <c r="B6" s="14" t="s">
        <v>65</v>
      </c>
      <c r="C6" s="16">
        <v>290838</v>
      </c>
      <c r="D6" s="15">
        <v>97.67</v>
      </c>
    </row>
    <row r="7" spans="2:6" x14ac:dyDescent="0.35">
      <c r="B7" s="14" t="s">
        <v>64</v>
      </c>
      <c r="C7" s="16">
        <v>6950</v>
      </c>
      <c r="D7" s="15">
        <v>2.33</v>
      </c>
    </row>
    <row r="8" spans="2:6" x14ac:dyDescent="0.35">
      <c r="B8" s="14" t="s">
        <v>2</v>
      </c>
      <c r="C8" s="13">
        <v>297788</v>
      </c>
      <c r="D8" s="12">
        <v>100</v>
      </c>
    </row>
    <row r="11" spans="2:6" x14ac:dyDescent="0.35">
      <c r="B11" s="22" t="s">
        <v>51</v>
      </c>
    </row>
    <row r="13" spans="2:6" x14ac:dyDescent="0.35">
      <c r="B13" s="63" t="s">
        <v>23</v>
      </c>
      <c r="C13" s="64" t="s">
        <v>22</v>
      </c>
      <c r="D13" s="64" t="s">
        <v>22</v>
      </c>
      <c r="E13" s="64" t="s">
        <v>21</v>
      </c>
      <c r="F13" s="64" t="s">
        <v>21</v>
      </c>
    </row>
    <row r="14" spans="2:6" x14ac:dyDescent="0.35">
      <c r="B14" s="63" t="s">
        <v>23</v>
      </c>
      <c r="C14" s="17" t="s">
        <v>14</v>
      </c>
      <c r="D14" s="17" t="s">
        <v>13</v>
      </c>
      <c r="E14" s="17" t="s">
        <v>14</v>
      </c>
      <c r="F14" s="17" t="s">
        <v>13</v>
      </c>
    </row>
    <row r="15" spans="2:6" x14ac:dyDescent="0.35">
      <c r="B15" s="14" t="s">
        <v>50</v>
      </c>
      <c r="C15" s="16">
        <v>241263</v>
      </c>
      <c r="D15" s="15">
        <v>81.02</v>
      </c>
      <c r="E15" s="16">
        <v>162319</v>
      </c>
      <c r="F15" s="15">
        <v>77.53</v>
      </c>
    </row>
    <row r="16" spans="2:6" x14ac:dyDescent="0.35">
      <c r="B16" s="14" t="s">
        <v>49</v>
      </c>
      <c r="C16" s="16">
        <v>46307</v>
      </c>
      <c r="D16" s="15">
        <v>15.55</v>
      </c>
      <c r="E16" s="16">
        <v>40741</v>
      </c>
      <c r="F16" s="15">
        <v>19.46</v>
      </c>
    </row>
    <row r="17" spans="2:8" x14ac:dyDescent="0.35">
      <c r="B17" s="14" t="s">
        <v>48</v>
      </c>
      <c r="C17" s="16">
        <v>10218</v>
      </c>
      <c r="D17" s="15">
        <v>3.43</v>
      </c>
      <c r="E17" s="16">
        <v>6316</v>
      </c>
      <c r="F17" s="15">
        <v>3.02</v>
      </c>
    </row>
    <row r="18" spans="2:8" x14ac:dyDescent="0.35">
      <c r="B18" s="14" t="s">
        <v>2</v>
      </c>
      <c r="C18" s="13">
        <v>297788</v>
      </c>
      <c r="D18" s="12">
        <v>100</v>
      </c>
      <c r="E18" s="13">
        <v>209376</v>
      </c>
      <c r="F18" s="12">
        <v>100</v>
      </c>
    </row>
    <row r="21" spans="2:8" x14ac:dyDescent="0.35">
      <c r="B21" s="65" t="s">
        <v>1</v>
      </c>
      <c r="C21" s="64" t="s">
        <v>22</v>
      </c>
      <c r="D21" s="64" t="s">
        <v>22</v>
      </c>
      <c r="E21" s="64" t="s">
        <v>22</v>
      </c>
      <c r="F21" s="64" t="s">
        <v>22</v>
      </c>
      <c r="G21" s="64" t="s">
        <v>22</v>
      </c>
      <c r="H21" s="64" t="s">
        <v>22</v>
      </c>
    </row>
    <row r="22" spans="2:8" x14ac:dyDescent="0.35">
      <c r="B22" s="65" t="s">
        <v>1</v>
      </c>
      <c r="C22" s="64" t="s">
        <v>65</v>
      </c>
      <c r="D22" s="64" t="s">
        <v>65</v>
      </c>
      <c r="E22" s="64" t="s">
        <v>64</v>
      </c>
      <c r="F22" s="64" t="s">
        <v>64</v>
      </c>
      <c r="G22" s="64" t="s">
        <v>2</v>
      </c>
      <c r="H22" s="64" t="s">
        <v>2</v>
      </c>
    </row>
    <row r="23" spans="2:8" x14ac:dyDescent="0.35">
      <c r="B23" s="65" t="s">
        <v>1</v>
      </c>
      <c r="C23" s="17" t="s">
        <v>14</v>
      </c>
      <c r="D23" s="17" t="s">
        <v>13</v>
      </c>
      <c r="E23" s="17" t="s">
        <v>14</v>
      </c>
      <c r="F23" s="17" t="s">
        <v>13</v>
      </c>
      <c r="G23" s="17" t="s">
        <v>14</v>
      </c>
      <c r="H23" s="17" t="s">
        <v>13</v>
      </c>
    </row>
    <row r="24" spans="2:8" x14ac:dyDescent="0.35">
      <c r="B24" s="14" t="s">
        <v>50</v>
      </c>
      <c r="C24" s="16">
        <v>236433</v>
      </c>
      <c r="D24" s="21">
        <v>97.998035339028363</v>
      </c>
      <c r="E24" s="16">
        <v>4830</v>
      </c>
      <c r="F24" s="21">
        <v>2.0019646609716366</v>
      </c>
      <c r="G24" s="16">
        <v>241263</v>
      </c>
      <c r="H24" s="21">
        <v>100</v>
      </c>
    </row>
    <row r="25" spans="2:8" x14ac:dyDescent="0.35">
      <c r="B25" s="14" t="s">
        <v>49</v>
      </c>
      <c r="C25" s="16">
        <v>44565</v>
      </c>
      <c r="D25" s="21">
        <v>96.23814973978017</v>
      </c>
      <c r="E25" s="16">
        <v>1742</v>
      </c>
      <c r="F25" s="21">
        <v>3.7618502602198371</v>
      </c>
      <c r="G25" s="16">
        <v>46307</v>
      </c>
      <c r="H25" s="21">
        <v>100</v>
      </c>
    </row>
    <row r="26" spans="2:8" x14ac:dyDescent="0.35">
      <c r="B26" s="14" t="s">
        <v>48</v>
      </c>
      <c r="C26" s="16">
        <v>9840</v>
      </c>
      <c r="D26" s="21">
        <v>96.300645918966538</v>
      </c>
      <c r="E26" s="16">
        <v>378</v>
      </c>
      <c r="F26" s="21">
        <v>3.6993540810334702</v>
      </c>
      <c r="G26" s="16">
        <v>10218</v>
      </c>
      <c r="H26" s="21">
        <v>100.00000000000001</v>
      </c>
    </row>
    <row r="27" spans="2:8" x14ac:dyDescent="0.35">
      <c r="B27" s="20" t="s">
        <v>2</v>
      </c>
      <c r="C27" s="13">
        <f>SUM(C24:C26)</f>
        <v>290838</v>
      </c>
      <c r="D27" s="12">
        <f>C27/G27*100</f>
        <v>97.666124894220047</v>
      </c>
      <c r="E27" s="13">
        <f>SUM(E24:E26)</f>
        <v>6950</v>
      </c>
      <c r="F27" s="12">
        <f>E27/G27*100</f>
        <v>2.3338751057799509</v>
      </c>
      <c r="G27" s="13">
        <f>SUM(G24:G26)</f>
        <v>297788</v>
      </c>
      <c r="H27" s="12">
        <v>100</v>
      </c>
    </row>
    <row r="30" spans="2:8" x14ac:dyDescent="0.35">
      <c r="B30" s="22" t="s">
        <v>47</v>
      </c>
    </row>
    <row r="32" spans="2:8" x14ac:dyDescent="0.35">
      <c r="B32" s="63" t="s">
        <v>23</v>
      </c>
      <c r="C32" s="64" t="s">
        <v>22</v>
      </c>
      <c r="D32" s="64" t="s">
        <v>22</v>
      </c>
      <c r="E32" s="64" t="s">
        <v>21</v>
      </c>
      <c r="F32" s="64" t="s">
        <v>21</v>
      </c>
    </row>
    <row r="33" spans="2:8" x14ac:dyDescent="0.35">
      <c r="B33" s="63" t="s">
        <v>23</v>
      </c>
      <c r="C33" s="17" t="s">
        <v>14</v>
      </c>
      <c r="D33" s="17" t="s">
        <v>13</v>
      </c>
      <c r="E33" s="17" t="s">
        <v>14</v>
      </c>
      <c r="F33" s="17" t="s">
        <v>13</v>
      </c>
    </row>
    <row r="34" spans="2:8" x14ac:dyDescent="0.35">
      <c r="B34" s="14" t="s">
        <v>44</v>
      </c>
      <c r="C34" s="16">
        <v>55404</v>
      </c>
      <c r="D34" s="15">
        <v>18.61</v>
      </c>
      <c r="E34" s="16">
        <v>26446</v>
      </c>
      <c r="F34" s="15">
        <v>17.510000000000002</v>
      </c>
    </row>
    <row r="35" spans="2:8" x14ac:dyDescent="0.35">
      <c r="B35" s="14" t="s">
        <v>43</v>
      </c>
      <c r="C35" s="16">
        <v>120160</v>
      </c>
      <c r="D35" s="15">
        <v>40.35</v>
      </c>
      <c r="E35" s="16">
        <v>61548</v>
      </c>
      <c r="F35" s="15">
        <v>40.74</v>
      </c>
    </row>
    <row r="36" spans="2:8" x14ac:dyDescent="0.35">
      <c r="B36" s="14" t="s">
        <v>42</v>
      </c>
      <c r="C36" s="16">
        <v>80810</v>
      </c>
      <c r="D36" s="15">
        <v>27.14</v>
      </c>
      <c r="E36" s="16">
        <v>42281</v>
      </c>
      <c r="F36" s="15">
        <v>27.99</v>
      </c>
    </row>
    <row r="37" spans="2:8" x14ac:dyDescent="0.35">
      <c r="B37" s="14" t="s">
        <v>41</v>
      </c>
      <c r="C37" s="16">
        <v>41414</v>
      </c>
      <c r="D37" s="15">
        <v>13.91</v>
      </c>
      <c r="E37" s="16">
        <v>20801</v>
      </c>
      <c r="F37" s="15">
        <v>13.77</v>
      </c>
    </row>
    <row r="38" spans="2:8" x14ac:dyDescent="0.35">
      <c r="B38" s="14" t="s">
        <v>2</v>
      </c>
      <c r="C38" s="13">
        <v>297788</v>
      </c>
      <c r="D38" s="12">
        <v>100</v>
      </c>
      <c r="E38" s="13">
        <v>151076</v>
      </c>
      <c r="F38" s="12">
        <v>100</v>
      </c>
    </row>
    <row r="39" spans="2:8" x14ac:dyDescent="0.35">
      <c r="B39" s="23" t="s">
        <v>46</v>
      </c>
    </row>
    <row r="41" spans="2:8" x14ac:dyDescent="0.35">
      <c r="B41" s="65" t="s">
        <v>45</v>
      </c>
      <c r="C41" s="64" t="s">
        <v>22</v>
      </c>
      <c r="D41" s="64" t="s">
        <v>22</v>
      </c>
      <c r="E41" s="64" t="s">
        <v>22</v>
      </c>
      <c r="F41" s="64" t="s">
        <v>22</v>
      </c>
      <c r="G41" s="64" t="s">
        <v>22</v>
      </c>
      <c r="H41" s="64" t="s">
        <v>22</v>
      </c>
    </row>
    <row r="42" spans="2:8" x14ac:dyDescent="0.35">
      <c r="B42" s="65" t="s">
        <v>45</v>
      </c>
      <c r="C42" s="64" t="s">
        <v>65</v>
      </c>
      <c r="D42" s="64" t="s">
        <v>65</v>
      </c>
      <c r="E42" s="64" t="s">
        <v>64</v>
      </c>
      <c r="F42" s="64" t="s">
        <v>64</v>
      </c>
      <c r="G42" s="64" t="s">
        <v>2</v>
      </c>
      <c r="H42" s="64" t="s">
        <v>2</v>
      </c>
    </row>
    <row r="43" spans="2:8" x14ac:dyDescent="0.35">
      <c r="B43" s="65" t="s">
        <v>45</v>
      </c>
      <c r="C43" s="17" t="s">
        <v>14</v>
      </c>
      <c r="D43" s="17" t="s">
        <v>13</v>
      </c>
      <c r="E43" s="17" t="s">
        <v>14</v>
      </c>
      <c r="F43" s="17" t="s">
        <v>13</v>
      </c>
      <c r="G43" s="17" t="s">
        <v>14</v>
      </c>
      <c r="H43" s="17" t="s">
        <v>13</v>
      </c>
    </row>
    <row r="44" spans="2:8" x14ac:dyDescent="0.35">
      <c r="B44" s="14" t="s">
        <v>44</v>
      </c>
      <c r="C44" s="16">
        <v>54914</v>
      </c>
      <c r="D44" s="21">
        <v>99.115587322215006</v>
      </c>
      <c r="E44" s="16">
        <v>490</v>
      </c>
      <c r="F44" s="21">
        <v>0.88441267778499744</v>
      </c>
      <c r="G44" s="16">
        <v>55404</v>
      </c>
      <c r="H44" s="21">
        <v>100</v>
      </c>
    </row>
    <row r="45" spans="2:8" x14ac:dyDescent="0.35">
      <c r="B45" s="14" t="s">
        <v>43</v>
      </c>
      <c r="C45" s="16">
        <v>117464</v>
      </c>
      <c r="D45" s="21">
        <v>97.756324900133151</v>
      </c>
      <c r="E45" s="16">
        <v>2696</v>
      </c>
      <c r="F45" s="21">
        <v>2.2436750998668442</v>
      </c>
      <c r="G45" s="16">
        <v>120160</v>
      </c>
      <c r="H45" s="21">
        <v>100</v>
      </c>
    </row>
    <row r="46" spans="2:8" x14ac:dyDescent="0.35">
      <c r="B46" s="14" t="s">
        <v>42</v>
      </c>
      <c r="C46" s="16">
        <v>77810</v>
      </c>
      <c r="D46" s="21">
        <v>96.287588169780975</v>
      </c>
      <c r="E46" s="16">
        <v>3000</v>
      </c>
      <c r="F46" s="21">
        <v>3.7124118302190325</v>
      </c>
      <c r="G46" s="16">
        <v>80810</v>
      </c>
      <c r="H46" s="21">
        <v>100</v>
      </c>
    </row>
    <row r="47" spans="2:8" x14ac:dyDescent="0.35">
      <c r="B47" s="14" t="s">
        <v>41</v>
      </c>
      <c r="C47" s="16">
        <v>40650</v>
      </c>
      <c r="D47" s="21">
        <v>98.155213212923158</v>
      </c>
      <c r="E47" s="16">
        <v>764</v>
      </c>
      <c r="F47" s="21">
        <v>1.844786787076834</v>
      </c>
      <c r="G47" s="16">
        <v>41414</v>
      </c>
      <c r="H47" s="21">
        <v>99.999999999999986</v>
      </c>
    </row>
    <row r="48" spans="2:8" x14ac:dyDescent="0.35">
      <c r="B48" s="20" t="s">
        <v>2</v>
      </c>
      <c r="C48" s="13">
        <f>SUM(C44:C47)</f>
        <v>290838</v>
      </c>
      <c r="D48" s="12">
        <f>C48/G48*100</f>
        <v>97.666124894220047</v>
      </c>
      <c r="E48" s="13">
        <f>SUM(E44:E47)</f>
        <v>6950</v>
      </c>
      <c r="F48" s="12">
        <f>E48/G48*100</f>
        <v>2.3338751057799509</v>
      </c>
      <c r="G48" s="13">
        <f>SUM(G44:G47)</f>
        <v>297788</v>
      </c>
      <c r="H48" s="12">
        <v>100</v>
      </c>
    </row>
    <row r="49" spans="2:8" x14ac:dyDescent="0.35">
      <c r="B49" s="26"/>
      <c r="C49" s="58"/>
      <c r="D49" s="39"/>
      <c r="E49" s="58"/>
      <c r="F49" s="39"/>
      <c r="G49" s="58"/>
      <c r="H49" s="39"/>
    </row>
    <row r="51" spans="2:8" x14ac:dyDescent="0.35">
      <c r="B51" s="22" t="s">
        <v>40</v>
      </c>
    </row>
    <row r="53" spans="2:8" x14ac:dyDescent="0.35">
      <c r="B53" s="63" t="s">
        <v>23</v>
      </c>
      <c r="C53" s="64" t="s">
        <v>22</v>
      </c>
      <c r="D53" s="64" t="s">
        <v>22</v>
      </c>
      <c r="F53" s="63" t="s">
        <v>23</v>
      </c>
      <c r="G53" s="64" t="s">
        <v>21</v>
      </c>
      <c r="H53" s="64" t="s">
        <v>21</v>
      </c>
    </row>
    <row r="54" spans="2:8" x14ac:dyDescent="0.35">
      <c r="B54" s="63" t="s">
        <v>23</v>
      </c>
      <c r="C54" s="17" t="s">
        <v>14</v>
      </c>
      <c r="D54" s="17" t="s">
        <v>13</v>
      </c>
      <c r="F54" s="63" t="s">
        <v>23</v>
      </c>
      <c r="G54" s="17" t="s">
        <v>14</v>
      </c>
      <c r="H54" s="17" t="s">
        <v>13</v>
      </c>
    </row>
    <row r="55" spans="2:8" x14ac:dyDescent="0.35">
      <c r="B55" s="14" t="s">
        <v>38</v>
      </c>
      <c r="C55" s="16">
        <v>91797</v>
      </c>
      <c r="D55" s="15">
        <v>30.83</v>
      </c>
      <c r="F55" s="14" t="s">
        <v>38</v>
      </c>
      <c r="G55" s="16">
        <v>118632</v>
      </c>
      <c r="H55" s="15">
        <v>56.66</v>
      </c>
    </row>
    <row r="56" spans="2:8" x14ac:dyDescent="0.35">
      <c r="B56" s="14" t="s">
        <v>37</v>
      </c>
      <c r="C56" s="16">
        <v>205991</v>
      </c>
      <c r="D56" s="15">
        <v>69.17</v>
      </c>
      <c r="F56" s="14" t="s">
        <v>37</v>
      </c>
      <c r="G56" s="16">
        <v>90514</v>
      </c>
      <c r="H56" s="15">
        <v>43.23</v>
      </c>
    </row>
    <row r="57" spans="2:8" x14ac:dyDescent="0.35">
      <c r="B57" s="14" t="s">
        <v>2</v>
      </c>
      <c r="C57" s="13">
        <v>297788</v>
      </c>
      <c r="D57" s="12">
        <v>100</v>
      </c>
      <c r="F57" s="14" t="s">
        <v>36</v>
      </c>
      <c r="G57" s="16">
        <v>230</v>
      </c>
      <c r="H57" s="15">
        <v>0.11</v>
      </c>
    </row>
    <row r="58" spans="2:8" x14ac:dyDescent="0.35">
      <c r="F58" s="14" t="s">
        <v>2</v>
      </c>
      <c r="G58" s="13">
        <v>209376</v>
      </c>
      <c r="H58" s="12">
        <v>100</v>
      </c>
    </row>
    <row r="61" spans="2:8" x14ac:dyDescent="0.35">
      <c r="B61" s="65" t="s">
        <v>39</v>
      </c>
      <c r="C61" s="64" t="s">
        <v>22</v>
      </c>
      <c r="D61" s="64" t="s">
        <v>22</v>
      </c>
      <c r="E61" s="64" t="s">
        <v>22</v>
      </c>
      <c r="F61" s="64" t="s">
        <v>22</v>
      </c>
      <c r="G61" s="64" t="s">
        <v>22</v>
      </c>
      <c r="H61" s="64" t="s">
        <v>22</v>
      </c>
    </row>
    <row r="62" spans="2:8" x14ac:dyDescent="0.35">
      <c r="B62" s="65" t="s">
        <v>39</v>
      </c>
      <c r="C62" s="64" t="s">
        <v>65</v>
      </c>
      <c r="D62" s="64" t="s">
        <v>65</v>
      </c>
      <c r="E62" s="64" t="s">
        <v>64</v>
      </c>
      <c r="F62" s="64" t="s">
        <v>64</v>
      </c>
      <c r="G62" s="64" t="s">
        <v>2</v>
      </c>
      <c r="H62" s="64" t="s">
        <v>2</v>
      </c>
    </row>
    <row r="63" spans="2:8" x14ac:dyDescent="0.35">
      <c r="B63" s="65" t="s">
        <v>39</v>
      </c>
      <c r="C63" s="17" t="s">
        <v>14</v>
      </c>
      <c r="D63" s="17" t="s">
        <v>13</v>
      </c>
      <c r="E63" s="17" t="s">
        <v>14</v>
      </c>
      <c r="F63" s="17" t="s">
        <v>13</v>
      </c>
      <c r="G63" s="17" t="s">
        <v>14</v>
      </c>
      <c r="H63" s="17" t="s">
        <v>13</v>
      </c>
    </row>
    <row r="64" spans="2:8" x14ac:dyDescent="0.35">
      <c r="B64" s="14" t="s">
        <v>38</v>
      </c>
      <c r="C64" s="16">
        <v>89311</v>
      </c>
      <c r="D64" s="21">
        <v>97.29185049620358</v>
      </c>
      <c r="E64" s="16">
        <v>2486</v>
      </c>
      <c r="F64" s="21">
        <v>2.7081495037964207</v>
      </c>
      <c r="G64" s="16">
        <v>91797</v>
      </c>
      <c r="H64" s="21">
        <v>100</v>
      </c>
    </row>
    <row r="65" spans="2:8" x14ac:dyDescent="0.35">
      <c r="B65" s="14" t="s">
        <v>37</v>
      </c>
      <c r="C65" s="16">
        <v>201527</v>
      </c>
      <c r="D65" s="21">
        <v>97.83291503026831</v>
      </c>
      <c r="E65" s="16">
        <v>4464</v>
      </c>
      <c r="F65" s="21">
        <v>2.1670849697316874</v>
      </c>
      <c r="G65" s="16">
        <v>205991</v>
      </c>
      <c r="H65" s="21">
        <v>100</v>
      </c>
    </row>
    <row r="66" spans="2:8" x14ac:dyDescent="0.35">
      <c r="B66" s="20" t="s">
        <v>2</v>
      </c>
      <c r="C66" s="13">
        <f>SUM(C64:C65)</f>
        <v>290838</v>
      </c>
      <c r="D66" s="12">
        <f>C66/G66*100</f>
        <v>97.666124894220047</v>
      </c>
      <c r="E66" s="13">
        <f>SUM(E64:E65)</f>
        <v>6950</v>
      </c>
      <c r="F66" s="12">
        <f>E66/G66*100</f>
        <v>2.3338751057799509</v>
      </c>
      <c r="G66" s="13">
        <f>SUM(G64:G65)</f>
        <v>297788</v>
      </c>
      <c r="H66" s="12">
        <v>100</v>
      </c>
    </row>
    <row r="70" spans="2:8" x14ac:dyDescent="0.35">
      <c r="B70" s="22" t="s">
        <v>35</v>
      </c>
    </row>
    <row r="72" spans="2:8" x14ac:dyDescent="0.35">
      <c r="B72" s="63" t="s">
        <v>23</v>
      </c>
      <c r="C72" s="64" t="s">
        <v>22</v>
      </c>
      <c r="D72" s="64" t="s">
        <v>22</v>
      </c>
      <c r="E72" s="64" t="s">
        <v>21</v>
      </c>
      <c r="F72" s="64" t="s">
        <v>21</v>
      </c>
    </row>
    <row r="73" spans="2:8" x14ac:dyDescent="0.35">
      <c r="B73" s="63" t="s">
        <v>23</v>
      </c>
      <c r="C73" s="17" t="s">
        <v>14</v>
      </c>
      <c r="D73" s="17" t="s">
        <v>13</v>
      </c>
      <c r="E73" s="17" t="s">
        <v>14</v>
      </c>
      <c r="F73" s="17" t="s">
        <v>13</v>
      </c>
    </row>
    <row r="74" spans="2:8" x14ac:dyDescent="0.35">
      <c r="B74" s="14" t="s">
        <v>33</v>
      </c>
      <c r="C74" s="16">
        <v>49051</v>
      </c>
      <c r="D74" s="15">
        <v>16.55</v>
      </c>
      <c r="E74" s="16">
        <v>24739</v>
      </c>
      <c r="F74" s="15">
        <v>11.86</v>
      </c>
    </row>
    <row r="75" spans="2:8" x14ac:dyDescent="0.35">
      <c r="B75" s="14" t="s">
        <v>32</v>
      </c>
      <c r="C75" s="16">
        <v>247378</v>
      </c>
      <c r="D75" s="15">
        <v>83.45</v>
      </c>
      <c r="E75" s="16">
        <v>183804</v>
      </c>
      <c r="F75" s="15">
        <v>88.14</v>
      </c>
    </row>
    <row r="76" spans="2:8" x14ac:dyDescent="0.35">
      <c r="B76" s="14" t="s">
        <v>2</v>
      </c>
      <c r="C76" s="13">
        <v>296429</v>
      </c>
      <c r="D76" s="12">
        <v>100</v>
      </c>
      <c r="E76" s="13">
        <v>208543</v>
      </c>
      <c r="F76" s="12">
        <v>100</v>
      </c>
    </row>
    <row r="79" spans="2:8" x14ac:dyDescent="0.35">
      <c r="B79" s="65" t="s">
        <v>34</v>
      </c>
      <c r="C79" s="64" t="s">
        <v>22</v>
      </c>
      <c r="D79" s="64" t="s">
        <v>22</v>
      </c>
      <c r="E79" s="64" t="s">
        <v>22</v>
      </c>
      <c r="F79" s="64" t="s">
        <v>22</v>
      </c>
      <c r="G79" s="64" t="s">
        <v>22</v>
      </c>
      <c r="H79" s="64" t="s">
        <v>22</v>
      </c>
    </row>
    <row r="80" spans="2:8" x14ac:dyDescent="0.35">
      <c r="B80" s="65" t="s">
        <v>34</v>
      </c>
      <c r="C80" s="64" t="s">
        <v>65</v>
      </c>
      <c r="D80" s="64" t="s">
        <v>65</v>
      </c>
      <c r="E80" s="64" t="s">
        <v>64</v>
      </c>
      <c r="F80" s="64" t="s">
        <v>64</v>
      </c>
      <c r="G80" s="64" t="s">
        <v>2</v>
      </c>
      <c r="H80" s="64" t="s">
        <v>2</v>
      </c>
    </row>
    <row r="81" spans="2:8" x14ac:dyDescent="0.35">
      <c r="B81" s="65" t="s">
        <v>34</v>
      </c>
      <c r="C81" s="17" t="s">
        <v>14</v>
      </c>
      <c r="D81" s="17" t="s">
        <v>13</v>
      </c>
      <c r="E81" s="17" t="s">
        <v>14</v>
      </c>
      <c r="F81" s="17" t="s">
        <v>13</v>
      </c>
      <c r="G81" s="17" t="s">
        <v>14</v>
      </c>
      <c r="H81" s="17" t="s">
        <v>13</v>
      </c>
    </row>
    <row r="82" spans="2:8" x14ac:dyDescent="0.35">
      <c r="B82" s="14" t="s">
        <v>33</v>
      </c>
      <c r="C82" s="16">
        <v>47595</v>
      </c>
      <c r="D82" s="21">
        <v>97.031660924344052</v>
      </c>
      <c r="E82" s="16">
        <v>1456</v>
      </c>
      <c r="F82" s="21">
        <v>2.9683390756559498</v>
      </c>
      <c r="G82" s="16">
        <v>49051</v>
      </c>
      <c r="H82" s="21">
        <v>100</v>
      </c>
    </row>
    <row r="83" spans="2:8" x14ac:dyDescent="0.35">
      <c r="B83" s="14" t="s">
        <v>32</v>
      </c>
      <c r="C83" s="16">
        <v>241958</v>
      </c>
      <c r="D83" s="21">
        <v>97.809021012377812</v>
      </c>
      <c r="E83" s="16">
        <v>5420</v>
      </c>
      <c r="F83" s="21">
        <v>2.1909789876221812</v>
      </c>
      <c r="G83" s="16">
        <v>247378</v>
      </c>
      <c r="H83" s="21">
        <v>100</v>
      </c>
    </row>
    <row r="84" spans="2:8" x14ac:dyDescent="0.35">
      <c r="B84" s="20" t="s">
        <v>2</v>
      </c>
      <c r="C84" s="13">
        <f>SUM(C82:C83)</f>
        <v>289553</v>
      </c>
      <c r="D84" s="12">
        <f>C84/G84*100</f>
        <v>97.680388895823285</v>
      </c>
      <c r="E84" s="13">
        <f>SUM(E82:E83)</f>
        <v>6876</v>
      </c>
      <c r="F84" s="12">
        <f>E84/G84*100</f>
        <v>2.3196111041767167</v>
      </c>
      <c r="G84" s="13">
        <f>SUM(G82:G83)</f>
        <v>296429</v>
      </c>
      <c r="H84" s="12">
        <v>100</v>
      </c>
    </row>
    <row r="85" spans="2:8" x14ac:dyDescent="0.35">
      <c r="B85" s="26"/>
      <c r="C85" s="58"/>
      <c r="D85" s="39"/>
      <c r="E85" s="58"/>
      <c r="F85" s="39"/>
      <c r="G85" s="58"/>
      <c r="H85" s="39"/>
    </row>
    <row r="87" spans="2:8" x14ac:dyDescent="0.35">
      <c r="B87" s="22" t="s">
        <v>31</v>
      </c>
    </row>
    <row r="89" spans="2:8" x14ac:dyDescent="0.35">
      <c r="B89" s="63" t="s">
        <v>23</v>
      </c>
      <c r="C89" s="64" t="s">
        <v>22</v>
      </c>
      <c r="D89" s="64" t="s">
        <v>22</v>
      </c>
      <c r="F89" s="63" t="s">
        <v>23</v>
      </c>
      <c r="G89" s="64" t="s">
        <v>21</v>
      </c>
      <c r="H89" s="64" t="s">
        <v>21</v>
      </c>
    </row>
    <row r="90" spans="2:8" x14ac:dyDescent="0.35">
      <c r="B90" s="63" t="s">
        <v>23</v>
      </c>
      <c r="C90" s="17" t="s">
        <v>14</v>
      </c>
      <c r="D90" s="17" t="s">
        <v>13</v>
      </c>
      <c r="F90" s="63" t="s">
        <v>23</v>
      </c>
      <c r="G90" s="17" t="s">
        <v>14</v>
      </c>
      <c r="H90" s="17" t="s">
        <v>13</v>
      </c>
    </row>
    <row r="91" spans="2:8" x14ac:dyDescent="0.35">
      <c r="B91" s="14" t="s">
        <v>27</v>
      </c>
      <c r="C91" s="16">
        <v>75726</v>
      </c>
      <c r="D91" s="15">
        <v>25.43</v>
      </c>
      <c r="F91" s="14" t="s">
        <v>27</v>
      </c>
      <c r="G91" s="16">
        <v>39285</v>
      </c>
      <c r="H91" s="15">
        <v>18.760000000000002</v>
      </c>
    </row>
    <row r="92" spans="2:8" x14ac:dyDescent="0.35">
      <c r="B92" s="14" t="s">
        <v>26</v>
      </c>
      <c r="C92" s="16">
        <v>36851</v>
      </c>
      <c r="D92" s="15">
        <v>12.37</v>
      </c>
      <c r="F92" s="14" t="s">
        <v>26</v>
      </c>
      <c r="G92" s="16">
        <v>18144</v>
      </c>
      <c r="H92" s="15">
        <v>8.67</v>
      </c>
    </row>
    <row r="93" spans="2:8" x14ac:dyDescent="0.35">
      <c r="B93" s="14" t="s">
        <v>25</v>
      </c>
      <c r="C93" s="16">
        <v>185211</v>
      </c>
      <c r="D93" s="15">
        <v>62.2</v>
      </c>
      <c r="F93" s="14" t="s">
        <v>25</v>
      </c>
      <c r="G93" s="16">
        <v>151947</v>
      </c>
      <c r="H93" s="15">
        <v>72.569999999999993</v>
      </c>
    </row>
    <row r="94" spans="2:8" x14ac:dyDescent="0.35">
      <c r="B94" s="14" t="s">
        <v>2</v>
      </c>
      <c r="C94" s="13">
        <v>297788</v>
      </c>
      <c r="D94" s="12">
        <v>100</v>
      </c>
      <c r="F94" s="14" t="s">
        <v>2</v>
      </c>
      <c r="G94" s="13">
        <v>209376</v>
      </c>
      <c r="H94" s="12">
        <v>100</v>
      </c>
    </row>
    <row r="95" spans="2:8" x14ac:dyDescent="0.35">
      <c r="B95" s="23" t="s">
        <v>30</v>
      </c>
    </row>
    <row r="97" spans="2:8" x14ac:dyDescent="0.35">
      <c r="B97" s="65" t="s">
        <v>29</v>
      </c>
      <c r="C97" s="64" t="s">
        <v>22</v>
      </c>
      <c r="D97" s="64" t="s">
        <v>22</v>
      </c>
      <c r="E97" s="64" t="s">
        <v>22</v>
      </c>
      <c r="F97" s="64" t="s">
        <v>22</v>
      </c>
      <c r="G97" s="64" t="s">
        <v>22</v>
      </c>
      <c r="H97" s="64" t="s">
        <v>22</v>
      </c>
    </row>
    <row r="98" spans="2:8" x14ac:dyDescent="0.35">
      <c r="B98" s="65" t="s">
        <v>29</v>
      </c>
      <c r="C98" s="64" t="s">
        <v>65</v>
      </c>
      <c r="D98" s="64" t="s">
        <v>65</v>
      </c>
      <c r="E98" s="64" t="s">
        <v>64</v>
      </c>
      <c r="F98" s="64" t="s">
        <v>64</v>
      </c>
      <c r="G98" s="64" t="s">
        <v>2</v>
      </c>
      <c r="H98" s="64" t="s">
        <v>2</v>
      </c>
    </row>
    <row r="99" spans="2:8" x14ac:dyDescent="0.35">
      <c r="B99" s="65" t="s">
        <v>29</v>
      </c>
      <c r="C99" s="17" t="s">
        <v>14</v>
      </c>
      <c r="D99" s="17" t="s">
        <v>13</v>
      </c>
      <c r="E99" s="17" t="s">
        <v>14</v>
      </c>
      <c r="F99" s="17" t="s">
        <v>13</v>
      </c>
      <c r="G99" s="17" t="s">
        <v>14</v>
      </c>
      <c r="H99" s="17" t="s">
        <v>13</v>
      </c>
    </row>
    <row r="100" spans="2:8" x14ac:dyDescent="0.35">
      <c r="B100" s="14" t="s">
        <v>27</v>
      </c>
      <c r="C100" s="16">
        <v>73658</v>
      </c>
      <c r="D100" s="21">
        <v>97.269101761614237</v>
      </c>
      <c r="E100" s="16">
        <v>2068</v>
      </c>
      <c r="F100" s="21">
        <v>2.730898238385759</v>
      </c>
      <c r="G100" s="16">
        <v>75726</v>
      </c>
      <c r="H100" s="21">
        <v>100</v>
      </c>
    </row>
    <row r="101" spans="2:8" x14ac:dyDescent="0.35">
      <c r="B101" s="14" t="s">
        <v>26</v>
      </c>
      <c r="C101" s="16">
        <v>35291</v>
      </c>
      <c r="D101" s="21">
        <v>95.766736316517864</v>
      </c>
      <c r="E101" s="16">
        <v>1560</v>
      </c>
      <c r="F101" s="21">
        <v>4.2332636834821313</v>
      </c>
      <c r="G101" s="16">
        <v>36851</v>
      </c>
      <c r="H101" s="21">
        <v>100</v>
      </c>
    </row>
    <row r="102" spans="2:8" x14ac:dyDescent="0.35">
      <c r="B102" s="14" t="s">
        <v>25</v>
      </c>
      <c r="C102" s="16">
        <v>181889</v>
      </c>
      <c r="D102" s="21">
        <v>98.206370032017531</v>
      </c>
      <c r="E102" s="16">
        <v>3322</v>
      </c>
      <c r="F102" s="21">
        <v>1.7936299679824634</v>
      </c>
      <c r="G102" s="16">
        <v>185211</v>
      </c>
      <c r="H102" s="21">
        <v>100</v>
      </c>
    </row>
    <row r="103" spans="2:8" x14ac:dyDescent="0.35">
      <c r="B103" s="20" t="s">
        <v>2</v>
      </c>
      <c r="C103" s="13">
        <f>SUM(C100:C102)</f>
        <v>290838</v>
      </c>
      <c r="D103" s="12">
        <f>C103/G103*100</f>
        <v>97.666124894220047</v>
      </c>
      <c r="E103" s="13">
        <f>SUM(E100:E102)</f>
        <v>6950</v>
      </c>
      <c r="F103" s="12">
        <f>E103/G103*100</f>
        <v>2.3338751057799509</v>
      </c>
      <c r="G103" s="13">
        <f>SUM(G100:G102)</f>
        <v>297788</v>
      </c>
      <c r="H103" s="12">
        <v>100</v>
      </c>
    </row>
    <row r="106" spans="2:8" x14ac:dyDescent="0.35">
      <c r="B106" s="22" t="s">
        <v>24</v>
      </c>
    </row>
    <row r="108" spans="2:8" x14ac:dyDescent="0.35">
      <c r="B108" s="63" t="s">
        <v>23</v>
      </c>
      <c r="C108" s="64" t="s">
        <v>22</v>
      </c>
      <c r="D108" s="64" t="s">
        <v>22</v>
      </c>
      <c r="E108" s="64" t="s">
        <v>21</v>
      </c>
      <c r="F108" s="64" t="s">
        <v>21</v>
      </c>
    </row>
    <row r="109" spans="2:8" x14ac:dyDescent="0.35">
      <c r="B109" s="63" t="s">
        <v>23</v>
      </c>
      <c r="C109" s="17" t="s">
        <v>14</v>
      </c>
      <c r="D109" s="17" t="s">
        <v>13</v>
      </c>
      <c r="E109" s="17" t="s">
        <v>14</v>
      </c>
      <c r="F109" s="17" t="s">
        <v>13</v>
      </c>
    </row>
    <row r="110" spans="2:8" x14ac:dyDescent="0.35">
      <c r="B110" s="14" t="s">
        <v>12</v>
      </c>
      <c r="C110" s="16">
        <v>12250</v>
      </c>
      <c r="D110" s="15">
        <v>4.1100000000000003</v>
      </c>
      <c r="E110" s="16">
        <v>7905</v>
      </c>
      <c r="F110" s="15">
        <v>3.78</v>
      </c>
    </row>
    <row r="111" spans="2:8" x14ac:dyDescent="0.35">
      <c r="B111" s="14" t="s">
        <v>11</v>
      </c>
      <c r="C111" s="16">
        <v>36224</v>
      </c>
      <c r="D111" s="15">
        <v>12.16</v>
      </c>
      <c r="E111" s="16">
        <v>25856</v>
      </c>
      <c r="F111" s="15">
        <v>12.35</v>
      </c>
    </row>
    <row r="112" spans="2:8" x14ac:dyDescent="0.35">
      <c r="B112" s="14" t="s">
        <v>10</v>
      </c>
      <c r="C112" s="16">
        <v>50529</v>
      </c>
      <c r="D112" s="15">
        <v>16.97</v>
      </c>
      <c r="E112" s="16">
        <v>34434</v>
      </c>
      <c r="F112" s="15">
        <v>16.45</v>
      </c>
    </row>
    <row r="113" spans="2:8" x14ac:dyDescent="0.35">
      <c r="B113" s="14" t="s">
        <v>9</v>
      </c>
      <c r="C113" s="16">
        <v>15557</v>
      </c>
      <c r="D113" s="15">
        <v>5.22</v>
      </c>
      <c r="E113" s="16">
        <v>10167</v>
      </c>
      <c r="F113" s="15">
        <v>4.8600000000000003</v>
      </c>
    </row>
    <row r="114" spans="2:8" x14ac:dyDescent="0.35">
      <c r="B114" s="14" t="s">
        <v>8</v>
      </c>
      <c r="C114" s="16">
        <v>13312</v>
      </c>
      <c r="D114" s="15">
        <v>4.47</v>
      </c>
      <c r="E114" s="16">
        <v>8462</v>
      </c>
      <c r="F114" s="15">
        <v>4.04</v>
      </c>
    </row>
    <row r="115" spans="2:8" x14ac:dyDescent="0.35">
      <c r="B115" s="14" t="s">
        <v>7</v>
      </c>
      <c r="C115" s="16">
        <v>16605</v>
      </c>
      <c r="D115" s="15">
        <v>5.58</v>
      </c>
      <c r="E115" s="16">
        <v>11627</v>
      </c>
      <c r="F115" s="15">
        <v>5.55</v>
      </c>
    </row>
    <row r="116" spans="2:8" x14ac:dyDescent="0.35">
      <c r="B116" s="14" t="s">
        <v>6</v>
      </c>
      <c r="C116" s="16">
        <v>102027</v>
      </c>
      <c r="D116" s="15">
        <v>34.26</v>
      </c>
      <c r="E116" s="16">
        <v>72705</v>
      </c>
      <c r="F116" s="15">
        <v>34.72</v>
      </c>
    </row>
    <row r="117" spans="2:8" x14ac:dyDescent="0.35">
      <c r="B117" s="14" t="s">
        <v>5</v>
      </c>
      <c r="C117" s="16">
        <v>10813</v>
      </c>
      <c r="D117" s="15">
        <v>3.63</v>
      </c>
      <c r="E117" s="16">
        <v>7645</v>
      </c>
      <c r="F117" s="15">
        <v>3.65</v>
      </c>
    </row>
    <row r="118" spans="2:8" x14ac:dyDescent="0.35">
      <c r="B118" s="14" t="s">
        <v>4</v>
      </c>
      <c r="C118" s="16">
        <v>2015</v>
      </c>
      <c r="D118" s="15">
        <v>0.68</v>
      </c>
      <c r="E118" s="16">
        <v>1379</v>
      </c>
      <c r="F118" s="15">
        <v>0.66</v>
      </c>
    </row>
    <row r="119" spans="2:8" x14ac:dyDescent="0.35">
      <c r="B119" s="14" t="s">
        <v>3</v>
      </c>
      <c r="C119" s="16">
        <v>38456</v>
      </c>
      <c r="D119" s="15">
        <v>12.91</v>
      </c>
      <c r="E119" s="16">
        <v>29196</v>
      </c>
      <c r="F119" s="15">
        <v>13.94</v>
      </c>
    </row>
    <row r="120" spans="2:8" x14ac:dyDescent="0.35">
      <c r="B120" s="14" t="s">
        <v>2</v>
      </c>
      <c r="C120" s="13">
        <v>297788</v>
      </c>
      <c r="D120" s="12">
        <v>100</v>
      </c>
      <c r="E120" s="13">
        <v>209376</v>
      </c>
      <c r="F120" s="12">
        <v>100</v>
      </c>
    </row>
    <row r="123" spans="2:8" x14ac:dyDescent="0.35">
      <c r="B123" s="65" t="s">
        <v>15</v>
      </c>
      <c r="C123" s="64" t="s">
        <v>22</v>
      </c>
      <c r="D123" s="64" t="s">
        <v>22</v>
      </c>
      <c r="E123" s="64" t="s">
        <v>22</v>
      </c>
      <c r="F123" s="64" t="s">
        <v>22</v>
      </c>
      <c r="G123" s="64" t="s">
        <v>22</v>
      </c>
      <c r="H123" s="64" t="s">
        <v>22</v>
      </c>
    </row>
    <row r="124" spans="2:8" x14ac:dyDescent="0.35">
      <c r="B124" s="65" t="s">
        <v>15</v>
      </c>
      <c r="C124" s="64" t="s">
        <v>65</v>
      </c>
      <c r="D124" s="64" t="s">
        <v>65</v>
      </c>
      <c r="E124" s="64" t="s">
        <v>64</v>
      </c>
      <c r="F124" s="64" t="s">
        <v>64</v>
      </c>
      <c r="G124" s="64" t="s">
        <v>2</v>
      </c>
      <c r="H124" s="64" t="s">
        <v>2</v>
      </c>
    </row>
    <row r="125" spans="2:8" x14ac:dyDescent="0.35">
      <c r="B125" s="65" t="s">
        <v>15</v>
      </c>
      <c r="C125" s="17" t="s">
        <v>14</v>
      </c>
      <c r="D125" s="17" t="s">
        <v>13</v>
      </c>
      <c r="E125" s="17" t="s">
        <v>14</v>
      </c>
      <c r="F125" s="17" t="s">
        <v>13</v>
      </c>
      <c r="G125" s="17" t="s">
        <v>14</v>
      </c>
      <c r="H125" s="17" t="s">
        <v>13</v>
      </c>
    </row>
    <row r="126" spans="2:8" x14ac:dyDescent="0.35">
      <c r="B126" s="14" t="s">
        <v>12</v>
      </c>
      <c r="C126" s="16">
        <v>11846</v>
      </c>
      <c r="D126" s="21">
        <v>96.70204081632653</v>
      </c>
      <c r="E126" s="16">
        <v>404</v>
      </c>
      <c r="F126" s="21">
        <v>3.297959183673469</v>
      </c>
      <c r="G126" s="16">
        <v>12250</v>
      </c>
      <c r="H126" s="21">
        <v>100</v>
      </c>
    </row>
    <row r="127" spans="2:8" x14ac:dyDescent="0.35">
      <c r="B127" s="14" t="s">
        <v>11</v>
      </c>
      <c r="C127" s="16">
        <v>35037</v>
      </c>
      <c r="D127" s="21">
        <v>96.723166961130744</v>
      </c>
      <c r="E127" s="16">
        <v>1187</v>
      </c>
      <c r="F127" s="21">
        <v>3.2768330388692575</v>
      </c>
      <c r="G127" s="16">
        <v>36224</v>
      </c>
      <c r="H127" s="21">
        <v>100</v>
      </c>
    </row>
    <row r="128" spans="2:8" x14ac:dyDescent="0.35">
      <c r="B128" s="14" t="s">
        <v>10</v>
      </c>
      <c r="C128" s="16">
        <v>49878</v>
      </c>
      <c r="D128" s="21">
        <v>98.711630944606071</v>
      </c>
      <c r="E128" s="16">
        <v>651</v>
      </c>
      <c r="F128" s="21">
        <v>1.2883690553939322</v>
      </c>
      <c r="G128" s="16">
        <v>50529</v>
      </c>
      <c r="H128" s="21">
        <v>100</v>
      </c>
    </row>
    <row r="129" spans="2:8" x14ac:dyDescent="0.35">
      <c r="B129" s="14" t="s">
        <v>9</v>
      </c>
      <c r="C129" s="16">
        <v>14975</v>
      </c>
      <c r="D129" s="21">
        <v>96.258918814681493</v>
      </c>
      <c r="E129" s="16">
        <v>582</v>
      </c>
      <c r="F129" s="21">
        <v>3.7410811853185058</v>
      </c>
      <c r="G129" s="16">
        <v>15557</v>
      </c>
      <c r="H129" s="21">
        <v>100</v>
      </c>
    </row>
    <row r="130" spans="2:8" x14ac:dyDescent="0.35">
      <c r="B130" s="14" t="s">
        <v>8</v>
      </c>
      <c r="C130" s="16">
        <v>13236</v>
      </c>
      <c r="D130" s="21">
        <v>99.429086538461547</v>
      </c>
      <c r="E130" s="16">
        <v>76</v>
      </c>
      <c r="F130" s="21">
        <v>0.57091346153846145</v>
      </c>
      <c r="G130" s="16">
        <v>13312</v>
      </c>
      <c r="H130" s="21">
        <v>100.00000000000001</v>
      </c>
    </row>
    <row r="131" spans="2:8" x14ac:dyDescent="0.35">
      <c r="B131" s="14" t="s">
        <v>7</v>
      </c>
      <c r="C131" s="16">
        <v>16154</v>
      </c>
      <c r="D131" s="21">
        <v>97.283950617283949</v>
      </c>
      <c r="E131" s="16">
        <v>451</v>
      </c>
      <c r="F131" s="21">
        <v>2.7160493827160495</v>
      </c>
      <c r="G131" s="16">
        <v>16605</v>
      </c>
      <c r="H131" s="21">
        <v>100</v>
      </c>
    </row>
    <row r="132" spans="2:8" x14ac:dyDescent="0.35">
      <c r="B132" s="14" t="s">
        <v>6</v>
      </c>
      <c r="C132" s="16">
        <v>99666</v>
      </c>
      <c r="D132" s="21">
        <v>97.685906671763362</v>
      </c>
      <c r="E132" s="16">
        <v>2361</v>
      </c>
      <c r="F132" s="21">
        <v>2.3140933282366429</v>
      </c>
      <c r="G132" s="16">
        <v>102027</v>
      </c>
      <c r="H132" s="21">
        <v>100</v>
      </c>
    </row>
    <row r="133" spans="2:8" x14ac:dyDescent="0.35">
      <c r="B133" s="14" t="s">
        <v>5</v>
      </c>
      <c r="C133" s="16">
        <v>10310</v>
      </c>
      <c r="D133" s="21">
        <v>95.348191991121794</v>
      </c>
      <c r="E133" s="16">
        <v>503</v>
      </c>
      <c r="F133" s="21">
        <v>4.6518080088782021</v>
      </c>
      <c r="G133" s="16">
        <v>10813</v>
      </c>
      <c r="H133" s="21">
        <v>100</v>
      </c>
    </row>
    <row r="134" spans="2:8" x14ac:dyDescent="0.35">
      <c r="B134" s="14" t="s">
        <v>4</v>
      </c>
      <c r="C134" s="16">
        <v>1930</v>
      </c>
      <c r="D134" s="21">
        <v>95.781637717121598</v>
      </c>
      <c r="E134" s="16">
        <v>85</v>
      </c>
      <c r="F134" s="21">
        <v>4.2183622828784122</v>
      </c>
      <c r="G134" s="16">
        <v>2015</v>
      </c>
      <c r="H134" s="21">
        <v>100.00000000000001</v>
      </c>
    </row>
    <row r="135" spans="2:8" x14ac:dyDescent="0.35">
      <c r="B135" s="14" t="s">
        <v>3</v>
      </c>
      <c r="C135" s="16">
        <v>37806</v>
      </c>
      <c r="D135" s="21">
        <v>98.309756604951119</v>
      </c>
      <c r="E135" s="16">
        <v>650</v>
      </c>
      <c r="F135" s="21">
        <v>1.6902433950488869</v>
      </c>
      <c r="G135" s="16">
        <v>38456</v>
      </c>
      <c r="H135" s="21">
        <v>100</v>
      </c>
    </row>
    <row r="136" spans="2:8" x14ac:dyDescent="0.35">
      <c r="B136" s="20" t="s">
        <v>2</v>
      </c>
      <c r="C136" s="13">
        <f>SUM(C126:C135)</f>
        <v>290838</v>
      </c>
      <c r="D136" s="12">
        <f>C136/G136*100</f>
        <v>97.666124894220047</v>
      </c>
      <c r="E136" s="13">
        <f>SUM(E126:E135)</f>
        <v>6950</v>
      </c>
      <c r="F136" s="12">
        <f>E136/G136*100</f>
        <v>2.3338751057799509</v>
      </c>
      <c r="G136" s="13">
        <f>SUM(G126:G135)</f>
        <v>297788</v>
      </c>
      <c r="H136" s="12">
        <f>SUM(H126:H135)/10</f>
        <v>100</v>
      </c>
    </row>
  </sheetData>
  <mergeCells count="52">
    <mergeCell ref="B4:B5"/>
    <mergeCell ref="C4:D4"/>
    <mergeCell ref="B13:B14"/>
    <mergeCell ref="C13:D13"/>
    <mergeCell ref="E13:F13"/>
    <mergeCell ref="B21:B23"/>
    <mergeCell ref="C21:H21"/>
    <mergeCell ref="C22:D22"/>
    <mergeCell ref="E22:F22"/>
    <mergeCell ref="G22:H22"/>
    <mergeCell ref="B32:B33"/>
    <mergeCell ref="C32:D32"/>
    <mergeCell ref="E32:F32"/>
    <mergeCell ref="B41:B43"/>
    <mergeCell ref="C41:H41"/>
    <mergeCell ref="C42:D42"/>
    <mergeCell ref="E42:F42"/>
    <mergeCell ref="G42:H42"/>
    <mergeCell ref="B53:B54"/>
    <mergeCell ref="C53:D53"/>
    <mergeCell ref="F53:F54"/>
    <mergeCell ref="G53:H53"/>
    <mergeCell ref="B61:B63"/>
    <mergeCell ref="C61:H61"/>
    <mergeCell ref="C62:D62"/>
    <mergeCell ref="E62:F62"/>
    <mergeCell ref="G62:H62"/>
    <mergeCell ref="B72:B73"/>
    <mergeCell ref="C72:D72"/>
    <mergeCell ref="E72:F72"/>
    <mergeCell ref="B79:B81"/>
    <mergeCell ref="C79:H79"/>
    <mergeCell ref="C80:D80"/>
    <mergeCell ref="E80:F80"/>
    <mergeCell ref="G80:H80"/>
    <mergeCell ref="B89:B90"/>
    <mergeCell ref="C89:D89"/>
    <mergeCell ref="F89:F90"/>
    <mergeCell ref="G89:H89"/>
    <mergeCell ref="B97:B99"/>
    <mergeCell ref="C97:H97"/>
    <mergeCell ref="C98:D98"/>
    <mergeCell ref="E98:F98"/>
    <mergeCell ref="G98:H98"/>
    <mergeCell ref="B108:B109"/>
    <mergeCell ref="C108:D108"/>
    <mergeCell ref="E108:F108"/>
    <mergeCell ref="B123:B125"/>
    <mergeCell ref="C123:H123"/>
    <mergeCell ref="C124:D124"/>
    <mergeCell ref="E124:F124"/>
    <mergeCell ref="G124:H12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153</vt:i4>
      </vt:variant>
    </vt:vector>
  </HeadingPairs>
  <TitlesOfParts>
    <vt:vector size="153" baseType="lpstr">
      <vt:lpstr>EMPRESAS</vt:lpstr>
      <vt:lpstr>sd_01</vt:lpstr>
      <vt:lpstr>sd_02</vt:lpstr>
      <vt:lpstr>sd_04</vt:lpstr>
      <vt:lpstr>sd_05_a_t2</vt:lpstr>
      <vt:lpstr>sd_05_b_t2</vt:lpstr>
      <vt:lpstr>sd_05_c_t2</vt:lpstr>
      <vt:lpstr>sd_05_d_t2</vt:lpstr>
      <vt:lpstr>sd_05_e_t2</vt:lpstr>
      <vt:lpstr>sd_06</vt:lpstr>
      <vt:lpstr>sd_08</vt:lpstr>
      <vt:lpstr>sd_09_med_t2</vt:lpstr>
      <vt:lpstr>sd_09_mip_t2</vt:lpstr>
      <vt:lpstr>sd_10_a1</vt:lpstr>
      <vt:lpstr>sd_10_b1</vt:lpstr>
      <vt:lpstr>sd_10_c1</vt:lpstr>
      <vt:lpstr>sd_10_d1</vt:lpstr>
      <vt:lpstr>sd_11_med_t1</vt:lpstr>
      <vt:lpstr>sd_12_med_t1</vt:lpstr>
      <vt:lpstr>sd_12_t2</vt:lpstr>
      <vt:lpstr>sd_14</vt:lpstr>
      <vt:lpstr>sd_15</vt:lpstr>
      <vt:lpstr>sd_16</vt:lpstr>
      <vt:lpstr>sd_14_t1</vt:lpstr>
      <vt:lpstr>se_01_a</vt:lpstr>
      <vt:lpstr>se_01_b</vt:lpstr>
      <vt:lpstr>se_01_c</vt:lpstr>
      <vt:lpstr>se_01_d</vt:lpstr>
      <vt:lpstr>se_01_e</vt:lpstr>
      <vt:lpstr>se_01_f</vt:lpstr>
      <vt:lpstr>se_01_g</vt:lpstr>
      <vt:lpstr>se_01_h</vt:lpstr>
      <vt:lpstr>se_01_i</vt:lpstr>
      <vt:lpstr>se_01_j</vt:lpstr>
      <vt:lpstr>se_01_k</vt:lpstr>
      <vt:lpstr>se_01_l</vt:lpstr>
      <vt:lpstr>se_01_m</vt:lpstr>
      <vt:lpstr>se_01_n</vt:lpstr>
      <vt:lpstr>se_01_o</vt:lpstr>
      <vt:lpstr>se_01_1</vt:lpstr>
      <vt:lpstr>se_01_2</vt:lpstr>
      <vt:lpstr>se_02_1</vt:lpstr>
      <vt:lpstr>se_02_2</vt:lpstr>
      <vt:lpstr>se_02_a</vt:lpstr>
      <vt:lpstr>se_02_b</vt:lpstr>
      <vt:lpstr>se_02_c</vt:lpstr>
      <vt:lpstr>se_02_d</vt:lpstr>
      <vt:lpstr>se_02_e</vt:lpstr>
      <vt:lpstr>se_02_f</vt:lpstr>
      <vt:lpstr>se_02_g</vt:lpstr>
      <vt:lpstr>se_02_h</vt:lpstr>
      <vt:lpstr>se_02_i</vt:lpstr>
      <vt:lpstr>se_02_j</vt:lpstr>
      <vt:lpstr>se_02_k</vt:lpstr>
      <vt:lpstr>se_02_l</vt:lpstr>
      <vt:lpstr>se_02_m</vt:lpstr>
      <vt:lpstr>se_02_n</vt:lpstr>
      <vt:lpstr>se_02_o</vt:lpstr>
      <vt:lpstr>se_03_1_med_t2</vt:lpstr>
      <vt:lpstr>se_03_1_mip_t2</vt:lpstr>
      <vt:lpstr>se_03_1_t1</vt:lpstr>
      <vt:lpstr>se_03_2_med_t2</vt:lpstr>
      <vt:lpstr>se_03_2_mip_t2</vt:lpstr>
      <vt:lpstr>se_03_2_t1</vt:lpstr>
      <vt:lpstr>se_05_1a_t2</vt:lpstr>
      <vt:lpstr>se_05_1b_t2</vt:lpstr>
      <vt:lpstr>se_05_1c_t2</vt:lpstr>
      <vt:lpstr>se_05_1d_t2</vt:lpstr>
      <vt:lpstr>se_05_1e_t2</vt:lpstr>
      <vt:lpstr>se_05_1f_t2</vt:lpstr>
      <vt:lpstr>se_05_1g_t2</vt:lpstr>
      <vt:lpstr>se_05_2a_t2</vt:lpstr>
      <vt:lpstr>se_05_2b_t2</vt:lpstr>
      <vt:lpstr>se_05_2c_t2</vt:lpstr>
      <vt:lpstr>se_05_2d_t2</vt:lpstr>
      <vt:lpstr>se_05_2e_t2</vt:lpstr>
      <vt:lpstr>se_05_2f_t2</vt:lpstr>
      <vt:lpstr>se_05_2g_t2</vt:lpstr>
      <vt:lpstr>se_05_3a_t2</vt:lpstr>
      <vt:lpstr>se_05_3b_t2</vt:lpstr>
      <vt:lpstr>se_05_3c_t2</vt:lpstr>
      <vt:lpstr>se_05_3d_t2</vt:lpstr>
      <vt:lpstr>se_05_3e_t2</vt:lpstr>
      <vt:lpstr>se_05_3f_t2</vt:lpstr>
      <vt:lpstr>se_05_3g_t2</vt:lpstr>
      <vt:lpstr>se_07_t2</vt:lpstr>
      <vt:lpstr>se_07_1_t2</vt:lpstr>
      <vt:lpstr>se_15_1</vt:lpstr>
      <vt:lpstr>se_15_2</vt:lpstr>
      <vt:lpstr>se_15_3</vt:lpstr>
      <vt:lpstr>se_16_a_t1</vt:lpstr>
      <vt:lpstr>se_16_a_t2</vt:lpstr>
      <vt:lpstr>se_16_b_t1</vt:lpstr>
      <vt:lpstr>se_16_b_t2</vt:lpstr>
      <vt:lpstr>se_16_c_t1</vt:lpstr>
      <vt:lpstr>se_16_c_t2</vt:lpstr>
      <vt:lpstr>se_16_d_t1</vt:lpstr>
      <vt:lpstr>se_16_d_t2</vt:lpstr>
      <vt:lpstr>se_16_e_t1</vt:lpstr>
      <vt:lpstr>se_16_e_t2</vt:lpstr>
      <vt:lpstr>se_17_a_t1</vt:lpstr>
      <vt:lpstr>se_17_a_t2</vt:lpstr>
      <vt:lpstr>se_17_b_t1</vt:lpstr>
      <vt:lpstr>se_17_b_t2</vt:lpstr>
      <vt:lpstr>se_17_c_t1</vt:lpstr>
      <vt:lpstr>se_17_c_t2</vt:lpstr>
      <vt:lpstr>se_17_d_t1</vt:lpstr>
      <vt:lpstr>se_17_d_t2</vt:lpstr>
      <vt:lpstr>se_17_e_t1</vt:lpstr>
      <vt:lpstr>se_17_e_t2</vt:lpstr>
      <vt:lpstr>se_17_f_t1</vt:lpstr>
      <vt:lpstr>se_17_f_t2</vt:lpstr>
      <vt:lpstr>se_18_a</vt:lpstr>
      <vt:lpstr>se_18_b</vt:lpstr>
      <vt:lpstr>se_18_c</vt:lpstr>
      <vt:lpstr>se_18_d</vt:lpstr>
      <vt:lpstr>se_18_e</vt:lpstr>
      <vt:lpstr>se_18_f</vt:lpstr>
      <vt:lpstr>se_18_g</vt:lpstr>
      <vt:lpstr>se_18_h</vt:lpstr>
      <vt:lpstr>se_18_i</vt:lpstr>
      <vt:lpstr>se_19_a</vt:lpstr>
      <vt:lpstr>se_19_b</vt:lpstr>
      <vt:lpstr>se_19_c</vt:lpstr>
      <vt:lpstr>se_19_d</vt:lpstr>
      <vt:lpstr>se_19_e</vt:lpstr>
      <vt:lpstr>se_20_a_mip</vt:lpstr>
      <vt:lpstr>se_20_b_mip</vt:lpstr>
      <vt:lpstr>se_20_c2_mip</vt:lpstr>
      <vt:lpstr>se_20_c_mip</vt:lpstr>
      <vt:lpstr>se_20_d_mip</vt:lpstr>
      <vt:lpstr>se_20_e_mip</vt:lpstr>
      <vt:lpstr>se_20_f_mip</vt:lpstr>
      <vt:lpstr>se_20_g_mip</vt:lpstr>
      <vt:lpstr>se_20_h_mip</vt:lpstr>
      <vt:lpstr>se_20_i_mip</vt:lpstr>
      <vt:lpstr>se_20_j_mip</vt:lpstr>
      <vt:lpstr>sf_01_a</vt:lpstr>
      <vt:lpstr>sf_01_b</vt:lpstr>
      <vt:lpstr>sf_01_c</vt:lpstr>
      <vt:lpstr>sf_01_d</vt:lpstr>
      <vt:lpstr>sf_01_e</vt:lpstr>
      <vt:lpstr>sf_01_f</vt:lpstr>
      <vt:lpstr>sf_01_g</vt:lpstr>
      <vt:lpstr>sf_01_h</vt:lpstr>
      <vt:lpstr>sf_01_i</vt:lpstr>
      <vt:lpstr>sf_01_j</vt:lpstr>
      <vt:lpstr>sf_01_k </vt:lpstr>
      <vt:lpstr>sf_01_l</vt:lpstr>
      <vt:lpstr>sf_01_m</vt:lpstr>
      <vt:lpstr>sf_01_n</vt:lpstr>
      <vt:lpstr>sf_01_o</vt:lpstr>
      <vt:lpstr>sf_01_p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Guzman Navarro Laura</dc:creator>
  <cp:lastModifiedBy>Guzman Navarro Laura</cp:lastModifiedBy>
  <dcterms:created xsi:type="dcterms:W3CDTF">2024-03-14T18:41:27Z</dcterms:created>
  <dcterms:modified xsi:type="dcterms:W3CDTF">2024-03-20T14:33:51Z</dcterms:modified>
</cp:coreProperties>
</file>