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8.xml" ContentType="application/vnd.openxmlformats-officedocument.drawing+xml"/>
  <Override PartName="/xl/charts/chart11.xml" ContentType="application/vnd.openxmlformats-officedocument.drawingml.chart+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drawings/drawing21.xml" ContentType="application/vnd.openxmlformats-officedocument.drawingml.chartshapes+xml"/>
  <Override PartName="/xl/charts/chart14.xml" ContentType="application/vnd.openxmlformats-officedocument.drawingml.chart+xml"/>
  <Override PartName="/xl/drawings/drawing22.xml" ContentType="application/vnd.openxmlformats-officedocument.drawingml.chartshapes+xml"/>
  <Override PartName="/xl/charts/chart15.xml" ContentType="application/vnd.openxmlformats-officedocument.drawingml.chart+xml"/>
  <Override PartName="/xl/drawings/drawing23.xml" ContentType="application/vnd.openxmlformats-officedocument.drawingml.chartshapes+xml"/>
  <Override PartName="/xl/charts/chart16.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drawings/drawing26.xml" ContentType="application/vnd.openxmlformats-officedocument.drawing+xml"/>
  <Override PartName="/xl/charts/chart18.xml" ContentType="application/vnd.openxmlformats-officedocument.drawingml.chart+xml"/>
  <Override PartName="/xl/drawings/drawing2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375" windowWidth="15600" windowHeight="11700"/>
  </bookViews>
  <sheets>
    <sheet name="Indice" sheetId="27" r:id="rId1"/>
    <sheet name="D3.1" sheetId="28" r:id="rId2"/>
    <sheet name="D3.2" sheetId="29" r:id="rId3"/>
    <sheet name="D3.3" sheetId="32" r:id="rId4"/>
    <sheet name="D3.4" sheetId="33" r:id="rId5"/>
    <sheet name="3.1" sheetId="8" r:id="rId6"/>
    <sheet name="3.2" sheetId="37" r:id="rId7"/>
    <sheet name="3.3" sheetId="11" r:id="rId8"/>
    <sheet name="3.4" sheetId="14" r:id="rId9"/>
    <sheet name="3.5" sheetId="3" r:id="rId10"/>
    <sheet name="3.6" sheetId="13" r:id="rId11"/>
    <sheet name="3.7" sheetId="16" r:id="rId12"/>
    <sheet name="3.8" sheetId="22" r:id="rId13"/>
    <sheet name="3.9" sheetId="36" r:id="rId14"/>
    <sheet name="3.10" sheetId="23" r:id="rId15"/>
    <sheet name="B3.2.1" sheetId="17" r:id="rId16"/>
    <sheet name="B3.4 -1a4 " sheetId="34" r:id="rId17"/>
    <sheet name="C3.1" sheetId="19" r:id="rId18"/>
    <sheet name="B3.5.1" sheetId="35" r:id="rId19"/>
    <sheet name="B3.5.2" sheetId="21" r:id="rId20"/>
  </sheets>
  <externalReferences>
    <externalReference r:id="rId21"/>
  </externalReferences>
  <definedNames>
    <definedName name="_Fill" localSheetId="16" hidden="1">#REF!</definedName>
    <definedName name="_Fill" localSheetId="17" hidden="1">#REF!</definedName>
    <definedName name="_Fill" localSheetId="3" hidden="1">#REF!</definedName>
    <definedName name="_Fill" localSheetId="4" hidden="1">#REF!</definedName>
    <definedName name="_Fill" hidden="1">#REF!</definedName>
    <definedName name="_xlnm._FilterDatabase" localSheetId="7" hidden="1">[1]AFPCHI_penprom!#REF!</definedName>
    <definedName name="_xlnm._FilterDatabase" localSheetId="16" hidden="1">[1]AFPCHI_penprom!#REF!</definedName>
    <definedName name="_xlnm._FilterDatabase" localSheetId="18" hidden="1">[1]AFPCHI_penprom!#REF!</definedName>
    <definedName name="_xlnm._FilterDatabase" localSheetId="17" hidden="1">[1]AFPCHI_penprom!#REF!</definedName>
    <definedName name="_xlnm._FilterDatabase" localSheetId="3" hidden="1">[1]AFPCHI_penprom!#REF!</definedName>
    <definedName name="_xlnm._FilterDatabase" localSheetId="4" hidden="1">[1]AFPCHI_penprom!#REF!</definedName>
    <definedName name="_xlnm._FilterDatabase" hidden="1">[1]AFPCHI_penprom!#REF!</definedName>
    <definedName name="_Key1" localSheetId="16" hidden="1">#REF!</definedName>
    <definedName name="_Key1" localSheetId="17" hidden="1">#REF!</definedName>
    <definedName name="_Key1" localSheetId="3" hidden="1">#REF!</definedName>
    <definedName name="_Key1" localSheetId="4" hidden="1">#REF!</definedName>
    <definedName name="_Key1" hidden="1">#REF!</definedName>
    <definedName name="_Key2" localSheetId="16" hidden="1">#REF!</definedName>
    <definedName name="_Key2" localSheetId="17" hidden="1">#REF!</definedName>
    <definedName name="_Key2" localSheetId="3" hidden="1">#REF!</definedName>
    <definedName name="_Key2" localSheetId="4" hidden="1">#REF!</definedName>
    <definedName name="_Key2" hidden="1">#REF!</definedName>
    <definedName name="_Key2A" localSheetId="16" hidden="1">#REF!</definedName>
    <definedName name="_Key2A" localSheetId="17" hidden="1">#REF!</definedName>
    <definedName name="_Key2A" localSheetId="3" hidden="1">#REF!</definedName>
    <definedName name="_Key2A" localSheetId="4" hidden="1">#REF!</definedName>
    <definedName name="_Key2A" hidden="1">#REF!</definedName>
    <definedName name="_MatInverse_In" localSheetId="16" hidden="1">#REF!</definedName>
    <definedName name="_MatInverse_In" localSheetId="17" hidden="1">#REF!</definedName>
    <definedName name="_MatInverse_In" localSheetId="3" hidden="1">#REF!</definedName>
    <definedName name="_MatInverse_In" localSheetId="4" hidden="1">#REF!</definedName>
    <definedName name="_MatInverse_In" hidden="1">#REF!</definedName>
    <definedName name="_MatInverse_Out" localSheetId="16" hidden="1">#REF!</definedName>
    <definedName name="_MatInverse_Out" localSheetId="17" hidden="1">#REF!</definedName>
    <definedName name="_MatInverse_Out" localSheetId="3" hidden="1">#REF!</definedName>
    <definedName name="_MatInverse_Out" localSheetId="4" hidden="1">#REF!</definedName>
    <definedName name="_MatInverse_Out" hidden="1">#REF!</definedName>
    <definedName name="_MatMult_A" localSheetId="16" hidden="1">#REF!</definedName>
    <definedName name="_MatMult_A" localSheetId="17" hidden="1">#REF!</definedName>
    <definedName name="_MatMult_A" localSheetId="3" hidden="1">#REF!</definedName>
    <definedName name="_MatMult_A" localSheetId="4" hidden="1">#REF!</definedName>
    <definedName name="_MatMult_A" hidden="1">#REF!</definedName>
    <definedName name="_MatMult_AxB" localSheetId="3" hidden="1">#REF!</definedName>
    <definedName name="_MatMult_AxB" localSheetId="4" hidden="1">#REF!</definedName>
    <definedName name="_MatMult_AxB" hidden="1">#REF!</definedName>
    <definedName name="_MatMult_B" localSheetId="3" hidden="1">#REF!</definedName>
    <definedName name="_MatMult_B" localSheetId="4" hidden="1">#REF!</definedName>
    <definedName name="_MatMult_B" hidden="1">#REF!</definedName>
    <definedName name="_Order1" hidden="1">255</definedName>
    <definedName name="_Order2" hidden="1">0</definedName>
    <definedName name="_Sort" localSheetId="16" hidden="1">#REF!</definedName>
    <definedName name="_Sort" localSheetId="17" hidden="1">#REF!</definedName>
    <definedName name="_Sort" localSheetId="3" hidden="1">#REF!</definedName>
    <definedName name="_Sort" localSheetId="4" hidden="1">#REF!</definedName>
    <definedName name="_Sort" hidden="1">#REF!</definedName>
    <definedName name="aaqqs" localSheetId="7" hidden="1">{"CAJA_SET96",#N/A,FALSE,"CAJA3";"ING_CORR_SET96",#N/A,FALSE,"CAJA3";"SUNAT_AD_SET96",#N/A,FALSE,"ADUANAS"}</definedName>
    <definedName name="aaqqs" localSheetId="16" hidden="1">{"CAJA_SET96",#N/A,FALSE,"CAJA3";"ING_CORR_SET96",#N/A,FALSE,"CAJA3";"SUNAT_AD_SET96",#N/A,FALSE,"ADUANAS"}</definedName>
    <definedName name="aaqqs" localSheetId="18" hidden="1">{"CAJA_SET96",#N/A,FALSE,"CAJA3";"ING_CORR_SET96",#N/A,FALSE,"CAJA3";"SUNAT_AD_SET96",#N/A,FALSE,"ADUANAS"}</definedName>
    <definedName name="aaqqs" localSheetId="17" hidden="1">{"CAJA_SET96",#N/A,FALSE,"CAJA3";"ING_CORR_SET96",#N/A,FALSE,"CAJA3";"SUNAT_AD_SET96",#N/A,FALSE,"ADUANAS"}</definedName>
    <definedName name="aaqqs" hidden="1">{"CAJA_SET96",#N/A,FALSE,"CAJA3";"ING_CORR_SET96",#N/A,FALSE,"CAJA3";"SUNAT_AD_SET96",#N/A,FALSE,"ADUANAS"}</definedName>
    <definedName name="CGHJCGHJ" localSheetId="7" hidden="1">{"CAJA_SET96",#N/A,FALSE,"CAJA3";"ING_CORR_SET96",#N/A,FALSE,"CAJA3";"SUNAT_AD_SET96",#N/A,FALSE,"ADUANAS"}</definedName>
    <definedName name="CGHJCGHJ" localSheetId="16" hidden="1">{"CAJA_SET96",#N/A,FALSE,"CAJA3";"ING_CORR_SET96",#N/A,FALSE,"CAJA3";"SUNAT_AD_SET96",#N/A,FALSE,"ADUANAS"}</definedName>
    <definedName name="CGHJCGHJ" localSheetId="18" hidden="1">{"CAJA_SET96",#N/A,FALSE,"CAJA3";"ING_CORR_SET96",#N/A,FALSE,"CAJA3";"SUNAT_AD_SET96",#N/A,FALSE,"ADUANAS"}</definedName>
    <definedName name="CGHJCGHJ" localSheetId="17" hidden="1">{"CAJA_SET96",#N/A,FALSE,"CAJA3";"ING_CORR_SET96",#N/A,FALSE,"CAJA3";"SUNAT_AD_SET96",#N/A,FALSE,"ADUANAS"}</definedName>
    <definedName name="CGHJCGHJ" hidden="1">{"CAJA_SET96",#N/A,FALSE,"CAJA3";"ING_CORR_SET96",#N/A,FALSE,"CAJA3";"SUNAT_AD_SET96",#N/A,FALSE,"ADUANAS"}</definedName>
    <definedName name="Cuadro" localSheetId="7" hidden="1">{"CAJA_SET96",#N/A,FALSE,"CAJA3";"ING_CORR_SET96",#N/A,FALSE,"CAJA3";"SUNAT_AD_SET96",#N/A,FALSE,"ADUANAS"}</definedName>
    <definedName name="Cuadro" localSheetId="16" hidden="1">{"CAJA_SET96",#N/A,FALSE,"CAJA3";"ING_CORR_SET96",#N/A,FALSE,"CAJA3";"SUNAT_AD_SET96",#N/A,FALSE,"ADUANAS"}</definedName>
    <definedName name="Cuadro" localSheetId="18" hidden="1">{"CAJA_SET96",#N/A,FALSE,"CAJA3";"ING_CORR_SET96",#N/A,FALSE,"CAJA3";"SUNAT_AD_SET96",#N/A,FALSE,"ADUANAS"}</definedName>
    <definedName name="Cuadro" localSheetId="17" hidden="1">{"CAJA_SET96",#N/A,FALSE,"CAJA3";"ING_CORR_SET96",#N/A,FALSE,"CAJA3";"SUNAT_AD_SET96",#N/A,FALSE,"ADUANAS"}</definedName>
    <definedName name="Cuadro" hidden="1">{"CAJA_SET96",#N/A,FALSE,"CAJA3";"ING_CORR_SET96",#N/A,FALSE,"CAJA3";"SUNAT_AD_SET96",#N/A,FALSE,"ADUANAS"}</definedName>
    <definedName name="ddsssaa" localSheetId="7" hidden="1">{"CAJA_SET96",#N/A,FALSE,"CAJA3";"ING_CORR_SET96",#N/A,FALSE,"CAJA3";"SUNAT_AD_SET96",#N/A,FALSE,"ADUANAS"}</definedName>
    <definedName name="ddsssaa" localSheetId="16" hidden="1">{"CAJA_SET96",#N/A,FALSE,"CAJA3";"ING_CORR_SET96",#N/A,FALSE,"CAJA3";"SUNAT_AD_SET96",#N/A,FALSE,"ADUANAS"}</definedName>
    <definedName name="ddsssaa" localSheetId="18" hidden="1">{"CAJA_SET96",#N/A,FALSE,"CAJA3";"ING_CORR_SET96",#N/A,FALSE,"CAJA3";"SUNAT_AD_SET96",#N/A,FALSE,"ADUANAS"}</definedName>
    <definedName name="ddsssaa" localSheetId="17" hidden="1">{"CAJA_SET96",#N/A,FALSE,"CAJA3";"ING_CORR_SET96",#N/A,FALSE,"CAJA3";"SUNAT_AD_SET96",#N/A,FALSE,"ADUANAS"}</definedName>
    <definedName name="ddsssaa" hidden="1">{"CAJA_SET96",#N/A,FALSE,"CAJA3";"ING_CORR_SET96",#N/A,FALSE,"CAJA3";"SUNAT_AD_SET96",#N/A,FALSE,"ADUANAS"}</definedName>
    <definedName name="derffggf" localSheetId="7" hidden="1">{"SUNAT_AD_AGO96",#N/A,FALSE,"ADUANAS";"CAJA_AGO96",#N/A,FALSE,"CAJA3";"ING_CORR_AGO96",#N/A,FALSE,"CAJA3"}</definedName>
    <definedName name="derffggf" localSheetId="16" hidden="1">{"SUNAT_AD_AGO96",#N/A,FALSE,"ADUANAS";"CAJA_AGO96",#N/A,FALSE,"CAJA3";"ING_CORR_AGO96",#N/A,FALSE,"CAJA3"}</definedName>
    <definedName name="derffggf" localSheetId="18" hidden="1">{"SUNAT_AD_AGO96",#N/A,FALSE,"ADUANAS";"CAJA_AGO96",#N/A,FALSE,"CAJA3";"ING_CORR_AGO96",#N/A,FALSE,"CAJA3"}</definedName>
    <definedName name="derffggf" localSheetId="17" hidden="1">{"SUNAT_AD_AGO96",#N/A,FALSE,"ADUANAS";"CAJA_AGO96",#N/A,FALSE,"CAJA3";"ING_CORR_AGO96",#N/A,FALSE,"CAJA3"}</definedName>
    <definedName name="derffggf" hidden="1">{"SUNAT_AD_AGO96",#N/A,FALSE,"ADUANAS";"CAJA_AGO96",#N/A,FALSE,"CAJA3";"ING_CORR_AGO96",#N/A,FALSE,"CAJA3"}</definedName>
    <definedName name="dewss" localSheetId="7" hidden="1">{"CAJA_SET96",#N/A,FALSE,"CAJA3";"ING_CORR_SET96",#N/A,FALSE,"CAJA3";"SUNAT_AD_SET96",#N/A,FALSE,"ADUANAS"}</definedName>
    <definedName name="dewss" localSheetId="16" hidden="1">{"CAJA_SET96",#N/A,FALSE,"CAJA3";"ING_CORR_SET96",#N/A,FALSE,"CAJA3";"SUNAT_AD_SET96",#N/A,FALSE,"ADUANAS"}</definedName>
    <definedName name="dewss" localSheetId="18" hidden="1">{"CAJA_SET96",#N/A,FALSE,"CAJA3";"ING_CORR_SET96",#N/A,FALSE,"CAJA3";"SUNAT_AD_SET96",#N/A,FALSE,"ADUANAS"}</definedName>
    <definedName name="dewss" localSheetId="17" hidden="1">{"CAJA_SET96",#N/A,FALSE,"CAJA3";"ING_CORR_SET96",#N/A,FALSE,"CAJA3";"SUNAT_AD_SET96",#N/A,FALSE,"ADUANAS"}</definedName>
    <definedName name="dewss" hidden="1">{"CAJA_SET96",#N/A,FALSE,"CAJA3";"ING_CORR_SET96",#N/A,FALSE,"CAJA3";"SUNAT_AD_SET96",#N/A,FALSE,"ADUANAS"}</definedName>
    <definedName name="dewwwwwww" localSheetId="7" hidden="1">{"CAJA_SET96",#N/A,FALSE,"CAJA3";"ING_CORR_SET96",#N/A,FALSE,"CAJA3";"SUNAT_AD_SET96",#N/A,FALSE,"ADUANAS"}</definedName>
    <definedName name="dewwwwwww" localSheetId="16" hidden="1">{"CAJA_SET96",#N/A,FALSE,"CAJA3";"ING_CORR_SET96",#N/A,FALSE,"CAJA3";"SUNAT_AD_SET96",#N/A,FALSE,"ADUANAS"}</definedName>
    <definedName name="dewwwwwww" localSheetId="18" hidden="1">{"CAJA_SET96",#N/A,FALSE,"CAJA3";"ING_CORR_SET96",#N/A,FALSE,"CAJA3";"SUNAT_AD_SET96",#N/A,FALSE,"ADUANAS"}</definedName>
    <definedName name="dewwwwwww" localSheetId="17" hidden="1">{"CAJA_SET96",#N/A,FALSE,"CAJA3";"ING_CORR_SET96",#N/A,FALSE,"CAJA3";"SUNAT_AD_SET96",#N/A,FALSE,"ADUANAS"}</definedName>
    <definedName name="dewwwwwww" hidden="1">{"CAJA_SET96",#N/A,FALSE,"CAJA3";"ING_CORR_SET96",#N/A,FALSE,"CAJA3";"SUNAT_AD_SET96",#N/A,FALSE,"ADUANAS"}</definedName>
    <definedName name="dfgdhfgujykuyolilkjlkl" localSheetId="7" hidden="1">{"CAJA_SET96",#N/A,FALSE,"CAJA3";"ING_CORR_SET96",#N/A,FALSE,"CAJA3";"SUNAT_AD_SET96",#N/A,FALSE,"ADUANAS"}</definedName>
    <definedName name="dfgdhfgujykuyolilkjlkl" localSheetId="16" hidden="1">{"CAJA_SET96",#N/A,FALSE,"CAJA3";"ING_CORR_SET96",#N/A,FALSE,"CAJA3";"SUNAT_AD_SET96",#N/A,FALSE,"ADUANAS"}</definedName>
    <definedName name="dfgdhfgujykuyolilkjlkl" localSheetId="18" hidden="1">{"CAJA_SET96",#N/A,FALSE,"CAJA3";"ING_CORR_SET96",#N/A,FALSE,"CAJA3";"SUNAT_AD_SET96",#N/A,FALSE,"ADUANAS"}</definedName>
    <definedName name="dfgdhfgujykuyolilkjlkl" localSheetId="17" hidden="1">{"CAJA_SET96",#N/A,FALSE,"CAJA3";"ING_CORR_SET96",#N/A,FALSE,"CAJA3";"SUNAT_AD_SET96",#N/A,FALSE,"ADUANAS"}</definedName>
    <definedName name="dfgdhfgujykuyolilkjlkl" hidden="1">{"CAJA_SET96",#N/A,FALSE,"CAJA3";"ING_CORR_SET96",#N/A,FALSE,"CAJA3";"SUNAT_AD_SET96",#N/A,FALSE,"ADUANAS"}</definedName>
    <definedName name="edswqa" localSheetId="7" hidden="1">{"CAJA_SET96",#N/A,FALSE,"CAJA3";"ING_CORR_SET96",#N/A,FALSE,"CAJA3";"SUNAT_AD_SET96",#N/A,FALSE,"ADUANAS"}</definedName>
    <definedName name="edswqa" localSheetId="16" hidden="1">{"CAJA_SET96",#N/A,FALSE,"CAJA3";"ING_CORR_SET96",#N/A,FALSE,"CAJA3";"SUNAT_AD_SET96",#N/A,FALSE,"ADUANAS"}</definedName>
    <definedName name="edswqa" localSheetId="18" hidden="1">{"CAJA_SET96",#N/A,FALSE,"CAJA3";"ING_CORR_SET96",#N/A,FALSE,"CAJA3";"SUNAT_AD_SET96",#N/A,FALSE,"ADUANAS"}</definedName>
    <definedName name="edswqa" localSheetId="17" hidden="1">{"CAJA_SET96",#N/A,FALSE,"CAJA3";"ING_CORR_SET96",#N/A,FALSE,"CAJA3";"SUNAT_AD_SET96",#N/A,FALSE,"ADUANAS"}</definedName>
    <definedName name="edswqa" hidden="1">{"CAJA_SET96",#N/A,FALSE,"CAJA3";"ING_CORR_SET96",#N/A,FALSE,"CAJA3";"SUNAT_AD_SET96",#N/A,FALSE,"ADUANAS"}</definedName>
    <definedName name="f" localSheetId="7" hidden="1">{"SUNAT_AD_AGO96",#N/A,FALSE,"ADUANAS";"CAJA_AGO96",#N/A,FALSE,"CAJA3";"ING_CORR_AGO96",#N/A,FALSE,"CAJA3"}</definedName>
    <definedName name="f" localSheetId="16" hidden="1">{"SUNAT_AD_AGO96",#N/A,FALSE,"ADUANAS";"CAJA_AGO96",#N/A,FALSE,"CAJA3";"ING_CORR_AGO96",#N/A,FALSE,"CAJA3"}</definedName>
    <definedName name="f" localSheetId="18" hidden="1">{"SUNAT_AD_AGO96",#N/A,FALSE,"ADUANAS";"CAJA_AGO96",#N/A,FALSE,"CAJA3";"ING_CORR_AGO96",#N/A,FALSE,"CAJA3"}</definedName>
    <definedName name="f" localSheetId="17" hidden="1">{"SUNAT_AD_AGO96",#N/A,FALSE,"ADUANAS";"CAJA_AGO96",#N/A,FALSE,"CAJA3";"ING_CORR_AGO96",#N/A,FALSE,"CAJA3"}</definedName>
    <definedName name="f" hidden="1">{"SUNAT_AD_AGO96",#N/A,FALSE,"ADUANAS";"CAJA_AGO96",#N/A,FALSE,"CAJA3";"ING_CORR_AGO96",#N/A,FALSE,"CAJA3"}</definedName>
    <definedName name="fdgfhzg" localSheetId="7" hidden="1">{"CAJA_SET96",#N/A,FALSE,"CAJA3";"ING_CORR_SET96",#N/A,FALSE,"CAJA3";"SUNAT_AD_SET96",#N/A,FALSE,"ADUANAS"}</definedName>
    <definedName name="fdgfhzg" localSheetId="16" hidden="1">{"CAJA_SET96",#N/A,FALSE,"CAJA3";"ING_CORR_SET96",#N/A,FALSE,"CAJA3";"SUNAT_AD_SET96",#N/A,FALSE,"ADUANAS"}</definedName>
    <definedName name="fdgfhzg" localSheetId="18" hidden="1">{"CAJA_SET96",#N/A,FALSE,"CAJA3";"ING_CORR_SET96",#N/A,FALSE,"CAJA3";"SUNAT_AD_SET96",#N/A,FALSE,"ADUANAS"}</definedName>
    <definedName name="fdgfhzg" localSheetId="17" hidden="1">{"CAJA_SET96",#N/A,FALSE,"CAJA3";"ING_CORR_SET96",#N/A,FALSE,"CAJA3";"SUNAT_AD_SET96",#N/A,FALSE,"ADUANAS"}</definedName>
    <definedName name="fdgfhzg" hidden="1">{"CAJA_SET96",#N/A,FALSE,"CAJA3";"ING_CORR_SET96",#N/A,FALSE,"CAJA3";"SUNAT_AD_SET96",#N/A,FALSE,"ADUANAS"}</definedName>
    <definedName name="fdsfhjkklljkhhg" localSheetId="7" hidden="1">{"SUNAT_AD_AGO96",#N/A,FALSE,"ADUANAS";"CAJA_AGO96",#N/A,FALSE,"CAJA3";"ING_CORR_AGO96",#N/A,FALSE,"CAJA3"}</definedName>
    <definedName name="fdsfhjkklljkhhg" localSheetId="16" hidden="1">{"SUNAT_AD_AGO96",#N/A,FALSE,"ADUANAS";"CAJA_AGO96",#N/A,FALSE,"CAJA3";"ING_CORR_AGO96",#N/A,FALSE,"CAJA3"}</definedName>
    <definedName name="fdsfhjkklljkhhg" localSheetId="18" hidden="1">{"SUNAT_AD_AGO96",#N/A,FALSE,"ADUANAS";"CAJA_AGO96",#N/A,FALSE,"CAJA3";"ING_CORR_AGO96",#N/A,FALSE,"CAJA3"}</definedName>
    <definedName name="fdsfhjkklljkhhg" localSheetId="17" hidden="1">{"SUNAT_AD_AGO96",#N/A,FALSE,"ADUANAS";"CAJA_AGO96",#N/A,FALSE,"CAJA3";"ING_CORR_AGO96",#N/A,FALSE,"CAJA3"}</definedName>
    <definedName name="fdsfhjkklljkhhg" hidden="1">{"SUNAT_AD_AGO96",#N/A,FALSE,"ADUANAS";"CAJA_AGO96",#N/A,FALSE,"CAJA3";"ING_CORR_AGO96",#N/A,FALSE,"CAJA3"}</definedName>
    <definedName name="FFF" localSheetId="7" hidden="1">{"CAJA_SET96",#N/A,FALSE,"CAJA3";"ING_CORR_SET96",#N/A,FALSE,"CAJA3";"SUNAT_AD_SET96",#N/A,FALSE,"ADUANAS"}</definedName>
    <definedName name="FFF" localSheetId="16" hidden="1">{"CAJA_SET96",#N/A,FALSE,"CAJA3";"ING_CORR_SET96",#N/A,FALSE,"CAJA3";"SUNAT_AD_SET96",#N/A,FALSE,"ADUANAS"}</definedName>
    <definedName name="FFF" localSheetId="18" hidden="1">{"CAJA_SET96",#N/A,FALSE,"CAJA3";"ING_CORR_SET96",#N/A,FALSE,"CAJA3";"SUNAT_AD_SET96",#N/A,FALSE,"ADUANAS"}</definedName>
    <definedName name="FFF" localSheetId="17" hidden="1">{"CAJA_SET96",#N/A,FALSE,"CAJA3";"ING_CORR_SET96",#N/A,FALSE,"CAJA3";"SUNAT_AD_SET96",#N/A,FALSE,"ADUANAS"}</definedName>
    <definedName name="FFF" hidden="1">{"CAJA_SET96",#N/A,FALSE,"CAJA3";"ING_CORR_SET96",#N/A,FALSE,"CAJA3";"SUNAT_AD_SET96",#N/A,FALSE,"ADUANAS"}</definedName>
    <definedName name="fgsfefwe4" localSheetId="7" hidden="1">{"CAJA_SET96",#N/A,FALSE,"CAJA3";"ING_CORR_SET96",#N/A,FALSE,"CAJA3";"SUNAT_AD_SET96",#N/A,FALSE,"ADUANAS"}</definedName>
    <definedName name="fgsfefwe4" localSheetId="16" hidden="1">{"CAJA_SET96",#N/A,FALSE,"CAJA3";"ING_CORR_SET96",#N/A,FALSE,"CAJA3";"SUNAT_AD_SET96",#N/A,FALSE,"ADUANAS"}</definedName>
    <definedName name="fgsfefwe4" localSheetId="18" hidden="1">{"CAJA_SET96",#N/A,FALSE,"CAJA3";"ING_CORR_SET96",#N/A,FALSE,"CAJA3";"SUNAT_AD_SET96",#N/A,FALSE,"ADUANAS"}</definedName>
    <definedName name="fgsfefwe4" localSheetId="17" hidden="1">{"CAJA_SET96",#N/A,FALSE,"CAJA3";"ING_CORR_SET96",#N/A,FALSE,"CAJA3";"SUNAT_AD_SET96",#N/A,FALSE,"ADUANAS"}</definedName>
    <definedName name="fgsfefwe4" hidden="1">{"CAJA_SET96",#N/A,FALSE,"CAJA3";"ING_CORR_SET96",#N/A,FALSE,"CAJA3";"SUNAT_AD_SET96",#N/A,FALSE,"ADUANAS"}</definedName>
    <definedName name="frdd" localSheetId="7" hidden="1">{"CAJA_SET96",#N/A,FALSE,"CAJA3";"ING_CORR_SET96",#N/A,FALSE,"CAJA3";"SUNAT_AD_SET96",#N/A,FALSE,"ADUANAS"}</definedName>
    <definedName name="frdd" localSheetId="16" hidden="1">{"CAJA_SET96",#N/A,FALSE,"CAJA3";"ING_CORR_SET96",#N/A,FALSE,"CAJA3";"SUNAT_AD_SET96",#N/A,FALSE,"ADUANAS"}</definedName>
    <definedName name="frdd" localSheetId="18" hidden="1">{"CAJA_SET96",#N/A,FALSE,"CAJA3";"ING_CORR_SET96",#N/A,FALSE,"CAJA3";"SUNAT_AD_SET96",#N/A,FALSE,"ADUANAS"}</definedName>
    <definedName name="frdd" localSheetId="17" hidden="1">{"CAJA_SET96",#N/A,FALSE,"CAJA3";"ING_CORR_SET96",#N/A,FALSE,"CAJA3";"SUNAT_AD_SET96",#N/A,FALSE,"ADUANAS"}</definedName>
    <definedName name="frdd" hidden="1">{"CAJA_SET96",#N/A,FALSE,"CAJA3";"ING_CORR_SET96",#N/A,FALSE,"CAJA3";"SUNAT_AD_SET96",#N/A,FALSE,"ADUANAS"}</definedName>
    <definedName name="fresne" localSheetId="7" hidden="1">{"CAJA_SET96",#N/A,FALSE,"CAJA3";"ING_CORR_SET96",#N/A,FALSE,"CAJA3";"SUNAT_AD_SET96",#N/A,FALSE,"ADUANAS"}</definedName>
    <definedName name="fresne" localSheetId="16" hidden="1">{"CAJA_SET96",#N/A,FALSE,"CAJA3";"ING_CORR_SET96",#N/A,FALSE,"CAJA3";"SUNAT_AD_SET96",#N/A,FALSE,"ADUANAS"}</definedName>
    <definedName name="fresne" localSheetId="18" hidden="1">{"CAJA_SET96",#N/A,FALSE,"CAJA3";"ING_CORR_SET96",#N/A,FALSE,"CAJA3";"SUNAT_AD_SET96",#N/A,FALSE,"ADUANAS"}</definedName>
    <definedName name="fresne" localSheetId="17" hidden="1">{"CAJA_SET96",#N/A,FALSE,"CAJA3";"ING_CORR_SET96",#N/A,FALSE,"CAJA3";"SUNAT_AD_SET96",#N/A,FALSE,"ADUANAS"}</definedName>
    <definedName name="fresne" hidden="1">{"CAJA_SET96",#N/A,FALSE,"CAJA3";"ING_CORR_SET96",#N/A,FALSE,"CAJA3";"SUNAT_AD_SET96",#N/A,FALSE,"ADUANAS"}</definedName>
    <definedName name="frewaq" localSheetId="7" hidden="1">{"SUNAT_AD_AGO96",#N/A,FALSE,"ADUANAS";"CAJA_AGO96",#N/A,FALSE,"CAJA3";"ING_CORR_AGO96",#N/A,FALSE,"CAJA3"}</definedName>
    <definedName name="frewaq" localSheetId="16" hidden="1">{"SUNAT_AD_AGO96",#N/A,FALSE,"ADUANAS";"CAJA_AGO96",#N/A,FALSE,"CAJA3";"ING_CORR_AGO96",#N/A,FALSE,"CAJA3"}</definedName>
    <definedName name="frewaq" localSheetId="18" hidden="1">{"SUNAT_AD_AGO96",#N/A,FALSE,"ADUANAS";"CAJA_AGO96",#N/A,FALSE,"CAJA3";"ING_CORR_AGO96",#N/A,FALSE,"CAJA3"}</definedName>
    <definedName name="frewaq" localSheetId="17" hidden="1">{"SUNAT_AD_AGO96",#N/A,FALSE,"ADUANAS";"CAJA_AGO96",#N/A,FALSE,"CAJA3";"ING_CORR_AGO96",#N/A,FALSE,"CAJA3"}</definedName>
    <definedName name="frewaq" hidden="1">{"SUNAT_AD_AGO96",#N/A,FALSE,"ADUANAS";"CAJA_AGO96",#N/A,FALSE,"CAJA3";"ING_CORR_AGO96",#N/A,FALSE,"CAJA3"}</definedName>
    <definedName name="fsdffd" localSheetId="7" hidden="1">{"CAJA_SET96",#N/A,FALSE,"CAJA3";"ING_CORR_SET96",#N/A,FALSE,"CAJA3";"SUNAT_AD_SET96",#N/A,FALSE,"ADUANAS"}</definedName>
    <definedName name="fsdffd" localSheetId="16" hidden="1">{"CAJA_SET96",#N/A,FALSE,"CAJA3";"ING_CORR_SET96",#N/A,FALSE,"CAJA3";"SUNAT_AD_SET96",#N/A,FALSE,"ADUANAS"}</definedName>
    <definedName name="fsdffd" localSheetId="18" hidden="1">{"CAJA_SET96",#N/A,FALSE,"CAJA3";"ING_CORR_SET96",#N/A,FALSE,"CAJA3";"SUNAT_AD_SET96",#N/A,FALSE,"ADUANAS"}</definedName>
    <definedName name="fsdffd" localSheetId="17" hidden="1">{"CAJA_SET96",#N/A,FALSE,"CAJA3";"ING_CORR_SET96",#N/A,FALSE,"CAJA3";"SUNAT_AD_SET96",#N/A,FALSE,"ADUANAS"}</definedName>
    <definedName name="fsdffd" hidden="1">{"CAJA_SET96",#N/A,FALSE,"CAJA3";"ING_CORR_SET96",#N/A,FALSE,"CAJA3";"SUNAT_AD_SET96",#N/A,FALSE,"ADUANAS"}</definedName>
    <definedName name="GEEDFF" localSheetId="7" hidden="1">{"CAJA_SET96",#N/A,FALSE,"CAJA3";"ING_CORR_SET96",#N/A,FALSE,"CAJA3";"SUNAT_AD_SET96",#N/A,FALSE,"ADUANAS"}</definedName>
    <definedName name="GEEDFF" localSheetId="16" hidden="1">{"CAJA_SET96",#N/A,FALSE,"CAJA3";"ING_CORR_SET96",#N/A,FALSE,"CAJA3";"SUNAT_AD_SET96",#N/A,FALSE,"ADUANAS"}</definedName>
    <definedName name="GEEDFF" localSheetId="18" hidden="1">{"CAJA_SET96",#N/A,FALSE,"CAJA3";"ING_CORR_SET96",#N/A,FALSE,"CAJA3";"SUNAT_AD_SET96",#N/A,FALSE,"ADUANAS"}</definedName>
    <definedName name="GEEDFF" localSheetId="17" hidden="1">{"CAJA_SET96",#N/A,FALSE,"CAJA3";"ING_CORR_SET96",#N/A,FALSE,"CAJA3";"SUNAT_AD_SET96",#N/A,FALSE,"ADUANAS"}</definedName>
    <definedName name="GEEDFF" hidden="1">{"CAJA_SET96",#N/A,FALSE,"CAJA3";"ING_CORR_SET96",#N/A,FALSE,"CAJA3";"SUNAT_AD_SET96",#N/A,FALSE,"ADUANAS"}</definedName>
    <definedName name="GJGJHVJHKVHJKLHJIHKJBIIIII" localSheetId="7" hidden="1">{"CAJA_SET96",#N/A,FALSE,"CAJA3";"ING_CORR_SET96",#N/A,FALSE,"CAJA3";"SUNAT_AD_SET96",#N/A,FALSE,"ADUANAS"}</definedName>
    <definedName name="GJGJHVJHKVHJKLHJIHKJBIIIII" localSheetId="16" hidden="1">{"CAJA_SET96",#N/A,FALSE,"CAJA3";"ING_CORR_SET96",#N/A,FALSE,"CAJA3";"SUNAT_AD_SET96",#N/A,FALSE,"ADUANAS"}</definedName>
    <definedName name="GJGJHVJHKVHJKLHJIHKJBIIIII" localSheetId="18" hidden="1">{"CAJA_SET96",#N/A,FALSE,"CAJA3";"ING_CORR_SET96",#N/A,FALSE,"CAJA3";"SUNAT_AD_SET96",#N/A,FALSE,"ADUANAS"}</definedName>
    <definedName name="GJGJHVJHKVHJKLHJIHKJBIIIII" localSheetId="17" hidden="1">{"CAJA_SET96",#N/A,FALSE,"CAJA3";"ING_CORR_SET96",#N/A,FALSE,"CAJA3";"SUNAT_AD_SET96",#N/A,FALSE,"ADUANAS"}</definedName>
    <definedName name="GJGJHVJHKVHJKLHJIHKJBIIIII" hidden="1">{"CAJA_SET96",#N/A,FALSE,"CAJA3";"ING_CORR_SET96",#N/A,FALSE,"CAJA3";"SUNAT_AD_SET96",#N/A,FALSE,"ADUANAS"}</definedName>
    <definedName name="GTRESW" localSheetId="7" hidden="1">{"SUNAT_AD_AGO96",#N/A,FALSE,"ADUANAS";"CAJA_AGO96",#N/A,FALSE,"CAJA3";"ING_CORR_AGO96",#N/A,FALSE,"CAJA3"}</definedName>
    <definedName name="GTRESW" localSheetId="16" hidden="1">{"SUNAT_AD_AGO96",#N/A,FALSE,"ADUANAS";"CAJA_AGO96",#N/A,FALSE,"CAJA3";"ING_CORR_AGO96",#N/A,FALSE,"CAJA3"}</definedName>
    <definedName name="GTRESW" localSheetId="18" hidden="1">{"SUNAT_AD_AGO96",#N/A,FALSE,"ADUANAS";"CAJA_AGO96",#N/A,FALSE,"CAJA3";"ING_CORR_AGO96",#N/A,FALSE,"CAJA3"}</definedName>
    <definedName name="GTRESW" localSheetId="17" hidden="1">{"SUNAT_AD_AGO96",#N/A,FALSE,"ADUANAS";"CAJA_AGO96",#N/A,FALSE,"CAJA3";"ING_CORR_AGO96",#N/A,FALSE,"CAJA3"}</definedName>
    <definedName name="GTRESW" hidden="1">{"SUNAT_AD_AGO96",#N/A,FALSE,"ADUANAS";"CAJA_AGO96",#N/A,FALSE,"CAJA3";"ING_CORR_AGO96",#N/A,FALSE,"CAJA3"}</definedName>
    <definedName name="gtrrrrrrr" localSheetId="7" hidden="1">{"CAJA_SET96",#N/A,FALSE,"CAJA3";"ING_CORR_SET96",#N/A,FALSE,"CAJA3";"SUNAT_AD_SET96",#N/A,FALSE,"ADUANAS"}</definedName>
    <definedName name="gtrrrrrrr" localSheetId="16" hidden="1">{"CAJA_SET96",#N/A,FALSE,"CAJA3";"ING_CORR_SET96",#N/A,FALSE,"CAJA3";"SUNAT_AD_SET96",#N/A,FALSE,"ADUANAS"}</definedName>
    <definedName name="gtrrrrrrr" localSheetId="18" hidden="1">{"CAJA_SET96",#N/A,FALSE,"CAJA3";"ING_CORR_SET96",#N/A,FALSE,"CAJA3";"SUNAT_AD_SET96",#N/A,FALSE,"ADUANAS"}</definedName>
    <definedName name="gtrrrrrrr" localSheetId="17" hidden="1">{"CAJA_SET96",#N/A,FALSE,"CAJA3";"ING_CORR_SET96",#N/A,FALSE,"CAJA3";"SUNAT_AD_SET96",#N/A,FALSE,"ADUANAS"}</definedName>
    <definedName name="gtrrrrrrr" hidden="1">{"CAJA_SET96",#N/A,FALSE,"CAJA3";"ING_CORR_SET96",#N/A,FALSE,"CAJA3";"SUNAT_AD_SET96",#N/A,FALSE,"ADUANAS"}</definedName>
    <definedName name="HHH" localSheetId="7" hidden="1">{"SUNAT_AD_AGO96",#N/A,FALSE,"ADUANAS";"CAJA_AGO96",#N/A,FALSE,"CAJA3";"ING_CORR_AGO96",#N/A,FALSE,"CAJA3"}</definedName>
    <definedName name="HHH" localSheetId="16" hidden="1">{"SUNAT_AD_AGO96",#N/A,FALSE,"ADUANAS";"CAJA_AGO96",#N/A,FALSE,"CAJA3";"ING_CORR_AGO96",#N/A,FALSE,"CAJA3"}</definedName>
    <definedName name="HHH" localSheetId="18" hidden="1">{"SUNAT_AD_AGO96",#N/A,FALSE,"ADUANAS";"CAJA_AGO96",#N/A,FALSE,"CAJA3";"ING_CORR_AGO96",#N/A,FALSE,"CAJA3"}</definedName>
    <definedName name="HHH" localSheetId="17" hidden="1">{"SUNAT_AD_AGO96",#N/A,FALSE,"ADUANAS";"CAJA_AGO96",#N/A,FALSE,"CAJA3";"ING_CORR_AGO96",#N/A,FALSE,"CAJA3"}</definedName>
    <definedName name="HHH" hidden="1">{"SUNAT_AD_AGO96",#N/A,FALSE,"ADUANAS";"CAJA_AGO96",#N/A,FALSE,"CAJA3";"ING_CORR_AGO96",#N/A,FALSE,"CAJA3"}</definedName>
    <definedName name="hjk" localSheetId="16" hidden="1">#REF!</definedName>
    <definedName name="hjk" localSheetId="18" hidden="1">#REF!</definedName>
    <definedName name="hjk" localSheetId="3" hidden="1">#REF!</definedName>
    <definedName name="hjk" localSheetId="4" hidden="1">#REF!</definedName>
    <definedName name="hjk" hidden="1">#REF!</definedName>
    <definedName name="HTML_CodePage" hidden="1">1252</definedName>
    <definedName name="HTML_Control" localSheetId="7" hidden="1">{"'CUODE'!$B$11:$O$98"}</definedName>
    <definedName name="HTML_Control" localSheetId="16" hidden="1">{"'CUODE'!$B$11:$O$98"}</definedName>
    <definedName name="HTML_Control" localSheetId="18" hidden="1">{"'CUODE'!$B$11:$O$98"}</definedName>
    <definedName name="HTML_Control" localSheetId="17"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7" hidden="1">{"CAJA_SET96",#N/A,FALSE,"CAJA3";"ING_CORR_SET96",#N/A,FALSE,"CAJA3";"SUNAT_AD_SET96",#N/A,FALSE,"ADUANAS"}</definedName>
    <definedName name="htrfb" localSheetId="16" hidden="1">{"CAJA_SET96",#N/A,FALSE,"CAJA3";"ING_CORR_SET96",#N/A,FALSE,"CAJA3";"SUNAT_AD_SET96",#N/A,FALSE,"ADUANAS"}</definedName>
    <definedName name="htrfb" localSheetId="18" hidden="1">{"CAJA_SET96",#N/A,FALSE,"CAJA3";"ING_CORR_SET96",#N/A,FALSE,"CAJA3";"SUNAT_AD_SET96",#N/A,FALSE,"ADUANAS"}</definedName>
    <definedName name="htrfb" localSheetId="17" hidden="1">{"CAJA_SET96",#N/A,FALSE,"CAJA3";"ING_CORR_SET96",#N/A,FALSE,"CAJA3";"SUNAT_AD_SET96",#N/A,FALSE,"ADUANAS"}</definedName>
    <definedName name="htrfb" hidden="1">{"CAJA_SET96",#N/A,FALSE,"CAJA3";"ING_CORR_SET96",#N/A,FALSE,"CAJA3";"SUNAT_AD_SET96",#N/A,FALSE,"ADUANAS"}</definedName>
    <definedName name="hyui" localSheetId="7" hidden="1">{"SUNAT_AD_AGO96",#N/A,FALSE,"ADUANAS";"CAJA_AGO96",#N/A,FALSE,"CAJA3";"ING_CORR_AGO96",#N/A,FALSE,"CAJA3"}</definedName>
    <definedName name="hyui" localSheetId="16" hidden="1">{"SUNAT_AD_AGO96",#N/A,FALSE,"ADUANAS";"CAJA_AGO96",#N/A,FALSE,"CAJA3";"ING_CORR_AGO96",#N/A,FALSE,"CAJA3"}</definedName>
    <definedName name="hyui" localSheetId="18" hidden="1">{"SUNAT_AD_AGO96",#N/A,FALSE,"ADUANAS";"CAJA_AGO96",#N/A,FALSE,"CAJA3";"ING_CORR_AGO96",#N/A,FALSE,"CAJA3"}</definedName>
    <definedName name="hyui" localSheetId="17" hidden="1">{"SUNAT_AD_AGO96",#N/A,FALSE,"ADUANAS";"CAJA_AGO96",#N/A,FALSE,"CAJA3";"ING_CORR_AGO96",#N/A,FALSE,"CAJA3"}</definedName>
    <definedName name="hyui" hidden="1">{"SUNAT_AD_AGO96",#N/A,FALSE,"ADUANAS";"CAJA_AGO96",#N/A,FALSE,"CAJA3";"ING_CORR_AGO96",#N/A,FALSE,"CAJA3"}</definedName>
    <definedName name="jhgttfd" localSheetId="7" hidden="1">{"CAJA_SET96",#N/A,FALSE,"CAJA3";"ING_CORR_SET96",#N/A,FALSE,"CAJA3";"SUNAT_AD_SET96",#N/A,FALSE,"ADUANAS"}</definedName>
    <definedName name="jhgttfd" localSheetId="16" hidden="1">{"CAJA_SET96",#N/A,FALSE,"CAJA3";"ING_CORR_SET96",#N/A,FALSE,"CAJA3";"SUNAT_AD_SET96",#N/A,FALSE,"ADUANAS"}</definedName>
    <definedName name="jhgttfd" localSheetId="18" hidden="1">{"CAJA_SET96",#N/A,FALSE,"CAJA3";"ING_CORR_SET96",#N/A,FALSE,"CAJA3";"SUNAT_AD_SET96",#N/A,FALSE,"ADUANAS"}</definedName>
    <definedName name="jhgttfd" localSheetId="17" hidden="1">{"CAJA_SET96",#N/A,FALSE,"CAJA3";"ING_CORR_SET96",#N/A,FALSE,"CAJA3";"SUNAT_AD_SET96",#N/A,FALSE,"ADUANAS"}</definedName>
    <definedName name="jhgttfd" hidden="1">{"CAJA_SET96",#N/A,FALSE,"CAJA3";"ING_CORR_SET96",#N/A,FALSE,"CAJA3";"SUNAT_AD_SET96",#N/A,FALSE,"ADUANAS"}</definedName>
    <definedName name="jiuig" localSheetId="7" hidden="1">{"CAJA_SET96",#N/A,FALSE,"CAJA3";"ING_CORR_SET96",#N/A,FALSE,"CAJA3";"SUNAT_AD_SET96",#N/A,FALSE,"ADUANAS"}</definedName>
    <definedName name="jiuig" localSheetId="16" hidden="1">{"CAJA_SET96",#N/A,FALSE,"CAJA3";"ING_CORR_SET96",#N/A,FALSE,"CAJA3";"SUNAT_AD_SET96",#N/A,FALSE,"ADUANAS"}</definedName>
    <definedName name="jiuig" localSheetId="18" hidden="1">{"CAJA_SET96",#N/A,FALSE,"CAJA3";"ING_CORR_SET96",#N/A,FALSE,"CAJA3";"SUNAT_AD_SET96",#N/A,FALSE,"ADUANAS"}</definedName>
    <definedName name="jiuig" localSheetId="17"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7" hidden="1">{"CAJA_SET96",#N/A,FALSE,"CAJA3";"ING_CORR_SET96",#N/A,FALSE,"CAJA3";"SUNAT_AD_SET96",#N/A,FALSE,"ADUANAS"}</definedName>
    <definedName name="jjjjjjjjjjjjjjjjjjjjjjjjjjjjjjjjjjjjjjjjjjjjjjjjjjjjjjjj" localSheetId="16" hidden="1">{"CAJA_SET96",#N/A,FALSE,"CAJA3";"ING_CORR_SET96",#N/A,FALSE,"CAJA3";"SUNAT_AD_SET96",#N/A,FALSE,"ADUANAS"}</definedName>
    <definedName name="jjjjjjjjjjjjjjjjjjjjjjjjjjjjjjjjjjjjjjjjjjjjjjjjjjjjjjjj" localSheetId="18" hidden="1">{"CAJA_SET96",#N/A,FALSE,"CAJA3";"ING_CORR_SET96",#N/A,FALSE,"CAJA3";"SUNAT_AD_SET96",#N/A,FALSE,"ADUANAS"}</definedName>
    <definedName name="jjjjjjjjjjjjjjjjjjjjjjjjjjjjjjjjjjjjjjjjjjjjjjjjjjjjjjjj" localSheetId="17"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7" hidden="1">{"SUNAT_AD_AGO96",#N/A,FALSE,"ADUANAS";"CAJA_AGO96",#N/A,FALSE,"CAJA3";"ING_CORR_AGO96",#N/A,FALSE,"CAJA3"}</definedName>
    <definedName name="juyfres" localSheetId="16" hidden="1">{"SUNAT_AD_AGO96",#N/A,FALSE,"ADUANAS";"CAJA_AGO96",#N/A,FALSE,"CAJA3";"ING_CORR_AGO96",#N/A,FALSE,"CAJA3"}</definedName>
    <definedName name="juyfres" localSheetId="18" hidden="1">{"SUNAT_AD_AGO96",#N/A,FALSE,"ADUANAS";"CAJA_AGO96",#N/A,FALSE,"CAJA3";"ING_CORR_AGO96",#N/A,FALSE,"CAJA3"}</definedName>
    <definedName name="juyfres" localSheetId="17" hidden="1">{"SUNAT_AD_AGO96",#N/A,FALSE,"ADUANAS";"CAJA_AGO96",#N/A,FALSE,"CAJA3";"ING_CORR_AGO96",#N/A,FALSE,"CAJA3"}</definedName>
    <definedName name="juyfres" hidden="1">{"SUNAT_AD_AGO96",#N/A,FALSE,"ADUANAS";"CAJA_AGO96",#N/A,FALSE,"CAJA3";"ING_CORR_AGO96",#N/A,FALSE,"CAJA3"}</definedName>
    <definedName name="KSJSYYEHNFJDKD5822" localSheetId="7" hidden="1">{"SUNAT_AD_AGO96",#N/A,FALSE,"ADUANAS";"CAJA_AGO96",#N/A,FALSE,"CAJA3";"ING_CORR_AGO96",#N/A,FALSE,"CAJA3"}</definedName>
    <definedName name="KSJSYYEHNFJDKD5822" localSheetId="16" hidden="1">{"SUNAT_AD_AGO96",#N/A,FALSE,"ADUANAS";"CAJA_AGO96",#N/A,FALSE,"CAJA3";"ING_CORR_AGO96",#N/A,FALSE,"CAJA3"}</definedName>
    <definedName name="KSJSYYEHNFJDKD5822" localSheetId="18" hidden="1">{"SUNAT_AD_AGO96",#N/A,FALSE,"ADUANAS";"CAJA_AGO96",#N/A,FALSE,"CAJA3";"ING_CORR_AGO96",#N/A,FALSE,"CAJA3"}</definedName>
    <definedName name="KSJSYYEHNFJDKD5822" localSheetId="17" hidden="1">{"SUNAT_AD_AGO96",#N/A,FALSE,"ADUANAS";"CAJA_AGO96",#N/A,FALSE,"CAJA3";"ING_CORR_AGO96",#N/A,FALSE,"CAJA3"}</definedName>
    <definedName name="KSJSYYEHNFJDKD5822" hidden="1">{"SUNAT_AD_AGO96",#N/A,FALSE,"ADUANAS";"CAJA_AGO96",#N/A,FALSE,"CAJA3";"ING_CORR_AGO96",#N/A,FALSE,"CAJA3"}</definedName>
    <definedName name="m" localSheetId="7" hidden="1">{"CAJA_SET96",#N/A,FALSE,"CAJA3";"ING_CORR_SET96",#N/A,FALSE,"CAJA3";"SUNAT_AD_SET96",#N/A,FALSE,"ADUANAS"}</definedName>
    <definedName name="m" localSheetId="16" hidden="1">{"CAJA_SET96",#N/A,FALSE,"CAJA3";"ING_CORR_SET96",#N/A,FALSE,"CAJA3";"SUNAT_AD_SET96",#N/A,FALSE,"ADUANAS"}</definedName>
    <definedName name="m" localSheetId="18" hidden="1">{"CAJA_SET96",#N/A,FALSE,"CAJA3";"ING_CORR_SET96",#N/A,FALSE,"CAJA3";"SUNAT_AD_SET96",#N/A,FALSE,"ADUANAS"}</definedName>
    <definedName name="m" localSheetId="17" hidden="1">{"CAJA_SET96",#N/A,FALSE,"CAJA3";"ING_CORR_SET96",#N/A,FALSE,"CAJA3";"SUNAT_AD_SET96",#N/A,FALSE,"ADUANAS"}</definedName>
    <definedName name="m" hidden="1">{"CAJA_SET96",#N/A,FALSE,"CAJA3";"ING_CORR_SET96",#N/A,FALSE,"CAJA3";"SUNAT_AD_SET96",#N/A,FALSE,"ADUANAS"}</definedName>
    <definedName name="NADA" localSheetId="7" hidden="1">{"CAJA_SET96",#N/A,FALSE,"CAJA3";"ING_CORR_SET96",#N/A,FALSE,"CAJA3";"SUNAT_AD_SET96",#N/A,FALSE,"ADUANAS"}</definedName>
    <definedName name="NADA" localSheetId="16" hidden="1">{"CAJA_SET96",#N/A,FALSE,"CAJA3";"ING_CORR_SET96",#N/A,FALSE,"CAJA3";"SUNAT_AD_SET96",#N/A,FALSE,"ADUANAS"}</definedName>
    <definedName name="NADA" localSheetId="18" hidden="1">{"CAJA_SET96",#N/A,FALSE,"CAJA3";"ING_CORR_SET96",#N/A,FALSE,"CAJA3";"SUNAT_AD_SET96",#N/A,FALSE,"ADUANAS"}</definedName>
    <definedName name="NADA" localSheetId="17" hidden="1">{"CAJA_SET96",#N/A,FALSE,"CAJA3";"ING_CORR_SET96",#N/A,FALSE,"CAJA3";"SUNAT_AD_SET96",#N/A,FALSE,"ADUANAS"}</definedName>
    <definedName name="NADA" hidden="1">{"CAJA_SET96",#N/A,FALSE,"CAJA3";"ING_CORR_SET96",#N/A,FALSE,"CAJA3";"SUNAT_AD_SET96",#N/A,FALSE,"ADUANAS"}</definedName>
    <definedName name="pbi" localSheetId="7" hidden="1">{"CAJA_SET96",#N/A,FALSE,"CAJA3";"ING_CORR_SET96",#N/A,FALSE,"CAJA3";"SUNAT_AD_SET96",#N/A,FALSE,"ADUANAS"}</definedName>
    <definedName name="pbi" localSheetId="16" hidden="1">{"CAJA_SET96",#N/A,FALSE,"CAJA3";"ING_CORR_SET96",#N/A,FALSE,"CAJA3";"SUNAT_AD_SET96",#N/A,FALSE,"ADUANAS"}</definedName>
    <definedName name="pbi" localSheetId="18" hidden="1">{"CAJA_SET96",#N/A,FALSE,"CAJA3";"ING_CORR_SET96",#N/A,FALSE,"CAJA3";"SUNAT_AD_SET96",#N/A,FALSE,"ADUANAS"}</definedName>
    <definedName name="pbi" localSheetId="17" hidden="1">{"CAJA_SET96",#N/A,FALSE,"CAJA3";"ING_CORR_SET96",#N/A,FALSE,"CAJA3";"SUNAT_AD_SET96",#N/A,FALSE,"ADUANAS"}</definedName>
    <definedName name="pbi" hidden="1">{"CAJA_SET96",#N/A,FALSE,"CAJA3";"ING_CORR_SET96",#N/A,FALSE,"CAJA3";"SUNAT_AD_SET96",#N/A,FALSE,"ADUANAS"}</definedName>
    <definedName name="POIU" localSheetId="7" hidden="1">{"CAJA_SET96",#N/A,FALSE,"CAJA3";"ING_CORR_SET96",#N/A,FALSE,"CAJA3";"SUNAT_AD_SET96",#N/A,FALSE,"ADUANAS"}</definedName>
    <definedName name="POIU" localSheetId="16" hidden="1">{"CAJA_SET96",#N/A,FALSE,"CAJA3";"ING_CORR_SET96",#N/A,FALSE,"CAJA3";"SUNAT_AD_SET96",#N/A,FALSE,"ADUANAS"}</definedName>
    <definedName name="POIU" localSheetId="18" hidden="1">{"CAJA_SET96",#N/A,FALSE,"CAJA3";"ING_CORR_SET96",#N/A,FALSE,"CAJA3";"SUNAT_AD_SET96",#N/A,FALSE,"ADUANAS"}</definedName>
    <definedName name="POIU" localSheetId="17" hidden="1">{"CAJA_SET96",#N/A,FALSE,"CAJA3";"ING_CORR_SET96",#N/A,FALSE,"CAJA3";"SUNAT_AD_SET96",#N/A,FALSE,"ADUANAS"}</definedName>
    <definedName name="POIU" hidden="1">{"CAJA_SET96",#N/A,FALSE,"CAJA3";"ING_CORR_SET96",#N/A,FALSE,"CAJA3";"SUNAT_AD_SET96",#N/A,FALSE,"ADUANAS"}</definedName>
    <definedName name="q" localSheetId="7" hidden="1">{"CAJA_SET96",#N/A,FALSE,"CAJA3";"ING_CORR_SET96",#N/A,FALSE,"CAJA3";"SUNAT_AD_SET96",#N/A,FALSE,"ADUANAS"}</definedName>
    <definedName name="q" localSheetId="16" hidden="1">{"CAJA_SET96",#N/A,FALSE,"CAJA3";"ING_CORR_SET96",#N/A,FALSE,"CAJA3";"SUNAT_AD_SET96",#N/A,FALSE,"ADUANAS"}</definedName>
    <definedName name="q" localSheetId="18" hidden="1">{"CAJA_SET96",#N/A,FALSE,"CAJA3";"ING_CORR_SET96",#N/A,FALSE,"CAJA3";"SUNAT_AD_SET96",#N/A,FALSE,"ADUANAS"}</definedName>
    <definedName name="q" localSheetId="17" hidden="1">{"CAJA_SET96",#N/A,FALSE,"CAJA3";"ING_CORR_SET96",#N/A,FALSE,"CAJA3";"SUNAT_AD_SET96",#N/A,FALSE,"ADUANAS"}</definedName>
    <definedName name="q" hidden="1">{"CAJA_SET96",#N/A,FALSE,"CAJA3";"ING_CORR_SET96",#N/A,FALSE,"CAJA3";"SUNAT_AD_SET96",#N/A,FALSE,"ADUANAS"}</definedName>
    <definedName name="qwq" localSheetId="7" hidden="1">{"CAJA_SET96",#N/A,FALSE,"CAJA3";"ING_CORR_SET96",#N/A,FALSE,"CAJA3";"SUNAT_AD_SET96",#N/A,FALSE,"ADUANAS"}</definedName>
    <definedName name="qwq" localSheetId="16" hidden="1">{"CAJA_SET96",#N/A,FALSE,"CAJA3";"ING_CORR_SET96",#N/A,FALSE,"CAJA3";"SUNAT_AD_SET96",#N/A,FALSE,"ADUANAS"}</definedName>
    <definedName name="qwq" localSheetId="18" hidden="1">{"CAJA_SET96",#N/A,FALSE,"CAJA3";"ING_CORR_SET96",#N/A,FALSE,"CAJA3";"SUNAT_AD_SET96",#N/A,FALSE,"ADUANAS"}</definedName>
    <definedName name="qwq" localSheetId="17" hidden="1">{"CAJA_SET96",#N/A,FALSE,"CAJA3";"ING_CORR_SET96",#N/A,FALSE,"CAJA3";"SUNAT_AD_SET96",#N/A,FALSE,"ADUANAS"}</definedName>
    <definedName name="qwq" hidden="1">{"CAJA_SET96",#N/A,FALSE,"CAJA3";"ING_CORR_SET96",#N/A,FALSE,"CAJA3";"SUNAT_AD_SET96",#N/A,FALSE,"ADUANAS"}</definedName>
    <definedName name="safdxhftjyjhg" localSheetId="7" hidden="1">{"CAJA_SET96",#N/A,FALSE,"CAJA3";"ING_CORR_SET96",#N/A,FALSE,"CAJA3";"SUNAT_AD_SET96",#N/A,FALSE,"ADUANAS"}</definedName>
    <definedName name="safdxhftjyjhg" localSheetId="16" hidden="1">{"CAJA_SET96",#N/A,FALSE,"CAJA3";"ING_CORR_SET96",#N/A,FALSE,"CAJA3";"SUNAT_AD_SET96",#N/A,FALSE,"ADUANAS"}</definedName>
    <definedName name="safdxhftjyjhg" localSheetId="18" hidden="1">{"CAJA_SET96",#N/A,FALSE,"CAJA3";"ING_CORR_SET96",#N/A,FALSE,"CAJA3";"SUNAT_AD_SET96",#N/A,FALSE,"ADUANAS"}</definedName>
    <definedName name="safdxhftjyjhg" localSheetId="17" hidden="1">{"CAJA_SET96",#N/A,FALSE,"CAJA3";"ING_CORR_SET96",#N/A,FALSE,"CAJA3";"SUNAT_AD_SET96",#N/A,FALSE,"ADUANAS"}</definedName>
    <definedName name="safdxhftjyjhg" hidden="1">{"CAJA_SET96",#N/A,FALSE,"CAJA3";"ING_CORR_SET96",#N/A,FALSE,"CAJA3";"SUNAT_AD_SET96",#N/A,FALSE,"ADUANAS"}</definedName>
    <definedName name="SAGDGZRE" localSheetId="7" hidden="1">{"CAJA_SET96",#N/A,FALSE,"CAJA3";"ING_CORR_SET96",#N/A,FALSE,"CAJA3";"SUNAT_AD_SET96",#N/A,FALSE,"ADUANAS"}</definedName>
    <definedName name="SAGDGZRE" localSheetId="16" hidden="1">{"CAJA_SET96",#N/A,FALSE,"CAJA3";"ING_CORR_SET96",#N/A,FALSE,"CAJA3";"SUNAT_AD_SET96",#N/A,FALSE,"ADUANAS"}</definedName>
    <definedName name="SAGDGZRE" localSheetId="18" hidden="1">{"CAJA_SET96",#N/A,FALSE,"CAJA3";"ING_CORR_SET96",#N/A,FALSE,"CAJA3";"SUNAT_AD_SET96",#N/A,FALSE,"ADUANAS"}</definedName>
    <definedName name="SAGDGZRE" localSheetId="17" hidden="1">{"CAJA_SET96",#N/A,FALSE,"CAJA3";"ING_CORR_SET96",#N/A,FALSE,"CAJA3";"SUNAT_AD_SET96",#N/A,FALSE,"ADUANAS"}</definedName>
    <definedName name="SAGDGZRE" hidden="1">{"CAJA_SET96",#N/A,FALSE,"CAJA3";"ING_CORR_SET96",#N/A,FALSE,"CAJA3";"SUNAT_AD_SET96",#N/A,FALSE,"ADUANAS"}</definedName>
    <definedName name="sajfhsidjgdgzsoñerkohtfg" localSheetId="7" hidden="1">{"CAJA_SET96",#N/A,FALSE,"CAJA3";"ING_CORR_SET96",#N/A,FALSE,"CAJA3";"SUNAT_AD_SET96",#N/A,FALSE,"ADUANAS"}</definedName>
    <definedName name="sajfhsidjgdgzsoñerkohtfg" localSheetId="16" hidden="1">{"CAJA_SET96",#N/A,FALSE,"CAJA3";"ING_CORR_SET96",#N/A,FALSE,"CAJA3";"SUNAT_AD_SET96",#N/A,FALSE,"ADUANAS"}</definedName>
    <definedName name="sajfhsidjgdgzsoñerkohtfg" localSheetId="18" hidden="1">{"CAJA_SET96",#N/A,FALSE,"CAJA3";"ING_CORR_SET96",#N/A,FALSE,"CAJA3";"SUNAT_AD_SET96",#N/A,FALSE,"ADUANAS"}</definedName>
    <definedName name="sajfhsidjgdgzsoñerkohtfg" localSheetId="17" hidden="1">{"CAJA_SET96",#N/A,FALSE,"CAJA3";"ING_CORR_SET96",#N/A,FALSE,"CAJA3";"SUNAT_AD_SET96",#N/A,FALSE,"ADUANAS"}</definedName>
    <definedName name="sajfhsidjgdgzsoñerkohtfg" hidden="1">{"CAJA_SET96",#N/A,FALSE,"CAJA3";"ING_CORR_SET96",#N/A,FALSE,"CAJA3";"SUNAT_AD_SET96",#N/A,FALSE,"ADUANAS"}</definedName>
    <definedName name="SFRWIOEONDTXRSWWA" localSheetId="7" hidden="1">{"CAJA_SET96",#N/A,FALSE,"CAJA3";"ING_CORR_SET96",#N/A,FALSE,"CAJA3";"SUNAT_AD_SET96",#N/A,FALSE,"ADUANAS"}</definedName>
    <definedName name="SFRWIOEONDTXRSWWA" localSheetId="16" hidden="1">{"CAJA_SET96",#N/A,FALSE,"CAJA3";"ING_CORR_SET96",#N/A,FALSE,"CAJA3";"SUNAT_AD_SET96",#N/A,FALSE,"ADUANAS"}</definedName>
    <definedName name="SFRWIOEONDTXRSWWA" localSheetId="18" hidden="1">{"CAJA_SET96",#N/A,FALSE,"CAJA3";"ING_CORR_SET96",#N/A,FALSE,"CAJA3";"SUNAT_AD_SET96",#N/A,FALSE,"ADUANAS"}</definedName>
    <definedName name="SFRWIOEONDTXRSWWA" localSheetId="17" hidden="1">{"CAJA_SET96",#N/A,FALSE,"CAJA3";"ING_CORR_SET96",#N/A,FALSE,"CAJA3";"SUNAT_AD_SET96",#N/A,FALSE,"ADUANAS"}</definedName>
    <definedName name="SFRWIOEONDTXRSWWA" hidden="1">{"CAJA_SET96",#N/A,FALSE,"CAJA3";"ING_CORR_SET96",#N/A,FALSE,"CAJA3";"SUNAT_AD_SET96",#N/A,FALSE,"ADUANAS"}</definedName>
    <definedName name="sgffhg" localSheetId="7" hidden="1">{"CAJA_SET96",#N/A,FALSE,"CAJA3";"ING_CORR_SET96",#N/A,FALSE,"CAJA3";"SUNAT_AD_SET96",#N/A,FALSE,"ADUANAS"}</definedName>
    <definedName name="sgffhg" localSheetId="16" hidden="1">{"CAJA_SET96",#N/A,FALSE,"CAJA3";"ING_CORR_SET96",#N/A,FALSE,"CAJA3";"SUNAT_AD_SET96",#N/A,FALSE,"ADUANAS"}</definedName>
    <definedName name="sgffhg" localSheetId="18" hidden="1">{"CAJA_SET96",#N/A,FALSE,"CAJA3";"ING_CORR_SET96",#N/A,FALSE,"CAJA3";"SUNAT_AD_SET96",#N/A,FALSE,"ADUANAS"}</definedName>
    <definedName name="sgffhg" localSheetId="17" hidden="1">{"CAJA_SET96",#N/A,FALSE,"CAJA3";"ING_CORR_SET96",#N/A,FALSE,"CAJA3";"SUNAT_AD_SET96",#N/A,FALSE,"ADUANAS"}</definedName>
    <definedName name="sgffhg" hidden="1">{"CAJA_SET96",#N/A,FALSE,"CAJA3";"ING_CORR_SET96",#N/A,FALSE,"CAJA3";"SUNAT_AD_SET96",#N/A,FALSE,"ADUANAS"}</definedName>
    <definedName name="ssdd" localSheetId="7" hidden="1">{"CAJA_SET96",#N/A,FALSE,"CAJA3";"ING_CORR_SET96",#N/A,FALSE,"CAJA3";"SUNAT_AD_SET96",#N/A,FALSE,"ADUANAS"}</definedName>
    <definedName name="ssdd" localSheetId="16" hidden="1">{"CAJA_SET96",#N/A,FALSE,"CAJA3";"ING_CORR_SET96",#N/A,FALSE,"CAJA3";"SUNAT_AD_SET96",#N/A,FALSE,"ADUANAS"}</definedName>
    <definedName name="ssdd" localSheetId="18" hidden="1">{"CAJA_SET96",#N/A,FALSE,"CAJA3";"ING_CORR_SET96",#N/A,FALSE,"CAJA3";"SUNAT_AD_SET96",#N/A,FALSE,"ADUANAS"}</definedName>
    <definedName name="ssdd" localSheetId="17" hidden="1">{"CAJA_SET96",#N/A,FALSE,"CAJA3";"ING_CORR_SET96",#N/A,FALSE,"CAJA3";"SUNAT_AD_SET96",#N/A,FALSE,"ADUANAS"}</definedName>
    <definedName name="ssdd" hidden="1">{"CAJA_SET96",#N/A,FALSE,"CAJA3";"ING_CORR_SET96",#N/A,FALSE,"CAJA3";"SUNAT_AD_SET96",#N/A,FALSE,"ADUANAS"}</definedName>
    <definedName name="swqghykii" localSheetId="7" hidden="1">{"SUNAT_AD_AGO96",#N/A,FALSE,"ADUANAS";"CAJA_AGO96",#N/A,FALSE,"CAJA3";"ING_CORR_AGO96",#N/A,FALSE,"CAJA3"}</definedName>
    <definedName name="swqghykii" localSheetId="16" hidden="1">{"SUNAT_AD_AGO96",#N/A,FALSE,"ADUANAS";"CAJA_AGO96",#N/A,FALSE,"CAJA3";"ING_CORR_AGO96",#N/A,FALSE,"CAJA3"}</definedName>
    <definedName name="swqghykii" localSheetId="18" hidden="1">{"SUNAT_AD_AGO96",#N/A,FALSE,"ADUANAS";"CAJA_AGO96",#N/A,FALSE,"CAJA3";"ING_CORR_AGO96",#N/A,FALSE,"CAJA3"}</definedName>
    <definedName name="swqghykii" localSheetId="17" hidden="1">{"SUNAT_AD_AGO96",#N/A,FALSE,"ADUANAS";"CAJA_AGO96",#N/A,FALSE,"CAJA3";"ING_CORR_AGO96",#N/A,FALSE,"CAJA3"}</definedName>
    <definedName name="swqghykii" hidden="1">{"SUNAT_AD_AGO96",#N/A,FALSE,"ADUANAS";"CAJA_AGO96",#N/A,FALSE,"CAJA3";"ING_CORR_AGO96",#N/A,FALSE,"CAJA3"}</definedName>
    <definedName name="szdfghutrff" localSheetId="7" hidden="1">{"CAJA_SET96",#N/A,FALSE,"CAJA3";"ING_CORR_SET96",#N/A,FALSE,"CAJA3";"SUNAT_AD_SET96",#N/A,FALSE,"ADUANAS"}</definedName>
    <definedName name="szdfghutrff" localSheetId="16" hidden="1">{"CAJA_SET96",#N/A,FALSE,"CAJA3";"ING_CORR_SET96",#N/A,FALSE,"CAJA3";"SUNAT_AD_SET96",#N/A,FALSE,"ADUANAS"}</definedName>
    <definedName name="szdfghutrff" localSheetId="18" hidden="1">{"CAJA_SET96",#N/A,FALSE,"CAJA3";"ING_CORR_SET96",#N/A,FALSE,"CAJA3";"SUNAT_AD_SET96",#N/A,FALSE,"ADUANAS"}</definedName>
    <definedName name="szdfghutrff" localSheetId="17" hidden="1">{"CAJA_SET96",#N/A,FALSE,"CAJA3";"ING_CORR_SET96",#N/A,FALSE,"CAJA3";"SUNAT_AD_SET96",#N/A,FALSE,"ADUANAS"}</definedName>
    <definedName name="szdfghutrff" hidden="1">{"CAJA_SET96",#N/A,FALSE,"CAJA3";"ING_CORR_SET96",#N/A,FALSE,"CAJA3";"SUNAT_AD_SET96",#N/A,FALSE,"ADUANAS"}</definedName>
    <definedName name="TTT" localSheetId="7" hidden="1">{"CAJA_SET96",#N/A,FALSE,"CAJA3";"ING_CORR_SET96",#N/A,FALSE,"CAJA3";"SUNAT_AD_SET96",#N/A,FALSE,"ADUANAS"}</definedName>
    <definedName name="TTT" localSheetId="16" hidden="1">{"CAJA_SET96",#N/A,FALSE,"CAJA3";"ING_CORR_SET96",#N/A,FALSE,"CAJA3";"SUNAT_AD_SET96",#N/A,FALSE,"ADUANAS"}</definedName>
    <definedName name="TTT" localSheetId="18" hidden="1">{"CAJA_SET96",#N/A,FALSE,"CAJA3";"ING_CORR_SET96",#N/A,FALSE,"CAJA3";"SUNAT_AD_SET96",#N/A,FALSE,"ADUANAS"}</definedName>
    <definedName name="TTT" localSheetId="17" hidden="1">{"CAJA_SET96",#N/A,FALSE,"CAJA3";"ING_CORR_SET96",#N/A,FALSE,"CAJA3";"SUNAT_AD_SET96",#N/A,FALSE,"ADUANAS"}</definedName>
    <definedName name="TTT" hidden="1">{"CAJA_SET96",#N/A,FALSE,"CAJA3";"ING_CORR_SET96",#N/A,FALSE,"CAJA3";"SUNAT_AD_SET96",#N/A,FALSE,"ADUANAS"}</definedName>
    <definedName name="vddtytjji" localSheetId="7" hidden="1">{"CAJA_SET96",#N/A,FALSE,"CAJA3";"ING_CORR_SET96",#N/A,FALSE,"CAJA3";"SUNAT_AD_SET96",#N/A,FALSE,"ADUANAS"}</definedName>
    <definedName name="vddtytjji" localSheetId="16" hidden="1">{"CAJA_SET96",#N/A,FALSE,"CAJA3";"ING_CORR_SET96",#N/A,FALSE,"CAJA3";"SUNAT_AD_SET96",#N/A,FALSE,"ADUANAS"}</definedName>
    <definedName name="vddtytjji" localSheetId="18" hidden="1">{"CAJA_SET96",#N/A,FALSE,"CAJA3";"ING_CORR_SET96",#N/A,FALSE,"CAJA3";"SUNAT_AD_SET96",#N/A,FALSE,"ADUANAS"}</definedName>
    <definedName name="vddtytjji" localSheetId="17" hidden="1">{"CAJA_SET96",#N/A,FALSE,"CAJA3";"ING_CORR_SET96",#N/A,FALSE,"CAJA3";"SUNAT_AD_SET96",#N/A,FALSE,"ADUANAS"}</definedName>
    <definedName name="vddtytjji" hidden="1">{"CAJA_SET96",#N/A,FALSE,"CAJA3";"ING_CORR_SET96",#N/A,FALSE,"CAJA3";"SUNAT_AD_SET96",#N/A,FALSE,"ADUANAS"}</definedName>
    <definedName name="wrn.CAJA_AGO96." localSheetId="7" hidden="1">{"SUNAT_AD_AGO96",#N/A,FALSE,"ADUANAS";"CAJA_AGO96",#N/A,FALSE,"CAJA3";"ING_CORR_AGO96",#N/A,FALSE,"CAJA3"}</definedName>
    <definedName name="wrn.CAJA_AGO96." localSheetId="16" hidden="1">{"SUNAT_AD_AGO96",#N/A,FALSE,"ADUANAS";"CAJA_AGO96",#N/A,FALSE,"CAJA3";"ING_CORR_AGO96",#N/A,FALSE,"CAJA3"}</definedName>
    <definedName name="wrn.CAJA_AGO96." localSheetId="18" hidden="1">{"SUNAT_AD_AGO96",#N/A,FALSE,"ADUANAS";"CAJA_AGO96",#N/A,FALSE,"CAJA3";"ING_CORR_AGO96",#N/A,FALSE,"CAJA3"}</definedName>
    <definedName name="wrn.CAJA_AGO96." localSheetId="17" hidden="1">{"SUNAT_AD_AGO96",#N/A,FALSE,"ADUANAS";"CAJA_AGO96",#N/A,FALSE,"CAJA3";"ING_CORR_AGO96",#N/A,FALSE,"CAJA3"}</definedName>
    <definedName name="wrn.CAJA_AGO96." hidden="1">{"SUNAT_AD_AGO96",#N/A,FALSE,"ADUANAS";"CAJA_AGO96",#N/A,FALSE,"CAJA3";"ING_CORR_AGO96",#N/A,FALSE,"CAJA3"}</definedName>
    <definedName name="wrn.CAJA_SET96." localSheetId="7" hidden="1">{"CAJA_SET96",#N/A,FALSE,"CAJA3";"ING_CORR_SET96",#N/A,FALSE,"CAJA3";"SUNAT_AD_SET96",#N/A,FALSE,"ADUANAS"}</definedName>
    <definedName name="wrn.CAJA_SET96." localSheetId="16" hidden="1">{"CAJA_SET96",#N/A,FALSE,"CAJA3";"ING_CORR_SET96",#N/A,FALSE,"CAJA3";"SUNAT_AD_SET96",#N/A,FALSE,"ADUANAS"}</definedName>
    <definedName name="wrn.CAJA_SET96." localSheetId="18" hidden="1">{"CAJA_SET96",#N/A,FALSE,"CAJA3";"ING_CORR_SET96",#N/A,FALSE,"CAJA3";"SUNAT_AD_SET96",#N/A,FALSE,"ADUANAS"}</definedName>
    <definedName name="wrn.CAJA_SET96." localSheetId="17" hidden="1">{"CAJA_SET96",#N/A,FALSE,"CAJA3";"ING_CORR_SET96",#N/A,FALSE,"CAJA3";"SUNAT_AD_SET96",#N/A,FALSE,"ADUANAS"}</definedName>
    <definedName name="wrn.CAJA_SET96." hidden="1">{"CAJA_SET96",#N/A,FALSE,"CAJA3";"ING_CORR_SET96",#N/A,FALSE,"CAJA3";"SUNAT_AD_SET96",#N/A,FALSE,"ADUANAS"}</definedName>
    <definedName name="WTESD" localSheetId="7" hidden="1">{"CAJA_SET96",#N/A,FALSE,"CAJA3";"ING_CORR_SET96",#N/A,FALSE,"CAJA3";"SUNAT_AD_SET96",#N/A,FALSE,"ADUANAS"}</definedName>
    <definedName name="WTESD" localSheetId="16" hidden="1">{"CAJA_SET96",#N/A,FALSE,"CAJA3";"ING_CORR_SET96",#N/A,FALSE,"CAJA3";"SUNAT_AD_SET96",#N/A,FALSE,"ADUANAS"}</definedName>
    <definedName name="WTESD" localSheetId="18" hidden="1">{"CAJA_SET96",#N/A,FALSE,"CAJA3";"ING_CORR_SET96",#N/A,FALSE,"CAJA3";"SUNAT_AD_SET96",#N/A,FALSE,"ADUANAS"}</definedName>
    <definedName name="WTESD" localSheetId="17" hidden="1">{"CAJA_SET96",#N/A,FALSE,"CAJA3";"ING_CORR_SET96",#N/A,FALSE,"CAJA3";"SUNAT_AD_SET96",#N/A,FALSE,"ADUANAS"}</definedName>
    <definedName name="WTESD" hidden="1">{"CAJA_SET96",#N/A,FALSE,"CAJA3";"ING_CORR_SET96",#N/A,FALSE,"CAJA3";"SUNAT_AD_SET96",#N/A,FALSE,"ADUANAS"}</definedName>
    <definedName name="YTJYTR" localSheetId="7" hidden="1">{"CAJA_SET96",#N/A,FALSE,"CAJA3";"ING_CORR_SET96",#N/A,FALSE,"CAJA3";"SUNAT_AD_SET96",#N/A,FALSE,"ADUANAS"}</definedName>
    <definedName name="YTJYTR" localSheetId="16" hidden="1">{"CAJA_SET96",#N/A,FALSE,"CAJA3";"ING_CORR_SET96",#N/A,FALSE,"CAJA3";"SUNAT_AD_SET96",#N/A,FALSE,"ADUANAS"}</definedName>
    <definedName name="YTJYTR" localSheetId="18" hidden="1">{"CAJA_SET96",#N/A,FALSE,"CAJA3";"ING_CORR_SET96",#N/A,FALSE,"CAJA3";"SUNAT_AD_SET96",#N/A,FALSE,"ADUANAS"}</definedName>
    <definedName name="YTJYTR" localSheetId="17" hidden="1">{"CAJA_SET96",#N/A,FALSE,"CAJA3";"ING_CORR_SET96",#N/A,FALSE,"CAJA3";"SUNAT_AD_SET96",#N/A,FALSE,"ADUANAS"}</definedName>
    <definedName name="YTJYTR" hidden="1">{"CAJA_SET96",#N/A,FALSE,"CAJA3";"ING_CORR_SET96",#N/A,FALSE,"CAJA3";"SUNAT_AD_SET96",#N/A,FALSE,"ADUANAS"}</definedName>
    <definedName name="yu" localSheetId="16" hidden="1">#REF!</definedName>
    <definedName name="yu" localSheetId="18" hidden="1">#REF!</definedName>
    <definedName name="yu" localSheetId="3" hidden="1">#REF!</definedName>
    <definedName name="yu" localSheetId="4" hidden="1">#REF!</definedName>
    <definedName name="yu" hidden="1">#REF!</definedName>
    <definedName name="zxs" localSheetId="7" hidden="1">{"CAJA_SET96",#N/A,FALSE,"CAJA3";"ING_CORR_SET96",#N/A,FALSE,"CAJA3";"SUNAT_AD_SET96",#N/A,FALSE,"ADUANAS"}</definedName>
    <definedName name="zxs" localSheetId="16" hidden="1">{"CAJA_SET96",#N/A,FALSE,"CAJA3";"ING_CORR_SET96",#N/A,FALSE,"CAJA3";"SUNAT_AD_SET96",#N/A,FALSE,"ADUANAS"}</definedName>
    <definedName name="zxs" localSheetId="18" hidden="1">{"CAJA_SET96",#N/A,FALSE,"CAJA3";"ING_CORR_SET96",#N/A,FALSE,"CAJA3";"SUNAT_AD_SET96",#N/A,FALSE,"ADUANAS"}</definedName>
    <definedName name="zxs" localSheetId="17"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L14" i="34" l="1"/>
  <c r="L15" i="34"/>
  <c r="B16" i="34"/>
  <c r="B17" i="34" s="1"/>
  <c r="B18" i="34" s="1"/>
  <c r="B19" i="34" s="1"/>
  <c r="B20" i="34" s="1"/>
  <c r="B21" i="34" s="1"/>
  <c r="B22" i="34" s="1"/>
  <c r="B23" i="34" s="1"/>
  <c r="B24" i="34" s="1"/>
  <c r="B25" i="34" s="1"/>
  <c r="B26" i="34" s="1"/>
  <c r="B27" i="34" s="1"/>
  <c r="B28" i="34" s="1"/>
  <c r="B29" i="34" s="1"/>
  <c r="B30" i="34" s="1"/>
  <c r="B31" i="34" s="1"/>
  <c r="B32" i="34" s="1"/>
  <c r="B33" i="34" s="1"/>
  <c r="B34" i="34" s="1"/>
  <c r="B35" i="34" s="1"/>
  <c r="B36" i="34" s="1"/>
  <c r="B37" i="34" s="1"/>
  <c r="B38" i="34" s="1"/>
  <c r="B39" i="34" s="1"/>
  <c r="B40" i="34" s="1"/>
  <c r="B41" i="34" s="1"/>
  <c r="B42" i="34" s="1"/>
  <c r="B43" i="34" s="1"/>
  <c r="B44" i="34" s="1"/>
  <c r="B45" i="34" s="1"/>
  <c r="B46" i="34" s="1"/>
  <c r="B47" i="34" s="1"/>
  <c r="B48" i="34" s="1"/>
  <c r="B49" i="34" s="1"/>
  <c r="B50" i="34" s="1"/>
  <c r="B51" i="34" s="1"/>
  <c r="B52" i="34" s="1"/>
  <c r="B53" i="34" s="1"/>
  <c r="B54" i="34" s="1"/>
  <c r="B55" i="34" s="1"/>
  <c r="B56" i="34" s="1"/>
  <c r="B57" i="34" s="1"/>
  <c r="B58" i="34" s="1"/>
  <c r="B59" i="34" s="1"/>
  <c r="B60" i="34" s="1"/>
  <c r="B61" i="34" s="1"/>
  <c r="B62" i="34" s="1"/>
  <c r="B63" i="34" s="1"/>
  <c r="B64" i="34" s="1"/>
  <c r="B65" i="34" s="1"/>
  <c r="B66" i="34" s="1"/>
  <c r="B67" i="34" s="1"/>
  <c r="B68" i="34" s="1"/>
  <c r="B69" i="34" s="1"/>
  <c r="B70" i="34" s="1"/>
  <c r="B71" i="34" s="1"/>
  <c r="B72" i="34" s="1"/>
  <c r="B73" i="34" s="1"/>
  <c r="B74" i="34" s="1"/>
  <c r="B75" i="34" s="1"/>
  <c r="B76" i="34" s="1"/>
  <c r="B77" i="34" s="1"/>
  <c r="B78" i="34" s="1"/>
  <c r="B79" i="34" s="1"/>
  <c r="B80" i="34" s="1"/>
  <c r="B81" i="34" s="1"/>
  <c r="B82" i="34" s="1"/>
  <c r="B83" i="34" s="1"/>
  <c r="B84" i="34" s="1"/>
  <c r="B85" i="34" s="1"/>
  <c r="B86" i="34" s="1"/>
  <c r="B87" i="34" s="1"/>
  <c r="B88" i="34" s="1"/>
  <c r="B89" i="34" s="1"/>
  <c r="B90" i="34" s="1"/>
  <c r="B91" i="34" s="1"/>
  <c r="B92" i="34" s="1"/>
  <c r="B93" i="34" s="1"/>
  <c r="B94" i="34" s="1"/>
  <c r="B95" i="34" s="1"/>
  <c r="B96" i="34" s="1"/>
  <c r="B97" i="34" s="1"/>
  <c r="B98" i="34" s="1"/>
  <c r="B99" i="34" s="1"/>
  <c r="B100" i="34" s="1"/>
  <c r="B101" i="34" s="1"/>
  <c r="B102" i="34" s="1"/>
  <c r="B103" i="34" s="1"/>
  <c r="B104" i="34" s="1"/>
  <c r="B105" i="34" s="1"/>
  <c r="B106" i="34" s="1"/>
  <c r="B107" i="34" s="1"/>
  <c r="B108" i="34" s="1"/>
  <c r="B109" i="34" s="1"/>
  <c r="B110" i="34" s="1"/>
  <c r="B111" i="34" s="1"/>
  <c r="B112" i="34" s="1"/>
  <c r="B113" i="34" s="1"/>
  <c r="B114" i="34" s="1"/>
  <c r="B115" i="34" s="1"/>
  <c r="B116" i="34" s="1"/>
  <c r="B117" i="34" s="1"/>
  <c r="B118" i="34" s="1"/>
  <c r="B119" i="34" s="1"/>
  <c r="B120" i="34" s="1"/>
  <c r="B121" i="34" s="1"/>
  <c r="B122" i="34" s="1"/>
  <c r="B123" i="34" s="1"/>
  <c r="B124" i="34" s="1"/>
  <c r="B125" i="34" s="1"/>
  <c r="B126" i="34" s="1"/>
  <c r="B127" i="34" s="1"/>
  <c r="B128" i="34" s="1"/>
  <c r="B129" i="34" s="1"/>
  <c r="B130" i="34" s="1"/>
  <c r="B131" i="34" s="1"/>
  <c r="B132" i="34" s="1"/>
  <c r="B133" i="34" s="1"/>
  <c r="B134" i="34" s="1"/>
  <c r="B135" i="34" s="1"/>
  <c r="B136" i="34" s="1"/>
  <c r="B137" i="34" s="1"/>
  <c r="B138" i="34" s="1"/>
  <c r="B139" i="34" s="1"/>
  <c r="B140" i="34" s="1"/>
  <c r="B141" i="34" s="1"/>
  <c r="B142" i="34" s="1"/>
  <c r="B143" i="34" s="1"/>
  <c r="B144" i="34" s="1"/>
  <c r="B145" i="34" s="1"/>
  <c r="B146" i="34" s="1"/>
  <c r="B147" i="34" s="1"/>
  <c r="B148" i="34" s="1"/>
  <c r="B149" i="34" s="1"/>
  <c r="B150" i="34" s="1"/>
  <c r="B151" i="34" s="1"/>
  <c r="B152" i="34" s="1"/>
  <c r="B153" i="34" s="1"/>
  <c r="B154" i="34" s="1"/>
  <c r="B155" i="34" s="1"/>
  <c r="B156" i="34" s="1"/>
  <c r="B157" i="34" s="1"/>
  <c r="B158" i="34" s="1"/>
  <c r="B159" i="34" s="1"/>
  <c r="B160" i="34" s="1"/>
  <c r="B161" i="34" s="1"/>
  <c r="B162" i="34" s="1"/>
  <c r="B163" i="34" s="1"/>
  <c r="B164" i="34" s="1"/>
  <c r="B165" i="34" s="1"/>
  <c r="B166" i="34" s="1"/>
  <c r="B167" i="34" s="1"/>
  <c r="B168" i="34" s="1"/>
  <c r="B169" i="34" s="1"/>
  <c r="B170" i="34" s="1"/>
  <c r="B171" i="34" s="1"/>
  <c r="B172" i="34" s="1"/>
  <c r="B173" i="34" s="1"/>
  <c r="B174" i="34" s="1"/>
  <c r="B175" i="34" s="1"/>
  <c r="B176" i="34" s="1"/>
  <c r="B177" i="34" s="1"/>
  <c r="B178" i="34" s="1"/>
  <c r="B179" i="34" s="1"/>
  <c r="B180" i="34" s="1"/>
  <c r="B181" i="34" s="1"/>
  <c r="B182" i="34" s="1"/>
  <c r="B183" i="34" s="1"/>
  <c r="B184" i="34" s="1"/>
  <c r="B185" i="34" s="1"/>
  <c r="B186" i="34" s="1"/>
  <c r="B187" i="34" s="1"/>
  <c r="B188" i="34" s="1"/>
  <c r="B189" i="34" s="1"/>
  <c r="B190" i="34" s="1"/>
  <c r="B191" i="34" s="1"/>
  <c r="B192" i="34" s="1"/>
  <c r="B193" i="34" s="1"/>
  <c r="B194" i="34" s="1"/>
  <c r="B195" i="34" s="1"/>
  <c r="B196" i="34" s="1"/>
  <c r="B197" i="34" s="1"/>
  <c r="B198" i="34" s="1"/>
  <c r="B199" i="34" s="1"/>
  <c r="B200" i="34" s="1"/>
  <c r="B201" i="34" s="1"/>
  <c r="B202" i="34" s="1"/>
  <c r="B203" i="34" s="1"/>
  <c r="B204" i="34" s="1"/>
  <c r="B205" i="34" s="1"/>
  <c r="B206" i="34" s="1"/>
  <c r="B207" i="34" s="1"/>
  <c r="B208" i="34" s="1"/>
  <c r="B209" i="34" s="1"/>
  <c r="B210" i="34" s="1"/>
  <c r="B211" i="34" s="1"/>
  <c r="B212" i="34" s="1"/>
  <c r="B213" i="34" s="1"/>
  <c r="B214" i="34" s="1"/>
  <c r="B215" i="34" s="1"/>
  <c r="B216" i="34" s="1"/>
  <c r="B217" i="34" s="1"/>
  <c r="B218" i="34" s="1"/>
  <c r="B219" i="34" s="1"/>
  <c r="B220" i="34" s="1"/>
  <c r="B221" i="34" s="1"/>
  <c r="B222" i="34" s="1"/>
  <c r="B223" i="34" s="1"/>
  <c r="B224" i="34" s="1"/>
  <c r="B225" i="34" s="1"/>
  <c r="B226" i="34" s="1"/>
  <c r="B227" i="34" s="1"/>
  <c r="B228" i="34" s="1"/>
  <c r="B229" i="34" s="1"/>
  <c r="B230" i="34" s="1"/>
  <c r="B231" i="34" s="1"/>
  <c r="B232" i="34" s="1"/>
  <c r="B233" i="34" s="1"/>
  <c r="B234" i="34" s="1"/>
  <c r="B235" i="34" s="1"/>
  <c r="B236" i="34" s="1"/>
  <c r="B237" i="34" s="1"/>
  <c r="B238" i="34" s="1"/>
  <c r="B239" i="34" s="1"/>
  <c r="B240" i="34" s="1"/>
  <c r="B241" i="34" s="1"/>
  <c r="B242" i="34" s="1"/>
  <c r="B243" i="34" s="1"/>
  <c r="B244" i="34" s="1"/>
  <c r="B245" i="34" s="1"/>
  <c r="B246" i="34" s="1"/>
  <c r="B247" i="34" s="1"/>
  <c r="B248" i="34" s="1"/>
  <c r="B249" i="34" s="1"/>
  <c r="B250" i="34" s="1"/>
  <c r="B251" i="34" s="1"/>
  <c r="B252" i="34" s="1"/>
  <c r="B253" i="34" s="1"/>
  <c r="B254" i="34" s="1"/>
  <c r="B255" i="34" s="1"/>
  <c r="B256" i="34" s="1"/>
  <c r="B257" i="34" s="1"/>
  <c r="B258" i="34" s="1"/>
  <c r="B259" i="34" s="1"/>
  <c r="B260" i="34" s="1"/>
  <c r="B261" i="34" s="1"/>
  <c r="B262" i="34" s="1"/>
  <c r="B263" i="34" s="1"/>
  <c r="B264" i="34" s="1"/>
  <c r="B265" i="34" s="1"/>
  <c r="B266" i="34" s="1"/>
  <c r="B267" i="34" s="1"/>
  <c r="B268" i="34" s="1"/>
  <c r="B269" i="34" s="1"/>
  <c r="B270" i="34" s="1"/>
  <c r="B271" i="34" s="1"/>
  <c r="B272" i="34" s="1"/>
  <c r="B273" i="34" s="1"/>
  <c r="B274" i="34" s="1"/>
  <c r="B275" i="34" s="1"/>
  <c r="B276" i="34" s="1"/>
  <c r="B277" i="34" s="1"/>
  <c r="B278" i="34" s="1"/>
  <c r="B279" i="34" s="1"/>
  <c r="B280" i="34" s="1"/>
  <c r="B281" i="34" s="1"/>
  <c r="B282" i="34" s="1"/>
  <c r="B283" i="34" s="1"/>
  <c r="B284" i="34" s="1"/>
  <c r="B285" i="34" s="1"/>
  <c r="B286" i="34" s="1"/>
  <c r="B287" i="34" s="1"/>
  <c r="B288" i="34" s="1"/>
  <c r="B289" i="34" s="1"/>
  <c r="B290" i="34" s="1"/>
  <c r="B291" i="34" s="1"/>
  <c r="B292" i="34" s="1"/>
  <c r="B293" i="34" s="1"/>
  <c r="B294" i="34" s="1"/>
  <c r="B295" i="34" s="1"/>
  <c r="B296" i="34" s="1"/>
  <c r="B297" i="34" s="1"/>
  <c r="B298" i="34" s="1"/>
  <c r="B299" i="34" s="1"/>
  <c r="B300" i="34" s="1"/>
  <c r="B301" i="34" s="1"/>
  <c r="B302" i="34" s="1"/>
  <c r="B303" i="34" s="1"/>
  <c r="B304" i="34" s="1"/>
  <c r="B305" i="34" s="1"/>
  <c r="B306" i="34" s="1"/>
  <c r="B307" i="34" s="1"/>
  <c r="B308" i="34" s="1"/>
  <c r="B309" i="34" s="1"/>
  <c r="B310" i="34" s="1"/>
  <c r="B311" i="34" s="1"/>
  <c r="B312" i="34" s="1"/>
  <c r="B313" i="34" s="1"/>
  <c r="B314" i="34" s="1"/>
  <c r="B315" i="34" s="1"/>
  <c r="B316" i="34" s="1"/>
  <c r="B317" i="34" s="1"/>
  <c r="B318" i="34" s="1"/>
  <c r="B319" i="34" s="1"/>
  <c r="B320" i="34" s="1"/>
  <c r="B321" i="34" s="1"/>
  <c r="B322" i="34" s="1"/>
  <c r="B323" i="34" s="1"/>
  <c r="B324" i="34" s="1"/>
  <c r="B325" i="34" s="1"/>
  <c r="B326" i="34" s="1"/>
  <c r="B327" i="34" s="1"/>
  <c r="B328" i="34" s="1"/>
  <c r="B329" i="34" s="1"/>
  <c r="B330" i="34" s="1"/>
  <c r="B331" i="34" s="1"/>
  <c r="B332" i="34" s="1"/>
  <c r="B333" i="34" s="1"/>
  <c r="B334" i="34" s="1"/>
  <c r="B335" i="34" s="1"/>
  <c r="B336" i="34" s="1"/>
  <c r="B337" i="34" s="1"/>
  <c r="B338" i="34" s="1"/>
  <c r="B339" i="34" s="1"/>
  <c r="B340" i="34" s="1"/>
  <c r="B341" i="34" s="1"/>
  <c r="B342" i="34" s="1"/>
  <c r="B343" i="34" s="1"/>
  <c r="B344" i="34" s="1"/>
  <c r="B345" i="34" s="1"/>
  <c r="B346" i="34" s="1"/>
  <c r="B347" i="34" s="1"/>
  <c r="B348" i="34" s="1"/>
  <c r="B349" i="34" s="1"/>
  <c r="B350" i="34" s="1"/>
  <c r="B351" i="34" s="1"/>
  <c r="B352" i="34" s="1"/>
  <c r="B353" i="34" s="1"/>
  <c r="B354" i="34" s="1"/>
  <c r="B355" i="34" s="1"/>
  <c r="B356" i="34" s="1"/>
  <c r="B357" i="34" s="1"/>
  <c r="B358" i="34" s="1"/>
  <c r="B359" i="34" s="1"/>
  <c r="B360" i="34" s="1"/>
  <c r="B361" i="34" s="1"/>
  <c r="B362" i="34" s="1"/>
  <c r="B363" i="34" s="1"/>
  <c r="B364" i="34" s="1"/>
  <c r="B365" i="34" s="1"/>
  <c r="B366" i="34" s="1"/>
  <c r="B367" i="34" s="1"/>
  <c r="B368" i="34" s="1"/>
  <c r="B369" i="34" s="1"/>
  <c r="B370" i="34" s="1"/>
  <c r="B371" i="34" s="1"/>
  <c r="B372" i="34" s="1"/>
  <c r="B373" i="34" s="1"/>
  <c r="B374" i="34" s="1"/>
  <c r="B375" i="34" s="1"/>
  <c r="B376" i="34" s="1"/>
  <c r="B377" i="34" s="1"/>
  <c r="B378" i="34" s="1"/>
  <c r="B379" i="34" s="1"/>
  <c r="B380" i="34" s="1"/>
  <c r="B381" i="34" s="1"/>
  <c r="B382" i="34" s="1"/>
  <c r="B383" i="34" s="1"/>
  <c r="B384" i="34" s="1"/>
  <c r="B405" i="34" s="1"/>
  <c r="B406" i="34" s="1"/>
  <c r="B407" i="34" s="1"/>
  <c r="B408" i="34" s="1"/>
  <c r="B409" i="34" s="1"/>
  <c r="B410" i="34" s="1"/>
  <c r="B411" i="34" s="1"/>
  <c r="B412" i="34" s="1"/>
  <c r="B413" i="34" s="1"/>
  <c r="B414" i="34" s="1"/>
  <c r="B415" i="34" s="1"/>
  <c r="B416" i="34" s="1"/>
  <c r="B417" i="34" s="1"/>
  <c r="B418" i="34" s="1"/>
  <c r="B419" i="34" s="1"/>
  <c r="B420" i="34" s="1"/>
  <c r="B421" i="34" s="1"/>
  <c r="B422" i="34" s="1"/>
  <c r="B423" i="34" s="1"/>
  <c r="B424" i="34" s="1"/>
  <c r="B425" i="34" s="1"/>
  <c r="B426" i="34" s="1"/>
  <c r="B427" i="34" s="1"/>
  <c r="B428" i="34" s="1"/>
  <c r="B429" i="34" s="1"/>
  <c r="B430" i="34" s="1"/>
  <c r="B431" i="34" s="1"/>
  <c r="B432" i="34" s="1"/>
  <c r="B433" i="34" s="1"/>
  <c r="B434" i="34" s="1"/>
  <c r="B435" i="34" s="1"/>
  <c r="B436" i="34" s="1"/>
  <c r="B437" i="34" s="1"/>
  <c r="B438" i="34" s="1"/>
  <c r="B439" i="34" s="1"/>
  <c r="B440" i="34" s="1"/>
  <c r="B441" i="34" s="1"/>
  <c r="B442" i="34" s="1"/>
  <c r="B443" i="34" s="1"/>
  <c r="B444" i="34" s="1"/>
  <c r="B445" i="34" s="1"/>
  <c r="B446" i="34" s="1"/>
  <c r="B447" i="34" s="1"/>
  <c r="B448" i="34" s="1"/>
  <c r="B449" i="34" s="1"/>
  <c r="B450" i="34" s="1"/>
  <c r="B451" i="34" s="1"/>
  <c r="B452" i="34" s="1"/>
  <c r="B453" i="34" s="1"/>
  <c r="B454" i="34" s="1"/>
  <c r="B455" i="34" s="1"/>
  <c r="B456" i="34" s="1"/>
  <c r="B457" i="34" s="1"/>
  <c r="B458" i="34" s="1"/>
  <c r="B459" i="34" s="1"/>
  <c r="B460" i="34" s="1"/>
  <c r="B461" i="34" s="1"/>
  <c r="B462" i="34" s="1"/>
  <c r="B463" i="34" s="1"/>
  <c r="B464" i="34" s="1"/>
  <c r="B465" i="34" s="1"/>
  <c r="B466" i="34" s="1"/>
  <c r="B467" i="34" s="1"/>
  <c r="B468" i="34" s="1"/>
  <c r="B469" i="34" s="1"/>
  <c r="B470" i="34" s="1"/>
  <c r="B471" i="34" s="1"/>
  <c r="B472" i="34" s="1"/>
  <c r="B473" i="34" s="1"/>
  <c r="B474" i="34" s="1"/>
  <c r="B475" i="34" s="1"/>
  <c r="B476" i="34" s="1"/>
  <c r="B477" i="34" s="1"/>
  <c r="B478" i="34" s="1"/>
  <c r="B479" i="34" s="1"/>
  <c r="B480" i="34" s="1"/>
  <c r="B481" i="34" s="1"/>
  <c r="B482" i="34" s="1"/>
  <c r="B483" i="34" s="1"/>
  <c r="B484" i="34" s="1"/>
  <c r="B485" i="34" s="1"/>
  <c r="B486" i="34" s="1"/>
  <c r="B487" i="34" s="1"/>
  <c r="B488" i="34" s="1"/>
  <c r="B489" i="34" s="1"/>
  <c r="B490" i="34" s="1"/>
  <c r="B491" i="34" s="1"/>
  <c r="B492" i="34" s="1"/>
  <c r="B493" i="34" s="1"/>
  <c r="B494" i="34" s="1"/>
  <c r="B495" i="34" s="1"/>
  <c r="B496" i="34" s="1"/>
  <c r="B497" i="34" s="1"/>
  <c r="B498" i="34" s="1"/>
  <c r="B499" i="34" s="1"/>
  <c r="B500" i="34" s="1"/>
  <c r="B501" i="34" s="1"/>
  <c r="B502" i="34" s="1"/>
  <c r="B503" i="34" s="1"/>
  <c r="B504" i="34" s="1"/>
  <c r="B505" i="34" s="1"/>
  <c r="B506" i="34" s="1"/>
  <c r="B507" i="34" s="1"/>
  <c r="B508" i="34" s="1"/>
  <c r="B509" i="34" s="1"/>
  <c r="B510" i="34" s="1"/>
  <c r="B511" i="34" s="1"/>
  <c r="B512" i="34" s="1"/>
  <c r="B513" i="34" s="1"/>
  <c r="B514" i="34" s="1"/>
  <c r="B515" i="34" s="1"/>
  <c r="B516" i="34" s="1"/>
  <c r="B517" i="34" s="1"/>
  <c r="B518" i="34" s="1"/>
  <c r="B519" i="34" s="1"/>
  <c r="B520" i="34" s="1"/>
  <c r="B521" i="34" s="1"/>
  <c r="B522" i="34" s="1"/>
  <c r="B523" i="34" s="1"/>
  <c r="B524" i="34" s="1"/>
  <c r="B525" i="34" s="1"/>
  <c r="B526" i="34" s="1"/>
  <c r="B527" i="34" s="1"/>
  <c r="B528" i="34" s="1"/>
  <c r="B529" i="34" s="1"/>
  <c r="B530" i="34" s="1"/>
  <c r="B531" i="34" s="1"/>
  <c r="B532" i="34" s="1"/>
  <c r="B533" i="34" s="1"/>
  <c r="B534" i="34" s="1"/>
  <c r="B535" i="34" s="1"/>
  <c r="B536" i="34" s="1"/>
  <c r="B537" i="34" s="1"/>
  <c r="B538" i="34" s="1"/>
  <c r="B539" i="34" s="1"/>
  <c r="B540" i="34" s="1"/>
  <c r="B541" i="34" s="1"/>
  <c r="B542" i="34" s="1"/>
  <c r="B543" i="34" s="1"/>
  <c r="B544" i="34" s="1"/>
  <c r="B545" i="34" s="1"/>
  <c r="B546" i="34" s="1"/>
  <c r="B547" i="34" s="1"/>
  <c r="B548" i="34" s="1"/>
  <c r="B549" i="34" s="1"/>
  <c r="B550" i="34" s="1"/>
  <c r="B551" i="34" s="1"/>
  <c r="B552" i="34" s="1"/>
  <c r="B553" i="34" s="1"/>
  <c r="B554" i="34" s="1"/>
  <c r="B555" i="34" s="1"/>
  <c r="B556" i="34" s="1"/>
  <c r="B557" i="34" s="1"/>
  <c r="B558" i="34" s="1"/>
  <c r="B559" i="34" s="1"/>
  <c r="B560" i="34" s="1"/>
  <c r="B561" i="34" s="1"/>
  <c r="B562" i="34" s="1"/>
  <c r="B563" i="34" s="1"/>
  <c r="B564" i="34" s="1"/>
  <c r="B565" i="34" s="1"/>
  <c r="B566" i="34" s="1"/>
  <c r="B567" i="34" s="1"/>
  <c r="B568" i="34" s="1"/>
  <c r="B569" i="34" s="1"/>
  <c r="B570" i="34" s="1"/>
  <c r="B571" i="34" s="1"/>
  <c r="B572" i="34" s="1"/>
  <c r="B573" i="34" s="1"/>
  <c r="B574" i="34" s="1"/>
  <c r="B575" i="34" s="1"/>
  <c r="B576" i="34" s="1"/>
  <c r="B577" i="34" s="1"/>
  <c r="B578" i="34" s="1"/>
  <c r="B579" i="34" s="1"/>
  <c r="B580" i="34" s="1"/>
  <c r="B581" i="34" s="1"/>
  <c r="B582" i="34" s="1"/>
  <c r="B583" i="34" s="1"/>
  <c r="B584" i="34" s="1"/>
  <c r="B585" i="34" s="1"/>
  <c r="B586" i="34" s="1"/>
  <c r="B587" i="34" s="1"/>
  <c r="B588" i="34" s="1"/>
  <c r="B589" i="34" s="1"/>
  <c r="B590" i="34" s="1"/>
  <c r="B591" i="34" s="1"/>
  <c r="B592" i="34" s="1"/>
  <c r="B593" i="34" s="1"/>
  <c r="B594" i="34" s="1"/>
  <c r="B595" i="34" s="1"/>
  <c r="B596" i="34" s="1"/>
  <c r="B597" i="34" s="1"/>
  <c r="B598" i="34" s="1"/>
  <c r="B599" i="34" s="1"/>
  <c r="B600" i="34" s="1"/>
  <c r="B601" i="34" s="1"/>
  <c r="B602" i="34" s="1"/>
  <c r="B603" i="34" s="1"/>
  <c r="B604" i="34" s="1"/>
  <c r="B605" i="34" s="1"/>
  <c r="B606" i="34" s="1"/>
  <c r="B607" i="34" s="1"/>
  <c r="B608" i="34" s="1"/>
  <c r="B609" i="34" s="1"/>
  <c r="B610" i="34" s="1"/>
  <c r="B611" i="34" s="1"/>
  <c r="B612" i="34" s="1"/>
  <c r="B613" i="34" s="1"/>
  <c r="B614" i="34" s="1"/>
  <c r="B615" i="34" s="1"/>
  <c r="B616" i="34" s="1"/>
  <c r="B617" i="34" s="1"/>
  <c r="B618" i="34" s="1"/>
  <c r="B619" i="34" s="1"/>
  <c r="B620" i="34" s="1"/>
  <c r="B621" i="34" s="1"/>
  <c r="B622" i="34" s="1"/>
  <c r="B623" i="34" s="1"/>
  <c r="B624" i="34" s="1"/>
  <c r="B625" i="34" s="1"/>
  <c r="B626" i="34" s="1"/>
  <c r="B627" i="34" s="1"/>
  <c r="B628" i="34" s="1"/>
  <c r="B629" i="34" s="1"/>
  <c r="B630" i="34" s="1"/>
  <c r="B631" i="34" s="1"/>
  <c r="B632" i="34" s="1"/>
  <c r="B633" i="34" s="1"/>
  <c r="B634" i="34" s="1"/>
  <c r="B635" i="34" s="1"/>
  <c r="B636" i="34" s="1"/>
  <c r="B637" i="34" s="1"/>
  <c r="B638" i="34" s="1"/>
  <c r="B639" i="34" s="1"/>
  <c r="B640" i="34" s="1"/>
  <c r="B641" i="34" s="1"/>
  <c r="B642" i="34" s="1"/>
  <c r="B643" i="34" s="1"/>
  <c r="B644" i="34" s="1"/>
  <c r="B645" i="34" s="1"/>
  <c r="B646" i="34" s="1"/>
  <c r="B647" i="34" s="1"/>
  <c r="B648" i="34" s="1"/>
  <c r="B649" i="34" s="1"/>
  <c r="B650" i="34" s="1"/>
  <c r="B651" i="34" s="1"/>
  <c r="B652" i="34" s="1"/>
  <c r="B653" i="34" s="1"/>
  <c r="B654" i="34" s="1"/>
  <c r="B655" i="34" s="1"/>
  <c r="B656" i="34" s="1"/>
  <c r="B657" i="34" s="1"/>
  <c r="B658" i="34" s="1"/>
  <c r="B659" i="34" s="1"/>
  <c r="B660" i="34" s="1"/>
  <c r="B661" i="34" s="1"/>
  <c r="B662" i="34" s="1"/>
  <c r="B663" i="34" s="1"/>
  <c r="B664" i="34" s="1"/>
  <c r="B665" i="34" s="1"/>
  <c r="B666" i="34" s="1"/>
  <c r="B667" i="34" s="1"/>
  <c r="B668" i="34" s="1"/>
  <c r="B669" i="34" s="1"/>
  <c r="B670" i="34" s="1"/>
  <c r="B671" i="34" s="1"/>
  <c r="B672" i="34" s="1"/>
  <c r="B673" i="34" s="1"/>
  <c r="B674" i="34" s="1"/>
  <c r="B675" i="34" s="1"/>
  <c r="B676" i="34" s="1"/>
  <c r="B677" i="34" s="1"/>
  <c r="B678" i="34" s="1"/>
  <c r="B679" i="34" s="1"/>
  <c r="B680" i="34" s="1"/>
  <c r="B681" i="34" s="1"/>
  <c r="B682" i="34" s="1"/>
  <c r="B683" i="34" s="1"/>
  <c r="B684" i="34" s="1"/>
  <c r="B685" i="34" s="1"/>
  <c r="B686" i="34" s="1"/>
  <c r="B687" i="34" s="1"/>
  <c r="B688" i="34" s="1"/>
  <c r="B689" i="34" s="1"/>
  <c r="B690" i="34" s="1"/>
  <c r="B691" i="34" s="1"/>
  <c r="B692" i="34" s="1"/>
  <c r="B693" i="34" s="1"/>
  <c r="B694" i="34" s="1"/>
  <c r="B695" i="34" s="1"/>
  <c r="B696" i="34" s="1"/>
  <c r="B697" i="34" s="1"/>
  <c r="B698" i="34" s="1"/>
  <c r="B699" i="34" s="1"/>
  <c r="B700" i="34" s="1"/>
  <c r="B701" i="34" s="1"/>
  <c r="B702" i="34" s="1"/>
  <c r="B703" i="34" s="1"/>
  <c r="B704" i="34" s="1"/>
  <c r="B705" i="34" s="1"/>
  <c r="B706" i="34" s="1"/>
  <c r="B707" i="34" s="1"/>
  <c r="B708" i="34" s="1"/>
  <c r="B709" i="34" s="1"/>
  <c r="B710" i="34" s="1"/>
  <c r="B711" i="34" s="1"/>
  <c r="B712" i="34" s="1"/>
  <c r="B713" i="34" s="1"/>
  <c r="B714" i="34" s="1"/>
  <c r="B715" i="34" s="1"/>
  <c r="B716" i="34" s="1"/>
  <c r="B717" i="34" s="1"/>
  <c r="B718" i="34" s="1"/>
  <c r="B719" i="34" s="1"/>
  <c r="B720" i="34" s="1"/>
  <c r="B721" i="34" s="1"/>
  <c r="B722" i="34" s="1"/>
  <c r="B723" i="34" s="1"/>
  <c r="B724" i="34" s="1"/>
  <c r="B725" i="34" s="1"/>
  <c r="B726" i="34" s="1"/>
  <c r="B727" i="34" s="1"/>
  <c r="B728" i="34" s="1"/>
  <c r="B729" i="34" s="1"/>
  <c r="B730" i="34" s="1"/>
  <c r="B731" i="34" s="1"/>
  <c r="B732" i="34" s="1"/>
  <c r="B733" i="34" s="1"/>
  <c r="B734" i="34" s="1"/>
  <c r="B735" i="34" s="1"/>
  <c r="B736" i="34" s="1"/>
  <c r="B737" i="34" s="1"/>
  <c r="B738" i="34" s="1"/>
  <c r="B739" i="34" s="1"/>
  <c r="B740" i="34" s="1"/>
  <c r="B741" i="34" s="1"/>
  <c r="B742" i="34" s="1"/>
  <c r="B743" i="34" s="1"/>
  <c r="B744" i="34" s="1"/>
  <c r="B745" i="34" s="1"/>
  <c r="B746" i="34" s="1"/>
  <c r="B747" i="34" s="1"/>
  <c r="B748" i="34" s="1"/>
  <c r="B749" i="34" s="1"/>
  <c r="B750" i="34" s="1"/>
  <c r="B751" i="34" s="1"/>
  <c r="B752" i="34" s="1"/>
  <c r="B753" i="34" s="1"/>
  <c r="B754" i="34" s="1"/>
  <c r="B755" i="34" s="1"/>
  <c r="B756" i="34" s="1"/>
  <c r="B757" i="34" s="1"/>
  <c r="B758" i="34" s="1"/>
  <c r="B759" i="34" s="1"/>
  <c r="B760" i="34" s="1"/>
  <c r="B761" i="34" s="1"/>
  <c r="B762" i="34" s="1"/>
  <c r="B763" i="34" s="1"/>
  <c r="B764" i="34" s="1"/>
  <c r="B765" i="34" s="1"/>
  <c r="B766" i="34" s="1"/>
  <c r="B767" i="34" s="1"/>
  <c r="B768" i="34" s="1"/>
  <c r="B769" i="34" s="1"/>
  <c r="B770" i="34" s="1"/>
  <c r="B771" i="34" s="1"/>
  <c r="B772" i="34" s="1"/>
  <c r="B773" i="34" s="1"/>
  <c r="B774" i="34" s="1"/>
  <c r="B775" i="34" s="1"/>
  <c r="B776" i="34" s="1"/>
  <c r="B777" i="34" s="1"/>
  <c r="B778" i="34" s="1"/>
  <c r="B779" i="34" s="1"/>
  <c r="B780" i="34" s="1"/>
  <c r="B781" i="34" s="1"/>
  <c r="B782" i="34" s="1"/>
  <c r="B783" i="34" s="1"/>
  <c r="B784" i="34" s="1"/>
  <c r="B785" i="34" s="1"/>
  <c r="B786" i="34" s="1"/>
  <c r="B787" i="34" s="1"/>
  <c r="B788" i="34" s="1"/>
  <c r="B789" i="34" s="1"/>
  <c r="B790" i="34" s="1"/>
  <c r="B791" i="34" s="1"/>
  <c r="B792" i="34" s="1"/>
  <c r="B793" i="34" s="1"/>
  <c r="B794" i="34" s="1"/>
  <c r="B795" i="34" s="1"/>
  <c r="B796" i="34" s="1"/>
  <c r="B797" i="34" s="1"/>
  <c r="B798" i="34" s="1"/>
  <c r="B799" i="34" s="1"/>
  <c r="B800" i="34" s="1"/>
  <c r="B801" i="34" s="1"/>
  <c r="B802" i="34" s="1"/>
  <c r="B803" i="34" s="1"/>
  <c r="B804" i="34" s="1"/>
  <c r="B805" i="34" s="1"/>
  <c r="B806" i="34" s="1"/>
  <c r="B807" i="34" s="1"/>
  <c r="B808" i="34" s="1"/>
  <c r="B809" i="34" s="1"/>
  <c r="B810" i="34" s="1"/>
  <c r="B811" i="34" s="1"/>
  <c r="B812" i="34" s="1"/>
  <c r="B813" i="34" s="1"/>
  <c r="B814" i="34" s="1"/>
  <c r="B815" i="34" s="1"/>
  <c r="B816" i="34" s="1"/>
  <c r="B817" i="34" s="1"/>
  <c r="B818" i="34" s="1"/>
  <c r="B819" i="34" s="1"/>
  <c r="B820" i="34" s="1"/>
  <c r="B821" i="34" s="1"/>
  <c r="B822" i="34" s="1"/>
  <c r="B823" i="34" s="1"/>
  <c r="B824" i="34" s="1"/>
  <c r="B825" i="34" s="1"/>
  <c r="B826" i="34" s="1"/>
  <c r="B827" i="34" s="1"/>
  <c r="B828" i="34" s="1"/>
  <c r="B829" i="34" s="1"/>
  <c r="B830" i="34" s="1"/>
  <c r="B831" i="34" s="1"/>
  <c r="B832" i="34" s="1"/>
  <c r="B833" i="34" s="1"/>
  <c r="B834" i="34" s="1"/>
  <c r="B835" i="34" s="1"/>
  <c r="B836" i="34" s="1"/>
  <c r="B837" i="34" s="1"/>
  <c r="B838" i="34" s="1"/>
  <c r="B839" i="34" s="1"/>
  <c r="B840" i="34" s="1"/>
  <c r="B841" i="34" s="1"/>
  <c r="B842" i="34" s="1"/>
  <c r="B843" i="34" s="1"/>
  <c r="B844" i="34" s="1"/>
  <c r="B845" i="34" s="1"/>
  <c r="B846" i="34" s="1"/>
  <c r="B847" i="34" s="1"/>
  <c r="B848" i="34" s="1"/>
  <c r="B849" i="34" s="1"/>
  <c r="B850" i="34" s="1"/>
  <c r="B851" i="34" s="1"/>
  <c r="B852" i="34" s="1"/>
  <c r="B853" i="34" s="1"/>
  <c r="B854" i="34" s="1"/>
  <c r="B855" i="34" s="1"/>
  <c r="B856" i="34" s="1"/>
  <c r="B857" i="34" s="1"/>
  <c r="B858" i="34" s="1"/>
  <c r="B859" i="34" s="1"/>
  <c r="B860" i="34" s="1"/>
  <c r="B861" i="34" s="1"/>
  <c r="B862" i="34" s="1"/>
  <c r="B863" i="34" s="1"/>
  <c r="B864" i="34" s="1"/>
  <c r="B865" i="34" s="1"/>
  <c r="B866" i="34" s="1"/>
  <c r="B867" i="34" s="1"/>
  <c r="B868" i="34" s="1"/>
  <c r="B869" i="34" s="1"/>
  <c r="B870" i="34" s="1"/>
  <c r="B871" i="34" s="1"/>
  <c r="B872" i="34" s="1"/>
  <c r="B873" i="34" s="1"/>
  <c r="B874" i="34" s="1"/>
  <c r="B875" i="34" s="1"/>
  <c r="B876" i="34" s="1"/>
  <c r="B877" i="34" s="1"/>
  <c r="B878" i="34" s="1"/>
  <c r="B879" i="34" s="1"/>
  <c r="B880" i="34" s="1"/>
  <c r="B881" i="34" s="1"/>
  <c r="B882" i="34" s="1"/>
  <c r="B883" i="34" s="1"/>
  <c r="B884" i="34" s="1"/>
  <c r="B885" i="34" s="1"/>
  <c r="B886" i="34" s="1"/>
  <c r="B887" i="34" s="1"/>
  <c r="B888" i="34" s="1"/>
  <c r="B889" i="34" s="1"/>
  <c r="B890" i="34" s="1"/>
  <c r="B891" i="34" s="1"/>
  <c r="B892" i="34" s="1"/>
  <c r="B893" i="34" s="1"/>
  <c r="B894" i="34" s="1"/>
  <c r="B895" i="34" s="1"/>
  <c r="B896" i="34" s="1"/>
  <c r="B897" i="34" s="1"/>
  <c r="B898" i="34" s="1"/>
  <c r="B899" i="34" s="1"/>
  <c r="B900" i="34" s="1"/>
  <c r="B901" i="34" s="1"/>
  <c r="B902" i="34" s="1"/>
  <c r="B903" i="34" s="1"/>
  <c r="B904" i="34" s="1"/>
  <c r="B905" i="34" s="1"/>
  <c r="B906" i="34" s="1"/>
  <c r="B907" i="34" s="1"/>
  <c r="B908" i="34" s="1"/>
  <c r="B909" i="34" s="1"/>
  <c r="B910" i="34" s="1"/>
  <c r="B911" i="34" s="1"/>
  <c r="B912" i="34" s="1"/>
  <c r="B913" i="34" s="1"/>
  <c r="B914" i="34" s="1"/>
  <c r="B915" i="34" s="1"/>
  <c r="B916" i="34" s="1"/>
  <c r="B917" i="34" s="1"/>
  <c r="B918" i="34" s="1"/>
  <c r="B919" i="34" s="1"/>
  <c r="B920" i="34" s="1"/>
  <c r="B921" i="34" s="1"/>
  <c r="B922" i="34" s="1"/>
  <c r="B923" i="34" s="1"/>
  <c r="B924" i="34" s="1"/>
  <c r="B925" i="34" s="1"/>
  <c r="B926" i="34" s="1"/>
  <c r="B927" i="34" s="1"/>
  <c r="B928" i="34" s="1"/>
  <c r="B929" i="34" s="1"/>
  <c r="B930" i="34" s="1"/>
  <c r="B931" i="34" s="1"/>
  <c r="B932" i="34" s="1"/>
  <c r="B933" i="34" s="1"/>
  <c r="B934" i="34" s="1"/>
  <c r="B935" i="34" s="1"/>
  <c r="B936" i="34" s="1"/>
  <c r="B937" i="34" s="1"/>
  <c r="B938" i="34" s="1"/>
  <c r="B939" i="34" s="1"/>
  <c r="B940" i="34" s="1"/>
  <c r="B941" i="34" s="1"/>
  <c r="B942" i="34" s="1"/>
  <c r="B943" i="34" s="1"/>
  <c r="B944" i="34" s="1"/>
  <c r="B945" i="34" s="1"/>
  <c r="B946" i="34" s="1"/>
  <c r="B947" i="34" s="1"/>
  <c r="B948" i="34" s="1"/>
  <c r="B949" i="34" s="1"/>
  <c r="B950" i="34" s="1"/>
  <c r="B951" i="34" s="1"/>
  <c r="B952" i="34" s="1"/>
  <c r="B953" i="34" s="1"/>
  <c r="B954" i="34" s="1"/>
  <c r="B955" i="34" s="1"/>
  <c r="B956" i="34" s="1"/>
  <c r="B957" i="34" s="1"/>
  <c r="B958" i="34" s="1"/>
  <c r="B959" i="34" s="1"/>
  <c r="B960" i="34" s="1"/>
  <c r="B961" i="34" s="1"/>
  <c r="B962" i="34" s="1"/>
  <c r="B963" i="34" s="1"/>
  <c r="B964" i="34" s="1"/>
  <c r="B965" i="34" s="1"/>
  <c r="B966" i="34" s="1"/>
  <c r="B967" i="34" s="1"/>
  <c r="B968" i="34" s="1"/>
  <c r="B969" i="34" s="1"/>
  <c r="B970" i="34" s="1"/>
  <c r="B971" i="34" s="1"/>
  <c r="B972" i="34" s="1"/>
  <c r="B973" i="34" s="1"/>
  <c r="B974" i="34" s="1"/>
  <c r="B975" i="34" s="1"/>
  <c r="B976" i="34" s="1"/>
  <c r="B977" i="34" s="1"/>
  <c r="B978" i="34" s="1"/>
  <c r="B979" i="34" s="1"/>
  <c r="B980" i="34" s="1"/>
  <c r="B981" i="34" s="1"/>
  <c r="B982" i="34" s="1"/>
  <c r="B983" i="34" s="1"/>
  <c r="B984" i="34" s="1"/>
  <c r="B985" i="34" s="1"/>
  <c r="B986" i="34" s="1"/>
  <c r="B987" i="34" s="1"/>
  <c r="B988" i="34" s="1"/>
  <c r="B989" i="34" s="1"/>
  <c r="B990" i="34" s="1"/>
  <c r="B991" i="34" s="1"/>
  <c r="B992" i="34" s="1"/>
  <c r="B993" i="34" s="1"/>
  <c r="B994" i="34" s="1"/>
  <c r="B995" i="34" s="1"/>
  <c r="B996" i="34" s="1"/>
  <c r="B997" i="34" s="1"/>
  <c r="B998" i="34" s="1"/>
  <c r="B999" i="34" s="1"/>
  <c r="B1000" i="34" s="1"/>
  <c r="B1001" i="34" s="1"/>
  <c r="B1002" i="34" s="1"/>
  <c r="B1003" i="34" s="1"/>
  <c r="B1004" i="34" s="1"/>
  <c r="B1005" i="34" s="1"/>
  <c r="B1006" i="34" s="1"/>
  <c r="B1007" i="34" s="1"/>
  <c r="B1008" i="34" s="1"/>
  <c r="B1009" i="34" s="1"/>
  <c r="B1010" i="34" s="1"/>
  <c r="B1011" i="34" s="1"/>
  <c r="B1012" i="34" s="1"/>
  <c r="B1013" i="34" s="1"/>
  <c r="B1014" i="34" s="1"/>
  <c r="B1015" i="34" s="1"/>
  <c r="B1016" i="34" s="1"/>
  <c r="B1017" i="34" s="1"/>
  <c r="B1018" i="34" s="1"/>
  <c r="B1019" i="34" s="1"/>
  <c r="B1020" i="34" s="1"/>
  <c r="B1021" i="34" s="1"/>
  <c r="B1022" i="34" s="1"/>
  <c r="B1023" i="34" s="1"/>
  <c r="B1024" i="34" s="1"/>
  <c r="B1025" i="34" s="1"/>
  <c r="B1026" i="34" s="1"/>
  <c r="B1027" i="34" s="1"/>
  <c r="B1028" i="34" s="1"/>
  <c r="B1029" i="34" s="1"/>
  <c r="B1030" i="34" s="1"/>
  <c r="B1031" i="34" s="1"/>
  <c r="B1032" i="34" s="1"/>
  <c r="B1033" i="34" s="1"/>
  <c r="B1034" i="34" s="1"/>
  <c r="B1035" i="34" s="1"/>
  <c r="B1036" i="34" s="1"/>
  <c r="B1037" i="34" s="1"/>
  <c r="B1038" i="34" s="1"/>
  <c r="B1039" i="34" s="1"/>
  <c r="B1040" i="34" s="1"/>
  <c r="B1041" i="34" s="1"/>
  <c r="B1042" i="34" s="1"/>
  <c r="B1043" i="34" s="1"/>
  <c r="B1044" i="34" s="1"/>
  <c r="B1045" i="34" s="1"/>
  <c r="B1046" i="34" s="1"/>
  <c r="B1047" i="34" s="1"/>
  <c r="B1048" i="34" s="1"/>
  <c r="B1049" i="34" s="1"/>
  <c r="B1050" i="34" s="1"/>
  <c r="B1051" i="34" s="1"/>
  <c r="B1052" i="34" s="1"/>
  <c r="B1053" i="34" s="1"/>
  <c r="B1054" i="34" s="1"/>
  <c r="B1055" i="34" s="1"/>
  <c r="B1056" i="34" s="1"/>
  <c r="B1057" i="34" s="1"/>
  <c r="B1058" i="34" s="1"/>
  <c r="B1059" i="34" s="1"/>
  <c r="B1060" i="34" s="1"/>
  <c r="L16" i="34"/>
  <c r="L17" i="34"/>
  <c r="L18" i="34"/>
  <c r="L19" i="34"/>
  <c r="L20" i="34"/>
  <c r="L21" i="34"/>
  <c r="L22" i="34"/>
  <c r="L23" i="34"/>
  <c r="L24" i="34"/>
  <c r="L25" i="34"/>
  <c r="L26" i="34"/>
  <c r="L27" i="34"/>
  <c r="L28" i="34"/>
  <c r="L29" i="34"/>
  <c r="L30" i="34"/>
  <c r="L31" i="34"/>
  <c r="L32" i="34"/>
  <c r="L33" i="34"/>
  <c r="L34" i="34"/>
  <c r="L35" i="34"/>
  <c r="L36" i="34" s="1"/>
  <c r="L37" i="34" s="1"/>
  <c r="L38" i="34" s="1"/>
  <c r="L39" i="34" s="1"/>
  <c r="L40" i="34" s="1"/>
  <c r="L41" i="34" s="1"/>
  <c r="L42" i="34" s="1"/>
  <c r="L43" i="34"/>
  <c r="L44" i="34" s="1"/>
  <c r="L45" i="34" s="1"/>
  <c r="L46" i="34" s="1"/>
  <c r="L47" i="34" s="1"/>
  <c r="L48" i="34" s="1"/>
  <c r="L49" i="34" s="1"/>
  <c r="L50" i="34" s="1"/>
  <c r="L51" i="34" s="1"/>
  <c r="L52" i="34" s="1"/>
  <c r="L53" i="34" s="1"/>
  <c r="L54" i="34" s="1"/>
  <c r="L55" i="34" s="1"/>
  <c r="L56" i="34" s="1"/>
  <c r="L57" i="34" s="1"/>
  <c r="L58" i="34" s="1"/>
  <c r="L59" i="34" s="1"/>
  <c r="L60" i="34" s="1"/>
  <c r="L61" i="34" s="1"/>
  <c r="L62" i="34" s="1"/>
  <c r="L63" i="34" s="1"/>
  <c r="L64" i="34" s="1"/>
  <c r="L65" i="34" s="1"/>
  <c r="L66" i="34" s="1"/>
  <c r="L67" i="34" s="1"/>
  <c r="L68" i="34" s="1"/>
  <c r="L69" i="34" s="1"/>
  <c r="L70" i="34" s="1"/>
  <c r="L71" i="34" s="1"/>
  <c r="L72" i="34" s="1"/>
  <c r="L73" i="34" s="1"/>
  <c r="L74" i="34" s="1"/>
  <c r="L75" i="34" s="1"/>
  <c r="L76" i="34" s="1"/>
  <c r="L77" i="34" s="1"/>
  <c r="L78" i="34" s="1"/>
  <c r="L79" i="34" s="1"/>
  <c r="L80" i="34" s="1"/>
  <c r="L81" i="34" s="1"/>
  <c r="L82" i="34" s="1"/>
  <c r="L83" i="34" s="1"/>
  <c r="L84" i="34" s="1"/>
  <c r="L85" i="34" s="1"/>
  <c r="L86" i="34" s="1"/>
  <c r="L87" i="34" s="1"/>
  <c r="L88" i="34" s="1"/>
  <c r="L89" i="34" s="1"/>
  <c r="L90" i="34" s="1"/>
  <c r="L91" i="34" s="1"/>
  <c r="L92" i="34" s="1"/>
  <c r="L93" i="34" s="1"/>
  <c r="L94" i="34" s="1"/>
  <c r="L95" i="34" s="1"/>
  <c r="L96" i="34" s="1"/>
  <c r="L97" i="34" s="1"/>
  <c r="L98" i="34" s="1"/>
  <c r="L99" i="34" s="1"/>
  <c r="L100" i="34" s="1"/>
  <c r="L101" i="34" s="1"/>
  <c r="L102" i="34" s="1"/>
  <c r="L103" i="34" s="1"/>
  <c r="L104" i="34" s="1"/>
  <c r="L105" i="34" s="1"/>
  <c r="L106" i="34" s="1"/>
  <c r="L107" i="34" s="1"/>
  <c r="L108" i="34" s="1"/>
  <c r="L109" i="34" s="1"/>
  <c r="L110" i="34" s="1"/>
  <c r="L111" i="34" s="1"/>
  <c r="L112" i="34" s="1"/>
  <c r="L113" i="34" s="1"/>
  <c r="L114" i="34" s="1"/>
  <c r="L115" i="34" s="1"/>
  <c r="L116" i="34" s="1"/>
  <c r="L117" i="34" s="1"/>
  <c r="L118" i="34" s="1"/>
  <c r="L119" i="34" s="1"/>
  <c r="L120" i="34" s="1"/>
  <c r="L121" i="34" s="1"/>
  <c r="L122" i="34" s="1"/>
  <c r="L123" i="34" s="1"/>
  <c r="L124" i="34" s="1"/>
  <c r="L125" i="34" s="1"/>
  <c r="L126" i="34" s="1"/>
  <c r="L127" i="34" s="1"/>
  <c r="L128" i="34" s="1"/>
  <c r="L129" i="34" s="1"/>
  <c r="L130" i="34" s="1"/>
  <c r="L131" i="34" s="1"/>
  <c r="L132" i="34" s="1"/>
  <c r="L133" i="34" s="1"/>
  <c r="L134" i="34" s="1"/>
  <c r="L135" i="34" s="1"/>
  <c r="L136" i="34" s="1"/>
  <c r="L137" i="34" s="1"/>
  <c r="L138" i="34" s="1"/>
  <c r="L139" i="34" s="1"/>
  <c r="L140" i="34" s="1"/>
  <c r="L141" i="34" s="1"/>
  <c r="L142" i="34" s="1"/>
  <c r="L143" i="34" s="1"/>
  <c r="L144" i="34" s="1"/>
  <c r="L145" i="34" s="1"/>
  <c r="L146" i="34" s="1"/>
  <c r="L147" i="34" s="1"/>
  <c r="L148" i="34" s="1"/>
  <c r="L149" i="34" s="1"/>
  <c r="L150" i="34" s="1"/>
  <c r="L151" i="34" s="1"/>
  <c r="L152" i="34" s="1"/>
  <c r="L153" i="34" s="1"/>
  <c r="L154" i="34" s="1"/>
  <c r="L155" i="34" s="1"/>
  <c r="L156" i="34" s="1"/>
  <c r="L157" i="34" s="1"/>
  <c r="L158" i="34" s="1"/>
  <c r="L159" i="34" s="1"/>
  <c r="L160" i="34" s="1"/>
  <c r="L161" i="34" s="1"/>
  <c r="L162" i="34" s="1"/>
  <c r="L163" i="34" s="1"/>
  <c r="L164" i="34" s="1"/>
  <c r="L165" i="34" s="1"/>
  <c r="L166" i="34" s="1"/>
  <c r="L167" i="34" s="1"/>
  <c r="L168" i="34" s="1"/>
  <c r="L169" i="34" s="1"/>
  <c r="L170" i="34" s="1"/>
  <c r="L171" i="34" s="1"/>
  <c r="L172" i="34" s="1"/>
  <c r="L173" i="34" s="1"/>
  <c r="L174" i="34" s="1"/>
  <c r="L175" i="34" s="1"/>
  <c r="L176" i="34" s="1"/>
  <c r="L177" i="34" s="1"/>
  <c r="L178" i="34" s="1"/>
  <c r="L179" i="34" s="1"/>
  <c r="L180" i="34" s="1"/>
  <c r="L181" i="34" s="1"/>
  <c r="L182" i="34" s="1"/>
  <c r="L183" i="34" s="1"/>
  <c r="L184" i="34" s="1"/>
  <c r="L185" i="34" s="1"/>
  <c r="L186" i="34" s="1"/>
  <c r="L187" i="34" s="1"/>
  <c r="L188" i="34" s="1"/>
  <c r="L189" i="34" s="1"/>
  <c r="L190" i="34" s="1"/>
  <c r="L191" i="34" s="1"/>
  <c r="L192" i="34" s="1"/>
  <c r="L193" i="34" s="1"/>
  <c r="L194" i="34" s="1"/>
  <c r="L195" i="34" s="1"/>
  <c r="L196" i="34" s="1"/>
  <c r="L197" i="34" s="1"/>
  <c r="L198" i="34" s="1"/>
  <c r="L199" i="34" s="1"/>
  <c r="L200" i="34" s="1"/>
  <c r="L201" i="34" s="1"/>
  <c r="L202" i="34" s="1"/>
  <c r="L203" i="34" s="1"/>
  <c r="L204" i="34" s="1"/>
  <c r="L205" i="34" s="1"/>
  <c r="L206" i="34" s="1"/>
  <c r="L207" i="34" s="1"/>
  <c r="L208" i="34" s="1"/>
  <c r="L209" i="34" s="1"/>
  <c r="L210" i="34" s="1"/>
  <c r="L211" i="34" s="1"/>
  <c r="L212" i="34" s="1"/>
  <c r="L213" i="34" s="1"/>
  <c r="L214" i="34" s="1"/>
  <c r="L215" i="34" s="1"/>
  <c r="L216" i="34" s="1"/>
  <c r="L217" i="34" s="1"/>
  <c r="L218" i="34" s="1"/>
  <c r="L219" i="34" s="1"/>
  <c r="L220" i="34" s="1"/>
  <c r="L221" i="34" s="1"/>
  <c r="L222" i="34" s="1"/>
  <c r="L223" i="34" s="1"/>
  <c r="L224" i="34" s="1"/>
  <c r="L225" i="34" s="1"/>
  <c r="L226" i="34" s="1"/>
  <c r="L227" i="34" s="1"/>
  <c r="L228" i="34" s="1"/>
  <c r="L229" i="34" s="1"/>
  <c r="L230" i="34" s="1"/>
  <c r="L231" i="34" s="1"/>
  <c r="L232" i="34" s="1"/>
  <c r="L233" i="34" s="1"/>
  <c r="L234" i="34" s="1"/>
  <c r="L235" i="34" s="1"/>
  <c r="L236" i="34" s="1"/>
  <c r="L237" i="34" s="1"/>
  <c r="L238" i="34" s="1"/>
  <c r="L239" i="34" s="1"/>
  <c r="L240" i="34" s="1"/>
  <c r="L241" i="34" s="1"/>
  <c r="L242" i="34" s="1"/>
  <c r="L243" i="34" s="1"/>
  <c r="L244" i="34" s="1"/>
  <c r="L245" i="34" s="1"/>
  <c r="L246" i="34" s="1"/>
  <c r="L247" i="34" s="1"/>
  <c r="L248" i="34" s="1"/>
  <c r="L249" i="34" s="1"/>
  <c r="L250" i="34" s="1"/>
  <c r="L251" i="34" s="1"/>
  <c r="L252" i="34" s="1"/>
  <c r="L253" i="34" s="1"/>
  <c r="L254" i="34" s="1"/>
  <c r="L255" i="34" s="1"/>
  <c r="L256" i="34" s="1"/>
  <c r="L257" i="34" s="1"/>
  <c r="L258" i="34" s="1"/>
  <c r="L259" i="34" s="1"/>
  <c r="L260" i="34" s="1"/>
  <c r="L261" i="34" s="1"/>
  <c r="L262" i="34" s="1"/>
  <c r="L263" i="34" s="1"/>
  <c r="L264" i="34" s="1"/>
  <c r="L265" i="34" s="1"/>
  <c r="L266" i="34" s="1"/>
  <c r="L267" i="34" s="1"/>
  <c r="L268" i="34" s="1"/>
  <c r="L269" i="34" s="1"/>
  <c r="L270" i="34" s="1"/>
  <c r="L271" i="34" s="1"/>
  <c r="L272" i="34" s="1"/>
  <c r="L273" i="34" s="1"/>
  <c r="L274" i="34" s="1"/>
  <c r="L275" i="34" s="1"/>
  <c r="L276" i="34" s="1"/>
  <c r="L277" i="34" s="1"/>
  <c r="L278" i="34" s="1"/>
  <c r="L279" i="34" s="1"/>
  <c r="L280" i="34" s="1"/>
  <c r="L281" i="34" s="1"/>
  <c r="L282" i="34" s="1"/>
  <c r="L283" i="34" s="1"/>
  <c r="L284" i="34" s="1"/>
  <c r="L285" i="34" s="1"/>
  <c r="L286" i="34" s="1"/>
  <c r="L287" i="34" s="1"/>
  <c r="L288" i="34" s="1"/>
  <c r="L289" i="34" s="1"/>
  <c r="L290" i="34" s="1"/>
  <c r="L291" i="34" s="1"/>
  <c r="L292" i="34" s="1"/>
  <c r="L293" i="34" s="1"/>
  <c r="L294" i="34" s="1"/>
  <c r="L295" i="34" s="1"/>
  <c r="L296" i="34" s="1"/>
  <c r="L297" i="34" s="1"/>
  <c r="L298" i="34" s="1"/>
  <c r="L299" i="34" s="1"/>
  <c r="L300" i="34" s="1"/>
  <c r="L301" i="34" s="1"/>
  <c r="L302" i="34" s="1"/>
  <c r="L303" i="34" s="1"/>
  <c r="L304" i="34" s="1"/>
  <c r="L305" i="34" s="1"/>
  <c r="L306" i="34" s="1"/>
  <c r="L307" i="34" s="1"/>
  <c r="L308" i="34" s="1"/>
  <c r="L309" i="34" s="1"/>
  <c r="L310" i="34" s="1"/>
  <c r="L311" i="34" s="1"/>
  <c r="L312" i="34" s="1"/>
  <c r="L313" i="34" s="1"/>
  <c r="L314" i="34" s="1"/>
  <c r="L315" i="34" s="1"/>
  <c r="L316" i="34" s="1"/>
  <c r="L317" i="34" s="1"/>
  <c r="L318" i="34" s="1"/>
  <c r="L319" i="34" s="1"/>
  <c r="L320" i="34" s="1"/>
  <c r="L321" i="34" s="1"/>
  <c r="L322" i="34" s="1"/>
  <c r="L323" i="34" s="1"/>
  <c r="L324" i="34" s="1"/>
  <c r="L325" i="34" s="1"/>
  <c r="L326" i="34" s="1"/>
  <c r="L327" i="34" s="1"/>
  <c r="L328" i="34" s="1"/>
  <c r="L329" i="34" s="1"/>
  <c r="L330" i="34" s="1"/>
  <c r="L331" i="34" s="1"/>
  <c r="L332" i="34" s="1"/>
  <c r="L333" i="34" s="1"/>
  <c r="L334" i="34" s="1"/>
  <c r="L335" i="34" s="1"/>
  <c r="L336" i="34" s="1"/>
  <c r="L337" i="34" s="1"/>
  <c r="L338" i="34" s="1"/>
  <c r="L339" i="34" s="1"/>
  <c r="L340" i="34" s="1"/>
  <c r="L341" i="34" s="1"/>
  <c r="L342" i="34" s="1"/>
  <c r="L343" i="34" s="1"/>
  <c r="L344" i="34" s="1"/>
  <c r="L345" i="34" s="1"/>
  <c r="L346" i="34" s="1"/>
  <c r="L347" i="34" s="1"/>
  <c r="L348" i="34" s="1"/>
  <c r="L349" i="34" s="1"/>
  <c r="L350" i="34" s="1"/>
  <c r="L351" i="34" s="1"/>
  <c r="L352" i="34" s="1"/>
  <c r="L353" i="34" s="1"/>
  <c r="L354" i="34" s="1"/>
  <c r="L355" i="34" s="1"/>
  <c r="L356" i="34" s="1"/>
  <c r="L357" i="34" s="1"/>
  <c r="L358" i="34" s="1"/>
  <c r="L359" i="34" s="1"/>
  <c r="L360" i="34" s="1"/>
  <c r="L361" i="34" s="1"/>
  <c r="L362" i="34" s="1"/>
  <c r="L363" i="34" s="1"/>
  <c r="L364" i="34" s="1"/>
  <c r="L365" i="34" s="1"/>
  <c r="L366" i="34" s="1"/>
  <c r="L367" i="34" s="1"/>
  <c r="L368" i="34" s="1"/>
  <c r="L369" i="34" s="1"/>
  <c r="L370" i="34" s="1"/>
  <c r="L371" i="34" s="1"/>
  <c r="L372" i="34" s="1"/>
  <c r="L373" i="34" s="1"/>
  <c r="L374" i="34" s="1"/>
  <c r="L375" i="34" s="1"/>
  <c r="L376" i="34" s="1"/>
  <c r="L377" i="34" s="1"/>
  <c r="L378" i="34" s="1"/>
  <c r="L379" i="34" s="1"/>
  <c r="L380" i="34" s="1"/>
  <c r="L381" i="34" s="1"/>
  <c r="L382" i="34" s="1"/>
  <c r="L427" i="34" s="1"/>
  <c r="L428" i="34" s="1"/>
  <c r="L429" i="34" s="1"/>
  <c r="L430" i="34" s="1"/>
  <c r="L431" i="34" s="1"/>
  <c r="L432" i="34" s="1"/>
  <c r="L433" i="34" s="1"/>
  <c r="L434" i="34" s="1"/>
  <c r="L435" i="34" s="1"/>
  <c r="L436" i="34" s="1"/>
  <c r="L437" i="34" s="1"/>
  <c r="L438" i="34" s="1"/>
  <c r="L439" i="34" s="1"/>
  <c r="L440" i="34" s="1"/>
  <c r="L441" i="34" s="1"/>
  <c r="L442" i="34" s="1"/>
  <c r="L443" i="34" s="1"/>
  <c r="L444" i="34" s="1"/>
  <c r="L445" i="34" s="1"/>
  <c r="L446" i="34" s="1"/>
  <c r="L447" i="34" s="1"/>
  <c r="L448" i="34" s="1"/>
  <c r="L449" i="34" s="1"/>
  <c r="L450" i="34" s="1"/>
  <c r="L451" i="34" s="1"/>
  <c r="L452" i="34" s="1"/>
  <c r="L453" i="34" s="1"/>
  <c r="L454" i="34" s="1"/>
  <c r="L455" i="34" s="1"/>
  <c r="L456" i="34" s="1"/>
  <c r="L457" i="34" s="1"/>
  <c r="L458" i="34" s="1"/>
  <c r="L459" i="34" s="1"/>
  <c r="L460" i="34" s="1"/>
  <c r="L461" i="34" s="1"/>
  <c r="L462" i="34" s="1"/>
  <c r="L463" i="34" s="1"/>
  <c r="L464" i="34" s="1"/>
  <c r="L465" i="34" s="1"/>
  <c r="L466" i="34" s="1"/>
  <c r="L467" i="34" s="1"/>
  <c r="L468" i="34" s="1"/>
  <c r="L469" i="34" s="1"/>
  <c r="L470" i="34" s="1"/>
  <c r="L471" i="34" s="1"/>
  <c r="L472" i="34" s="1"/>
  <c r="F405" i="34"/>
  <c r="C406" i="34"/>
  <c r="F406" i="34"/>
  <c r="T406" i="34"/>
  <c r="C407" i="34"/>
  <c r="F407" i="34"/>
  <c r="T407" i="34"/>
  <c r="C408" i="34"/>
  <c r="F408" i="34"/>
  <c r="T408" i="34"/>
  <c r="C409" i="34"/>
  <c r="F409" i="34"/>
  <c r="T409" i="34"/>
  <c r="C410" i="34"/>
  <c r="F410" i="34"/>
  <c r="T410" i="34"/>
  <c r="C411" i="34"/>
  <c r="F411" i="34"/>
  <c r="T411" i="34"/>
  <c r="C412" i="34"/>
  <c r="F412" i="34"/>
  <c r="T412" i="34"/>
  <c r="C413" i="34"/>
  <c r="F413" i="34"/>
  <c r="T413" i="34"/>
  <c r="C414" i="34"/>
  <c r="F414" i="34"/>
  <c r="T414" i="34"/>
  <c r="C415" i="34"/>
  <c r="F415" i="34"/>
  <c r="T415" i="34"/>
  <c r="C416" i="34"/>
  <c r="F416" i="34"/>
  <c r="T416" i="34"/>
  <c r="C417" i="34"/>
  <c r="F417" i="34"/>
  <c r="T417" i="34"/>
  <c r="C418" i="34"/>
  <c r="F418" i="34"/>
  <c r="T418" i="34"/>
  <c r="C419" i="34"/>
  <c r="F419" i="34"/>
  <c r="T419" i="34"/>
  <c r="C420" i="34"/>
  <c r="F420" i="34"/>
  <c r="T420" i="34"/>
  <c r="C421" i="34"/>
  <c r="F421" i="34"/>
  <c r="T421" i="34"/>
  <c r="C422" i="34"/>
  <c r="F422" i="34"/>
  <c r="T422" i="34"/>
  <c r="C423" i="34"/>
  <c r="F423" i="34"/>
  <c r="T423" i="34"/>
  <c r="C424" i="34"/>
  <c r="F424" i="34"/>
  <c r="T424" i="34"/>
  <c r="C425" i="34"/>
  <c r="F425" i="34"/>
  <c r="T425" i="34"/>
  <c r="C426" i="34"/>
  <c r="F426" i="34"/>
  <c r="T426" i="34"/>
  <c r="C427" i="34"/>
  <c r="C428" i="34" s="1"/>
  <c r="C429" i="34" s="1"/>
  <c r="F427" i="34"/>
  <c r="F428" i="34" s="1"/>
  <c r="T427" i="34"/>
  <c r="T428" i="34"/>
  <c r="T429" i="34" s="1"/>
  <c r="T430" i="34" s="1"/>
  <c r="T431" i="34" s="1"/>
  <c r="T432" i="34" s="1"/>
  <c r="T433" i="34" s="1"/>
  <c r="T434" i="34" s="1"/>
  <c r="T435" i="34" s="1"/>
  <c r="F429" i="34"/>
  <c r="F430" i="34" s="1"/>
  <c r="F431" i="34" s="1"/>
  <c r="F432" i="34" s="1"/>
  <c r="F433" i="34" s="1"/>
  <c r="F434" i="34" s="1"/>
  <c r="F435" i="34" s="1"/>
  <c r="F436" i="34" s="1"/>
  <c r="C430" i="34"/>
  <c r="C431" i="34"/>
  <c r="C432" i="34" s="1"/>
  <c r="C433" i="34" s="1"/>
  <c r="C434" i="34"/>
  <c r="C435" i="34" s="1"/>
  <c r="C436" i="34" s="1"/>
  <c r="C437" i="34" s="1"/>
  <c r="C438" i="34" s="1"/>
  <c r="C439" i="34" s="1"/>
  <c r="C440" i="34" s="1"/>
  <c r="C441" i="34" s="1"/>
  <c r="C442" i="34" s="1"/>
  <c r="C443" i="34" s="1"/>
  <c r="C444" i="34" s="1"/>
  <c r="C445" i="34" s="1"/>
  <c r="C446" i="34" s="1"/>
  <c r="C447" i="34" s="1"/>
  <c r="C448" i="34" s="1"/>
  <c r="C449" i="34" s="1"/>
  <c r="C450" i="34" s="1"/>
  <c r="C451" i="34" s="1"/>
  <c r="C452" i="34" s="1"/>
  <c r="C453" i="34" s="1"/>
  <c r="C454" i="34" s="1"/>
  <c r="C455" i="34" s="1"/>
  <c r="C456" i="34" s="1"/>
  <c r="C457" i="34" s="1"/>
  <c r="C458" i="34" s="1"/>
  <c r="C459" i="34" s="1"/>
  <c r="C460" i="34" s="1"/>
  <c r="C461" i="34" s="1"/>
  <c r="C462" i="34" s="1"/>
  <c r="C463" i="34" s="1"/>
  <c r="C464" i="34" s="1"/>
  <c r="C465" i="34" s="1"/>
  <c r="C466" i="34" s="1"/>
  <c r="C467" i="34" s="1"/>
  <c r="C468" i="34" s="1"/>
  <c r="C469" i="34" s="1"/>
  <c r="C470" i="34" s="1"/>
  <c r="C471" i="34" s="1"/>
  <c r="C472" i="34" s="1"/>
  <c r="C473" i="34" s="1"/>
  <c r="C474" i="34" s="1"/>
  <c r="C475" i="34" s="1"/>
  <c r="C476" i="34" s="1"/>
  <c r="C477" i="34" s="1"/>
  <c r="C478" i="34" s="1"/>
  <c r="C479" i="34" s="1"/>
  <c r="C480" i="34" s="1"/>
  <c r="C481" i="34" s="1"/>
  <c r="C482" i="34" s="1"/>
  <c r="C483" i="34" s="1"/>
  <c r="C484" i="34" s="1"/>
  <c r="C485" i="34" s="1"/>
  <c r="C486" i="34" s="1"/>
  <c r="C487" i="34" s="1"/>
  <c r="C488" i="34" s="1"/>
  <c r="C489" i="34" s="1"/>
  <c r="C490" i="34" s="1"/>
  <c r="C491" i="34" s="1"/>
  <c r="C492" i="34" s="1"/>
  <c r="C493" i="34" s="1"/>
  <c r="C494" i="34" s="1"/>
  <c r="C495" i="34" s="1"/>
  <c r="C496" i="34" s="1"/>
  <c r="C497" i="34" s="1"/>
  <c r="C498" i="34" s="1"/>
  <c r="C499" i="34" s="1"/>
  <c r="C500" i="34" s="1"/>
  <c r="C501" i="34" s="1"/>
  <c r="C502" i="34" s="1"/>
  <c r="C503" i="34" s="1"/>
  <c r="C504" i="34" s="1"/>
  <c r="C505" i="34" s="1"/>
  <c r="C506" i="34" s="1"/>
  <c r="C507" i="34" s="1"/>
  <c r="C508" i="34" s="1"/>
  <c r="C509" i="34" s="1"/>
  <c r="C510" i="34" s="1"/>
  <c r="C511" i="34" s="1"/>
  <c r="C512" i="34" s="1"/>
  <c r="C513" i="34" s="1"/>
  <c r="C514" i="34" s="1"/>
  <c r="C515" i="34" s="1"/>
  <c r="C516" i="34" s="1"/>
  <c r="C517" i="34" s="1"/>
  <c r="C518" i="34" s="1"/>
  <c r="C519" i="34" s="1"/>
  <c r="C520" i="34" s="1"/>
  <c r="C521" i="34" s="1"/>
  <c r="C522" i="34" s="1"/>
  <c r="C523" i="34" s="1"/>
  <c r="C524" i="34" s="1"/>
  <c r="C525" i="34" s="1"/>
  <c r="C526" i="34" s="1"/>
  <c r="C527" i="34" s="1"/>
  <c r="C528" i="34" s="1"/>
  <c r="C529" i="34" s="1"/>
  <c r="C530" i="34" s="1"/>
  <c r="C531" i="34" s="1"/>
  <c r="C532" i="34" s="1"/>
  <c r="C533" i="34" s="1"/>
  <c r="C534" i="34" s="1"/>
  <c r="C535" i="34" s="1"/>
  <c r="C536" i="34" s="1"/>
  <c r="C537" i="34" s="1"/>
  <c r="C538" i="34" s="1"/>
  <c r="C539" i="34" s="1"/>
  <c r="C540" i="34" s="1"/>
  <c r="C541" i="34" s="1"/>
  <c r="C542" i="34" s="1"/>
  <c r="C543" i="34" s="1"/>
  <c r="C544" i="34" s="1"/>
  <c r="C545" i="34" s="1"/>
  <c r="C546" i="34" s="1"/>
  <c r="C547" i="34" s="1"/>
  <c r="C548" i="34" s="1"/>
  <c r="C549" i="34" s="1"/>
  <c r="C550" i="34" s="1"/>
  <c r="C551" i="34" s="1"/>
  <c r="C552" i="34" s="1"/>
  <c r="C553" i="34" s="1"/>
  <c r="C554" i="34" s="1"/>
  <c r="C555" i="34" s="1"/>
  <c r="C556" i="34" s="1"/>
  <c r="C557" i="34" s="1"/>
  <c r="C558" i="34" s="1"/>
  <c r="C559" i="34" s="1"/>
  <c r="C560" i="34" s="1"/>
  <c r="C561" i="34" s="1"/>
  <c r="C562" i="34" s="1"/>
  <c r="C563" i="34" s="1"/>
  <c r="C564" i="34" s="1"/>
  <c r="C565" i="34" s="1"/>
  <c r="C566" i="34" s="1"/>
  <c r="C567" i="34" s="1"/>
  <c r="C568" i="34" s="1"/>
  <c r="C569" i="34" s="1"/>
  <c r="C570" i="34" s="1"/>
  <c r="C571" i="34" s="1"/>
  <c r="C572" i="34" s="1"/>
  <c r="C573" i="34" s="1"/>
  <c r="C574" i="34" s="1"/>
  <c r="C575" i="34" s="1"/>
  <c r="C576" i="34" s="1"/>
  <c r="C577" i="34" s="1"/>
  <c r="C578" i="34" s="1"/>
  <c r="C579" i="34" s="1"/>
  <c r="C580" i="34" s="1"/>
  <c r="C581" i="34" s="1"/>
  <c r="C582" i="34" s="1"/>
  <c r="C583" i="34" s="1"/>
  <c r="C584" i="34" s="1"/>
  <c r="C585" i="34" s="1"/>
  <c r="C586" i="34" s="1"/>
  <c r="C587" i="34" s="1"/>
  <c r="C588" i="34" s="1"/>
  <c r="C589" i="34" s="1"/>
  <c r="C590" i="34" s="1"/>
  <c r="C591" i="34" s="1"/>
  <c r="C592" i="34" s="1"/>
  <c r="C593" i="34" s="1"/>
  <c r="C594" i="34" s="1"/>
  <c r="C595" i="34" s="1"/>
  <c r="C596" i="34" s="1"/>
  <c r="C597" i="34" s="1"/>
  <c r="C598" i="34" s="1"/>
  <c r="C599" i="34" s="1"/>
  <c r="C600" i="34" s="1"/>
  <c r="C601" i="34" s="1"/>
  <c r="C602" i="34" s="1"/>
  <c r="C603" i="34" s="1"/>
  <c r="C604" i="34" s="1"/>
  <c r="C605" i="34" s="1"/>
  <c r="C606" i="34" s="1"/>
  <c r="C607" i="34" s="1"/>
  <c r="C608" i="34" s="1"/>
  <c r="C609" i="34" s="1"/>
  <c r="C610" i="34" s="1"/>
  <c r="C611" i="34" s="1"/>
  <c r="C612" i="34" s="1"/>
  <c r="C613" i="34" s="1"/>
  <c r="C614" i="34" s="1"/>
  <c r="C615" i="34" s="1"/>
  <c r="C616" i="34" s="1"/>
  <c r="C617" i="34" s="1"/>
  <c r="C618" i="34" s="1"/>
  <c r="C619" i="34" s="1"/>
  <c r="C620" i="34" s="1"/>
  <c r="C621" i="34" s="1"/>
  <c r="C622" i="34" s="1"/>
  <c r="C623" i="34" s="1"/>
  <c r="C624" i="34" s="1"/>
  <c r="C625" i="34" s="1"/>
  <c r="C626" i="34" s="1"/>
  <c r="C627" i="34" s="1"/>
  <c r="C628" i="34" s="1"/>
  <c r="C629" i="34" s="1"/>
  <c r="C630" i="34" s="1"/>
  <c r="C631" i="34" s="1"/>
  <c r="C632" i="34" s="1"/>
  <c r="C633" i="34" s="1"/>
  <c r="C634" i="34" s="1"/>
  <c r="C635" i="34" s="1"/>
  <c r="C636" i="34" s="1"/>
  <c r="C637" i="34" s="1"/>
  <c r="C638" i="34" s="1"/>
  <c r="C639" i="34" s="1"/>
  <c r="C640" i="34" s="1"/>
  <c r="C641" i="34" s="1"/>
  <c r="C642" i="34" s="1"/>
  <c r="C643" i="34" s="1"/>
  <c r="C644" i="34" s="1"/>
  <c r="C645" i="34" s="1"/>
  <c r="C646" i="34" s="1"/>
  <c r="C647" i="34" s="1"/>
  <c r="C648" i="34" s="1"/>
  <c r="C649" i="34" s="1"/>
  <c r="C650" i="34" s="1"/>
  <c r="C651" i="34" s="1"/>
  <c r="C652" i="34" s="1"/>
  <c r="C653" i="34" s="1"/>
  <c r="C654" i="34" s="1"/>
  <c r="C655" i="34" s="1"/>
  <c r="C656" i="34" s="1"/>
  <c r="C657" i="34" s="1"/>
  <c r="C658" i="34" s="1"/>
  <c r="C659" i="34" s="1"/>
  <c r="C660" i="34" s="1"/>
  <c r="C661" i="34" s="1"/>
  <c r="C662" i="34" s="1"/>
  <c r="C663" i="34" s="1"/>
  <c r="C664" i="34" s="1"/>
  <c r="C665" i="34" s="1"/>
  <c r="C666" i="34" s="1"/>
  <c r="C667" i="34" s="1"/>
  <c r="C668" i="34" s="1"/>
  <c r="C669" i="34" s="1"/>
  <c r="C670" i="34" s="1"/>
  <c r="C671" i="34" s="1"/>
  <c r="C672" i="34" s="1"/>
  <c r="C673" i="34" s="1"/>
  <c r="C674" i="34" s="1"/>
  <c r="C675" i="34" s="1"/>
  <c r="C676" i="34" s="1"/>
  <c r="C677" i="34" s="1"/>
  <c r="C678" i="34" s="1"/>
  <c r="C679" i="34" s="1"/>
  <c r="C680" i="34" s="1"/>
  <c r="C681" i="34" s="1"/>
  <c r="C682" i="34" s="1"/>
  <c r="C683" i="34" s="1"/>
  <c r="C684" i="34" s="1"/>
  <c r="C685" i="34" s="1"/>
  <c r="C686" i="34" s="1"/>
  <c r="C687" i="34" s="1"/>
  <c r="C688" i="34" s="1"/>
  <c r="C689" i="34" s="1"/>
  <c r="C690" i="34" s="1"/>
  <c r="C691" i="34" s="1"/>
  <c r="C692" i="34" s="1"/>
  <c r="C693" i="34" s="1"/>
  <c r="C694" i="34" s="1"/>
  <c r="C695" i="34" s="1"/>
  <c r="C696" i="34" s="1"/>
  <c r="C697" i="34" s="1"/>
  <c r="C698" i="34" s="1"/>
  <c r="C699" i="34" s="1"/>
  <c r="C700" i="34" s="1"/>
  <c r="C701" i="34" s="1"/>
  <c r="C702" i="34" s="1"/>
  <c r="C703" i="34" s="1"/>
  <c r="C704" i="34" s="1"/>
  <c r="C705" i="34" s="1"/>
  <c r="C706" i="34" s="1"/>
  <c r="C707" i="34" s="1"/>
  <c r="C708" i="34" s="1"/>
  <c r="C709" i="34" s="1"/>
  <c r="C710" i="34" s="1"/>
  <c r="C711" i="34" s="1"/>
  <c r="C712" i="34" s="1"/>
  <c r="C713" i="34" s="1"/>
  <c r="C714" i="34" s="1"/>
  <c r="C715" i="34" s="1"/>
  <c r="C716" i="34" s="1"/>
  <c r="C717" i="34" s="1"/>
  <c r="C718" i="34" s="1"/>
  <c r="C719" i="34" s="1"/>
  <c r="C720" i="34" s="1"/>
  <c r="C721" i="34" s="1"/>
  <c r="C722" i="34" s="1"/>
  <c r="C723" i="34" s="1"/>
  <c r="C724" i="34" s="1"/>
  <c r="C725" i="34" s="1"/>
  <c r="C726" i="34" s="1"/>
  <c r="C727" i="34" s="1"/>
  <c r="C728" i="34" s="1"/>
  <c r="C729" i="34" s="1"/>
  <c r="C730" i="34" s="1"/>
  <c r="C731" i="34" s="1"/>
  <c r="C732" i="34" s="1"/>
  <c r="C733" i="34" s="1"/>
  <c r="C734" i="34" s="1"/>
  <c r="C735" i="34" s="1"/>
  <c r="C736" i="34" s="1"/>
  <c r="C737" i="34" s="1"/>
  <c r="C738" i="34" s="1"/>
  <c r="C739" i="34" s="1"/>
  <c r="C740" i="34" s="1"/>
  <c r="C741" i="34" s="1"/>
  <c r="C742" i="34" s="1"/>
  <c r="C743" i="34" s="1"/>
  <c r="C744" i="34" s="1"/>
  <c r="C745" i="34" s="1"/>
  <c r="C746" i="34" s="1"/>
  <c r="C747" i="34" s="1"/>
  <c r="C748" i="34" s="1"/>
  <c r="C749" i="34" s="1"/>
  <c r="C750" i="34" s="1"/>
  <c r="C751" i="34" s="1"/>
  <c r="C752" i="34" s="1"/>
  <c r="C753" i="34" s="1"/>
  <c r="C754" i="34" s="1"/>
  <c r="C755" i="34" s="1"/>
  <c r="C756" i="34" s="1"/>
  <c r="C757" i="34" s="1"/>
  <c r="C758" i="34" s="1"/>
  <c r="C759" i="34" s="1"/>
  <c r="C760" i="34" s="1"/>
  <c r="C761" i="34" s="1"/>
  <c r="C762" i="34" s="1"/>
  <c r="C763" i="34" s="1"/>
  <c r="C764" i="34" s="1"/>
  <c r="C765" i="34" s="1"/>
  <c r="C766" i="34" s="1"/>
  <c r="C767" i="34" s="1"/>
  <c r="C768" i="34" s="1"/>
  <c r="C769" i="34" s="1"/>
  <c r="C770" i="34" s="1"/>
  <c r="C771" i="34" s="1"/>
  <c r="C772" i="34" s="1"/>
  <c r="C773" i="34" s="1"/>
  <c r="C774" i="34" s="1"/>
  <c r="C775" i="34" s="1"/>
  <c r="C776" i="34" s="1"/>
  <c r="C777" i="34" s="1"/>
  <c r="C778" i="34" s="1"/>
  <c r="C779" i="34" s="1"/>
  <c r="C780" i="34" s="1"/>
  <c r="C781" i="34" s="1"/>
  <c r="C782" i="34" s="1"/>
  <c r="C783" i="34" s="1"/>
  <c r="C784" i="34" s="1"/>
  <c r="C785" i="34" s="1"/>
  <c r="C786" i="34" s="1"/>
  <c r="C787" i="34" s="1"/>
  <c r="C788" i="34" s="1"/>
  <c r="C789" i="34" s="1"/>
  <c r="C790" i="34" s="1"/>
  <c r="C791" i="34" s="1"/>
  <c r="C792" i="34" s="1"/>
  <c r="C793" i="34" s="1"/>
  <c r="C794" i="34" s="1"/>
  <c r="C795" i="34" s="1"/>
  <c r="C796" i="34" s="1"/>
  <c r="C797" i="34" s="1"/>
  <c r="C798" i="34" s="1"/>
  <c r="C799" i="34" s="1"/>
  <c r="C800" i="34" s="1"/>
  <c r="C801" i="34" s="1"/>
  <c r="C802" i="34" s="1"/>
  <c r="C803" i="34" s="1"/>
  <c r="C804" i="34" s="1"/>
  <c r="C805" i="34" s="1"/>
  <c r="C806" i="34" s="1"/>
  <c r="C807" i="34" s="1"/>
  <c r="C808" i="34" s="1"/>
  <c r="C809" i="34" s="1"/>
  <c r="C810" i="34" s="1"/>
  <c r="C811" i="34" s="1"/>
  <c r="C812" i="34" s="1"/>
  <c r="C813" i="34" s="1"/>
  <c r="C814" i="34" s="1"/>
  <c r="C815" i="34" s="1"/>
  <c r="C816" i="34" s="1"/>
  <c r="C817" i="34" s="1"/>
  <c r="C818" i="34" s="1"/>
  <c r="C819" i="34" s="1"/>
  <c r="C820" i="34" s="1"/>
  <c r="C821" i="34" s="1"/>
  <c r="C822" i="34" s="1"/>
  <c r="C823" i="34" s="1"/>
  <c r="C824" i="34" s="1"/>
  <c r="C825" i="34" s="1"/>
  <c r="C826" i="34" s="1"/>
  <c r="C827" i="34" s="1"/>
  <c r="C828" i="34" s="1"/>
  <c r="C829" i="34" s="1"/>
  <c r="C830" i="34" s="1"/>
  <c r="C831" i="34" s="1"/>
  <c r="C832" i="34" s="1"/>
  <c r="C833" i="34" s="1"/>
  <c r="C834" i="34" s="1"/>
  <c r="C835" i="34" s="1"/>
  <c r="C836" i="34" s="1"/>
  <c r="C837" i="34" s="1"/>
  <c r="C838" i="34" s="1"/>
  <c r="C839" i="34" s="1"/>
  <c r="C840" i="34" s="1"/>
  <c r="C841" i="34" s="1"/>
  <c r="C842" i="34" s="1"/>
  <c r="C843" i="34" s="1"/>
  <c r="C844" i="34" s="1"/>
  <c r="C845" i="34" s="1"/>
  <c r="C846" i="34" s="1"/>
  <c r="C847" i="34" s="1"/>
  <c r="C848" i="34" s="1"/>
  <c r="C849" i="34" s="1"/>
  <c r="C850" i="34" s="1"/>
  <c r="C851" i="34" s="1"/>
  <c r="C852" i="34" s="1"/>
  <c r="C853" i="34" s="1"/>
  <c r="C854" i="34" s="1"/>
  <c r="C855" i="34" s="1"/>
  <c r="C856" i="34" s="1"/>
  <c r="C857" i="34" s="1"/>
  <c r="C858" i="34" s="1"/>
  <c r="C859" i="34" s="1"/>
  <c r="C860" i="34" s="1"/>
  <c r="C861" i="34" s="1"/>
  <c r="C862" i="34" s="1"/>
  <c r="C863" i="34" s="1"/>
  <c r="C864" i="34" s="1"/>
  <c r="C865" i="34" s="1"/>
  <c r="C866" i="34" s="1"/>
  <c r="C867" i="34" s="1"/>
  <c r="C868" i="34" s="1"/>
  <c r="C869" i="34" s="1"/>
  <c r="C870" i="34" s="1"/>
  <c r="C871" i="34" s="1"/>
  <c r="C872" i="34" s="1"/>
  <c r="C873" i="34" s="1"/>
  <c r="C874" i="34" s="1"/>
  <c r="C875" i="34" s="1"/>
  <c r="C876" i="34" s="1"/>
  <c r="C877" i="34" s="1"/>
  <c r="C878" i="34" s="1"/>
  <c r="C879" i="34" s="1"/>
  <c r="C880" i="34" s="1"/>
  <c r="C881" i="34" s="1"/>
  <c r="C882" i="34" s="1"/>
  <c r="C883" i="34" s="1"/>
  <c r="C884" i="34" s="1"/>
  <c r="C885" i="34" s="1"/>
  <c r="C886" i="34" s="1"/>
  <c r="C887" i="34" s="1"/>
  <c r="C888" i="34" s="1"/>
  <c r="C889" i="34" s="1"/>
  <c r="C890" i="34" s="1"/>
  <c r="C891" i="34" s="1"/>
  <c r="C892" i="34" s="1"/>
  <c r="C893" i="34" s="1"/>
  <c r="C894" i="34" s="1"/>
  <c r="C895" i="34" s="1"/>
  <c r="C896" i="34" s="1"/>
  <c r="C897" i="34" s="1"/>
  <c r="C898" i="34" s="1"/>
  <c r="C899" i="34" s="1"/>
  <c r="C900" i="34" s="1"/>
  <c r="C901" i="34" s="1"/>
  <c r="C902" i="34" s="1"/>
  <c r="C903" i="34" s="1"/>
  <c r="C904" i="34" s="1"/>
  <c r="C905" i="34" s="1"/>
  <c r="C906" i="34" s="1"/>
  <c r="C907" i="34" s="1"/>
  <c r="C908" i="34" s="1"/>
  <c r="C909" i="34" s="1"/>
  <c r="C910" i="34" s="1"/>
  <c r="C911" i="34" s="1"/>
  <c r="C912" i="34" s="1"/>
  <c r="C913" i="34" s="1"/>
  <c r="C914" i="34" s="1"/>
  <c r="C915" i="34" s="1"/>
  <c r="C916" i="34" s="1"/>
  <c r="C917" i="34" s="1"/>
  <c r="C918" i="34" s="1"/>
  <c r="C919" i="34" s="1"/>
  <c r="C920" i="34" s="1"/>
  <c r="C921" i="34" s="1"/>
  <c r="C922" i="34" s="1"/>
  <c r="C923" i="34" s="1"/>
  <c r="C924" i="34" s="1"/>
  <c r="C925" i="34" s="1"/>
  <c r="C926" i="34" s="1"/>
  <c r="C927" i="34" s="1"/>
  <c r="C928" i="34" s="1"/>
  <c r="C929" i="34" s="1"/>
  <c r="C930" i="34" s="1"/>
  <c r="C931" i="34" s="1"/>
  <c r="C932" i="34" s="1"/>
  <c r="C933" i="34" s="1"/>
  <c r="C934" i="34" s="1"/>
  <c r="C935" i="34" s="1"/>
  <c r="C936" i="34" s="1"/>
  <c r="C937" i="34" s="1"/>
  <c r="C938" i="34" s="1"/>
  <c r="C939" i="34" s="1"/>
  <c r="C940" i="34" s="1"/>
  <c r="C941" i="34" s="1"/>
  <c r="C942" i="34" s="1"/>
  <c r="C943" i="34" s="1"/>
  <c r="C944" i="34" s="1"/>
  <c r="C945" i="34" s="1"/>
  <c r="C946" i="34" s="1"/>
  <c r="C947" i="34" s="1"/>
  <c r="C948" i="34" s="1"/>
  <c r="C949" i="34" s="1"/>
  <c r="C950" i="34" s="1"/>
  <c r="C951" i="34" s="1"/>
  <c r="C952" i="34" s="1"/>
  <c r="C953" i="34" s="1"/>
  <c r="C954" i="34" s="1"/>
  <c r="C955" i="34" s="1"/>
  <c r="C956" i="34" s="1"/>
  <c r="C957" i="34" s="1"/>
  <c r="C958" i="34" s="1"/>
  <c r="C959" i="34" s="1"/>
  <c r="C960" i="34" s="1"/>
  <c r="C961" i="34" s="1"/>
  <c r="C962" i="34" s="1"/>
  <c r="C963" i="34" s="1"/>
  <c r="C964" i="34" s="1"/>
  <c r="C965" i="34" s="1"/>
  <c r="C966" i="34" s="1"/>
  <c r="C967" i="34" s="1"/>
  <c r="C968" i="34" s="1"/>
  <c r="C969" i="34" s="1"/>
  <c r="C970" i="34" s="1"/>
  <c r="C971" i="34" s="1"/>
  <c r="C972" i="34" s="1"/>
  <c r="C973" i="34" s="1"/>
  <c r="C974" i="34" s="1"/>
  <c r="C975" i="34" s="1"/>
  <c r="C976" i="34" s="1"/>
  <c r="C977" i="34" s="1"/>
  <c r="C978" i="34" s="1"/>
  <c r="C979" i="34" s="1"/>
  <c r="C980" i="34" s="1"/>
  <c r="C981" i="34" s="1"/>
  <c r="C982" i="34" s="1"/>
  <c r="C983" i="34" s="1"/>
  <c r="C984" i="34" s="1"/>
  <c r="C985" i="34" s="1"/>
  <c r="C986" i="34" s="1"/>
  <c r="C987" i="34" s="1"/>
  <c r="C988" i="34" s="1"/>
  <c r="C989" i="34" s="1"/>
  <c r="C990" i="34" s="1"/>
  <c r="C991" i="34" s="1"/>
  <c r="C992" i="34" s="1"/>
  <c r="C993" i="34" s="1"/>
  <c r="C994" i="34" s="1"/>
  <c r="C995" i="34" s="1"/>
  <c r="C996" i="34" s="1"/>
  <c r="C997" i="34" s="1"/>
  <c r="C998" i="34" s="1"/>
  <c r="C999" i="34" s="1"/>
  <c r="C1000" i="34" s="1"/>
  <c r="C1001" i="34" s="1"/>
  <c r="C1002" i="34" s="1"/>
  <c r="C1003" i="34" s="1"/>
  <c r="C1004" i="34" s="1"/>
  <c r="C1005" i="34" s="1"/>
  <c r="C1006" i="34" s="1"/>
  <c r="C1007" i="34" s="1"/>
  <c r="C1008" i="34" s="1"/>
  <c r="C1009" i="34" s="1"/>
  <c r="C1010" i="34" s="1"/>
  <c r="C1011" i="34" s="1"/>
  <c r="C1012" i="34" s="1"/>
  <c r="C1013" i="34" s="1"/>
  <c r="C1014" i="34" s="1"/>
  <c r="C1015" i="34" s="1"/>
  <c r="C1016" i="34" s="1"/>
  <c r="C1017" i="34" s="1"/>
  <c r="C1018" i="34" s="1"/>
  <c r="C1019" i="34" s="1"/>
  <c r="C1020" i="34" s="1"/>
  <c r="C1021" i="34" s="1"/>
  <c r="C1022" i="34" s="1"/>
  <c r="C1023" i="34" s="1"/>
  <c r="C1024" i="34" s="1"/>
  <c r="C1025" i="34" s="1"/>
  <c r="C1026" i="34" s="1"/>
  <c r="C1027" i="34" s="1"/>
  <c r="C1028" i="34" s="1"/>
  <c r="C1029" i="34" s="1"/>
  <c r="C1030" i="34" s="1"/>
  <c r="C1031" i="34" s="1"/>
  <c r="C1032" i="34" s="1"/>
  <c r="C1033" i="34" s="1"/>
  <c r="C1034" i="34" s="1"/>
  <c r="C1035" i="34" s="1"/>
  <c r="C1036" i="34" s="1"/>
  <c r="C1037" i="34" s="1"/>
  <c r="C1038" i="34" s="1"/>
  <c r="C1039" i="34" s="1"/>
  <c r="C1040" i="34" s="1"/>
  <c r="C1041" i="34" s="1"/>
  <c r="C1042" i="34" s="1"/>
  <c r="C1043" i="34" s="1"/>
  <c r="C1044" i="34" s="1"/>
  <c r="C1045" i="34" s="1"/>
  <c r="C1046" i="34" s="1"/>
  <c r="C1047" i="34" s="1"/>
  <c r="C1048" i="34" s="1"/>
  <c r="C1049" i="34" s="1"/>
  <c r="C1050" i="34" s="1"/>
  <c r="C1051" i="34" s="1"/>
  <c r="C1052" i="34" s="1"/>
  <c r="C1053" i="34" s="1"/>
  <c r="C1054" i="34" s="1"/>
  <c r="C1055" i="34" s="1"/>
  <c r="C1056" i="34" s="1"/>
  <c r="C1057" i="34" s="1"/>
  <c r="C1058" i="34" s="1"/>
  <c r="C1059" i="34" s="1"/>
  <c r="C1060" i="34" s="1"/>
  <c r="C1061" i="34" s="1"/>
  <c r="C1062" i="34" s="1"/>
  <c r="C1063" i="34" s="1"/>
  <c r="C1064" i="34" s="1"/>
  <c r="C1065" i="34" s="1"/>
  <c r="C1066" i="34" s="1"/>
  <c r="C1067" i="34" s="1"/>
  <c r="C1068" i="34" s="1"/>
  <c r="C1069" i="34" s="1"/>
  <c r="C1070" i="34" s="1"/>
  <c r="C1071" i="34" s="1"/>
  <c r="C1072" i="34" s="1"/>
  <c r="C1073" i="34" s="1"/>
  <c r="C1074" i="34" s="1"/>
  <c r="C1075" i="34" s="1"/>
  <c r="C1076" i="34" s="1"/>
  <c r="C1077" i="34" s="1"/>
  <c r="C1078" i="34" s="1"/>
  <c r="C1079" i="34" s="1"/>
  <c r="C1080" i="34" s="1"/>
  <c r="C1081" i="34" s="1"/>
  <c r="C1082" i="34" s="1"/>
  <c r="C1083" i="34" s="1"/>
  <c r="C1084" i="34" s="1"/>
  <c r="C1085" i="34" s="1"/>
  <c r="C1086" i="34" s="1"/>
  <c r="C1087" i="34" s="1"/>
  <c r="C1088" i="34" s="1"/>
  <c r="C1089" i="34" s="1"/>
  <c r="C1090" i="34" s="1"/>
  <c r="C1091" i="34" s="1"/>
  <c r="C1092" i="34" s="1"/>
  <c r="C1093" i="34" s="1"/>
  <c r="C1094" i="34" s="1"/>
  <c r="C1095" i="34" s="1"/>
  <c r="C1096" i="34" s="1"/>
  <c r="C1097" i="34" s="1"/>
  <c r="C1098" i="34" s="1"/>
  <c r="C1099" i="34" s="1"/>
  <c r="C1100" i="34" s="1"/>
  <c r="C1101" i="34" s="1"/>
  <c r="C1102" i="34" s="1"/>
  <c r="C1103" i="34" s="1"/>
  <c r="C1104" i="34" s="1"/>
  <c r="C1105" i="34" s="1"/>
  <c r="C1106" i="34" s="1"/>
  <c r="C1107" i="34" s="1"/>
  <c r="C1108" i="34" s="1"/>
  <c r="C1109" i="34" s="1"/>
  <c r="C1110" i="34" s="1"/>
  <c r="C1111" i="34" s="1"/>
  <c r="C1112" i="34" s="1"/>
  <c r="C1113" i="34" s="1"/>
  <c r="C1114" i="34" s="1"/>
  <c r="C1115" i="34" s="1"/>
  <c r="C1116" i="34" s="1"/>
  <c r="C1117" i="34" s="1"/>
  <c r="C1118" i="34" s="1"/>
  <c r="C1119" i="34" s="1"/>
  <c r="C1120" i="34" s="1"/>
  <c r="C1121" i="34" s="1"/>
  <c r="C1122" i="34" s="1"/>
  <c r="C1123" i="34" s="1"/>
  <c r="C1124" i="34" s="1"/>
  <c r="C1125" i="34" s="1"/>
  <c r="C1126" i="34" s="1"/>
  <c r="C1127" i="34" s="1"/>
  <c r="C1128" i="34" s="1"/>
  <c r="C1129" i="34" s="1"/>
  <c r="C1130" i="34" s="1"/>
  <c r="C1131" i="34" s="1"/>
  <c r="C1132" i="34" s="1"/>
  <c r="C1133" i="34" s="1"/>
  <c r="C1134" i="34" s="1"/>
  <c r="C1135" i="34" s="1"/>
  <c r="C1136" i="34" s="1"/>
  <c r="C1137" i="34" s="1"/>
  <c r="C1138" i="34" s="1"/>
  <c r="C1139" i="34" s="1"/>
  <c r="C1140" i="34" s="1"/>
  <c r="C1141" i="34" s="1"/>
  <c r="C1142" i="34" s="1"/>
  <c r="C1143" i="34" s="1"/>
  <c r="C1144" i="34" s="1"/>
  <c r="C1145" i="34" s="1"/>
  <c r="C1146" i="34" s="1"/>
  <c r="C1147" i="34" s="1"/>
  <c r="C1148" i="34" s="1"/>
  <c r="C1149" i="34" s="1"/>
  <c r="C1150" i="34" s="1"/>
  <c r="C1151" i="34" s="1"/>
  <c r="C1152" i="34" s="1"/>
  <c r="C1153" i="34" s="1"/>
  <c r="C1154" i="34" s="1"/>
  <c r="C1155" i="34" s="1"/>
  <c r="C1156" i="34" s="1"/>
  <c r="C1157" i="34" s="1"/>
  <c r="C1158" i="34" s="1"/>
  <c r="C1159" i="34" s="1"/>
  <c r="C1160" i="34" s="1"/>
  <c r="C1161" i="34" s="1"/>
  <c r="C1162" i="34" s="1"/>
  <c r="C1163" i="34" s="1"/>
  <c r="C1164" i="34" s="1"/>
  <c r="C1165" i="34" s="1"/>
  <c r="C1166" i="34" s="1"/>
  <c r="C1167" i="34" s="1"/>
  <c r="C1168" i="34" s="1"/>
  <c r="C1169" i="34" s="1"/>
  <c r="C1170" i="34" s="1"/>
  <c r="C1171" i="34" s="1"/>
  <c r="C1172" i="34" s="1"/>
  <c r="C1173" i="34" s="1"/>
  <c r="C1174" i="34" s="1"/>
  <c r="C1175" i="34" s="1"/>
  <c r="C1176" i="34" s="1"/>
  <c r="C1177" i="34" s="1"/>
  <c r="C1178" i="34" s="1"/>
  <c r="C1179" i="34" s="1"/>
  <c r="C1180" i="34" s="1"/>
  <c r="C1181" i="34" s="1"/>
  <c r="C1182" i="34" s="1"/>
  <c r="C1183" i="34" s="1"/>
  <c r="C1184" i="34" s="1"/>
  <c r="C1185" i="34" s="1"/>
  <c r="C1186" i="34" s="1"/>
  <c r="C1187" i="34" s="1"/>
  <c r="C1188" i="34" s="1"/>
  <c r="C1189" i="34" s="1"/>
  <c r="C1190" i="34" s="1"/>
  <c r="C1191" i="34" s="1"/>
  <c r="C1192" i="34" s="1"/>
  <c r="C1193" i="34" s="1"/>
  <c r="C1194" i="34" s="1"/>
  <c r="C1195" i="34" s="1"/>
  <c r="C1196" i="34" s="1"/>
  <c r="C1197" i="34" s="1"/>
  <c r="C1198" i="34" s="1"/>
  <c r="C1199" i="34" s="1"/>
  <c r="C1200" i="34" s="1"/>
  <c r="C1201" i="34" s="1"/>
  <c r="C1202" i="34" s="1"/>
  <c r="C1203" i="34" s="1"/>
  <c r="C1204" i="34" s="1"/>
  <c r="C1205" i="34" s="1"/>
  <c r="C1206" i="34" s="1"/>
  <c r="C1207" i="34" s="1"/>
  <c r="C1208" i="34" s="1"/>
  <c r="C1209" i="34" s="1"/>
  <c r="C1210" i="34" s="1"/>
  <c r="C1211" i="34" s="1"/>
  <c r="C1212" i="34" s="1"/>
  <c r="C1213" i="34" s="1"/>
  <c r="C1214" i="34" s="1"/>
  <c r="C1215" i="34" s="1"/>
  <c r="C1216" i="34" s="1"/>
  <c r="C1217" i="34" s="1"/>
  <c r="C1218" i="34" s="1"/>
  <c r="C1219" i="34" s="1"/>
  <c r="C1220" i="34" s="1"/>
  <c r="C1221" i="34" s="1"/>
  <c r="C1222" i="34" s="1"/>
  <c r="C1223" i="34" s="1"/>
  <c r="C1224" i="34" s="1"/>
  <c r="C1225" i="34" s="1"/>
  <c r="C1226" i="34" s="1"/>
  <c r="C1227" i="34" s="1"/>
  <c r="C1228" i="34" s="1"/>
  <c r="C1229" i="34" s="1"/>
  <c r="C1230" i="34" s="1"/>
  <c r="C1231" i="34" s="1"/>
  <c r="C1232" i="34" s="1"/>
  <c r="C1233" i="34" s="1"/>
  <c r="C1234" i="34" s="1"/>
  <c r="C1235" i="34" s="1"/>
  <c r="C1236" i="34" s="1"/>
  <c r="C1237" i="34" s="1"/>
  <c r="C1238" i="34" s="1"/>
  <c r="C1239" i="34" s="1"/>
  <c r="C1240" i="34" s="1"/>
  <c r="C1241" i="34" s="1"/>
  <c r="C1242" i="34" s="1"/>
  <c r="C1243" i="34" s="1"/>
  <c r="C1244" i="34" s="1"/>
  <c r="C1245" i="34" s="1"/>
  <c r="C1246" i="34" s="1"/>
  <c r="C1247" i="34" s="1"/>
  <c r="C1248" i="34" s="1"/>
  <c r="C1249" i="34" s="1"/>
  <c r="C1250" i="34" s="1"/>
  <c r="C1251" i="34" s="1"/>
  <c r="C1252" i="34" s="1"/>
  <c r="C1253" i="34" s="1"/>
  <c r="C1254" i="34" s="1"/>
  <c r="C1255" i="34" s="1"/>
  <c r="C1256" i="34" s="1"/>
  <c r="C1257" i="34" s="1"/>
  <c r="C1258" i="34" s="1"/>
  <c r="C1259" i="34" s="1"/>
  <c r="C1260" i="34" s="1"/>
  <c r="C1261" i="34" s="1"/>
  <c r="C1262" i="34" s="1"/>
  <c r="C1263" i="34" s="1"/>
  <c r="C1264" i="34" s="1"/>
  <c r="C1265" i="34" s="1"/>
  <c r="C1266" i="34" s="1"/>
  <c r="C1267" i="34" s="1"/>
  <c r="C1268" i="34" s="1"/>
  <c r="C1269" i="34" s="1"/>
  <c r="C1270" i="34" s="1"/>
  <c r="C1271" i="34" s="1"/>
  <c r="C1272" i="34" s="1"/>
  <c r="C1273" i="34" s="1"/>
  <c r="C1274" i="34" s="1"/>
  <c r="C1275" i="34" s="1"/>
  <c r="C1276" i="34" s="1"/>
  <c r="C1277" i="34" s="1"/>
  <c r="C1278" i="34" s="1"/>
  <c r="C1279" i="34" s="1"/>
  <c r="C1280" i="34" s="1"/>
  <c r="C1281" i="34" s="1"/>
  <c r="C1282" i="34" s="1"/>
  <c r="C1283" i="34" s="1"/>
  <c r="C1284" i="34" s="1"/>
  <c r="C1285" i="34" s="1"/>
  <c r="C1286" i="34" s="1"/>
  <c r="C1287" i="34" s="1"/>
  <c r="C1288" i="34" s="1"/>
  <c r="C1289" i="34" s="1"/>
  <c r="C1290" i="34" s="1"/>
  <c r="C1291" i="34" s="1"/>
  <c r="C1292" i="34" s="1"/>
  <c r="C1293" i="34" s="1"/>
  <c r="C1294" i="34" s="1"/>
  <c r="C1295" i="34" s="1"/>
  <c r="C1296" i="34" s="1"/>
  <c r="C1297" i="34" s="1"/>
  <c r="C1298" i="34" s="1"/>
  <c r="C1299" i="34" s="1"/>
  <c r="C1300" i="34" s="1"/>
  <c r="C1301" i="34" s="1"/>
  <c r="C1302" i="34" s="1"/>
  <c r="C1303" i="34" s="1"/>
  <c r="C1304" i="34" s="1"/>
  <c r="C1305" i="34" s="1"/>
  <c r="C1306" i="34" s="1"/>
  <c r="C1307" i="34" s="1"/>
  <c r="C1308" i="34" s="1"/>
  <c r="C1309" i="34" s="1"/>
  <c r="C1310" i="34" s="1"/>
  <c r="C1311" i="34" s="1"/>
  <c r="C1312" i="34" s="1"/>
  <c r="C1313" i="34" s="1"/>
  <c r="C1314" i="34" s="1"/>
  <c r="C1315" i="34" s="1"/>
  <c r="C1316" i="34" s="1"/>
  <c r="C1317" i="34" s="1"/>
  <c r="C1318" i="34" s="1"/>
  <c r="C1319" i="34" s="1"/>
  <c r="C1320" i="34" s="1"/>
  <c r="C1321" i="34" s="1"/>
  <c r="C1322" i="34" s="1"/>
  <c r="C1323" i="34" s="1"/>
  <c r="C1324" i="34" s="1"/>
  <c r="C1325" i="34" s="1"/>
  <c r="C1326" i="34" s="1"/>
  <c r="C1327" i="34" s="1"/>
  <c r="C1328" i="34" s="1"/>
  <c r="C1329" i="34" s="1"/>
  <c r="C1330" i="34" s="1"/>
  <c r="C1331" i="34" s="1"/>
  <c r="C1332" i="34" s="1"/>
  <c r="C1333" i="34" s="1"/>
  <c r="C1334" i="34" s="1"/>
  <c r="C1335" i="34" s="1"/>
  <c r="C1336" i="34" s="1"/>
  <c r="C1337" i="34" s="1"/>
  <c r="C1338" i="34" s="1"/>
  <c r="C1339" i="34" s="1"/>
  <c r="C1340" i="34" s="1"/>
  <c r="C1341" i="34" s="1"/>
  <c r="C1342" i="34" s="1"/>
  <c r="C1343" i="34" s="1"/>
  <c r="C1344" i="34" s="1"/>
  <c r="C1345" i="34" s="1"/>
  <c r="C1346" i="34" s="1"/>
  <c r="C1347" i="34" s="1"/>
  <c r="C1348" i="34" s="1"/>
  <c r="C1349" i="34" s="1"/>
  <c r="C1350" i="34" s="1"/>
  <c r="C1351" i="34" s="1"/>
  <c r="C1352" i="34" s="1"/>
  <c r="C1353" i="34" s="1"/>
  <c r="C1354" i="34" s="1"/>
  <c r="C1355" i="34" s="1"/>
  <c r="C1356" i="34" s="1"/>
  <c r="C1357" i="34" s="1"/>
  <c r="C1358" i="34" s="1"/>
  <c r="C1359" i="34" s="1"/>
  <c r="C1360" i="34" s="1"/>
  <c r="C1361" i="34" s="1"/>
  <c r="C1362" i="34" s="1"/>
  <c r="C1363" i="34" s="1"/>
  <c r="C1364" i="34" s="1"/>
  <c r="C1365" i="34" s="1"/>
  <c r="C1366" i="34" s="1"/>
  <c r="C1367" i="34" s="1"/>
  <c r="C1368" i="34" s="1"/>
  <c r="C1369" i="34" s="1"/>
  <c r="C1370" i="34" s="1"/>
  <c r="C1371" i="34" s="1"/>
  <c r="C1372" i="34" s="1"/>
  <c r="C1373" i="34" s="1"/>
  <c r="C1374" i="34" s="1"/>
  <c r="C1375" i="34" s="1"/>
  <c r="C1376" i="34" s="1"/>
  <c r="C1377" i="34" s="1"/>
  <c r="C1378" i="34" s="1"/>
  <c r="C1379" i="34" s="1"/>
  <c r="C1380" i="34" s="1"/>
  <c r="C1381" i="34" s="1"/>
  <c r="C1382" i="34" s="1"/>
  <c r="C1383" i="34" s="1"/>
  <c r="C1384" i="34" s="1"/>
  <c r="C1385" i="34" s="1"/>
  <c r="C1386" i="34" s="1"/>
  <c r="C1387" i="34" s="1"/>
  <c r="C1388" i="34" s="1"/>
  <c r="C1389" i="34" s="1"/>
  <c r="C1390" i="34" s="1"/>
  <c r="C1391" i="34" s="1"/>
  <c r="C1392" i="34" s="1"/>
  <c r="C1393" i="34" s="1"/>
  <c r="C1394" i="34" s="1"/>
  <c r="C1395" i="34" s="1"/>
  <c r="C1396" i="34" s="1"/>
  <c r="C1397" i="34" s="1"/>
  <c r="C1398" i="34" s="1"/>
  <c r="C1399" i="34" s="1"/>
  <c r="C1400" i="34" s="1"/>
  <c r="C1401" i="34" s="1"/>
  <c r="C1402" i="34" s="1"/>
  <c r="C1403" i="34" s="1"/>
  <c r="C1404" i="34" s="1"/>
  <c r="C1405" i="34" s="1"/>
  <c r="C1406" i="34" s="1"/>
  <c r="C1407" i="34" s="1"/>
  <c r="C1408" i="34" s="1"/>
  <c r="C1409" i="34" s="1"/>
  <c r="C1410" i="34" s="1"/>
  <c r="C1411" i="34" s="1"/>
  <c r="C1412" i="34" s="1"/>
  <c r="C1413" i="34" s="1"/>
  <c r="C1414" i="34" s="1"/>
  <c r="C1415" i="34" s="1"/>
  <c r="C1416" i="34" s="1"/>
  <c r="C1417" i="34" s="1"/>
  <c r="C1418" i="34" s="1"/>
  <c r="C1419" i="34" s="1"/>
  <c r="C1420" i="34" s="1"/>
  <c r="C1421" i="34" s="1"/>
  <c r="C1422" i="34" s="1"/>
  <c r="C1423" i="34" s="1"/>
  <c r="C1424" i="34" s="1"/>
  <c r="C1425" i="34" s="1"/>
  <c r="C1426" i="34" s="1"/>
  <c r="C1427" i="34" s="1"/>
  <c r="C1428" i="34" s="1"/>
  <c r="C1429" i="34" s="1"/>
  <c r="C1430" i="34" s="1"/>
  <c r="C1431" i="34" s="1"/>
  <c r="C1432" i="34" s="1"/>
  <c r="C1433" i="34" s="1"/>
  <c r="C1434" i="34" s="1"/>
  <c r="C1435" i="34" s="1"/>
  <c r="C1436" i="34" s="1"/>
  <c r="C1437" i="34" s="1"/>
  <c r="C1438" i="34" s="1"/>
  <c r="C1439" i="34" s="1"/>
  <c r="C1440" i="34" s="1"/>
  <c r="C1441" i="34" s="1"/>
  <c r="C1442" i="34" s="1"/>
  <c r="C1443" i="34" s="1"/>
  <c r="C1444" i="34" s="1"/>
  <c r="C1445" i="34" s="1"/>
  <c r="C1446" i="34" s="1"/>
  <c r="C1447" i="34" s="1"/>
  <c r="C1448" i="34" s="1"/>
  <c r="C1449" i="34" s="1"/>
  <c r="C1450" i="34" s="1"/>
  <c r="C1451" i="34" s="1"/>
  <c r="C1452" i="34" s="1"/>
  <c r="C1453" i="34" s="1"/>
  <c r="C1454" i="34" s="1"/>
  <c r="C1455" i="34" s="1"/>
  <c r="C1456" i="34" s="1"/>
  <c r="C1457" i="34" s="1"/>
  <c r="C1458" i="34" s="1"/>
  <c r="C1459" i="34" s="1"/>
  <c r="C1460" i="34" s="1"/>
  <c r="C1461" i="34" s="1"/>
  <c r="C1462" i="34" s="1"/>
  <c r="C1463" i="34" s="1"/>
  <c r="C1464" i="34" s="1"/>
  <c r="C1465" i="34" s="1"/>
  <c r="C1466" i="34" s="1"/>
  <c r="C1467" i="34" s="1"/>
  <c r="C1468" i="34" s="1"/>
  <c r="C1469" i="34" s="1"/>
  <c r="C1470" i="34" s="1"/>
  <c r="C1471" i="34" s="1"/>
  <c r="C1472" i="34" s="1"/>
  <c r="C1473" i="34" s="1"/>
  <c r="C1474" i="34" s="1"/>
  <c r="C1475" i="34" s="1"/>
  <c r="C1476" i="34" s="1"/>
  <c r="C1477" i="34" s="1"/>
  <c r="C1478" i="34" s="1"/>
  <c r="C1479" i="34" s="1"/>
  <c r="C1480" i="34" s="1"/>
  <c r="C1481" i="34" s="1"/>
  <c r="C1482" i="34" s="1"/>
  <c r="C1483" i="34" s="1"/>
  <c r="C1484" i="34" s="1"/>
  <c r="C1485" i="34" s="1"/>
  <c r="C1486" i="34" s="1"/>
  <c r="C1487" i="34" s="1"/>
  <c r="C1488" i="34" s="1"/>
  <c r="C1489" i="34" s="1"/>
  <c r="C1490" i="34" s="1"/>
  <c r="C1491" i="34" s="1"/>
  <c r="C1492" i="34" s="1"/>
  <c r="C1493" i="34" s="1"/>
  <c r="C1494" i="34" s="1"/>
  <c r="C1495" i="34" s="1"/>
  <c r="C1496" i="34" s="1"/>
  <c r="C1497" i="34" s="1"/>
  <c r="C1498" i="34" s="1"/>
  <c r="C1499" i="34" s="1"/>
  <c r="C1500" i="34" s="1"/>
  <c r="C1501" i="34" s="1"/>
  <c r="C1502" i="34" s="1"/>
  <c r="C1503" i="34" s="1"/>
  <c r="C1504" i="34" s="1"/>
  <c r="C1505" i="34" s="1"/>
  <c r="C1506" i="34" s="1"/>
  <c r="C1507" i="34" s="1"/>
  <c r="C1508" i="34" s="1"/>
  <c r="C1509" i="34" s="1"/>
  <c r="C1510" i="34" s="1"/>
  <c r="C1511" i="34" s="1"/>
  <c r="C1512" i="34" s="1"/>
  <c r="C1513" i="34" s="1"/>
  <c r="C1514" i="34" s="1"/>
  <c r="C1515" i="34" s="1"/>
  <c r="C1516" i="34" s="1"/>
  <c r="C1517" i="34" s="1"/>
  <c r="C1518" i="34" s="1"/>
  <c r="C1519" i="34" s="1"/>
  <c r="C1520" i="34" s="1"/>
  <c r="C1521" i="34" s="1"/>
  <c r="C1522" i="34" s="1"/>
  <c r="C1523" i="34" s="1"/>
  <c r="C1524" i="34" s="1"/>
  <c r="C1525" i="34" s="1"/>
  <c r="C1526" i="34" s="1"/>
  <c r="C1527" i="34" s="1"/>
  <c r="C1528" i="34" s="1"/>
  <c r="C1529" i="34" s="1"/>
  <c r="C1530" i="34" s="1"/>
  <c r="C1531" i="34" s="1"/>
  <c r="C1532" i="34" s="1"/>
  <c r="C1533" i="34" s="1"/>
  <c r="C1534" i="34" s="1"/>
  <c r="C1535" i="34" s="1"/>
  <c r="C1536" i="34" s="1"/>
  <c r="C1537" i="34" s="1"/>
  <c r="C1538" i="34" s="1"/>
  <c r="C1539" i="34" s="1"/>
  <c r="C1540" i="34" s="1"/>
  <c r="C1541" i="34" s="1"/>
  <c r="C1542" i="34" s="1"/>
  <c r="C1543" i="34" s="1"/>
  <c r="C1544" i="34" s="1"/>
  <c r="C1545" i="34" s="1"/>
  <c r="C1546" i="34" s="1"/>
  <c r="C1547" i="34" s="1"/>
  <c r="C1548" i="34" s="1"/>
  <c r="C1549" i="34" s="1"/>
  <c r="C1550" i="34" s="1"/>
  <c r="C1551" i="34" s="1"/>
  <c r="C1552" i="34" s="1"/>
  <c r="C1553" i="34" s="1"/>
  <c r="C1554" i="34" s="1"/>
  <c r="C1555" i="34" s="1"/>
  <c r="C1556" i="34" s="1"/>
  <c r="C1557" i="34" s="1"/>
  <c r="C1558" i="34" s="1"/>
  <c r="C1559" i="34" s="1"/>
  <c r="C1560" i="34" s="1"/>
  <c r="C1561" i="34" s="1"/>
  <c r="C1562" i="34" s="1"/>
  <c r="C1563" i="34" s="1"/>
  <c r="C1564" i="34" s="1"/>
  <c r="C1565" i="34" s="1"/>
  <c r="C1566" i="34" s="1"/>
  <c r="C1567" i="34" s="1"/>
  <c r="C1568" i="34" s="1"/>
  <c r="C1569" i="34" s="1"/>
  <c r="C1570" i="34" s="1"/>
  <c r="C1571" i="34" s="1"/>
  <c r="C1572" i="34" s="1"/>
  <c r="C1573" i="34" s="1"/>
  <c r="C1574" i="34" s="1"/>
  <c r="C1575" i="34" s="1"/>
  <c r="C1576" i="34" s="1"/>
  <c r="C1577" i="34" s="1"/>
  <c r="C1578" i="34" s="1"/>
  <c r="C1579" i="34" s="1"/>
  <c r="C1580" i="34" s="1"/>
  <c r="C1581" i="34" s="1"/>
  <c r="C1582" i="34" s="1"/>
  <c r="C1583" i="34" s="1"/>
  <c r="C1584" i="34" s="1"/>
  <c r="C1585" i="34" s="1"/>
  <c r="C1586" i="34" s="1"/>
  <c r="C1587" i="34" s="1"/>
  <c r="C1588" i="34" s="1"/>
  <c r="C1589" i="34" s="1"/>
  <c r="C1590" i="34" s="1"/>
  <c r="C1591" i="34" s="1"/>
  <c r="C1592" i="34" s="1"/>
  <c r="C1593" i="34" s="1"/>
  <c r="C1594" i="34" s="1"/>
  <c r="C1595" i="34" s="1"/>
  <c r="C1596" i="34" s="1"/>
  <c r="C1597" i="34" s="1"/>
  <c r="C1598" i="34" s="1"/>
  <c r="C1599" i="34" s="1"/>
  <c r="C1600" i="34" s="1"/>
  <c r="C1601" i="34" s="1"/>
  <c r="C1602" i="34" s="1"/>
  <c r="C1603" i="34" s="1"/>
  <c r="C1604" i="34" s="1"/>
  <c r="C1605" i="34" s="1"/>
  <c r="C1606" i="34" s="1"/>
  <c r="C1607" i="34" s="1"/>
  <c r="C1608" i="34" s="1"/>
  <c r="C1609" i="34" s="1"/>
  <c r="C1610" i="34" s="1"/>
  <c r="C1611" i="34" s="1"/>
  <c r="C1612" i="34" s="1"/>
  <c r="C1613" i="34" s="1"/>
  <c r="C1614" i="34" s="1"/>
  <c r="C1615" i="34" s="1"/>
  <c r="C1616" i="34" s="1"/>
  <c r="C1617" i="34" s="1"/>
  <c r="C1618" i="34" s="1"/>
  <c r="C1619" i="34" s="1"/>
  <c r="C1620" i="34" s="1"/>
  <c r="C1621" i="34" s="1"/>
  <c r="C1622" i="34" s="1"/>
  <c r="C1623" i="34" s="1"/>
  <c r="C1624" i="34" s="1"/>
  <c r="C1625" i="34" s="1"/>
  <c r="C1626" i="34" s="1"/>
  <c r="C1627" i="34" s="1"/>
  <c r="C1628" i="34" s="1"/>
  <c r="C1629" i="34" s="1"/>
  <c r="C1630" i="34" s="1"/>
  <c r="C1631" i="34" s="1"/>
  <c r="C1632" i="34" s="1"/>
  <c r="C1633" i="34" s="1"/>
  <c r="C1634" i="34" s="1"/>
  <c r="C1635" i="34" s="1"/>
  <c r="C1636" i="34" s="1"/>
  <c r="C1637" i="34" s="1"/>
  <c r="C1638" i="34" s="1"/>
  <c r="C1639" i="34" s="1"/>
  <c r="C1640" i="34" s="1"/>
  <c r="C1641" i="34" s="1"/>
  <c r="C1642" i="34" s="1"/>
  <c r="C1643" i="34" s="1"/>
  <c r="C1644" i="34" s="1"/>
  <c r="C1645" i="34" s="1"/>
  <c r="C1646" i="34" s="1"/>
  <c r="C1647" i="34" s="1"/>
  <c r="C1648" i="34" s="1"/>
  <c r="C1649" i="34" s="1"/>
  <c r="C1650" i="34" s="1"/>
  <c r="C1651" i="34" s="1"/>
  <c r="C1652" i="34" s="1"/>
  <c r="C1653" i="34" s="1"/>
  <c r="C1654" i="34" s="1"/>
  <c r="C1655" i="34" s="1"/>
  <c r="C1656" i="34" s="1"/>
  <c r="C1657" i="34" s="1"/>
  <c r="C1658" i="34" s="1"/>
  <c r="C1659" i="34" s="1"/>
  <c r="C1660" i="34" s="1"/>
  <c r="C1661" i="34" s="1"/>
  <c r="C1662" i="34" s="1"/>
  <c r="C1663" i="34" s="1"/>
  <c r="C1664" i="34" s="1"/>
  <c r="C1665" i="34" s="1"/>
  <c r="C1666" i="34" s="1"/>
  <c r="C1667" i="34" s="1"/>
  <c r="C1668" i="34" s="1"/>
  <c r="C1669" i="34" s="1"/>
  <c r="C1670" i="34" s="1"/>
  <c r="C1671" i="34" s="1"/>
  <c r="C1672" i="34" s="1"/>
  <c r="C1673" i="34" s="1"/>
  <c r="C1674" i="34" s="1"/>
  <c r="C1675" i="34" s="1"/>
  <c r="C1676" i="34" s="1"/>
  <c r="C1677" i="34" s="1"/>
  <c r="C1678" i="34" s="1"/>
  <c r="C1679" i="34" s="1"/>
  <c r="C1680" i="34" s="1"/>
  <c r="C1681" i="34" s="1"/>
  <c r="C1682" i="34" s="1"/>
  <c r="C1683" i="34" s="1"/>
  <c r="C1684" i="34" s="1"/>
  <c r="C1685" i="34" s="1"/>
  <c r="C1686" i="34" s="1"/>
  <c r="C1687" i="34" s="1"/>
  <c r="C1688" i="34" s="1"/>
  <c r="C1689" i="34" s="1"/>
  <c r="C1690" i="34" s="1"/>
  <c r="C1691" i="34" s="1"/>
  <c r="C1692" i="34" s="1"/>
  <c r="C1693" i="34" s="1"/>
  <c r="C1694" i="34" s="1"/>
  <c r="C1695" i="34" s="1"/>
  <c r="C1696" i="34" s="1"/>
  <c r="C1697" i="34" s="1"/>
  <c r="C1698" i="34" s="1"/>
  <c r="C1699" i="34" s="1"/>
  <c r="C1700" i="34" s="1"/>
  <c r="C1701" i="34" s="1"/>
  <c r="C1702" i="34" s="1"/>
  <c r="C1703" i="34" s="1"/>
  <c r="C1704" i="34" s="1"/>
  <c r="C1705" i="34" s="1"/>
  <c r="C1706" i="34" s="1"/>
  <c r="C1707" i="34" s="1"/>
  <c r="C1708" i="34" s="1"/>
  <c r="C1709" i="34" s="1"/>
  <c r="C1710" i="34" s="1"/>
  <c r="C1711" i="34" s="1"/>
  <c r="C1712" i="34" s="1"/>
  <c r="C1713" i="34" s="1"/>
  <c r="C1714" i="34" s="1"/>
  <c r="C1715" i="34" s="1"/>
  <c r="C1716" i="34" s="1"/>
  <c r="C1717" i="34" s="1"/>
  <c r="C1718" i="34" s="1"/>
  <c r="C1719" i="34" s="1"/>
  <c r="C1720" i="34" s="1"/>
  <c r="C1721" i="34" s="1"/>
  <c r="C1722" i="34" s="1"/>
  <c r="C1723" i="34" s="1"/>
  <c r="C1724" i="34" s="1"/>
  <c r="C1725" i="34" s="1"/>
  <c r="C1726" i="34" s="1"/>
  <c r="C1727" i="34" s="1"/>
  <c r="C1728" i="34" s="1"/>
  <c r="C1729" i="34" s="1"/>
  <c r="C1730" i="34" s="1"/>
  <c r="C1731" i="34" s="1"/>
  <c r="C1732" i="34" s="1"/>
  <c r="C1733" i="34" s="1"/>
  <c r="C1734" i="34" s="1"/>
  <c r="C1735" i="34" s="1"/>
  <c r="C1736" i="34" s="1"/>
  <c r="C1737" i="34" s="1"/>
  <c r="C1738" i="34" s="1"/>
  <c r="C1739" i="34" s="1"/>
  <c r="C1740" i="34" s="1"/>
  <c r="C1741" i="34" s="1"/>
  <c r="C1742" i="34" s="1"/>
  <c r="C1743" i="34" s="1"/>
  <c r="C1744" i="34" s="1"/>
  <c r="C1745" i="34" s="1"/>
  <c r="C1746" i="34" s="1"/>
  <c r="C1747" i="34" s="1"/>
  <c r="C1748" i="34" s="1"/>
  <c r="C1749" i="34" s="1"/>
  <c r="C1750" i="34" s="1"/>
  <c r="C1751" i="34" s="1"/>
  <c r="C1752" i="34" s="1"/>
  <c r="C1753" i="34" s="1"/>
  <c r="C1754" i="34" s="1"/>
  <c r="C1755" i="34" s="1"/>
  <c r="C1756" i="34" s="1"/>
  <c r="C1757" i="34" s="1"/>
  <c r="C1758" i="34" s="1"/>
  <c r="C1759" i="34" s="1"/>
  <c r="C1760" i="34" s="1"/>
  <c r="C1761" i="34" s="1"/>
  <c r="C1762" i="34" s="1"/>
  <c r="C1763" i="34" s="1"/>
  <c r="C1764" i="34" s="1"/>
  <c r="C1765" i="34" s="1"/>
  <c r="C1766" i="34" s="1"/>
  <c r="C1767" i="34" s="1"/>
  <c r="C1768" i="34" s="1"/>
  <c r="C1769" i="34" s="1"/>
  <c r="C1770" i="34" s="1"/>
  <c r="C1771" i="34" s="1"/>
  <c r="C1772" i="34" s="1"/>
  <c r="C1773" i="34" s="1"/>
  <c r="C1774" i="34" s="1"/>
  <c r="C1775" i="34" s="1"/>
  <c r="C1776" i="34" s="1"/>
  <c r="C1777" i="34" s="1"/>
  <c r="C1778" i="34" s="1"/>
  <c r="C1779" i="34" s="1"/>
  <c r="C1780" i="34" s="1"/>
  <c r="C1781" i="34" s="1"/>
  <c r="C1782" i="34" s="1"/>
  <c r="C1783" i="34" s="1"/>
  <c r="C1784" i="34" s="1"/>
  <c r="C1785" i="34" s="1"/>
  <c r="C1786" i="34" s="1"/>
  <c r="C1787" i="34" s="1"/>
  <c r="C1788" i="34" s="1"/>
  <c r="C1789" i="34" s="1"/>
  <c r="C1790" i="34" s="1"/>
  <c r="C1791" i="34" s="1"/>
  <c r="C1792" i="34" s="1"/>
  <c r="C1793" i="34" s="1"/>
  <c r="C1794" i="34" s="1"/>
  <c r="C1795" i="34" s="1"/>
  <c r="C1796" i="34" s="1"/>
  <c r="C1797" i="34" s="1"/>
  <c r="C1798" i="34" s="1"/>
  <c r="C1799" i="34" s="1"/>
  <c r="C1800" i="34" s="1"/>
  <c r="C1801" i="34" s="1"/>
  <c r="C1802" i="34" s="1"/>
  <c r="C1803" i="34" s="1"/>
  <c r="C1804" i="34" s="1"/>
  <c r="C1805" i="34" s="1"/>
  <c r="C1806" i="34" s="1"/>
  <c r="C1807" i="34" s="1"/>
  <c r="C1808" i="34" s="1"/>
  <c r="C1809" i="34" s="1"/>
  <c r="C1810" i="34" s="1"/>
  <c r="C1811" i="34" s="1"/>
  <c r="C1812" i="34" s="1"/>
  <c r="C1813" i="34" s="1"/>
  <c r="C1814" i="34" s="1"/>
  <c r="C1815" i="34" s="1"/>
  <c r="C1816" i="34" s="1"/>
  <c r="C1817" i="34" s="1"/>
  <c r="C1818" i="34" s="1"/>
  <c r="C1819" i="34" s="1"/>
  <c r="C1820" i="34" s="1"/>
  <c r="C1821" i="34" s="1"/>
  <c r="C1822" i="34" s="1"/>
  <c r="C1823" i="34" s="1"/>
  <c r="C1824" i="34" s="1"/>
  <c r="C1825" i="34" s="1"/>
  <c r="C1826" i="34" s="1"/>
  <c r="C1827" i="34" s="1"/>
  <c r="C1828" i="34" s="1"/>
  <c r="C1829" i="34" s="1"/>
  <c r="C1830" i="34" s="1"/>
  <c r="C1831" i="34" s="1"/>
  <c r="C1832" i="34" s="1"/>
  <c r="C1833" i="34" s="1"/>
  <c r="C1834" i="34" s="1"/>
  <c r="C1835" i="34" s="1"/>
  <c r="C1836" i="34" s="1"/>
  <c r="C1837" i="34" s="1"/>
  <c r="C1838" i="34" s="1"/>
  <c r="C1839" i="34" s="1"/>
  <c r="C1840" i="34" s="1"/>
  <c r="C1841" i="34" s="1"/>
  <c r="C1842" i="34" s="1"/>
  <c r="C1843" i="34" s="1"/>
  <c r="C1844" i="34" s="1"/>
  <c r="C1845" i="34" s="1"/>
  <c r="C1846" i="34" s="1"/>
  <c r="C1847" i="34" s="1"/>
  <c r="C1848" i="34" s="1"/>
  <c r="C1849" i="34" s="1"/>
  <c r="C1850" i="34" s="1"/>
  <c r="C1851" i="34" s="1"/>
  <c r="C1852" i="34" s="1"/>
  <c r="C1853" i="34" s="1"/>
  <c r="C1854" i="34" s="1"/>
  <c r="C1855" i="34" s="1"/>
  <c r="C1856" i="34" s="1"/>
  <c r="C1857" i="34" s="1"/>
  <c r="C1858" i="34" s="1"/>
  <c r="C1859" i="34" s="1"/>
  <c r="C1860" i="34" s="1"/>
  <c r="C1861" i="34" s="1"/>
  <c r="C1862" i="34" s="1"/>
  <c r="C1863" i="34" s="1"/>
  <c r="C1864" i="34" s="1"/>
  <c r="C1865" i="34" s="1"/>
  <c r="C1866" i="34" s="1"/>
  <c r="C1867" i="34" s="1"/>
  <c r="C1868" i="34" s="1"/>
  <c r="C1869" i="34" s="1"/>
  <c r="C1870" i="34" s="1"/>
  <c r="C1871" i="34" s="1"/>
  <c r="C1872" i="34" s="1"/>
  <c r="C1873" i="34" s="1"/>
  <c r="C1874" i="34" s="1"/>
  <c r="C1875" i="34" s="1"/>
  <c r="C1876" i="34" s="1"/>
  <c r="C1877" i="34" s="1"/>
  <c r="C1878" i="34" s="1"/>
  <c r="C1879" i="34" s="1"/>
  <c r="C1880" i="34" s="1"/>
  <c r="C1881" i="34" s="1"/>
  <c r="C1882" i="34" s="1"/>
  <c r="C1883" i="34" s="1"/>
  <c r="C1884" i="34" s="1"/>
  <c r="C1885" i="34" s="1"/>
  <c r="C1886" i="34" s="1"/>
  <c r="C1887" i="34" s="1"/>
  <c r="C1888" i="34" s="1"/>
  <c r="C1889" i="34" s="1"/>
  <c r="C1890" i="34" s="1"/>
  <c r="C1891" i="34" s="1"/>
  <c r="C1892" i="34" s="1"/>
  <c r="C1893" i="34" s="1"/>
  <c r="C1894" i="34" s="1"/>
  <c r="C1895" i="34" s="1"/>
  <c r="C1896" i="34" s="1"/>
  <c r="C1897" i="34" s="1"/>
  <c r="C1898" i="34" s="1"/>
  <c r="C1899" i="34" s="1"/>
  <c r="C1900" i="34" s="1"/>
  <c r="C1901" i="34" s="1"/>
  <c r="C1902" i="34" s="1"/>
  <c r="C1903" i="34" s="1"/>
  <c r="C1904" i="34" s="1"/>
  <c r="C1905" i="34" s="1"/>
  <c r="C1906" i="34" s="1"/>
  <c r="C1907" i="34" s="1"/>
  <c r="C1908" i="34" s="1"/>
  <c r="C1909" i="34" s="1"/>
  <c r="C1910" i="34" s="1"/>
  <c r="C1911" i="34" s="1"/>
  <c r="C1912" i="34" s="1"/>
  <c r="C1913" i="34" s="1"/>
  <c r="C1914" i="34" s="1"/>
  <c r="C1915" i="34" s="1"/>
  <c r="C1916" i="34" s="1"/>
  <c r="C1917" i="34" s="1"/>
  <c r="C1918" i="34" s="1"/>
  <c r="C1919" i="34" s="1"/>
  <c r="C1920" i="34" s="1"/>
  <c r="C1921" i="34" s="1"/>
  <c r="C1922" i="34" s="1"/>
  <c r="C1923" i="34" s="1"/>
  <c r="C1924" i="34" s="1"/>
  <c r="C1925" i="34" s="1"/>
  <c r="C1926" i="34" s="1"/>
  <c r="C1927" i="34" s="1"/>
  <c r="C1928" i="34" s="1"/>
  <c r="C1929" i="34" s="1"/>
  <c r="C1930" i="34" s="1"/>
  <c r="C1931" i="34" s="1"/>
  <c r="C1932" i="34" s="1"/>
  <c r="C1933" i="34" s="1"/>
  <c r="C1934" i="34" s="1"/>
  <c r="C1935" i="34" s="1"/>
  <c r="C1936" i="34" s="1"/>
  <c r="C1937" i="34" s="1"/>
  <c r="C1938" i="34" s="1"/>
  <c r="C1939" i="34" s="1"/>
  <c r="C1940" i="34" s="1"/>
  <c r="C1941" i="34" s="1"/>
  <c r="C1942" i="34" s="1"/>
  <c r="C1943" i="34" s="1"/>
  <c r="C1944" i="34" s="1"/>
  <c r="C1945" i="34" s="1"/>
  <c r="C1946" i="34" s="1"/>
  <c r="C1947" i="34" s="1"/>
  <c r="C1948" i="34" s="1"/>
  <c r="C1949" i="34" s="1"/>
  <c r="C1950" i="34" s="1"/>
  <c r="C1951" i="34" s="1"/>
  <c r="C1952" i="34" s="1"/>
  <c r="C1953" i="34" s="1"/>
  <c r="C1954" i="34" s="1"/>
  <c r="C1955" i="34" s="1"/>
  <c r="C1956" i="34" s="1"/>
  <c r="C1957" i="34" s="1"/>
  <c r="C1958" i="34" s="1"/>
  <c r="C1959" i="34" s="1"/>
  <c r="C1960" i="34" s="1"/>
  <c r="C1961" i="34" s="1"/>
  <c r="C1962" i="34" s="1"/>
  <c r="C1963" i="34" s="1"/>
  <c r="C1964" i="34" s="1"/>
  <c r="C1965" i="34" s="1"/>
  <c r="C1966" i="34" s="1"/>
  <c r="C1967" i="34" s="1"/>
  <c r="C1968" i="34" s="1"/>
  <c r="C1969" i="34" s="1"/>
  <c r="C1970" i="34" s="1"/>
  <c r="C1971" i="34" s="1"/>
  <c r="C1972" i="34" s="1"/>
  <c r="C1973" i="34" s="1"/>
  <c r="C1974" i="34" s="1"/>
  <c r="C1975" i="34" s="1"/>
  <c r="C1976" i="34" s="1"/>
  <c r="C1977" i="34" s="1"/>
  <c r="C1978" i="34" s="1"/>
  <c r="C1979" i="34" s="1"/>
  <c r="C1980" i="34" s="1"/>
  <c r="C1981" i="34" s="1"/>
  <c r="C1982" i="34" s="1"/>
  <c r="C1983" i="34" s="1"/>
  <c r="C1984" i="34" s="1"/>
  <c r="C1985" i="34" s="1"/>
  <c r="C1986" i="34" s="1"/>
  <c r="C1987" i="34" s="1"/>
  <c r="C1988" i="34" s="1"/>
  <c r="C1989" i="34" s="1"/>
  <c r="C1990" i="34" s="1"/>
  <c r="C1991" i="34" s="1"/>
  <c r="C1992" i="34" s="1"/>
  <c r="C1993" i="34" s="1"/>
  <c r="C1994" i="34" s="1"/>
  <c r="C1995" i="34" s="1"/>
  <c r="C1996" i="34" s="1"/>
  <c r="C1997" i="34" s="1"/>
  <c r="C1998" i="34" s="1"/>
  <c r="C1999" i="34" s="1"/>
  <c r="C2000" i="34" s="1"/>
  <c r="C2001" i="34" s="1"/>
  <c r="C2002" i="34" s="1"/>
  <c r="C2003" i="34" s="1"/>
  <c r="C2004" i="34" s="1"/>
  <c r="C2005" i="34" s="1"/>
  <c r="C2006" i="34" s="1"/>
  <c r="C2007" i="34" s="1"/>
  <c r="C2008" i="34" s="1"/>
  <c r="C2009" i="34" s="1"/>
  <c r="C2010" i="34" s="1"/>
  <c r="C2011" i="34" s="1"/>
  <c r="C2012" i="34" s="1"/>
  <c r="C2013" i="34" s="1"/>
  <c r="C2014" i="34" s="1"/>
  <c r="C2015" i="34" s="1"/>
  <c r="C2016" i="34" s="1"/>
  <c r="C2017" i="34" s="1"/>
  <c r="C2018" i="34" s="1"/>
  <c r="C2019" i="34" s="1"/>
  <c r="C2020" i="34" s="1"/>
  <c r="C2021" i="34" s="1"/>
  <c r="C2022" i="34" s="1"/>
  <c r="C2023" i="34" s="1"/>
  <c r="C2024" i="34" s="1"/>
  <c r="C2025" i="34" s="1"/>
  <c r="C2026" i="34" s="1"/>
  <c r="C2027" i="34" s="1"/>
  <c r="C2028" i="34" s="1"/>
  <c r="C2029" i="34" s="1"/>
  <c r="C2030" i="34" s="1"/>
  <c r="C2031" i="34" s="1"/>
  <c r="C2032" i="34" s="1"/>
  <c r="C2033" i="34" s="1"/>
  <c r="C2034" i="34" s="1"/>
  <c r="C2035" i="34" s="1"/>
  <c r="C2036" i="34" s="1"/>
  <c r="C2037" i="34" s="1"/>
  <c r="C2038" i="34" s="1"/>
  <c r="C2039" i="34" s="1"/>
  <c r="C2040" i="34" s="1"/>
  <c r="C2041" i="34" s="1"/>
  <c r="C2042" i="34" s="1"/>
  <c r="C2043" i="34" s="1"/>
  <c r="C2044" i="34" s="1"/>
  <c r="C2045" i="34" s="1"/>
  <c r="C2046" i="34" s="1"/>
  <c r="C2047" i="34" s="1"/>
  <c r="C2048" i="34" s="1"/>
  <c r="C2049" i="34" s="1"/>
  <c r="C2050" i="34" s="1"/>
  <c r="C2051" i="34" s="1"/>
  <c r="C2052" i="34" s="1"/>
  <c r="C2053" i="34" s="1"/>
  <c r="C2054" i="34" s="1"/>
  <c r="C2055" i="34" s="1"/>
  <c r="C2056" i="34" s="1"/>
  <c r="C2057" i="34" s="1"/>
  <c r="C2058" i="34" s="1"/>
  <c r="C2059" i="34" s="1"/>
  <c r="C2060" i="34" s="1"/>
  <c r="C2061" i="34" s="1"/>
  <c r="C2062" i="34" s="1"/>
  <c r="C2063" i="34" s="1"/>
  <c r="C2064" i="34" s="1"/>
  <c r="C2065" i="34" s="1"/>
  <c r="C2066" i="34" s="1"/>
  <c r="C2067" i="34" s="1"/>
  <c r="C2068" i="34" s="1"/>
  <c r="C2069" i="34" s="1"/>
  <c r="C2070" i="34" s="1"/>
  <c r="C2071" i="34" s="1"/>
  <c r="C2072" i="34" s="1"/>
  <c r="C2073" i="34" s="1"/>
  <c r="C2074" i="34" s="1"/>
  <c r="C2075" i="34" s="1"/>
  <c r="C2076" i="34" s="1"/>
  <c r="C2077" i="34" s="1"/>
  <c r="C2078" i="34" s="1"/>
  <c r="C2079" i="34" s="1"/>
  <c r="C2080" i="34" s="1"/>
  <c r="C2081" i="34" s="1"/>
  <c r="C2082" i="34" s="1"/>
  <c r="C2083" i="34" s="1"/>
  <c r="C2084" i="34" s="1"/>
  <c r="C2085" i="34" s="1"/>
  <c r="C2086" i="34" s="1"/>
  <c r="C2087" i="34" s="1"/>
  <c r="C2088" i="34" s="1"/>
  <c r="C2089" i="34" s="1"/>
  <c r="C2090" i="34" s="1"/>
  <c r="C2091" i="34" s="1"/>
  <c r="C2092" i="34" s="1"/>
  <c r="C2093" i="34" s="1"/>
  <c r="C2094" i="34" s="1"/>
  <c r="C2095" i="34" s="1"/>
  <c r="C2096" i="34" s="1"/>
  <c r="C2097" i="34" s="1"/>
  <c r="C2098" i="34" s="1"/>
  <c r="C2099" i="34" s="1"/>
  <c r="C2100" i="34" s="1"/>
  <c r="C2101" i="34" s="1"/>
  <c r="C2102" i="34" s="1"/>
  <c r="C2103" i="34" s="1"/>
  <c r="C2104" i="34" s="1"/>
  <c r="C2105" i="34" s="1"/>
  <c r="C2106" i="34" s="1"/>
  <c r="C2107" i="34" s="1"/>
  <c r="C2108" i="34" s="1"/>
  <c r="C2109" i="34" s="1"/>
  <c r="C2110" i="34" s="1"/>
  <c r="C2111" i="34" s="1"/>
  <c r="C2112" i="34" s="1"/>
  <c r="C2113" i="34" s="1"/>
  <c r="C2114" i="34" s="1"/>
  <c r="C2115" i="34" s="1"/>
  <c r="C2116" i="34" s="1"/>
  <c r="C2117" i="34" s="1"/>
  <c r="C2118" i="34" s="1"/>
  <c r="C2119" i="34" s="1"/>
  <c r="C2120" i="34" s="1"/>
  <c r="C2121" i="34" s="1"/>
  <c r="C2122" i="34" s="1"/>
  <c r="C2123" i="34" s="1"/>
  <c r="C2124" i="34" s="1"/>
  <c r="C2125" i="34" s="1"/>
  <c r="C2126" i="34" s="1"/>
  <c r="C2127" i="34" s="1"/>
  <c r="C2128" i="34" s="1"/>
  <c r="C2129" i="34" s="1"/>
  <c r="C2130" i="34" s="1"/>
  <c r="C2131" i="34" s="1"/>
  <c r="C2132" i="34" s="1"/>
  <c r="C2133" i="34" s="1"/>
  <c r="C2134" i="34" s="1"/>
  <c r="C2135" i="34" s="1"/>
  <c r="C2136" i="34" s="1"/>
  <c r="C2137" i="34" s="1"/>
  <c r="C2138" i="34" s="1"/>
  <c r="C2139" i="34" s="1"/>
  <c r="C2140" i="34" s="1"/>
  <c r="C2141" i="34" s="1"/>
  <c r="C2142" i="34" s="1"/>
  <c r="C2143" i="34" s="1"/>
  <c r="C2144" i="34" s="1"/>
  <c r="C2145" i="34" s="1"/>
  <c r="C2146" i="34" s="1"/>
  <c r="C2147" i="34" s="1"/>
  <c r="C2148" i="34" s="1"/>
  <c r="C2149" i="34" s="1"/>
  <c r="C2150" i="34" s="1"/>
  <c r="C2151" i="34" s="1"/>
  <c r="C2152" i="34" s="1"/>
  <c r="C2153" i="34" s="1"/>
  <c r="C2154" i="34" s="1"/>
  <c r="C2155" i="34" s="1"/>
  <c r="C2156" i="34" s="1"/>
  <c r="C2157" i="34" s="1"/>
  <c r="C2158" i="34" s="1"/>
  <c r="C2159" i="34" s="1"/>
  <c r="C2160" i="34" s="1"/>
  <c r="C2161" i="34" s="1"/>
  <c r="C2162" i="34" s="1"/>
  <c r="C2163" i="34" s="1"/>
  <c r="C2164" i="34" s="1"/>
  <c r="C2165" i="34" s="1"/>
  <c r="C2166" i="34" s="1"/>
  <c r="C2167" i="34" s="1"/>
  <c r="C2168" i="34" s="1"/>
  <c r="C2169" i="34" s="1"/>
  <c r="C2170" i="34" s="1"/>
  <c r="C2171" i="34" s="1"/>
  <c r="C2172" i="34" s="1"/>
  <c r="C2173" i="34" s="1"/>
  <c r="C2174" i="34" s="1"/>
  <c r="C2175" i="34" s="1"/>
  <c r="C2176" i="34" s="1"/>
  <c r="C2177" i="34" s="1"/>
  <c r="C2178" i="34" s="1"/>
  <c r="C2179" i="34" s="1"/>
  <c r="C2180" i="34" s="1"/>
  <c r="C2181" i="34" s="1"/>
  <c r="C2182" i="34" s="1"/>
  <c r="C2183" i="34" s="1"/>
  <c r="C2184" i="34" s="1"/>
  <c r="C2185" i="34" s="1"/>
  <c r="C2186" i="34" s="1"/>
  <c r="C2187" i="34" s="1"/>
  <c r="C2188" i="34" s="1"/>
  <c r="C2189" i="34" s="1"/>
  <c r="C2190" i="34" s="1"/>
  <c r="C2191" i="34" s="1"/>
  <c r="C2192" i="34" s="1"/>
  <c r="C2193" i="34" s="1"/>
  <c r="C2194" i="34" s="1"/>
  <c r="C2195" i="34" s="1"/>
  <c r="C2196" i="34" s="1"/>
  <c r="C2197" i="34" s="1"/>
  <c r="C2198" i="34" s="1"/>
  <c r="C2199" i="34" s="1"/>
  <c r="C2200" i="34" s="1"/>
  <c r="C2201" i="34" s="1"/>
  <c r="C2202" i="34" s="1"/>
  <c r="C2203" i="34" s="1"/>
  <c r="C2204" i="34" s="1"/>
  <c r="C2205" i="34" s="1"/>
  <c r="C2206" i="34" s="1"/>
  <c r="C2207" i="34" s="1"/>
  <c r="C2208" i="34" s="1"/>
  <c r="C2209" i="34" s="1"/>
  <c r="C2210" i="34" s="1"/>
  <c r="C2211" i="34" s="1"/>
  <c r="C2212" i="34" s="1"/>
  <c r="C2213" i="34" s="1"/>
  <c r="C2214" i="34" s="1"/>
  <c r="C2215" i="34" s="1"/>
  <c r="C2216" i="34" s="1"/>
  <c r="C2217" i="34" s="1"/>
  <c r="C2218" i="34" s="1"/>
  <c r="C2219" i="34" s="1"/>
  <c r="C2220" i="34" s="1"/>
  <c r="C2221" i="34" s="1"/>
  <c r="C2222" i="34" s="1"/>
  <c r="C2223" i="34" s="1"/>
  <c r="C2224" i="34" s="1"/>
  <c r="C2225" i="34" s="1"/>
  <c r="C2226" i="34" s="1"/>
  <c r="C2227" i="34" s="1"/>
  <c r="C2228" i="34" s="1"/>
  <c r="C2229" i="34" s="1"/>
  <c r="C2230" i="34" s="1"/>
  <c r="C2231" i="34" s="1"/>
  <c r="C2232" i="34" s="1"/>
  <c r="C2233" i="34" s="1"/>
  <c r="C2234" i="34" s="1"/>
  <c r="C2235" i="34" s="1"/>
  <c r="C2236" i="34" s="1"/>
  <c r="C2237" i="34" s="1"/>
  <c r="C2238" i="34" s="1"/>
  <c r="C2239" i="34" s="1"/>
  <c r="C2240" i="34" s="1"/>
  <c r="C2241" i="34" s="1"/>
  <c r="C2242" i="34" s="1"/>
  <c r="C2243" i="34" s="1"/>
  <c r="C2244" i="34" s="1"/>
  <c r="C2245" i="34" s="1"/>
  <c r="C2246" i="34" s="1"/>
  <c r="C2247" i="34" s="1"/>
  <c r="C2248" i="34" s="1"/>
  <c r="C2249" i="34" s="1"/>
  <c r="C2250" i="34" s="1"/>
  <c r="C2251" i="34" s="1"/>
  <c r="C2252" i="34" s="1"/>
  <c r="C2253" i="34" s="1"/>
  <c r="C2254" i="34" s="1"/>
  <c r="C2255" i="34" s="1"/>
  <c r="C2256" i="34" s="1"/>
  <c r="C2257" i="34" s="1"/>
  <c r="C2258" i="34" s="1"/>
  <c r="C2259" i="34" s="1"/>
  <c r="C2260" i="34" s="1"/>
  <c r="C2261" i="34" s="1"/>
  <c r="C2262" i="34" s="1"/>
  <c r="C2263" i="34" s="1"/>
  <c r="C2264" i="34" s="1"/>
  <c r="C2265" i="34" s="1"/>
  <c r="C2266" i="34" s="1"/>
  <c r="C2267" i="34" s="1"/>
  <c r="C2268" i="34" s="1"/>
  <c r="C2269" i="34" s="1"/>
  <c r="C2270" i="34" s="1"/>
  <c r="C2271" i="34" s="1"/>
  <c r="C2272" i="34" s="1"/>
  <c r="C2273" i="34" s="1"/>
  <c r="C2274" i="34" s="1"/>
  <c r="C2275" i="34" s="1"/>
  <c r="C2276" i="34" s="1"/>
  <c r="C2277" i="34" s="1"/>
  <c r="C2278" i="34" s="1"/>
  <c r="T436" i="34"/>
  <c r="T437" i="34" s="1"/>
  <c r="T438" i="34" s="1"/>
  <c r="T439" i="34" s="1"/>
  <c r="T440" i="34" s="1"/>
  <c r="T441" i="34" s="1"/>
  <c r="T442" i="34" s="1"/>
  <c r="T443" i="34" s="1"/>
  <c r="T444" i="34" s="1"/>
  <c r="T445" i="34" s="1"/>
  <c r="T446" i="34" s="1"/>
  <c r="T447" i="34" s="1"/>
  <c r="T448" i="34" s="1"/>
  <c r="T449" i="34" s="1"/>
  <c r="T450" i="34" s="1"/>
  <c r="T451" i="34" s="1"/>
  <c r="T452" i="34" s="1"/>
  <c r="T453" i="34" s="1"/>
  <c r="T454" i="34" s="1"/>
  <c r="T455" i="34" s="1"/>
  <c r="T456" i="34" s="1"/>
  <c r="T457" i="34" s="1"/>
  <c r="T458" i="34" s="1"/>
  <c r="T459" i="34" s="1"/>
  <c r="T460" i="34" s="1"/>
  <c r="T461" i="34" s="1"/>
  <c r="T462" i="34" s="1"/>
  <c r="T463" i="34" s="1"/>
  <c r="T464" i="34" s="1"/>
  <c r="T465" i="34" s="1"/>
  <c r="T466" i="34" s="1"/>
  <c r="T467" i="34" s="1"/>
  <c r="T468" i="34" s="1"/>
  <c r="T469" i="34" s="1"/>
  <c r="F437" i="34"/>
  <c r="F438" i="34" s="1"/>
  <c r="F439" i="34" s="1"/>
  <c r="F440" i="34" s="1"/>
  <c r="F441" i="34" s="1"/>
  <c r="F442" i="34" s="1"/>
  <c r="F443" i="34" s="1"/>
  <c r="F444" i="34" s="1"/>
  <c r="F445" i="34" s="1"/>
  <c r="F446" i="34" s="1"/>
  <c r="F447" i="34" s="1"/>
  <c r="F448" i="34" s="1"/>
  <c r="F449" i="34" s="1"/>
  <c r="F450" i="34" s="1"/>
  <c r="F451" i="34" s="1"/>
  <c r="F452" i="34" s="1"/>
  <c r="F453" i="34" s="1"/>
  <c r="F454" i="34" s="1"/>
  <c r="F455" i="34"/>
  <c r="F456" i="34" s="1"/>
  <c r="F457" i="34" s="1"/>
  <c r="F458" i="34" s="1"/>
  <c r="F459" i="34" s="1"/>
  <c r="F460" i="34" s="1"/>
  <c r="F461" i="34" s="1"/>
  <c r="F462" i="34" s="1"/>
  <c r="F463" i="34" s="1"/>
  <c r="F464" i="34" s="1"/>
  <c r="F465" i="34" s="1"/>
  <c r="F466" i="34" s="1"/>
  <c r="F467" i="34" s="1"/>
  <c r="F468" i="34" s="1"/>
  <c r="F469" i="34" s="1"/>
  <c r="F470" i="34" s="1"/>
  <c r="F471" i="34" s="1"/>
  <c r="F472" i="34" s="1"/>
  <c r="F473" i="34" s="1"/>
  <c r="F474" i="34" s="1"/>
  <c r="F475" i="34" s="1"/>
  <c r="F476" i="34" s="1"/>
  <c r="F477" i="34" s="1"/>
  <c r="F478" i="34" s="1"/>
  <c r="F479" i="34" s="1"/>
  <c r="F480" i="34" s="1"/>
  <c r="F481" i="34" s="1"/>
  <c r="F482" i="34" s="1"/>
  <c r="F483" i="34" s="1"/>
  <c r="F484" i="34" s="1"/>
  <c r="F485" i="34" s="1"/>
  <c r="F486" i="34" s="1"/>
  <c r="F487" i="34" s="1"/>
  <c r="F488" i="34" s="1"/>
  <c r="F489" i="34" s="1"/>
  <c r="F490" i="34" s="1"/>
  <c r="F491" i="34" s="1"/>
  <c r="F492" i="34" s="1"/>
  <c r="F493" i="34" s="1"/>
  <c r="F494" i="34" s="1"/>
  <c r="F495" i="34" s="1"/>
  <c r="F496" i="34" s="1"/>
  <c r="F497" i="34" s="1"/>
  <c r="F498" i="34" s="1"/>
  <c r="T470" i="34"/>
  <c r="T471" i="34" s="1"/>
  <c r="T472" i="34" s="1"/>
  <c r="T473" i="34" s="1"/>
  <c r="T474" i="34" s="1"/>
  <c r="T475" i="34" s="1"/>
  <c r="T476" i="34" s="1"/>
  <c r="T477" i="34" s="1"/>
  <c r="T478" i="34" s="1"/>
  <c r="T479" i="34" s="1"/>
  <c r="T480" i="34" s="1"/>
  <c r="T481" i="34" s="1"/>
  <c r="T482" i="34" s="1"/>
  <c r="T483" i="34" s="1"/>
  <c r="T484" i="34" s="1"/>
  <c r="T485" i="34" s="1"/>
  <c r="T486" i="34" s="1"/>
  <c r="T487" i="34" s="1"/>
  <c r="T488" i="34" s="1"/>
  <c r="T489" i="34" s="1"/>
  <c r="T490" i="34" s="1"/>
  <c r="T491" i="34" s="1"/>
  <c r="T492" i="34" s="1"/>
  <c r="T493" i="34" s="1"/>
  <c r="T494" i="34" s="1"/>
  <c r="T495" i="34" s="1"/>
  <c r="T496" i="34" s="1"/>
  <c r="T497" i="34" s="1"/>
  <c r="T498" i="34" s="1"/>
  <c r="T499" i="34" s="1"/>
  <c r="T500" i="34" s="1"/>
  <c r="T501" i="34" s="1"/>
  <c r="T502" i="34" s="1"/>
  <c r="T503" i="34" s="1"/>
  <c r="T504" i="34" s="1"/>
  <c r="T505" i="34" s="1"/>
  <c r="T506" i="34" s="1"/>
  <c r="T507" i="34" s="1"/>
  <c r="T508" i="34" s="1"/>
  <c r="T509" i="34" s="1"/>
  <c r="T510" i="34" s="1"/>
  <c r="T511" i="34" s="1"/>
  <c r="T512" i="34" s="1"/>
  <c r="T513" i="34" s="1"/>
  <c r="T514" i="34" s="1"/>
  <c r="T515" i="34" s="1"/>
  <c r="T516" i="34" s="1"/>
  <c r="T517" i="34" s="1"/>
  <c r="T518" i="34" s="1"/>
  <c r="T519" i="34" s="1"/>
  <c r="T520" i="34" s="1"/>
  <c r="T521" i="34" s="1"/>
  <c r="T522" i="34" s="1"/>
  <c r="T523" i="34" s="1"/>
  <c r="T524" i="34" s="1"/>
  <c r="T525" i="34" s="1"/>
  <c r="T526" i="34" s="1"/>
  <c r="T527" i="34" s="1"/>
  <c r="T528" i="34" s="1"/>
  <c r="T529" i="34" s="1"/>
  <c r="T530" i="34" s="1"/>
  <c r="T531" i="34" s="1"/>
  <c r="T532" i="34" s="1"/>
  <c r="T533" i="34" s="1"/>
  <c r="T534" i="34" s="1"/>
  <c r="T535" i="34" s="1"/>
  <c r="T536" i="34" s="1"/>
  <c r="T537" i="34" s="1"/>
  <c r="T538" i="34" s="1"/>
  <c r="T539" i="34" s="1"/>
  <c r="T540" i="34" s="1"/>
  <c r="T541" i="34" s="1"/>
  <c r="T542" i="34" s="1"/>
  <c r="T543" i="34" s="1"/>
  <c r="T544" i="34" s="1"/>
  <c r="T545" i="34" s="1"/>
  <c r="T546" i="34" s="1"/>
  <c r="T547" i="34" s="1"/>
  <c r="T548" i="34" s="1"/>
  <c r="T549" i="34" s="1"/>
  <c r="T550" i="34" s="1"/>
  <c r="T551" i="34" s="1"/>
  <c r="T552" i="34" s="1"/>
  <c r="T553" i="34" s="1"/>
  <c r="T554" i="34" s="1"/>
  <c r="T555" i="34" s="1"/>
  <c r="T556" i="34" s="1"/>
  <c r="T557" i="34" s="1"/>
  <c r="T558" i="34" s="1"/>
  <c r="T559" i="34" s="1"/>
  <c r="T560" i="34" s="1"/>
  <c r="T561" i="34" s="1"/>
  <c r="T562" i="34" s="1"/>
  <c r="T563" i="34" s="1"/>
  <c r="T564" i="34" s="1"/>
  <c r="T565" i="34" s="1"/>
  <c r="T566" i="34" s="1"/>
  <c r="T567" i="34" s="1"/>
  <c r="T568" i="34" s="1"/>
  <c r="T569" i="34" s="1"/>
  <c r="T570" i="34" s="1"/>
  <c r="T571" i="34" s="1"/>
  <c r="T572" i="34" s="1"/>
  <c r="T573" i="34" s="1"/>
  <c r="T574" i="34" s="1"/>
  <c r="T575" i="34" s="1"/>
  <c r="T576" i="34" s="1"/>
  <c r="T577" i="34" s="1"/>
  <c r="T578" i="34" s="1"/>
  <c r="T579" i="34" s="1"/>
  <c r="T580" i="34" s="1"/>
  <c r="T581" i="34" s="1"/>
  <c r="T582" i="34" s="1"/>
  <c r="T583" i="34" s="1"/>
  <c r="T584" i="34" s="1"/>
  <c r="T585" i="34" s="1"/>
  <c r="T586" i="34" s="1"/>
  <c r="T587" i="34" s="1"/>
  <c r="T588" i="34" s="1"/>
  <c r="T589" i="34" s="1"/>
  <c r="T590" i="34" s="1"/>
  <c r="T591" i="34" s="1"/>
  <c r="T592" i="34" s="1"/>
  <c r="T593" i="34" s="1"/>
  <c r="T594" i="34" s="1"/>
  <c r="T595" i="34" s="1"/>
  <c r="T596" i="34" s="1"/>
  <c r="T597" i="34" s="1"/>
  <c r="T598" i="34" s="1"/>
  <c r="T599" i="34" s="1"/>
  <c r="T600" i="34" s="1"/>
  <c r="T601" i="34" s="1"/>
  <c r="T602" i="34" s="1"/>
  <c r="T603" i="34" s="1"/>
  <c r="T604" i="34" s="1"/>
  <c r="T605" i="34" s="1"/>
  <c r="T606" i="34" s="1"/>
  <c r="T607" i="34" s="1"/>
  <c r="T608" i="34" s="1"/>
  <c r="T609" i="34" s="1"/>
  <c r="T610" i="34" s="1"/>
  <c r="T611" i="34" s="1"/>
  <c r="T612" i="34" s="1"/>
  <c r="T613" i="34" s="1"/>
  <c r="T614" i="34" s="1"/>
  <c r="T615" i="34" s="1"/>
  <c r="T616" i="34" s="1"/>
  <c r="T617" i="34" s="1"/>
  <c r="T618" i="34" s="1"/>
  <c r="T619" i="34" s="1"/>
  <c r="T620" i="34" s="1"/>
  <c r="T621" i="34" s="1"/>
  <c r="T622" i="34" s="1"/>
  <c r="T623" i="34" s="1"/>
  <c r="T624" i="34" s="1"/>
  <c r="T625" i="34" s="1"/>
  <c r="T626" i="34" s="1"/>
  <c r="T627" i="34" s="1"/>
  <c r="T628" i="34" s="1"/>
  <c r="T629" i="34" s="1"/>
  <c r="T630" i="34" s="1"/>
  <c r="T631" i="34" s="1"/>
  <c r="T632" i="34" s="1"/>
  <c r="T633" i="34" s="1"/>
  <c r="T634" i="34" s="1"/>
  <c r="T635" i="34" s="1"/>
  <c r="T636" i="34" s="1"/>
  <c r="T637" i="34" s="1"/>
  <c r="T638" i="34" s="1"/>
  <c r="T639" i="34" s="1"/>
  <c r="T640" i="34" s="1"/>
  <c r="T641" i="34" s="1"/>
  <c r="T642" i="34" s="1"/>
  <c r="T643" i="34" s="1"/>
  <c r="T644" i="34" s="1"/>
  <c r="T645" i="34" s="1"/>
  <c r="T646" i="34" s="1"/>
  <c r="T647" i="34" s="1"/>
  <c r="T648" i="34" s="1"/>
  <c r="T649" i="34" s="1"/>
  <c r="T650" i="34" s="1"/>
  <c r="T651" i="34" s="1"/>
  <c r="T652" i="34" s="1"/>
  <c r="T653" i="34" s="1"/>
  <c r="T654" i="34" s="1"/>
  <c r="T655" i="34" s="1"/>
  <c r="T656" i="34" s="1"/>
  <c r="T657" i="34" s="1"/>
  <c r="T658" i="34" s="1"/>
  <c r="T659" i="34" s="1"/>
  <c r="T660" i="34" s="1"/>
  <c r="T661" i="34" s="1"/>
  <c r="T662" i="34" s="1"/>
  <c r="T663" i="34" s="1"/>
  <c r="T664" i="34" s="1"/>
  <c r="T665" i="34" s="1"/>
  <c r="T666" i="34" s="1"/>
  <c r="T667" i="34" s="1"/>
  <c r="T668" i="34" s="1"/>
  <c r="T669" i="34" s="1"/>
  <c r="T670" i="34" s="1"/>
  <c r="T671" i="34" s="1"/>
  <c r="T672" i="34" s="1"/>
  <c r="T673" i="34" s="1"/>
  <c r="T674" i="34" s="1"/>
  <c r="T675" i="34" s="1"/>
  <c r="T676" i="34" s="1"/>
  <c r="T677" i="34" s="1"/>
  <c r="T678" i="34" s="1"/>
  <c r="T679" i="34" s="1"/>
  <c r="T680" i="34" s="1"/>
  <c r="T681" i="34" s="1"/>
  <c r="T682" i="34" s="1"/>
  <c r="T683" i="34" s="1"/>
  <c r="T684" i="34" s="1"/>
  <c r="T685" i="34" s="1"/>
  <c r="T686" i="34" s="1"/>
  <c r="T687" i="34" s="1"/>
  <c r="T688" i="34" s="1"/>
  <c r="T689" i="34" s="1"/>
  <c r="T690" i="34" s="1"/>
  <c r="T691" i="34" s="1"/>
  <c r="T692" i="34" s="1"/>
  <c r="T693" i="34" s="1"/>
  <c r="T694" i="34" s="1"/>
  <c r="T695" i="34" s="1"/>
  <c r="T696" i="34" s="1"/>
  <c r="T697" i="34" s="1"/>
  <c r="T698" i="34" s="1"/>
  <c r="T699" i="34" s="1"/>
  <c r="T700" i="34" s="1"/>
  <c r="T701" i="34" s="1"/>
  <c r="T702" i="34" s="1"/>
  <c r="T703" i="34" s="1"/>
  <c r="T704" i="34" s="1"/>
  <c r="T705" i="34" s="1"/>
  <c r="T706" i="34" s="1"/>
  <c r="T707" i="34" s="1"/>
  <c r="T708" i="34" s="1"/>
  <c r="T709" i="34" s="1"/>
  <c r="T710" i="34" s="1"/>
  <c r="T711" i="34" s="1"/>
  <c r="T712" i="34" s="1"/>
  <c r="T713" i="34" s="1"/>
  <c r="T714" i="34" s="1"/>
  <c r="T715" i="34" s="1"/>
  <c r="T716" i="34" s="1"/>
  <c r="T717" i="34" s="1"/>
  <c r="T718" i="34" s="1"/>
  <c r="T719" i="34" s="1"/>
  <c r="T720" i="34" s="1"/>
  <c r="T721" i="34" s="1"/>
  <c r="T722" i="34" s="1"/>
  <c r="T723" i="34" s="1"/>
  <c r="T724" i="34" s="1"/>
  <c r="T725" i="34" s="1"/>
  <c r="T726" i="34" s="1"/>
  <c r="T727" i="34" s="1"/>
  <c r="T728" i="34" s="1"/>
  <c r="T729" i="34" s="1"/>
  <c r="T730" i="34" s="1"/>
  <c r="T731" i="34" s="1"/>
  <c r="T732" i="34" s="1"/>
  <c r="T733" i="34" s="1"/>
  <c r="T734" i="34" s="1"/>
  <c r="T735" i="34" s="1"/>
  <c r="T736" i="34" s="1"/>
  <c r="T737" i="34" s="1"/>
  <c r="T738" i="34" s="1"/>
  <c r="T739" i="34" s="1"/>
  <c r="T740" i="34" s="1"/>
  <c r="T741" i="34" s="1"/>
  <c r="T742" i="34" s="1"/>
  <c r="T743" i="34" s="1"/>
  <c r="T744" i="34" s="1"/>
  <c r="T745" i="34" s="1"/>
  <c r="T746" i="34" s="1"/>
  <c r="T747" i="34" s="1"/>
  <c r="T748" i="34" s="1"/>
  <c r="T749" i="34" s="1"/>
  <c r="T750" i="34" s="1"/>
  <c r="T751" i="34" s="1"/>
  <c r="T752" i="34" s="1"/>
  <c r="T753" i="34" s="1"/>
  <c r="T754" i="34" s="1"/>
  <c r="T755" i="34" s="1"/>
  <c r="T756" i="34" s="1"/>
  <c r="T757" i="34" s="1"/>
  <c r="T758" i="34" s="1"/>
  <c r="T759" i="34" s="1"/>
  <c r="T760" i="34" s="1"/>
  <c r="T761" i="34" s="1"/>
  <c r="T762" i="34" s="1"/>
  <c r="T763" i="34" s="1"/>
  <c r="T764" i="34" s="1"/>
  <c r="T765" i="34" s="1"/>
  <c r="T766" i="34" s="1"/>
  <c r="T767" i="34" s="1"/>
  <c r="T768" i="34" s="1"/>
  <c r="T769" i="34" s="1"/>
  <c r="T770" i="34" s="1"/>
  <c r="T771" i="34" s="1"/>
  <c r="T772" i="34" s="1"/>
  <c r="T773" i="34" s="1"/>
  <c r="T774" i="34" s="1"/>
  <c r="T775" i="34" s="1"/>
  <c r="T776" i="34" s="1"/>
  <c r="T777" i="34" s="1"/>
  <c r="T778" i="34" s="1"/>
  <c r="T779" i="34" s="1"/>
  <c r="T780" i="34" s="1"/>
  <c r="T781" i="34" s="1"/>
  <c r="T782" i="34" s="1"/>
  <c r="T783" i="34" s="1"/>
  <c r="T784" i="34" s="1"/>
  <c r="T785" i="34" s="1"/>
  <c r="T786" i="34" s="1"/>
  <c r="T787" i="34" s="1"/>
  <c r="T788" i="34" s="1"/>
  <c r="T789" i="34" s="1"/>
  <c r="T790" i="34" s="1"/>
  <c r="T791" i="34" s="1"/>
  <c r="T792" i="34" s="1"/>
  <c r="T793" i="34" s="1"/>
  <c r="T794" i="34" s="1"/>
  <c r="T795" i="34" s="1"/>
  <c r="T796" i="34" s="1"/>
  <c r="T797" i="34" s="1"/>
  <c r="T798" i="34" s="1"/>
  <c r="T799" i="34" s="1"/>
  <c r="T800" i="34" s="1"/>
  <c r="T801" i="34" s="1"/>
  <c r="T802" i="34" s="1"/>
  <c r="T803" i="34" s="1"/>
  <c r="T804" i="34" s="1"/>
  <c r="T805" i="34" s="1"/>
  <c r="T806" i="34" s="1"/>
  <c r="T807" i="34" s="1"/>
  <c r="T808" i="34" s="1"/>
  <c r="T809" i="34" s="1"/>
  <c r="T810" i="34" s="1"/>
  <c r="T811" i="34" s="1"/>
  <c r="T812" i="34" s="1"/>
  <c r="T813" i="34" s="1"/>
  <c r="T814" i="34" s="1"/>
  <c r="T815" i="34" s="1"/>
  <c r="T816" i="34" s="1"/>
  <c r="T817" i="34" s="1"/>
  <c r="T818" i="34" s="1"/>
  <c r="T819" i="34" s="1"/>
  <c r="T820" i="34" s="1"/>
  <c r="T821" i="34" s="1"/>
  <c r="T822" i="34" s="1"/>
  <c r="T823" i="34" s="1"/>
  <c r="T824" i="34" s="1"/>
  <c r="T825" i="34" s="1"/>
  <c r="T826" i="34" s="1"/>
  <c r="T827" i="34" s="1"/>
  <c r="T828" i="34" s="1"/>
  <c r="T829" i="34" s="1"/>
  <c r="T830" i="34" s="1"/>
  <c r="T831" i="34" s="1"/>
  <c r="T832" i="34" s="1"/>
  <c r="T833" i="34" s="1"/>
  <c r="T834" i="34" s="1"/>
  <c r="T835" i="34" s="1"/>
  <c r="T836" i="34" s="1"/>
  <c r="T837" i="34" s="1"/>
  <c r="T838" i="34" s="1"/>
  <c r="T839" i="34" s="1"/>
  <c r="T840" i="34" s="1"/>
  <c r="T841" i="34" s="1"/>
  <c r="T842" i="34" s="1"/>
  <c r="T843" i="34" s="1"/>
  <c r="T844" i="34" s="1"/>
  <c r="T845" i="34" s="1"/>
  <c r="T846" i="34" s="1"/>
  <c r="T847" i="34" s="1"/>
  <c r="T848" i="34" s="1"/>
  <c r="T849" i="34" s="1"/>
  <c r="T850" i="34" s="1"/>
  <c r="T851" i="34" s="1"/>
  <c r="T852" i="34" s="1"/>
  <c r="T853" i="34" s="1"/>
  <c r="T854" i="34" s="1"/>
  <c r="T855" i="34" s="1"/>
  <c r="T856" i="34" s="1"/>
  <c r="T857" i="34" s="1"/>
  <c r="T858" i="34" s="1"/>
  <c r="T859" i="34" s="1"/>
  <c r="T860" i="34" s="1"/>
  <c r="T861" i="34" s="1"/>
  <c r="T862" i="34" s="1"/>
  <c r="T863" i="34" s="1"/>
  <c r="T864" i="34" s="1"/>
  <c r="T865" i="34" s="1"/>
  <c r="T866" i="34" s="1"/>
  <c r="T867" i="34" s="1"/>
  <c r="T868" i="34" s="1"/>
  <c r="T869" i="34" s="1"/>
  <c r="T870" i="34" s="1"/>
  <c r="T871" i="34" s="1"/>
  <c r="T872" i="34" s="1"/>
  <c r="T873" i="34" s="1"/>
  <c r="T874" i="34" s="1"/>
  <c r="T875" i="34" s="1"/>
  <c r="T876" i="34" s="1"/>
  <c r="T877" i="34" s="1"/>
  <c r="T878" i="34" s="1"/>
  <c r="T879" i="34" s="1"/>
  <c r="T880" i="34" s="1"/>
  <c r="T881" i="34" s="1"/>
  <c r="T882" i="34" s="1"/>
  <c r="T883" i="34" s="1"/>
  <c r="T884" i="34" s="1"/>
  <c r="T885" i="34" s="1"/>
  <c r="T886" i="34" s="1"/>
  <c r="T887" i="34" s="1"/>
  <c r="T888" i="34" s="1"/>
  <c r="T889" i="34" s="1"/>
  <c r="T890" i="34" s="1"/>
  <c r="T891" i="34" s="1"/>
  <c r="T892" i="34" s="1"/>
  <c r="T893" i="34" s="1"/>
  <c r="T894" i="34" s="1"/>
  <c r="T895" i="34" s="1"/>
  <c r="T896" i="34" s="1"/>
  <c r="T897" i="34" s="1"/>
  <c r="T898" i="34" s="1"/>
  <c r="T899" i="34" s="1"/>
  <c r="T900" i="34" s="1"/>
  <c r="T901" i="34" s="1"/>
  <c r="T902" i="34" s="1"/>
  <c r="T903" i="34" s="1"/>
  <c r="T904" i="34" s="1"/>
  <c r="T905" i="34" s="1"/>
  <c r="T906" i="34" s="1"/>
  <c r="T907" i="34" s="1"/>
  <c r="T908" i="34" s="1"/>
  <c r="T909" i="34" s="1"/>
  <c r="T910" i="34" s="1"/>
  <c r="T911" i="34" s="1"/>
  <c r="T912" i="34" s="1"/>
  <c r="T913" i="34" s="1"/>
  <c r="T914" i="34" s="1"/>
  <c r="T915" i="34" s="1"/>
  <c r="T916" i="34" s="1"/>
  <c r="T917" i="34" s="1"/>
  <c r="T918" i="34" s="1"/>
  <c r="T919" i="34" s="1"/>
  <c r="T920" i="34" s="1"/>
  <c r="T921" i="34" s="1"/>
  <c r="T922" i="34" s="1"/>
  <c r="T923" i="34" s="1"/>
  <c r="T924" i="34" s="1"/>
  <c r="T925" i="34" s="1"/>
  <c r="T926" i="34" s="1"/>
  <c r="T927" i="34" s="1"/>
  <c r="T928" i="34" s="1"/>
  <c r="T929" i="34" s="1"/>
  <c r="T930" i="34" s="1"/>
  <c r="T931" i="34" s="1"/>
  <c r="T932" i="34" s="1"/>
  <c r="T933" i="34" s="1"/>
  <c r="T934" i="34" s="1"/>
  <c r="T935" i="34" s="1"/>
  <c r="T936" i="34" s="1"/>
  <c r="T937" i="34" s="1"/>
  <c r="T938" i="34" s="1"/>
  <c r="T939" i="34" s="1"/>
  <c r="T940" i="34" s="1"/>
  <c r="T941" i="34" s="1"/>
  <c r="T942" i="34" s="1"/>
  <c r="T943" i="34" s="1"/>
  <c r="T944" i="34" s="1"/>
  <c r="T945" i="34" s="1"/>
  <c r="T946" i="34" s="1"/>
  <c r="T947" i="34" s="1"/>
  <c r="T948" i="34" s="1"/>
  <c r="T949" i="34" s="1"/>
  <c r="T950" i="34" s="1"/>
  <c r="T951" i="34" s="1"/>
  <c r="T952" i="34" s="1"/>
  <c r="T953" i="34" s="1"/>
  <c r="T954" i="34" s="1"/>
  <c r="T955" i="34" s="1"/>
  <c r="T956" i="34" s="1"/>
  <c r="T957" i="34" s="1"/>
  <c r="T958" i="34" s="1"/>
  <c r="T959" i="34" s="1"/>
  <c r="T960" i="34" s="1"/>
  <c r="T961" i="34" s="1"/>
  <c r="T962" i="34" s="1"/>
  <c r="T963" i="34" s="1"/>
  <c r="T964" i="34" s="1"/>
  <c r="T965" i="34" s="1"/>
  <c r="T966" i="34" s="1"/>
  <c r="T967" i="34" s="1"/>
  <c r="T968" i="34" s="1"/>
  <c r="T969" i="34" s="1"/>
  <c r="T970" i="34" s="1"/>
  <c r="T971" i="34" s="1"/>
  <c r="T972" i="34" s="1"/>
  <c r="T973" i="34" s="1"/>
  <c r="T974" i="34" s="1"/>
  <c r="T975" i="34" s="1"/>
  <c r="T976" i="34" s="1"/>
  <c r="T977" i="34" s="1"/>
  <c r="T978" i="34" s="1"/>
  <c r="T979" i="34" s="1"/>
  <c r="T980" i="34" s="1"/>
  <c r="T981" i="34" s="1"/>
  <c r="T982" i="34" s="1"/>
  <c r="T983" i="34" s="1"/>
  <c r="T984" i="34" s="1"/>
  <c r="T985" i="34" s="1"/>
  <c r="T986" i="34" s="1"/>
  <c r="T987" i="34" s="1"/>
  <c r="T988" i="34" s="1"/>
  <c r="T989" i="34" s="1"/>
  <c r="T990" i="34" s="1"/>
  <c r="T991" i="34" s="1"/>
  <c r="T992" i="34" s="1"/>
  <c r="T993" i="34" s="1"/>
  <c r="T994" i="34" s="1"/>
  <c r="T995" i="34" s="1"/>
  <c r="T996" i="34" s="1"/>
  <c r="T997" i="34" s="1"/>
  <c r="T998" i="34" s="1"/>
  <c r="T999" i="34" s="1"/>
  <c r="T1000" i="34" s="1"/>
  <c r="T1001" i="34" s="1"/>
  <c r="T1002" i="34" s="1"/>
  <c r="T1003" i="34" s="1"/>
  <c r="T1004" i="34" s="1"/>
  <c r="T1005" i="34" s="1"/>
  <c r="T1006" i="34" s="1"/>
  <c r="T1007" i="34" s="1"/>
  <c r="T1008" i="34" s="1"/>
  <c r="T1009" i="34" s="1"/>
  <c r="T1010" i="34" s="1"/>
  <c r="T1011" i="34" s="1"/>
  <c r="T1012" i="34" s="1"/>
  <c r="T1013" i="34" s="1"/>
  <c r="T1014" i="34" s="1"/>
  <c r="T1015" i="34" s="1"/>
  <c r="T1016" i="34" s="1"/>
  <c r="T1017" i="34" s="1"/>
  <c r="T1018" i="34" s="1"/>
  <c r="T1019" i="34" s="1"/>
  <c r="T1020" i="34" s="1"/>
  <c r="T1021" i="34" s="1"/>
  <c r="T1022" i="34" s="1"/>
  <c r="T1023" i="34" s="1"/>
  <c r="T1024" i="34" s="1"/>
  <c r="T1025" i="34" s="1"/>
  <c r="T1026" i="34" s="1"/>
  <c r="T1027" i="34" s="1"/>
  <c r="T1028" i="34" s="1"/>
  <c r="T1029" i="34" s="1"/>
  <c r="T1030" i="34" s="1"/>
  <c r="T1031" i="34" s="1"/>
  <c r="T1032" i="34" s="1"/>
  <c r="T1033" i="34" s="1"/>
  <c r="T1034" i="34" s="1"/>
  <c r="T1035" i="34" s="1"/>
  <c r="T1036" i="34" s="1"/>
  <c r="T1037" i="34" s="1"/>
  <c r="T1038" i="34" s="1"/>
  <c r="T1039" i="34" s="1"/>
  <c r="T1040" i="34" s="1"/>
  <c r="T1041" i="34" s="1"/>
  <c r="T1042" i="34" s="1"/>
  <c r="T1043" i="34" s="1"/>
  <c r="T1044" i="34" s="1"/>
  <c r="T1045" i="34" s="1"/>
  <c r="T1046" i="34" s="1"/>
  <c r="T1047" i="34" s="1"/>
  <c r="T1048" i="34" s="1"/>
  <c r="T1049" i="34" s="1"/>
  <c r="T1050" i="34" s="1"/>
  <c r="T1051" i="34" s="1"/>
  <c r="T1052" i="34" s="1"/>
  <c r="T1053" i="34" s="1"/>
  <c r="T1054" i="34" s="1"/>
  <c r="T1055" i="34" s="1"/>
  <c r="T1056" i="34" s="1"/>
  <c r="T1057" i="34" s="1"/>
  <c r="T1058" i="34" s="1"/>
  <c r="T1059" i="34" s="1"/>
  <c r="T1060" i="34" s="1"/>
  <c r="T1061" i="34" s="1"/>
  <c r="T1062" i="34" s="1"/>
  <c r="T1063" i="34" s="1"/>
  <c r="T1064" i="34" s="1"/>
  <c r="T1065" i="34" s="1"/>
  <c r="T1066" i="34" s="1"/>
  <c r="T1067" i="34" s="1"/>
  <c r="T1068" i="34" s="1"/>
  <c r="T1069" i="34" s="1"/>
  <c r="T1070" i="34" s="1"/>
  <c r="T1071" i="34" s="1"/>
  <c r="T1072" i="34" s="1"/>
  <c r="T1073" i="34" s="1"/>
  <c r="T1074" i="34" s="1"/>
  <c r="T1075" i="34" s="1"/>
  <c r="T1076" i="34" s="1"/>
  <c r="T1077" i="34" s="1"/>
  <c r="T1078" i="34" s="1"/>
  <c r="T1079" i="34" s="1"/>
  <c r="T1080" i="34" s="1"/>
  <c r="T1081" i="34" s="1"/>
  <c r="T1082" i="34" s="1"/>
  <c r="T1083" i="34" s="1"/>
  <c r="T1084" i="34" s="1"/>
  <c r="T1085" i="34" s="1"/>
  <c r="T1086" i="34" s="1"/>
  <c r="T1087" i="34" s="1"/>
  <c r="T1088" i="34" s="1"/>
  <c r="T1089" i="34" s="1"/>
  <c r="T1090" i="34" s="1"/>
  <c r="T1091" i="34" s="1"/>
  <c r="T1092" i="34" s="1"/>
  <c r="T1093" i="34" s="1"/>
  <c r="T1094" i="34" s="1"/>
  <c r="T1095" i="34" s="1"/>
  <c r="T1096" i="34" s="1"/>
  <c r="T1097" i="34" s="1"/>
  <c r="T1098" i="34" s="1"/>
  <c r="T1099" i="34" s="1"/>
  <c r="T1100" i="34" s="1"/>
  <c r="T1101" i="34" s="1"/>
  <c r="T1102" i="34" s="1"/>
  <c r="T1103" i="34" s="1"/>
  <c r="T1104" i="34" s="1"/>
  <c r="T1105" i="34" s="1"/>
  <c r="T1106" i="34" s="1"/>
  <c r="T1107" i="34" s="1"/>
  <c r="T1108" i="34" s="1"/>
  <c r="T1109" i="34" s="1"/>
  <c r="T1110" i="34" s="1"/>
  <c r="T1111" i="34" s="1"/>
  <c r="T1112" i="34" s="1"/>
  <c r="T1113" i="34" s="1"/>
  <c r="T1114" i="34" s="1"/>
  <c r="T1115" i="34" s="1"/>
  <c r="T1116" i="34" s="1"/>
  <c r="T1117" i="34" s="1"/>
  <c r="T1118" i="34" s="1"/>
  <c r="T1119" i="34" s="1"/>
  <c r="T1120" i="34" s="1"/>
  <c r="T1121" i="34" s="1"/>
  <c r="T1122" i="34" s="1"/>
  <c r="T1123" i="34" s="1"/>
  <c r="T1124" i="34" s="1"/>
  <c r="T1125" i="34" s="1"/>
  <c r="T1126" i="34" s="1"/>
  <c r="T1127" i="34" s="1"/>
  <c r="T1128" i="34" s="1"/>
  <c r="T1129" i="34" s="1"/>
  <c r="T1130" i="34" s="1"/>
  <c r="T1131" i="34" s="1"/>
  <c r="T1132" i="34" s="1"/>
  <c r="T1133" i="34" s="1"/>
  <c r="T1134" i="34" s="1"/>
  <c r="T1135" i="34" s="1"/>
  <c r="T1136" i="34" s="1"/>
  <c r="T1137" i="34" s="1"/>
  <c r="T1138" i="34" s="1"/>
  <c r="T1139" i="34" s="1"/>
  <c r="T1140" i="34" s="1"/>
  <c r="T1141" i="34" s="1"/>
  <c r="T1142" i="34" s="1"/>
  <c r="T1143" i="34" s="1"/>
  <c r="T1144" i="34" s="1"/>
  <c r="T1145" i="34" s="1"/>
  <c r="T1146" i="34" s="1"/>
  <c r="T1147" i="34" s="1"/>
  <c r="T1148" i="34" s="1"/>
  <c r="T1149" i="34" s="1"/>
  <c r="T1150" i="34" s="1"/>
  <c r="T1151" i="34" s="1"/>
  <c r="T1152" i="34" s="1"/>
  <c r="T1153" i="34" s="1"/>
  <c r="T1154" i="34" s="1"/>
  <c r="T1155" i="34" s="1"/>
  <c r="T1156" i="34" s="1"/>
  <c r="T1157" i="34" s="1"/>
  <c r="T1158" i="34" s="1"/>
  <c r="T1159" i="34" s="1"/>
  <c r="T1160" i="34" s="1"/>
  <c r="T1161" i="34" s="1"/>
  <c r="T1162" i="34" s="1"/>
  <c r="T1163" i="34" s="1"/>
  <c r="T1164" i="34" s="1"/>
  <c r="T1165" i="34" s="1"/>
  <c r="T1166" i="34" s="1"/>
  <c r="T1167" i="34" s="1"/>
  <c r="T1168" i="34" s="1"/>
  <c r="T1169" i="34" s="1"/>
  <c r="T1170" i="34" s="1"/>
  <c r="T1171" i="34" s="1"/>
  <c r="T1172" i="34" s="1"/>
  <c r="T1173" i="34" s="1"/>
  <c r="T1174" i="34" s="1"/>
  <c r="T1175" i="34" s="1"/>
  <c r="T1176" i="34" s="1"/>
  <c r="T1177" i="34" s="1"/>
  <c r="T1178" i="34" s="1"/>
  <c r="T1179" i="34" s="1"/>
  <c r="T1180" i="34" s="1"/>
  <c r="T1181" i="34" s="1"/>
  <c r="T1182" i="34" s="1"/>
  <c r="T1183" i="34" s="1"/>
  <c r="T1184" i="34" s="1"/>
  <c r="T1185" i="34" s="1"/>
  <c r="T1186" i="34" s="1"/>
  <c r="T1187" i="34" s="1"/>
  <c r="T1188" i="34" s="1"/>
  <c r="T1189" i="34" s="1"/>
  <c r="T1190" i="34" s="1"/>
  <c r="T1191" i="34" s="1"/>
  <c r="T1192" i="34" s="1"/>
  <c r="T1193" i="34" s="1"/>
  <c r="T1194" i="34" s="1"/>
  <c r="T1195" i="34" s="1"/>
  <c r="T1196" i="34" s="1"/>
  <c r="T1197" i="34" s="1"/>
  <c r="T1198" i="34" s="1"/>
  <c r="T1199" i="34" s="1"/>
  <c r="T1200" i="34" s="1"/>
  <c r="T1201" i="34" s="1"/>
  <c r="T1202" i="34" s="1"/>
  <c r="T1203" i="34" s="1"/>
  <c r="T1204" i="34" s="1"/>
  <c r="T1205" i="34" s="1"/>
  <c r="T1206" i="34" s="1"/>
  <c r="T1207" i="34" s="1"/>
  <c r="T1208" i="34" s="1"/>
  <c r="T1209" i="34" s="1"/>
  <c r="T1210" i="34" s="1"/>
  <c r="T1211" i="34" s="1"/>
  <c r="T1212" i="34" s="1"/>
  <c r="T1213" i="34" s="1"/>
  <c r="T1214" i="34" s="1"/>
  <c r="T1215" i="34" s="1"/>
  <c r="T1216" i="34" s="1"/>
  <c r="T1217" i="34" s="1"/>
  <c r="T1218" i="34" s="1"/>
  <c r="T1219" i="34" s="1"/>
  <c r="T1220" i="34" s="1"/>
  <c r="T1221" i="34" s="1"/>
  <c r="T1222" i="34" s="1"/>
  <c r="T1223" i="34" s="1"/>
  <c r="T1224" i="34" s="1"/>
  <c r="T1225" i="34" s="1"/>
  <c r="T1226" i="34" s="1"/>
  <c r="T1227" i="34" s="1"/>
  <c r="T1228" i="34" s="1"/>
  <c r="T1229" i="34" s="1"/>
  <c r="T1230" i="34" s="1"/>
  <c r="T1231" i="34" s="1"/>
  <c r="T1232" i="34" s="1"/>
  <c r="T1233" i="34" s="1"/>
  <c r="T1234" i="34" s="1"/>
  <c r="T1235" i="34" s="1"/>
  <c r="T1236" i="34" s="1"/>
  <c r="T1237" i="34" s="1"/>
  <c r="T1238" i="34" s="1"/>
  <c r="T1239" i="34" s="1"/>
  <c r="T1240" i="34" s="1"/>
  <c r="T1241" i="34" s="1"/>
  <c r="T1242" i="34" s="1"/>
  <c r="T1243" i="34" s="1"/>
  <c r="T1244" i="34" s="1"/>
  <c r="T1245" i="34" s="1"/>
  <c r="T1246" i="34" s="1"/>
  <c r="T1247" i="34" s="1"/>
  <c r="T1248" i="34" s="1"/>
  <c r="T1249" i="34" s="1"/>
  <c r="T1250" i="34" s="1"/>
  <c r="T1251" i="34" s="1"/>
  <c r="T1252" i="34" s="1"/>
  <c r="T1253" i="34" s="1"/>
  <c r="T1254" i="34" s="1"/>
  <c r="T1255" i="34" s="1"/>
  <c r="T1256" i="34" s="1"/>
  <c r="T1257" i="34" s="1"/>
  <c r="T1258" i="34" s="1"/>
  <c r="T1259" i="34" s="1"/>
  <c r="T1260" i="34" s="1"/>
  <c r="T1261" i="34" s="1"/>
  <c r="T1262" i="34" s="1"/>
  <c r="T1263" i="34" s="1"/>
  <c r="T1264" i="34" s="1"/>
  <c r="T1265" i="34" s="1"/>
  <c r="T1266" i="34" s="1"/>
  <c r="T1267" i="34" s="1"/>
  <c r="T1268" i="34" s="1"/>
  <c r="T1269" i="34" s="1"/>
  <c r="T1270" i="34" s="1"/>
  <c r="T1271" i="34" s="1"/>
  <c r="T1272" i="34" s="1"/>
  <c r="T1273" i="34" s="1"/>
  <c r="T1274" i="34" s="1"/>
  <c r="T1275" i="34" s="1"/>
  <c r="T1276" i="34" s="1"/>
  <c r="T1277" i="34" s="1"/>
  <c r="T1278" i="34" s="1"/>
  <c r="T1279" i="34" s="1"/>
  <c r="T1280" i="34" s="1"/>
  <c r="T1281" i="34" s="1"/>
  <c r="T1282" i="34" s="1"/>
  <c r="T1283" i="34" s="1"/>
  <c r="T1284" i="34" s="1"/>
  <c r="T1285" i="34" s="1"/>
  <c r="T1286" i="34" s="1"/>
  <c r="T1287" i="34" s="1"/>
  <c r="T1288" i="34" s="1"/>
  <c r="T1289" i="34" s="1"/>
  <c r="T1290" i="34" s="1"/>
  <c r="T1291" i="34" s="1"/>
  <c r="T1292" i="34" s="1"/>
  <c r="T1293" i="34" s="1"/>
  <c r="T1294" i="34" s="1"/>
  <c r="T1295" i="34" s="1"/>
  <c r="T1296" i="34" s="1"/>
  <c r="T1297" i="34" s="1"/>
  <c r="T1298" i="34" s="1"/>
  <c r="T1299" i="34" s="1"/>
  <c r="T1300" i="34" s="1"/>
  <c r="T1301" i="34" s="1"/>
  <c r="T1302" i="34" s="1"/>
  <c r="T1303" i="34" s="1"/>
  <c r="T1304" i="34" s="1"/>
  <c r="T1305" i="34" s="1"/>
  <c r="T1306" i="34" s="1"/>
  <c r="T1307" i="34" s="1"/>
  <c r="T1308" i="34" s="1"/>
  <c r="T1309" i="34" s="1"/>
  <c r="T1310" i="34" s="1"/>
  <c r="T1311" i="34" s="1"/>
  <c r="T1312" i="34" s="1"/>
  <c r="T1313" i="34" s="1"/>
  <c r="T1314" i="34" s="1"/>
  <c r="T1315" i="34" s="1"/>
  <c r="T1316" i="34" s="1"/>
  <c r="T1317" i="34" s="1"/>
  <c r="T1318" i="34" s="1"/>
  <c r="T1319" i="34" s="1"/>
  <c r="T1320" i="34" s="1"/>
  <c r="T1321" i="34" s="1"/>
  <c r="T1322" i="34" s="1"/>
  <c r="T1323" i="34" s="1"/>
  <c r="T1324" i="34" s="1"/>
  <c r="T1325" i="34" s="1"/>
  <c r="T1326" i="34" s="1"/>
  <c r="T1327" i="34" s="1"/>
  <c r="T1328" i="34" s="1"/>
  <c r="T1329" i="34" s="1"/>
  <c r="T1330" i="34" s="1"/>
  <c r="T1331" i="34" s="1"/>
  <c r="T1332" i="34" s="1"/>
  <c r="T1333" i="34" s="1"/>
  <c r="T1334" i="34" s="1"/>
  <c r="T1335" i="34" s="1"/>
  <c r="T1336" i="34" s="1"/>
  <c r="T1337" i="34" s="1"/>
  <c r="T1338" i="34" s="1"/>
  <c r="T1339" i="34" s="1"/>
  <c r="T1340" i="34" s="1"/>
  <c r="T1341" i="34" s="1"/>
  <c r="T1342" i="34" s="1"/>
  <c r="T1343" i="34" s="1"/>
  <c r="T1344" i="34" s="1"/>
  <c r="T1345" i="34" s="1"/>
  <c r="T1346" i="34" s="1"/>
  <c r="T1347" i="34" s="1"/>
  <c r="T1348" i="34" s="1"/>
  <c r="T1349" i="34" s="1"/>
  <c r="T1350" i="34" s="1"/>
  <c r="T1351" i="34" s="1"/>
  <c r="T1352" i="34" s="1"/>
  <c r="T1353" i="34" s="1"/>
  <c r="T1354" i="34" s="1"/>
  <c r="T1355" i="34" s="1"/>
  <c r="T1356" i="34" s="1"/>
  <c r="T1357" i="34" s="1"/>
  <c r="T1358" i="34" s="1"/>
  <c r="T1359" i="34" s="1"/>
  <c r="T1360" i="34" s="1"/>
  <c r="T1361" i="34" s="1"/>
  <c r="T1362" i="34" s="1"/>
  <c r="T1363" i="34" s="1"/>
  <c r="T1364" i="34" s="1"/>
  <c r="T1365" i="34" s="1"/>
  <c r="T1366" i="34" s="1"/>
  <c r="T1367" i="34" s="1"/>
  <c r="T1368" i="34" s="1"/>
  <c r="T1369" i="34" s="1"/>
  <c r="T1370" i="34" s="1"/>
  <c r="T1371" i="34" s="1"/>
  <c r="T1372" i="34" s="1"/>
  <c r="T1373" i="34" s="1"/>
  <c r="T1374" i="34" s="1"/>
  <c r="T1375" i="34" s="1"/>
  <c r="T1376" i="34" s="1"/>
  <c r="T1377" i="34" s="1"/>
  <c r="T1378" i="34" s="1"/>
  <c r="T1379" i="34" s="1"/>
  <c r="T1380" i="34" s="1"/>
  <c r="T1381" i="34" s="1"/>
  <c r="T1382" i="34" s="1"/>
  <c r="T1383" i="34" s="1"/>
  <c r="T1384" i="34" s="1"/>
  <c r="T1385" i="34" s="1"/>
  <c r="T1386" i="34" s="1"/>
  <c r="T1387" i="34" s="1"/>
  <c r="T1388" i="34" s="1"/>
  <c r="T1389" i="34" s="1"/>
  <c r="T1390" i="34" s="1"/>
  <c r="T1391" i="34" s="1"/>
  <c r="T1392" i="34" s="1"/>
  <c r="T1393" i="34" s="1"/>
  <c r="T1394" i="34" s="1"/>
  <c r="T1395" i="34" s="1"/>
  <c r="T1396" i="34" s="1"/>
  <c r="T1397" i="34" s="1"/>
  <c r="T1398" i="34" s="1"/>
  <c r="T1399" i="34" s="1"/>
  <c r="T1400" i="34" s="1"/>
  <c r="T1401" i="34" s="1"/>
  <c r="T1402" i="34" s="1"/>
  <c r="T1403" i="34" s="1"/>
  <c r="T1404" i="34" s="1"/>
  <c r="T1405" i="34" s="1"/>
  <c r="T1406" i="34" s="1"/>
  <c r="T1407" i="34" s="1"/>
  <c r="T1408" i="34" s="1"/>
  <c r="T1409" i="34" s="1"/>
  <c r="T1410" i="34" s="1"/>
  <c r="T1411" i="34" s="1"/>
  <c r="T1412" i="34" s="1"/>
  <c r="T1413" i="34" s="1"/>
  <c r="T1414" i="34" s="1"/>
  <c r="T1415" i="34" s="1"/>
  <c r="T1416" i="34" s="1"/>
  <c r="T1417" i="34" s="1"/>
  <c r="T1418" i="34" s="1"/>
  <c r="T1419" i="34" s="1"/>
  <c r="T1420" i="34" s="1"/>
  <c r="T1421" i="34" s="1"/>
  <c r="T1422" i="34" s="1"/>
  <c r="T1423" i="34" s="1"/>
  <c r="T1424" i="34" s="1"/>
  <c r="T1425" i="34" s="1"/>
  <c r="T1426" i="34" s="1"/>
  <c r="T1427" i="34" s="1"/>
  <c r="T1428" i="34" s="1"/>
  <c r="T1429" i="34" s="1"/>
  <c r="T1430" i="34" s="1"/>
  <c r="T1431" i="34" s="1"/>
  <c r="T1432" i="34" s="1"/>
  <c r="T1433" i="34" s="1"/>
  <c r="T1434" i="34" s="1"/>
  <c r="T1435" i="34" s="1"/>
  <c r="T1436" i="34" s="1"/>
  <c r="T1437" i="34" s="1"/>
  <c r="T1438" i="34" s="1"/>
  <c r="T1439" i="34" s="1"/>
  <c r="T1440" i="34" s="1"/>
  <c r="T1441" i="34" s="1"/>
  <c r="T1442" i="34" s="1"/>
  <c r="T1443" i="34" s="1"/>
  <c r="T1444" i="34" s="1"/>
  <c r="T1445" i="34" s="1"/>
  <c r="T1446" i="34" s="1"/>
  <c r="T1447" i="34" s="1"/>
  <c r="T1448" i="34" s="1"/>
  <c r="T1449" i="34" s="1"/>
  <c r="T1450" i="34" s="1"/>
  <c r="T1451" i="34" s="1"/>
  <c r="T1452" i="34" s="1"/>
  <c r="T1453" i="34" s="1"/>
  <c r="T1454" i="34" s="1"/>
  <c r="T1455" i="34" s="1"/>
  <c r="T1456" i="34" s="1"/>
  <c r="T1457" i="34" s="1"/>
  <c r="T1458" i="34" s="1"/>
  <c r="T1459" i="34" s="1"/>
  <c r="T1460" i="34" s="1"/>
  <c r="T1461" i="34" s="1"/>
  <c r="T1462" i="34" s="1"/>
  <c r="T1463" i="34" s="1"/>
  <c r="T1464" i="34" s="1"/>
  <c r="T1465" i="34" s="1"/>
  <c r="T1466" i="34" s="1"/>
  <c r="T1467" i="34" s="1"/>
  <c r="T1468" i="34" s="1"/>
  <c r="T1469" i="34" s="1"/>
  <c r="T1470" i="34" s="1"/>
  <c r="T1471" i="34" s="1"/>
  <c r="T1472" i="34" s="1"/>
  <c r="T1473" i="34" s="1"/>
  <c r="T1474" i="34" s="1"/>
  <c r="T1475" i="34" s="1"/>
  <c r="T1476" i="34" s="1"/>
  <c r="T1477" i="34" s="1"/>
  <c r="T1478" i="34" s="1"/>
  <c r="T1479" i="34" s="1"/>
  <c r="T1480" i="34" s="1"/>
  <c r="T1481" i="34" s="1"/>
  <c r="T1482" i="34" s="1"/>
  <c r="T1483" i="34" s="1"/>
  <c r="T1484" i="34" s="1"/>
  <c r="T1485" i="34" s="1"/>
  <c r="T1486" i="34" s="1"/>
  <c r="T1487" i="34" s="1"/>
  <c r="T1488" i="34" s="1"/>
  <c r="T1489" i="34" s="1"/>
  <c r="T1490" i="34" s="1"/>
  <c r="T1491" i="34" s="1"/>
  <c r="T1492" i="34" s="1"/>
  <c r="T1493" i="34" s="1"/>
  <c r="T1494" i="34" s="1"/>
  <c r="T1495" i="34" s="1"/>
  <c r="T1496" i="34" s="1"/>
  <c r="T1497" i="34" s="1"/>
  <c r="T1498" i="34" s="1"/>
  <c r="T1499" i="34" s="1"/>
  <c r="T1500" i="34" s="1"/>
  <c r="T1501" i="34" s="1"/>
  <c r="T1502" i="34" s="1"/>
  <c r="T1503" i="34" s="1"/>
  <c r="T1504" i="34" s="1"/>
  <c r="T1505" i="34" s="1"/>
  <c r="T1506" i="34" s="1"/>
  <c r="T1507" i="34" s="1"/>
  <c r="T1508" i="34" s="1"/>
  <c r="T1509" i="34" s="1"/>
  <c r="T1510" i="34" s="1"/>
  <c r="T1511" i="34" s="1"/>
  <c r="T1512" i="34" s="1"/>
  <c r="T1513" i="34" s="1"/>
  <c r="T1514" i="34" s="1"/>
  <c r="T1515" i="34" s="1"/>
  <c r="T1516" i="34" s="1"/>
  <c r="T1517" i="34" s="1"/>
  <c r="T1518" i="34" s="1"/>
  <c r="T1519" i="34" s="1"/>
  <c r="T1520" i="34" s="1"/>
  <c r="T1521" i="34" s="1"/>
  <c r="T1522" i="34" s="1"/>
  <c r="T1523" i="34" s="1"/>
  <c r="T1524" i="34" s="1"/>
  <c r="T1525" i="34" s="1"/>
  <c r="T1526" i="34" s="1"/>
  <c r="T1527" i="34" s="1"/>
  <c r="T1528" i="34" s="1"/>
  <c r="T1529" i="34" s="1"/>
  <c r="T1530" i="34" s="1"/>
  <c r="T1531" i="34" s="1"/>
  <c r="T1532" i="34" s="1"/>
  <c r="T1533" i="34" s="1"/>
  <c r="T1534" i="34" s="1"/>
  <c r="T1535" i="34" s="1"/>
  <c r="T1536" i="34" s="1"/>
  <c r="T1537" i="34" s="1"/>
  <c r="T1538" i="34" s="1"/>
  <c r="T1539" i="34" s="1"/>
  <c r="T1540" i="34" s="1"/>
  <c r="T1541" i="34" s="1"/>
  <c r="T1542" i="34" s="1"/>
  <c r="T1543" i="34" s="1"/>
  <c r="T1544" i="34" s="1"/>
  <c r="T1545" i="34" s="1"/>
  <c r="T1546" i="34" s="1"/>
  <c r="T1547" i="34" s="1"/>
  <c r="T1548" i="34" s="1"/>
  <c r="T1549" i="34" s="1"/>
  <c r="T1550" i="34" s="1"/>
  <c r="T1551" i="34" s="1"/>
  <c r="T1552" i="34" s="1"/>
  <c r="T1553" i="34" s="1"/>
  <c r="T1554" i="34" s="1"/>
  <c r="T1555" i="34" s="1"/>
  <c r="T1556" i="34" s="1"/>
  <c r="T1557" i="34" s="1"/>
  <c r="T1558" i="34" s="1"/>
  <c r="T1559" i="34" s="1"/>
  <c r="T1560" i="34" s="1"/>
  <c r="T1561" i="34" s="1"/>
  <c r="T1562" i="34" s="1"/>
  <c r="T1563" i="34" s="1"/>
  <c r="T1564" i="34" s="1"/>
  <c r="T1565" i="34" s="1"/>
  <c r="T1566" i="34" s="1"/>
  <c r="T1567" i="34" s="1"/>
  <c r="T1568" i="34" s="1"/>
  <c r="T1569" i="34" s="1"/>
  <c r="T1570" i="34" s="1"/>
  <c r="T1571" i="34" s="1"/>
  <c r="T1572" i="34" s="1"/>
  <c r="T1573" i="34" s="1"/>
  <c r="T1574" i="34" s="1"/>
  <c r="T1575" i="34" s="1"/>
  <c r="T1576" i="34" s="1"/>
  <c r="T1577" i="34" s="1"/>
  <c r="T1578" i="34" s="1"/>
  <c r="T1579" i="34" s="1"/>
  <c r="T1580" i="34" s="1"/>
  <c r="T1581" i="34" s="1"/>
  <c r="T1582" i="34" s="1"/>
  <c r="T1583" i="34" s="1"/>
  <c r="T1584" i="34" s="1"/>
  <c r="T1585" i="34" s="1"/>
  <c r="T1586" i="34" s="1"/>
  <c r="T1587" i="34" s="1"/>
  <c r="T1588" i="34" s="1"/>
  <c r="T1589" i="34" s="1"/>
  <c r="T1590" i="34" s="1"/>
  <c r="T1591" i="34" s="1"/>
  <c r="T1592" i="34" s="1"/>
  <c r="T1593" i="34" s="1"/>
  <c r="T1594" i="34" s="1"/>
  <c r="T1595" i="34" s="1"/>
  <c r="T1596" i="34" s="1"/>
  <c r="T1597" i="34" s="1"/>
  <c r="T1598" i="34" s="1"/>
  <c r="T1599" i="34" s="1"/>
  <c r="T1600" i="34" s="1"/>
  <c r="T1601" i="34" s="1"/>
  <c r="T1602" i="34" s="1"/>
  <c r="T1603" i="34" s="1"/>
  <c r="T1604" i="34" s="1"/>
  <c r="T1605" i="34" s="1"/>
  <c r="T1606" i="34" s="1"/>
  <c r="T1607" i="34" s="1"/>
  <c r="T1608" i="34" s="1"/>
  <c r="T1609" i="34" s="1"/>
  <c r="T1610" i="34" s="1"/>
  <c r="T1611" i="34" s="1"/>
  <c r="T1612" i="34" s="1"/>
  <c r="T1613" i="34" s="1"/>
  <c r="T1614" i="34" s="1"/>
  <c r="T1615" i="34" s="1"/>
  <c r="T1616" i="34" s="1"/>
  <c r="T1617" i="34" s="1"/>
  <c r="T1618" i="34" s="1"/>
  <c r="T1619" i="34" s="1"/>
  <c r="T1620" i="34" s="1"/>
  <c r="T1621" i="34" s="1"/>
  <c r="T1622" i="34" s="1"/>
  <c r="T1623" i="34" s="1"/>
  <c r="T1624" i="34" s="1"/>
  <c r="T1625" i="34" s="1"/>
  <c r="T1626" i="34" s="1"/>
  <c r="T1627" i="34" s="1"/>
  <c r="T1628" i="34" s="1"/>
  <c r="T1629" i="34" s="1"/>
  <c r="T1630" i="34" s="1"/>
  <c r="T1631" i="34" s="1"/>
  <c r="T1632" i="34" s="1"/>
  <c r="T1633" i="34" s="1"/>
  <c r="T1634" i="34" s="1"/>
  <c r="T1635" i="34" s="1"/>
  <c r="T1636" i="34" s="1"/>
  <c r="T1637" i="34" s="1"/>
  <c r="T1638" i="34" s="1"/>
  <c r="T1639" i="34" s="1"/>
  <c r="T1640" i="34" s="1"/>
  <c r="T1641" i="34" s="1"/>
  <c r="T1642" i="34" s="1"/>
  <c r="T1643" i="34" s="1"/>
  <c r="T1644" i="34" s="1"/>
  <c r="T1645" i="34" s="1"/>
  <c r="T1646" i="34" s="1"/>
  <c r="T1647" i="34" s="1"/>
  <c r="T1648" i="34" s="1"/>
  <c r="T1649" i="34" s="1"/>
  <c r="T1650" i="34" s="1"/>
  <c r="T1651" i="34" s="1"/>
  <c r="T1652" i="34" s="1"/>
  <c r="T1653" i="34" s="1"/>
  <c r="T1654" i="34" s="1"/>
  <c r="T1655" i="34" s="1"/>
  <c r="T1656" i="34" s="1"/>
  <c r="T1657" i="34" s="1"/>
  <c r="T1658" i="34" s="1"/>
  <c r="T1659" i="34" s="1"/>
  <c r="T1660" i="34" s="1"/>
  <c r="T1661" i="34" s="1"/>
  <c r="T1662" i="34" s="1"/>
  <c r="T1663" i="34" s="1"/>
  <c r="T1664" i="34" s="1"/>
  <c r="T1665" i="34" s="1"/>
  <c r="T1666" i="34" s="1"/>
  <c r="T1667" i="34" s="1"/>
  <c r="T1668" i="34" s="1"/>
  <c r="T1669" i="34" s="1"/>
  <c r="T1670" i="34" s="1"/>
  <c r="T1671" i="34" s="1"/>
  <c r="T1672" i="34" s="1"/>
  <c r="T1673" i="34" s="1"/>
  <c r="T1674" i="34" s="1"/>
  <c r="T1675" i="34" s="1"/>
  <c r="T1676" i="34" s="1"/>
  <c r="T1677" i="34" s="1"/>
  <c r="T1678" i="34" s="1"/>
  <c r="T1679" i="34" s="1"/>
  <c r="T1680" i="34" s="1"/>
  <c r="T1681" i="34" s="1"/>
  <c r="T1682" i="34" s="1"/>
  <c r="T1683" i="34" s="1"/>
  <c r="T1684" i="34" s="1"/>
  <c r="T1685" i="34" s="1"/>
  <c r="T1686" i="34" s="1"/>
  <c r="T1687" i="34" s="1"/>
  <c r="T1688" i="34" s="1"/>
  <c r="T1689" i="34" s="1"/>
  <c r="T1690" i="34" s="1"/>
  <c r="T1691" i="34" s="1"/>
  <c r="T1692" i="34" s="1"/>
  <c r="T1693" i="34" s="1"/>
  <c r="T1694" i="34" s="1"/>
  <c r="T1695" i="34" s="1"/>
  <c r="T1696" i="34" s="1"/>
  <c r="T1697" i="34" s="1"/>
  <c r="T1698" i="34" s="1"/>
  <c r="T1699" i="34" s="1"/>
  <c r="T1700" i="34" s="1"/>
  <c r="T1701" i="34" s="1"/>
  <c r="T1702" i="34" s="1"/>
  <c r="T1703" i="34" s="1"/>
  <c r="T1704" i="34" s="1"/>
  <c r="T1705" i="34" s="1"/>
  <c r="T1706" i="34" s="1"/>
  <c r="T1707" i="34" s="1"/>
  <c r="T1708" i="34" s="1"/>
  <c r="T1709" i="34" s="1"/>
  <c r="T1710" i="34" s="1"/>
  <c r="T1711" i="34" s="1"/>
  <c r="T1712" i="34" s="1"/>
  <c r="T1713" i="34" s="1"/>
  <c r="T1714" i="34" s="1"/>
  <c r="T1715" i="34" s="1"/>
  <c r="T1716" i="34" s="1"/>
  <c r="T1717" i="34" s="1"/>
  <c r="T1718" i="34" s="1"/>
  <c r="T1719" i="34" s="1"/>
  <c r="T1720" i="34" s="1"/>
  <c r="T1721" i="34" s="1"/>
  <c r="T1722" i="34" s="1"/>
  <c r="T1723" i="34" s="1"/>
  <c r="T1724" i="34" s="1"/>
  <c r="T1725" i="34" s="1"/>
  <c r="T1726" i="34" s="1"/>
  <c r="T1727" i="34" s="1"/>
  <c r="T1728" i="34" s="1"/>
  <c r="T1729" i="34" s="1"/>
  <c r="T1730" i="34" s="1"/>
  <c r="T1731" i="34" s="1"/>
  <c r="T1732" i="34" s="1"/>
  <c r="T1733" i="34" s="1"/>
  <c r="T1734" i="34" s="1"/>
  <c r="T1735" i="34" s="1"/>
  <c r="T1736" i="34" s="1"/>
  <c r="T1737" i="34" s="1"/>
  <c r="T1738" i="34" s="1"/>
  <c r="T1739" i="34" s="1"/>
  <c r="T1740" i="34" s="1"/>
  <c r="T1741" i="34" s="1"/>
  <c r="T1742" i="34" s="1"/>
  <c r="T1743" i="34" s="1"/>
  <c r="T1744" i="34" s="1"/>
  <c r="T1745" i="34" s="1"/>
  <c r="T1746" i="34" s="1"/>
  <c r="T1747" i="34" s="1"/>
  <c r="T1748" i="34" s="1"/>
  <c r="T1749" i="34" s="1"/>
  <c r="T1750" i="34" s="1"/>
  <c r="T1751" i="34" s="1"/>
  <c r="T1752" i="34" s="1"/>
  <c r="T1753" i="34" s="1"/>
  <c r="T1754" i="34" s="1"/>
  <c r="T1755" i="34" s="1"/>
  <c r="T1756" i="34" s="1"/>
  <c r="T1757" i="34" s="1"/>
  <c r="T1758" i="34" s="1"/>
  <c r="T1759" i="34" s="1"/>
  <c r="T1760" i="34" s="1"/>
  <c r="T1761" i="34" s="1"/>
  <c r="T1762" i="34" s="1"/>
  <c r="T1763" i="34" s="1"/>
  <c r="T1764" i="34" s="1"/>
  <c r="T1765" i="34" s="1"/>
  <c r="T1766" i="34" s="1"/>
  <c r="T1767" i="34" s="1"/>
  <c r="T1768" i="34" s="1"/>
  <c r="T1769" i="34" s="1"/>
  <c r="T1770" i="34" s="1"/>
  <c r="T1771" i="34" s="1"/>
  <c r="T1772" i="34" s="1"/>
  <c r="T1773" i="34" s="1"/>
  <c r="T1774" i="34" s="1"/>
  <c r="T1775" i="34" s="1"/>
  <c r="T1776" i="34" s="1"/>
  <c r="T1777" i="34" s="1"/>
  <c r="T1778" i="34" s="1"/>
  <c r="T1779" i="34" s="1"/>
  <c r="T1780" i="34" s="1"/>
  <c r="T1781" i="34" s="1"/>
  <c r="T1782" i="34" s="1"/>
  <c r="T1783" i="34" s="1"/>
  <c r="T1784" i="34" s="1"/>
  <c r="T1785" i="34" s="1"/>
  <c r="T1786" i="34" s="1"/>
  <c r="T1787" i="34" s="1"/>
  <c r="T1788" i="34" s="1"/>
  <c r="T1789" i="34" s="1"/>
  <c r="T1790" i="34" s="1"/>
  <c r="T1791" i="34" s="1"/>
  <c r="T1792" i="34" s="1"/>
  <c r="T1793" i="34" s="1"/>
  <c r="T1794" i="34" s="1"/>
  <c r="T1795" i="34" s="1"/>
  <c r="T1796" i="34" s="1"/>
  <c r="T1797" i="34" s="1"/>
  <c r="T1798" i="34" s="1"/>
  <c r="T1799" i="34" s="1"/>
  <c r="T1800" i="34" s="1"/>
  <c r="T1801" i="34" s="1"/>
  <c r="T1802" i="34" s="1"/>
  <c r="T1803" i="34" s="1"/>
  <c r="T1804" i="34" s="1"/>
  <c r="T1805" i="34" s="1"/>
  <c r="T1806" i="34" s="1"/>
  <c r="T1807" i="34" s="1"/>
  <c r="T1808" i="34" s="1"/>
  <c r="T1809" i="34" s="1"/>
  <c r="T1810" i="34" s="1"/>
  <c r="T1811" i="34" s="1"/>
  <c r="T1812" i="34" s="1"/>
  <c r="T1813" i="34" s="1"/>
  <c r="T1814" i="34" s="1"/>
  <c r="T1815" i="34" s="1"/>
  <c r="T1816" i="34" s="1"/>
  <c r="T1817" i="34" s="1"/>
  <c r="T1818" i="34" s="1"/>
  <c r="T1819" i="34" s="1"/>
  <c r="T1820" i="34" s="1"/>
  <c r="T1821" i="34" s="1"/>
  <c r="T1822" i="34" s="1"/>
  <c r="T1823" i="34" s="1"/>
  <c r="T1824" i="34" s="1"/>
  <c r="T1825" i="34" s="1"/>
  <c r="T1826" i="34" s="1"/>
  <c r="T1827" i="34" s="1"/>
  <c r="T1828" i="34" s="1"/>
  <c r="T1829" i="34" s="1"/>
  <c r="T1830" i="34" s="1"/>
  <c r="T1831" i="34" s="1"/>
  <c r="T1832" i="34" s="1"/>
  <c r="T1833" i="34" s="1"/>
  <c r="T1834" i="34" s="1"/>
  <c r="T1835" i="34" s="1"/>
  <c r="T1836" i="34" s="1"/>
  <c r="T1837" i="34" s="1"/>
  <c r="T1838" i="34" s="1"/>
  <c r="T1839" i="34" s="1"/>
  <c r="T1840" i="34" s="1"/>
  <c r="T1841" i="34" s="1"/>
  <c r="T1842" i="34" s="1"/>
  <c r="T1843" i="34" s="1"/>
  <c r="T1844" i="34" s="1"/>
  <c r="T1845" i="34" s="1"/>
  <c r="T1846" i="34" s="1"/>
  <c r="T1847" i="34" s="1"/>
  <c r="T1848" i="34" s="1"/>
  <c r="T1849" i="34" s="1"/>
  <c r="T1850" i="34" s="1"/>
  <c r="T1851" i="34" s="1"/>
  <c r="T1852" i="34" s="1"/>
  <c r="T1853" i="34" s="1"/>
  <c r="T1854" i="34" s="1"/>
  <c r="T1855" i="34" s="1"/>
  <c r="T1856" i="34" s="1"/>
  <c r="T1857" i="34" s="1"/>
  <c r="T1858" i="34" s="1"/>
  <c r="T1859" i="34" s="1"/>
  <c r="T1860" i="34" s="1"/>
  <c r="T1861" i="34" s="1"/>
  <c r="T1862" i="34" s="1"/>
  <c r="T1863" i="34" s="1"/>
  <c r="T1864" i="34" s="1"/>
  <c r="T1865" i="34" s="1"/>
  <c r="T1866" i="34" s="1"/>
  <c r="T1867" i="34" s="1"/>
  <c r="T1868" i="34" s="1"/>
  <c r="T1869" i="34" s="1"/>
  <c r="T1870" i="34" s="1"/>
  <c r="T1871" i="34" s="1"/>
  <c r="T1872" i="34" s="1"/>
  <c r="T1873" i="34" s="1"/>
  <c r="T1874" i="34" s="1"/>
  <c r="T1875" i="34" s="1"/>
  <c r="T1876" i="34" s="1"/>
  <c r="T1877" i="34" s="1"/>
  <c r="T1878" i="34" s="1"/>
  <c r="T1879" i="34" s="1"/>
  <c r="T1880" i="34" s="1"/>
  <c r="T1881" i="34" s="1"/>
  <c r="T1882" i="34" s="1"/>
  <c r="T1883" i="34" s="1"/>
  <c r="T1884" i="34" s="1"/>
  <c r="T1885" i="34" s="1"/>
  <c r="T1886" i="34" s="1"/>
  <c r="T1887" i="34" s="1"/>
  <c r="T1888" i="34" s="1"/>
  <c r="T1889" i="34" s="1"/>
  <c r="T1890" i="34" s="1"/>
  <c r="T1891" i="34" s="1"/>
  <c r="T1892" i="34" s="1"/>
  <c r="T1893" i="34" s="1"/>
  <c r="T1894" i="34" s="1"/>
  <c r="T1895" i="34" s="1"/>
  <c r="T1896" i="34" s="1"/>
  <c r="T1897" i="34" s="1"/>
  <c r="T1898" i="34" s="1"/>
  <c r="T1899" i="34" s="1"/>
  <c r="T1900" i="34" s="1"/>
  <c r="T1901" i="34" s="1"/>
  <c r="T1902" i="34" s="1"/>
  <c r="T1903" i="34" s="1"/>
  <c r="T1904" i="34" s="1"/>
  <c r="T1905" i="34" s="1"/>
  <c r="T1906" i="34" s="1"/>
  <c r="T1907" i="34" s="1"/>
  <c r="T1908" i="34" s="1"/>
  <c r="T1909" i="34" s="1"/>
  <c r="T1910" i="34" s="1"/>
  <c r="T1911" i="34" s="1"/>
  <c r="T1912" i="34" s="1"/>
  <c r="T1913" i="34" s="1"/>
  <c r="T1914" i="34" s="1"/>
  <c r="T1915" i="34" s="1"/>
  <c r="T1916" i="34" s="1"/>
  <c r="T1917" i="34" s="1"/>
  <c r="T1918" i="34" s="1"/>
  <c r="T1919" i="34" s="1"/>
  <c r="T1920" i="34" s="1"/>
  <c r="T1921" i="34" s="1"/>
  <c r="T1922" i="34" s="1"/>
  <c r="T1923" i="34" s="1"/>
  <c r="T1924" i="34" s="1"/>
  <c r="T1925" i="34" s="1"/>
  <c r="T1926" i="34" s="1"/>
  <c r="T1927" i="34" s="1"/>
  <c r="T1928" i="34" s="1"/>
  <c r="T1929" i="34" s="1"/>
  <c r="T1930" i="34" s="1"/>
  <c r="T1931" i="34" s="1"/>
  <c r="T1932" i="34" s="1"/>
  <c r="T1933" i="34" s="1"/>
  <c r="T1934" i="34" s="1"/>
  <c r="T1935" i="34" s="1"/>
  <c r="T1936" i="34" s="1"/>
  <c r="T1937" i="34" s="1"/>
  <c r="T1938" i="34" s="1"/>
  <c r="T1939" i="34" s="1"/>
  <c r="T1940" i="34" s="1"/>
  <c r="T1941" i="34" s="1"/>
  <c r="T1942" i="34" s="1"/>
  <c r="T1943" i="34" s="1"/>
  <c r="T1944" i="34" s="1"/>
  <c r="T1945" i="34" s="1"/>
  <c r="T1946" i="34" s="1"/>
  <c r="T1947" i="34" s="1"/>
  <c r="T1948" i="34" s="1"/>
  <c r="T1949" i="34" s="1"/>
  <c r="T1950" i="34" s="1"/>
  <c r="T1951" i="34" s="1"/>
  <c r="T1952" i="34" s="1"/>
  <c r="T1953" i="34" s="1"/>
  <c r="T1954" i="34" s="1"/>
  <c r="T1955" i="34" s="1"/>
  <c r="T1956" i="34" s="1"/>
  <c r="T1957" i="34" s="1"/>
  <c r="T1958" i="34" s="1"/>
  <c r="T1959" i="34" s="1"/>
  <c r="T1960" i="34" s="1"/>
  <c r="T1961" i="34" s="1"/>
  <c r="T1962" i="34" s="1"/>
  <c r="T1963" i="34" s="1"/>
  <c r="T1964" i="34" s="1"/>
  <c r="T1965" i="34" s="1"/>
  <c r="T1966" i="34" s="1"/>
  <c r="T1967" i="34" s="1"/>
  <c r="T1968" i="34" s="1"/>
  <c r="T1969" i="34" s="1"/>
  <c r="T1970" i="34" s="1"/>
  <c r="T1971" i="34" s="1"/>
  <c r="T1972" i="34" s="1"/>
  <c r="T1973" i="34" s="1"/>
  <c r="T1974" i="34" s="1"/>
  <c r="T1975" i="34" s="1"/>
  <c r="T1976" i="34" s="1"/>
  <c r="T1977" i="34" s="1"/>
  <c r="T1978" i="34" s="1"/>
  <c r="T1979" i="34" s="1"/>
  <c r="T1980" i="34" s="1"/>
  <c r="T1981" i="34" s="1"/>
  <c r="T1982" i="34" s="1"/>
  <c r="T1983" i="34" s="1"/>
  <c r="T1984" i="34" s="1"/>
  <c r="T1985" i="34" s="1"/>
  <c r="T1986" i="34" s="1"/>
  <c r="T1987" i="34" s="1"/>
  <c r="T1988" i="34" s="1"/>
  <c r="T1989" i="34" s="1"/>
  <c r="T1990" i="34" s="1"/>
  <c r="T1991" i="34" s="1"/>
  <c r="T1992" i="34" s="1"/>
  <c r="T1993" i="34" s="1"/>
  <c r="T1994" i="34" s="1"/>
  <c r="T1995" i="34" s="1"/>
  <c r="T1996" i="34" s="1"/>
  <c r="T1997" i="34" s="1"/>
  <c r="T1998" i="34" s="1"/>
  <c r="T1999" i="34" s="1"/>
  <c r="T2000" i="34" s="1"/>
  <c r="T2001" i="34" s="1"/>
  <c r="T2002" i="34" s="1"/>
  <c r="T2003" i="34" s="1"/>
  <c r="T2004" i="34" s="1"/>
  <c r="T2005" i="34" s="1"/>
  <c r="T2006" i="34" s="1"/>
  <c r="T2007" i="34" s="1"/>
  <c r="T2008" i="34" s="1"/>
  <c r="T2009" i="34" s="1"/>
  <c r="T2010" i="34" s="1"/>
  <c r="T2011" i="34" s="1"/>
  <c r="T2012" i="34" s="1"/>
  <c r="T2013" i="34" s="1"/>
  <c r="T2014" i="34" s="1"/>
  <c r="T2015" i="34" s="1"/>
  <c r="T2016" i="34" s="1"/>
  <c r="T2017" i="34" s="1"/>
  <c r="T2018" i="34" s="1"/>
  <c r="T2019" i="34" s="1"/>
  <c r="T2020" i="34" s="1"/>
  <c r="T2021" i="34" s="1"/>
  <c r="T2022" i="34" s="1"/>
  <c r="T2023" i="34" s="1"/>
  <c r="T2024" i="34" s="1"/>
  <c r="T2025" i="34" s="1"/>
  <c r="T2026" i="34" s="1"/>
  <c r="T2027" i="34" s="1"/>
  <c r="T2028" i="34" s="1"/>
  <c r="T2029" i="34" s="1"/>
  <c r="T2030" i="34" s="1"/>
  <c r="T2031" i="34" s="1"/>
  <c r="T2032" i="34" s="1"/>
  <c r="T2033" i="34" s="1"/>
  <c r="T2034" i="34" s="1"/>
  <c r="T2035" i="34" s="1"/>
  <c r="T2036" i="34" s="1"/>
  <c r="T2037" i="34" s="1"/>
  <c r="T2038" i="34" s="1"/>
  <c r="T2039" i="34" s="1"/>
  <c r="T2040" i="34" s="1"/>
  <c r="T2041" i="34" s="1"/>
  <c r="T2042" i="34" s="1"/>
  <c r="T2043" i="34" s="1"/>
  <c r="T2044" i="34" s="1"/>
  <c r="T2045" i="34" s="1"/>
  <c r="T2046" i="34" s="1"/>
  <c r="T2047" i="34" s="1"/>
  <c r="T2048" i="34" s="1"/>
  <c r="T2049" i="34" s="1"/>
  <c r="T2050" i="34" s="1"/>
  <c r="T2051" i="34" s="1"/>
  <c r="T2052" i="34" s="1"/>
  <c r="T2053" i="34" s="1"/>
  <c r="T2054" i="34" s="1"/>
  <c r="T2055" i="34" s="1"/>
  <c r="T2056" i="34" s="1"/>
  <c r="T2057" i="34" s="1"/>
  <c r="T2058" i="34" s="1"/>
  <c r="T2059" i="34" s="1"/>
  <c r="T2060" i="34" s="1"/>
  <c r="T2061" i="34" s="1"/>
  <c r="T2062" i="34" s="1"/>
  <c r="T2063" i="34" s="1"/>
  <c r="T2064" i="34" s="1"/>
  <c r="T2065" i="34" s="1"/>
  <c r="T2066" i="34" s="1"/>
  <c r="T2067" i="34" s="1"/>
  <c r="T2068" i="34" s="1"/>
  <c r="T2069" i="34" s="1"/>
  <c r="T2070" i="34" s="1"/>
  <c r="T2071" i="34" s="1"/>
  <c r="T2072" i="34" s="1"/>
  <c r="T2073" i="34" s="1"/>
  <c r="T2074" i="34" s="1"/>
  <c r="T2075" i="34" s="1"/>
  <c r="T2076" i="34" s="1"/>
  <c r="T2077" i="34" s="1"/>
  <c r="T2078" i="34" s="1"/>
  <c r="T2079" i="34" s="1"/>
  <c r="T2080" i="34" s="1"/>
  <c r="T2081" i="34" s="1"/>
  <c r="T2082" i="34" s="1"/>
  <c r="T2083" i="34" s="1"/>
  <c r="T2084" i="34" s="1"/>
  <c r="T2085" i="34" s="1"/>
  <c r="T2086" i="34" s="1"/>
  <c r="T2087" i="34" s="1"/>
  <c r="T2088" i="34" s="1"/>
  <c r="T2089" i="34" s="1"/>
  <c r="T2090" i="34" s="1"/>
  <c r="T2091" i="34" s="1"/>
  <c r="T2092" i="34" s="1"/>
  <c r="T2093" i="34" s="1"/>
  <c r="T2094" i="34" s="1"/>
  <c r="T2095" i="34" s="1"/>
  <c r="T2096" i="34" s="1"/>
  <c r="T2097" i="34" s="1"/>
  <c r="T2098" i="34" s="1"/>
  <c r="T2099" i="34" s="1"/>
  <c r="T2100" i="34" s="1"/>
  <c r="T2101" i="34" s="1"/>
  <c r="T2102" i="34" s="1"/>
  <c r="T2103" i="34" s="1"/>
  <c r="T2104" i="34" s="1"/>
  <c r="T2105" i="34" s="1"/>
  <c r="T2106" i="34" s="1"/>
  <c r="T2107" i="34" s="1"/>
  <c r="T2108" i="34" s="1"/>
  <c r="T2109" i="34" s="1"/>
  <c r="T2110" i="34" s="1"/>
  <c r="T2111" i="34" s="1"/>
  <c r="T2112" i="34" s="1"/>
  <c r="T2113" i="34" s="1"/>
  <c r="T2114" i="34" s="1"/>
  <c r="T2115" i="34" s="1"/>
  <c r="T2116" i="34" s="1"/>
  <c r="T2117" i="34" s="1"/>
  <c r="T2118" i="34" s="1"/>
  <c r="T2119" i="34" s="1"/>
  <c r="T2120" i="34" s="1"/>
  <c r="T2121" i="34" s="1"/>
  <c r="T2122" i="34" s="1"/>
  <c r="T2123" i="34" s="1"/>
  <c r="T2124" i="34" s="1"/>
  <c r="T2125" i="34" s="1"/>
  <c r="T2126" i="34" s="1"/>
  <c r="T2127" i="34" s="1"/>
  <c r="T2128" i="34" s="1"/>
  <c r="T2129" i="34" s="1"/>
  <c r="T2130" i="34" s="1"/>
  <c r="T2131" i="34" s="1"/>
  <c r="T2132" i="34" s="1"/>
  <c r="T2133" i="34" s="1"/>
  <c r="T2134" i="34" s="1"/>
  <c r="T2135" i="34" s="1"/>
  <c r="T2136" i="34" s="1"/>
  <c r="T2137" i="34" s="1"/>
  <c r="T2138" i="34" s="1"/>
  <c r="T2139" i="34" s="1"/>
  <c r="T2140" i="34" s="1"/>
  <c r="T2141" i="34" s="1"/>
  <c r="T2142" i="34" s="1"/>
  <c r="T2143" i="34" s="1"/>
  <c r="T2144" i="34" s="1"/>
  <c r="T2145" i="34" s="1"/>
  <c r="T2146" i="34" s="1"/>
  <c r="T2147" i="34" s="1"/>
  <c r="T2148" i="34" s="1"/>
  <c r="T2149" i="34" s="1"/>
  <c r="T2150" i="34" s="1"/>
  <c r="T2151" i="34" s="1"/>
  <c r="T2152" i="34" s="1"/>
  <c r="T2153" i="34" s="1"/>
  <c r="T2154" i="34" s="1"/>
  <c r="T2155" i="34" s="1"/>
  <c r="T2156" i="34" s="1"/>
  <c r="T2157" i="34" s="1"/>
  <c r="T2158" i="34" s="1"/>
  <c r="T2159" i="34" s="1"/>
  <c r="T2160" i="34" s="1"/>
  <c r="T2161" i="34" s="1"/>
  <c r="T2162" i="34" s="1"/>
  <c r="T2163" i="34" s="1"/>
  <c r="T2164" i="34" s="1"/>
  <c r="T2165" i="34" s="1"/>
  <c r="T2166" i="34" s="1"/>
  <c r="T2167" i="34" s="1"/>
  <c r="T2168" i="34" s="1"/>
  <c r="T2169" i="34" s="1"/>
  <c r="T2170" i="34" s="1"/>
  <c r="T2171" i="34" s="1"/>
  <c r="T2172" i="34" s="1"/>
  <c r="T2173" i="34" s="1"/>
  <c r="T2174" i="34" s="1"/>
  <c r="T2175" i="34" s="1"/>
  <c r="T2176" i="34" s="1"/>
  <c r="T2177" i="34" s="1"/>
  <c r="T2178" i="34" s="1"/>
  <c r="T2179" i="34" s="1"/>
  <c r="T2180" i="34" s="1"/>
  <c r="T2181" i="34" s="1"/>
  <c r="T2182" i="34" s="1"/>
  <c r="T2183" i="34" s="1"/>
  <c r="T2184" i="34" s="1"/>
  <c r="T2185" i="34" s="1"/>
  <c r="T2186" i="34" s="1"/>
  <c r="T2187" i="34" s="1"/>
  <c r="T2188" i="34" s="1"/>
  <c r="T2189" i="34" s="1"/>
  <c r="T2190" i="34" s="1"/>
  <c r="T2191" i="34" s="1"/>
  <c r="T2192" i="34" s="1"/>
  <c r="T2193" i="34" s="1"/>
  <c r="T2194" i="34" s="1"/>
  <c r="T2195" i="34" s="1"/>
  <c r="T2196" i="34" s="1"/>
  <c r="T2197" i="34" s="1"/>
  <c r="T2198" i="34" s="1"/>
  <c r="T2199" i="34" s="1"/>
  <c r="T2200" i="34" s="1"/>
  <c r="T2201" i="34" s="1"/>
  <c r="T2202" i="34" s="1"/>
  <c r="T2203" i="34" s="1"/>
  <c r="T2204" i="34" s="1"/>
  <c r="T2205" i="34" s="1"/>
  <c r="T2206" i="34" s="1"/>
  <c r="T2207" i="34" s="1"/>
  <c r="T2208" i="34" s="1"/>
  <c r="T2209" i="34" s="1"/>
  <c r="T2210" i="34" s="1"/>
  <c r="T2211" i="34" s="1"/>
  <c r="T2212" i="34" s="1"/>
  <c r="T2213" i="34" s="1"/>
  <c r="T2214" i="34" s="1"/>
  <c r="T2215" i="34" s="1"/>
  <c r="T2216" i="34" s="1"/>
  <c r="T2217" i="34" s="1"/>
  <c r="T2218" i="34" s="1"/>
  <c r="T2219" i="34" s="1"/>
  <c r="T2220" i="34" s="1"/>
  <c r="T2221" i="34" s="1"/>
  <c r="T2222" i="34" s="1"/>
  <c r="T2223" i="34" s="1"/>
  <c r="T2224" i="34" s="1"/>
  <c r="T2225" i="34" s="1"/>
  <c r="T2226" i="34" s="1"/>
  <c r="T2227" i="34" s="1"/>
  <c r="T2228" i="34" s="1"/>
  <c r="T2229" i="34" s="1"/>
  <c r="T2230" i="34" s="1"/>
  <c r="T2231" i="34" s="1"/>
  <c r="T2232" i="34" s="1"/>
  <c r="T2233" i="34" s="1"/>
  <c r="T2234" i="34" s="1"/>
  <c r="T2235" i="34" s="1"/>
  <c r="T2236" i="34" s="1"/>
  <c r="T2237" i="34" s="1"/>
  <c r="T2238" i="34" s="1"/>
  <c r="T2239" i="34" s="1"/>
  <c r="T2240" i="34" s="1"/>
  <c r="T2241" i="34" s="1"/>
  <c r="T2242" i="34" s="1"/>
  <c r="T2243" i="34" s="1"/>
  <c r="T2244" i="34" s="1"/>
  <c r="T2245" i="34" s="1"/>
  <c r="T2246" i="34" s="1"/>
  <c r="T2247" i="34" s="1"/>
  <c r="T2248" i="34" s="1"/>
  <c r="T2249" i="34" s="1"/>
  <c r="T2250" i="34" s="1"/>
  <c r="T2251" i="34" s="1"/>
  <c r="T2252" i="34" s="1"/>
  <c r="T2253" i="34" s="1"/>
  <c r="F499" i="34"/>
  <c r="F500" i="34" s="1"/>
  <c r="F501" i="34"/>
  <c r="F502" i="34" s="1"/>
  <c r="F503" i="34" s="1"/>
  <c r="F504" i="34" s="1"/>
  <c r="F505" i="34" s="1"/>
  <c r="F506" i="34" s="1"/>
  <c r="F507" i="34" s="1"/>
  <c r="F508" i="34" s="1"/>
  <c r="F509" i="34" s="1"/>
  <c r="F510" i="34" s="1"/>
  <c r="F511" i="34" s="1"/>
  <c r="F512" i="34" s="1"/>
  <c r="F513" i="34" s="1"/>
  <c r="F514" i="34" s="1"/>
  <c r="F515" i="34" s="1"/>
  <c r="F516" i="34" s="1"/>
  <c r="F517" i="34" s="1"/>
  <c r="F518" i="34" s="1"/>
  <c r="F519" i="34" s="1"/>
  <c r="F520" i="34" s="1"/>
  <c r="F521" i="34" s="1"/>
  <c r="F522" i="34" s="1"/>
  <c r="F523" i="34" s="1"/>
  <c r="F524" i="34" s="1"/>
  <c r="F525" i="34" s="1"/>
  <c r="F526" i="34" s="1"/>
  <c r="F527" i="34" s="1"/>
  <c r="F528" i="34" s="1"/>
  <c r="F529" i="34" s="1"/>
  <c r="F530" i="34" s="1"/>
  <c r="F531" i="34" s="1"/>
  <c r="F532" i="34" s="1"/>
  <c r="F533" i="34" s="1"/>
  <c r="F534" i="34" s="1"/>
  <c r="F535" i="34" s="1"/>
  <c r="F536" i="34" s="1"/>
  <c r="F537" i="34" s="1"/>
  <c r="F538" i="34" s="1"/>
  <c r="F539" i="34" s="1"/>
  <c r="F540" i="34" s="1"/>
  <c r="F541" i="34" s="1"/>
  <c r="F542" i="34" s="1"/>
  <c r="F543" i="34" s="1"/>
  <c r="F544" i="34" s="1"/>
  <c r="F545" i="34" s="1"/>
  <c r="F546" i="34" s="1"/>
  <c r="F547" i="34" s="1"/>
  <c r="F548" i="34" s="1"/>
  <c r="F549" i="34" s="1"/>
  <c r="F550" i="34" s="1"/>
  <c r="F551" i="34" s="1"/>
  <c r="F552" i="34" s="1"/>
  <c r="F553" i="34" s="1"/>
  <c r="F554" i="34" s="1"/>
  <c r="F555" i="34" s="1"/>
  <c r="F556" i="34" s="1"/>
  <c r="F557" i="34" s="1"/>
  <c r="F558" i="34" s="1"/>
  <c r="F559" i="34" s="1"/>
  <c r="F560" i="34" s="1"/>
  <c r="F561" i="34" s="1"/>
  <c r="F562" i="34" s="1"/>
  <c r="F563" i="34" s="1"/>
  <c r="F564" i="34" s="1"/>
  <c r="F565" i="34" s="1"/>
  <c r="F566" i="34" s="1"/>
  <c r="F567" i="34" s="1"/>
  <c r="F568" i="34" s="1"/>
  <c r="F569" i="34" s="1"/>
  <c r="F570" i="34" s="1"/>
  <c r="F571" i="34" s="1"/>
  <c r="F572" i="34" s="1"/>
  <c r="F573" i="34" s="1"/>
  <c r="F574" i="34" s="1"/>
  <c r="F575" i="34" s="1"/>
  <c r="F576" i="34" s="1"/>
  <c r="F577" i="34" s="1"/>
  <c r="F578" i="34" s="1"/>
  <c r="F579" i="34" s="1"/>
  <c r="F580" i="34" s="1"/>
  <c r="F581" i="34" s="1"/>
  <c r="F582" i="34" s="1"/>
  <c r="F583" i="34" s="1"/>
  <c r="F584" i="34" s="1"/>
  <c r="F585" i="34" s="1"/>
  <c r="F586" i="34" s="1"/>
  <c r="F587" i="34" s="1"/>
  <c r="F588" i="34" s="1"/>
  <c r="F589" i="34" s="1"/>
  <c r="F590" i="34" s="1"/>
  <c r="F591" i="34" s="1"/>
  <c r="F592" i="34" s="1"/>
  <c r="F593" i="34" s="1"/>
  <c r="F594" i="34" s="1"/>
  <c r="F595" i="34" s="1"/>
  <c r="F596" i="34" s="1"/>
  <c r="F597" i="34" s="1"/>
  <c r="F598" i="34" s="1"/>
  <c r="F599" i="34" s="1"/>
  <c r="F600" i="34" s="1"/>
  <c r="F601" i="34" s="1"/>
  <c r="F602" i="34" s="1"/>
  <c r="F603" i="34" s="1"/>
  <c r="F604" i="34" s="1"/>
  <c r="F605" i="34" s="1"/>
  <c r="F606" i="34" s="1"/>
  <c r="F607" i="34" s="1"/>
  <c r="F608" i="34" s="1"/>
  <c r="F609" i="34" s="1"/>
  <c r="F610" i="34" s="1"/>
  <c r="F611" i="34" s="1"/>
  <c r="F612" i="34" s="1"/>
  <c r="F613" i="34" s="1"/>
  <c r="F614" i="34" s="1"/>
  <c r="F615" i="34" s="1"/>
  <c r="F616" i="34" s="1"/>
  <c r="F617" i="34" s="1"/>
  <c r="F618" i="34" s="1"/>
  <c r="F619" i="34" s="1"/>
  <c r="F620" i="34" s="1"/>
  <c r="F621" i="34" s="1"/>
  <c r="F622" i="34" s="1"/>
  <c r="F623" i="34" s="1"/>
  <c r="F624" i="34" s="1"/>
  <c r="F625" i="34" s="1"/>
  <c r="F626" i="34" s="1"/>
  <c r="F627" i="34" s="1"/>
  <c r="F628" i="34" s="1"/>
  <c r="F629" i="34" s="1"/>
  <c r="F630" i="34" s="1"/>
  <c r="F631" i="34" s="1"/>
  <c r="F632" i="34" s="1"/>
  <c r="F633" i="34" s="1"/>
  <c r="F634" i="34" s="1"/>
  <c r="F635" i="34" s="1"/>
  <c r="F636" i="34" s="1"/>
  <c r="F637" i="34" s="1"/>
  <c r="F638" i="34" s="1"/>
  <c r="F639" i="34" s="1"/>
  <c r="F640" i="34" s="1"/>
  <c r="F641" i="34" s="1"/>
  <c r="F642" i="34" s="1"/>
  <c r="F643" i="34" s="1"/>
  <c r="F644" i="34" s="1"/>
  <c r="F645" i="34" s="1"/>
  <c r="F646" i="34" s="1"/>
  <c r="F647" i="34" s="1"/>
  <c r="F648" i="34" s="1"/>
  <c r="F649" i="34" s="1"/>
  <c r="F650" i="34" s="1"/>
  <c r="F651" i="34" s="1"/>
  <c r="F652" i="34" s="1"/>
  <c r="F653" i="34" s="1"/>
  <c r="F654" i="34" s="1"/>
  <c r="F655" i="34" s="1"/>
  <c r="F656" i="34" s="1"/>
  <c r="F657" i="34" s="1"/>
  <c r="F658" i="34" s="1"/>
  <c r="F659" i="34" s="1"/>
  <c r="F660" i="34" s="1"/>
  <c r="F661" i="34" s="1"/>
  <c r="F662" i="34" s="1"/>
  <c r="F663" i="34" s="1"/>
  <c r="F664" i="34" s="1"/>
  <c r="F665" i="34" s="1"/>
  <c r="F666" i="34" s="1"/>
  <c r="F667" i="34" s="1"/>
  <c r="F668" i="34" s="1"/>
  <c r="F669" i="34" s="1"/>
  <c r="F670" i="34" s="1"/>
  <c r="F671" i="34" s="1"/>
  <c r="F672" i="34" s="1"/>
  <c r="F673" i="34" s="1"/>
  <c r="F674" i="34" s="1"/>
  <c r="F675" i="34" s="1"/>
  <c r="F676" i="34" s="1"/>
  <c r="F677" i="34" s="1"/>
  <c r="F678" i="34" s="1"/>
  <c r="F679" i="34" s="1"/>
  <c r="F680" i="34" s="1"/>
  <c r="F681" i="34" s="1"/>
  <c r="F682" i="34" s="1"/>
  <c r="F683" i="34" s="1"/>
  <c r="F684" i="34" s="1"/>
  <c r="F685" i="34" s="1"/>
  <c r="F686" i="34" s="1"/>
  <c r="F687" i="34" s="1"/>
  <c r="F688" i="34" s="1"/>
  <c r="F689" i="34" s="1"/>
  <c r="F690" i="34" s="1"/>
  <c r="F691" i="34" s="1"/>
  <c r="F692" i="34" s="1"/>
  <c r="F693" i="34" s="1"/>
  <c r="F694" i="34" s="1"/>
  <c r="F695" i="34" s="1"/>
  <c r="F696" i="34" s="1"/>
  <c r="F697" i="34" s="1"/>
  <c r="F698" i="34" s="1"/>
  <c r="F699" i="34" s="1"/>
  <c r="F700" i="34" s="1"/>
  <c r="F701" i="34" s="1"/>
  <c r="F702" i="34" s="1"/>
  <c r="F703" i="34" s="1"/>
  <c r="F704" i="34" s="1"/>
  <c r="F705" i="34" s="1"/>
  <c r="F706" i="34" s="1"/>
  <c r="F707" i="34" s="1"/>
  <c r="F708" i="34" s="1"/>
  <c r="F709" i="34" s="1"/>
  <c r="F710" i="34" s="1"/>
  <c r="F711" i="34" s="1"/>
  <c r="F712" i="34" s="1"/>
  <c r="F713" i="34" s="1"/>
  <c r="F714" i="34" s="1"/>
  <c r="F715" i="34" s="1"/>
  <c r="F716" i="34" s="1"/>
  <c r="F717" i="34" s="1"/>
  <c r="F718" i="34" s="1"/>
  <c r="F719" i="34" s="1"/>
  <c r="F720" i="34" s="1"/>
  <c r="F721" i="34" s="1"/>
  <c r="F722" i="34" s="1"/>
  <c r="F723" i="34" s="1"/>
  <c r="F724" i="34" s="1"/>
  <c r="F725" i="34" s="1"/>
  <c r="F726" i="34" s="1"/>
  <c r="F727" i="34" s="1"/>
  <c r="F728" i="34" s="1"/>
  <c r="F729" i="34" s="1"/>
  <c r="F730" i="34" s="1"/>
  <c r="F731" i="34" s="1"/>
  <c r="F732" i="34" s="1"/>
  <c r="F733" i="34" s="1"/>
  <c r="F734" i="34" s="1"/>
  <c r="F735" i="34" s="1"/>
  <c r="F736" i="34" s="1"/>
  <c r="F737" i="34" s="1"/>
  <c r="F738" i="34" s="1"/>
  <c r="F739" i="34" s="1"/>
  <c r="F740" i="34" s="1"/>
  <c r="F741" i="34" s="1"/>
  <c r="F742" i="34" s="1"/>
  <c r="F743" i="34" s="1"/>
  <c r="F744" i="34" s="1"/>
  <c r="F745" i="34" s="1"/>
  <c r="F746" i="34" s="1"/>
  <c r="F747" i="34" s="1"/>
  <c r="F748" i="34" s="1"/>
  <c r="F749" i="34" s="1"/>
  <c r="F750" i="34" s="1"/>
  <c r="F751" i="34" s="1"/>
  <c r="F752" i="34" s="1"/>
  <c r="F753" i="34" s="1"/>
  <c r="F754" i="34" s="1"/>
  <c r="F755" i="34" s="1"/>
  <c r="F756" i="34" s="1"/>
  <c r="F757" i="34" s="1"/>
  <c r="F758" i="34" s="1"/>
  <c r="F759" i="34" s="1"/>
  <c r="F760" i="34" s="1"/>
  <c r="F761" i="34" s="1"/>
  <c r="F762" i="34" s="1"/>
  <c r="F763" i="34" s="1"/>
  <c r="F764" i="34" s="1"/>
  <c r="F765" i="34" s="1"/>
  <c r="F766" i="34" s="1"/>
  <c r="F767" i="34" s="1"/>
  <c r="F768" i="34" s="1"/>
  <c r="F769" i="34" s="1"/>
  <c r="F770" i="34" s="1"/>
  <c r="F771" i="34" s="1"/>
  <c r="F772" i="34" s="1"/>
  <c r="F773" i="34" s="1"/>
  <c r="F774" i="34" s="1"/>
  <c r="F775" i="34" s="1"/>
  <c r="F776" i="34" s="1"/>
  <c r="F777" i="34" s="1"/>
  <c r="F778" i="34" s="1"/>
  <c r="F779" i="34" s="1"/>
  <c r="F780" i="34" s="1"/>
  <c r="F781" i="34" s="1"/>
  <c r="F782" i="34" s="1"/>
  <c r="F783" i="34" s="1"/>
  <c r="F784" i="34" s="1"/>
  <c r="F785" i="34" s="1"/>
  <c r="F786" i="34" s="1"/>
  <c r="F787" i="34" s="1"/>
  <c r="F788" i="34" s="1"/>
  <c r="F789" i="34" s="1"/>
  <c r="F790" i="34" s="1"/>
  <c r="F791" i="34" s="1"/>
  <c r="F792" i="34" s="1"/>
  <c r="F793" i="34" s="1"/>
  <c r="F794" i="34" s="1"/>
  <c r="F795" i="34" s="1"/>
  <c r="F796" i="34" s="1"/>
  <c r="F797" i="34" s="1"/>
  <c r="F798" i="34" s="1"/>
  <c r="F799" i="34" s="1"/>
  <c r="F800" i="34" s="1"/>
  <c r="F801" i="34" s="1"/>
  <c r="F802" i="34" s="1"/>
  <c r="F803" i="34" s="1"/>
  <c r="F804" i="34" s="1"/>
  <c r="F805" i="34" s="1"/>
  <c r="F806" i="34" s="1"/>
  <c r="F807" i="34" s="1"/>
  <c r="F808" i="34" s="1"/>
  <c r="F809" i="34" s="1"/>
  <c r="F810" i="34" s="1"/>
  <c r="F811" i="34" s="1"/>
  <c r="F812" i="34" s="1"/>
  <c r="F813" i="34" s="1"/>
  <c r="F814" i="34" s="1"/>
  <c r="F815" i="34" s="1"/>
  <c r="F816" i="34" s="1"/>
  <c r="F817" i="34" s="1"/>
  <c r="F818" i="34" s="1"/>
  <c r="F819" i="34" s="1"/>
  <c r="F820" i="34" s="1"/>
  <c r="F821" i="34" s="1"/>
  <c r="F822" i="34" s="1"/>
  <c r="F823" i="34" s="1"/>
  <c r="F824" i="34" s="1"/>
  <c r="F825" i="34" s="1"/>
  <c r="F826" i="34" s="1"/>
  <c r="F827" i="34" s="1"/>
  <c r="F828" i="34" s="1"/>
  <c r="F829" i="34" s="1"/>
  <c r="F830" i="34" s="1"/>
  <c r="F831" i="34" s="1"/>
  <c r="F832" i="34" s="1"/>
  <c r="F833" i="34" s="1"/>
  <c r="F834" i="34" s="1"/>
  <c r="F835" i="34" s="1"/>
  <c r="F836" i="34" s="1"/>
  <c r="F837" i="34" s="1"/>
  <c r="F838" i="34" s="1"/>
  <c r="F839" i="34" s="1"/>
  <c r="F840" i="34" s="1"/>
  <c r="F841" i="34" s="1"/>
  <c r="F842" i="34" s="1"/>
  <c r="F843" i="34" s="1"/>
  <c r="F844" i="34" s="1"/>
  <c r="F845" i="34" s="1"/>
  <c r="F846" i="34" s="1"/>
  <c r="F847" i="34" s="1"/>
  <c r="F848" i="34" s="1"/>
  <c r="F849" i="34" s="1"/>
  <c r="F850" i="34" s="1"/>
  <c r="F851" i="34" s="1"/>
  <c r="F852" i="34" s="1"/>
  <c r="F853" i="34" s="1"/>
  <c r="F854" i="34" s="1"/>
  <c r="F855" i="34" s="1"/>
  <c r="F856" i="34" s="1"/>
  <c r="F857" i="34" s="1"/>
  <c r="F858" i="34" s="1"/>
  <c r="F859" i="34" s="1"/>
  <c r="F860" i="34" s="1"/>
  <c r="F861" i="34" s="1"/>
  <c r="F862" i="34" s="1"/>
  <c r="F863" i="34" s="1"/>
  <c r="F864" i="34" s="1"/>
  <c r="F865" i="34" s="1"/>
  <c r="F866" i="34" s="1"/>
  <c r="F867" i="34" s="1"/>
  <c r="F868" i="34" s="1"/>
  <c r="F869" i="34" s="1"/>
  <c r="F870" i="34" s="1"/>
  <c r="F871" i="34" s="1"/>
  <c r="F872" i="34" s="1"/>
  <c r="F873" i="34" s="1"/>
  <c r="F874" i="34" s="1"/>
  <c r="F875" i="34" s="1"/>
  <c r="F876" i="34" s="1"/>
  <c r="F877" i="34" s="1"/>
  <c r="F878" i="34" s="1"/>
  <c r="F879" i="34" s="1"/>
  <c r="F880" i="34" s="1"/>
  <c r="F881" i="34" s="1"/>
  <c r="F882" i="34" s="1"/>
  <c r="F883" i="34" s="1"/>
  <c r="F884" i="34" s="1"/>
  <c r="F885" i="34" s="1"/>
  <c r="F886" i="34" s="1"/>
  <c r="F887" i="34" s="1"/>
  <c r="F888" i="34" s="1"/>
  <c r="F889" i="34" s="1"/>
  <c r="F890" i="34" s="1"/>
  <c r="F891" i="34" s="1"/>
  <c r="F892" i="34" s="1"/>
  <c r="F893" i="34" s="1"/>
  <c r="F894" i="34" s="1"/>
  <c r="F895" i="34" s="1"/>
  <c r="F896" i="34" s="1"/>
  <c r="F897" i="34" s="1"/>
  <c r="F898" i="34" s="1"/>
  <c r="F899" i="34" s="1"/>
  <c r="F900" i="34" s="1"/>
  <c r="F901" i="34" s="1"/>
  <c r="F902" i="34" s="1"/>
  <c r="F903" i="34" s="1"/>
  <c r="F904" i="34" s="1"/>
  <c r="F905" i="34" s="1"/>
  <c r="F906" i="34" s="1"/>
  <c r="F907" i="34" s="1"/>
  <c r="F908" i="34" s="1"/>
  <c r="F909" i="34" s="1"/>
  <c r="F910" i="34" s="1"/>
  <c r="F911" i="34" s="1"/>
  <c r="F912" i="34" s="1"/>
  <c r="F913" i="34" s="1"/>
  <c r="F914" i="34" s="1"/>
  <c r="F915" i="34" s="1"/>
  <c r="F916" i="34" s="1"/>
  <c r="F917" i="34" s="1"/>
  <c r="F918" i="34" s="1"/>
  <c r="F919" i="34" s="1"/>
  <c r="F920" i="34" s="1"/>
  <c r="F921" i="34" s="1"/>
  <c r="F922" i="34" s="1"/>
  <c r="F923" i="34" s="1"/>
  <c r="F924" i="34" s="1"/>
  <c r="F925" i="34" s="1"/>
  <c r="F926" i="34" s="1"/>
  <c r="F927" i="34" s="1"/>
  <c r="F928" i="34" s="1"/>
  <c r="F929" i="34" s="1"/>
  <c r="F930" i="34" s="1"/>
  <c r="F931" i="34" s="1"/>
  <c r="F932" i="34" s="1"/>
  <c r="F933" i="34" s="1"/>
  <c r="F934" i="34" s="1"/>
  <c r="F935" i="34" s="1"/>
  <c r="F936" i="34" s="1"/>
  <c r="F937" i="34" s="1"/>
  <c r="F938" i="34" s="1"/>
  <c r="F939" i="34" s="1"/>
  <c r="F940" i="34" s="1"/>
  <c r="F941" i="34" s="1"/>
  <c r="F942" i="34" s="1"/>
  <c r="F943" i="34" s="1"/>
  <c r="F944" i="34" s="1"/>
  <c r="F945" i="34" s="1"/>
  <c r="F946" i="34" s="1"/>
  <c r="F947" i="34" s="1"/>
  <c r="F948" i="34" s="1"/>
  <c r="F949" i="34" s="1"/>
  <c r="F950" i="34" s="1"/>
  <c r="F951" i="34" s="1"/>
  <c r="F952" i="34" s="1"/>
  <c r="F953" i="34" s="1"/>
  <c r="F954" i="34" s="1"/>
  <c r="F955" i="34" s="1"/>
  <c r="F956" i="34" s="1"/>
  <c r="F957" i="34" s="1"/>
  <c r="F958" i="34" s="1"/>
  <c r="F959" i="34" s="1"/>
  <c r="F960" i="34" s="1"/>
  <c r="F961" i="34" s="1"/>
  <c r="F962" i="34" s="1"/>
  <c r="F963" i="34" s="1"/>
  <c r="F964" i="34" s="1"/>
  <c r="F965" i="34" s="1"/>
  <c r="F966" i="34" s="1"/>
  <c r="F967" i="34" s="1"/>
  <c r="F968" i="34" s="1"/>
  <c r="F969" i="34" s="1"/>
  <c r="F970" i="34" s="1"/>
  <c r="F971" i="34" s="1"/>
  <c r="F972" i="34" s="1"/>
  <c r="F973" i="34" s="1"/>
  <c r="F974" i="34" s="1"/>
  <c r="F975" i="34" s="1"/>
  <c r="F976" i="34" s="1"/>
  <c r="F977" i="34" s="1"/>
  <c r="F978" i="34" s="1"/>
  <c r="F979" i="34" s="1"/>
  <c r="F980" i="34" s="1"/>
  <c r="F981" i="34" s="1"/>
  <c r="F982" i="34" s="1"/>
  <c r="F983" i="34" s="1"/>
  <c r="F984" i="34" s="1"/>
  <c r="F985" i="34" s="1"/>
  <c r="F986" i="34" s="1"/>
  <c r="F987" i="34" s="1"/>
  <c r="F988" i="34" s="1"/>
  <c r="F989" i="34" s="1"/>
  <c r="F990" i="34" s="1"/>
  <c r="F991" i="34" s="1"/>
  <c r="F992" i="34" s="1"/>
  <c r="F993" i="34" s="1"/>
  <c r="F994" i="34" s="1"/>
  <c r="F995" i="34" s="1"/>
  <c r="F996" i="34" s="1"/>
  <c r="F997" i="34" s="1"/>
  <c r="F998" i="34" s="1"/>
  <c r="F999" i="34" s="1"/>
  <c r="F1000" i="34" s="1"/>
  <c r="F1001" i="34" s="1"/>
  <c r="F1002" i="34" s="1"/>
  <c r="F1003" i="34" s="1"/>
  <c r="F1004" i="34" s="1"/>
  <c r="F1005" i="34" s="1"/>
  <c r="F1006" i="34" s="1"/>
  <c r="F1007" i="34" s="1"/>
  <c r="F1008" i="34" s="1"/>
  <c r="F1009" i="34" s="1"/>
  <c r="F1010" i="34" s="1"/>
  <c r="F1011" i="34" s="1"/>
  <c r="F1012" i="34" s="1"/>
  <c r="F1013" i="34" s="1"/>
  <c r="F1014" i="34" s="1"/>
  <c r="F1015" i="34" s="1"/>
  <c r="F1016" i="34" s="1"/>
  <c r="F1017" i="34" s="1"/>
  <c r="F1018" i="34" s="1"/>
  <c r="F1019" i="34" s="1"/>
  <c r="F1020" i="34" s="1"/>
  <c r="F1021" i="34" s="1"/>
  <c r="F1022" i="34" s="1"/>
  <c r="F1023" i="34" s="1"/>
  <c r="F1024" i="34" s="1"/>
  <c r="F1025" i="34" s="1"/>
  <c r="F1026" i="34" s="1"/>
  <c r="F1027" i="34" s="1"/>
  <c r="F1028" i="34" s="1"/>
  <c r="F1029" i="34" s="1"/>
  <c r="F1030" i="34" s="1"/>
  <c r="F1031" i="34" s="1"/>
  <c r="F1032" i="34" s="1"/>
  <c r="F1033" i="34" s="1"/>
  <c r="F1034" i="34" s="1"/>
  <c r="F1035" i="34" s="1"/>
  <c r="F1036" i="34" s="1"/>
  <c r="F1037" i="34" s="1"/>
  <c r="F1038" i="34" s="1"/>
  <c r="F1039" i="34" s="1"/>
  <c r="F1040" i="34" s="1"/>
  <c r="F1041" i="34" s="1"/>
  <c r="F1042" i="34" s="1"/>
  <c r="F1043" i="34" s="1"/>
  <c r="F1044" i="34" s="1"/>
  <c r="F1045" i="34" s="1"/>
  <c r="F1046" i="34" s="1"/>
  <c r="F1047" i="34" s="1"/>
  <c r="F1048" i="34" s="1"/>
  <c r="F1049" i="34" s="1"/>
  <c r="F1050" i="34" s="1"/>
  <c r="F1051" i="34" s="1"/>
  <c r="F1052" i="34" s="1"/>
  <c r="F1053" i="34" s="1"/>
  <c r="F1054" i="34" s="1"/>
  <c r="F1055" i="34" s="1"/>
  <c r="F1056" i="34" s="1"/>
  <c r="F1057" i="34" s="1"/>
  <c r="F1058" i="34" s="1"/>
  <c r="F1059" i="34" s="1"/>
  <c r="F1060" i="34" s="1"/>
  <c r="F1061" i="34" s="1"/>
  <c r="F1062" i="34" s="1"/>
  <c r="F1063" i="34" s="1"/>
  <c r="F1064" i="34" s="1"/>
  <c r="F1065" i="34" s="1"/>
  <c r="F1066" i="34" s="1"/>
  <c r="F1067" i="34" s="1"/>
  <c r="F1068" i="34" s="1"/>
  <c r="F1069" i="34" s="1"/>
  <c r="F1070" i="34" s="1"/>
  <c r="F1071" i="34" s="1"/>
  <c r="F1072" i="34" s="1"/>
  <c r="F1073" i="34" s="1"/>
  <c r="F1074" i="34" s="1"/>
  <c r="F1075" i="34" s="1"/>
  <c r="F1076" i="34" s="1"/>
  <c r="F1077" i="34" s="1"/>
  <c r="F1078" i="34" s="1"/>
  <c r="F1079" i="34" s="1"/>
  <c r="F1080" i="34" s="1"/>
  <c r="F1081" i="34" s="1"/>
  <c r="F1082" i="34" s="1"/>
  <c r="F1083" i="34" s="1"/>
  <c r="F1084" i="34" s="1"/>
  <c r="F1085" i="34" s="1"/>
  <c r="F1086" i="34" s="1"/>
  <c r="F1087" i="34" s="1"/>
  <c r="F1088" i="34" s="1"/>
  <c r="F1089" i="34" s="1"/>
  <c r="F1090" i="34" s="1"/>
  <c r="F1091" i="34" s="1"/>
  <c r="F1092" i="34" s="1"/>
  <c r="F1093" i="34" s="1"/>
  <c r="F1094" i="34" s="1"/>
  <c r="F1095" i="34" s="1"/>
  <c r="F1096" i="34" s="1"/>
  <c r="F1097" i="34" s="1"/>
  <c r="F1098" i="34" s="1"/>
  <c r="F1099" i="34" s="1"/>
  <c r="F1100" i="34" s="1"/>
  <c r="F1101" i="34" s="1"/>
  <c r="F1102" i="34" s="1"/>
  <c r="F1103" i="34" s="1"/>
  <c r="F1104" i="34" s="1"/>
  <c r="F1105" i="34" s="1"/>
  <c r="F1106" i="34" s="1"/>
  <c r="F1107" i="34" s="1"/>
  <c r="F1108" i="34" s="1"/>
  <c r="F1109" i="34" s="1"/>
  <c r="F1110" i="34" s="1"/>
  <c r="F1111" i="34" s="1"/>
  <c r="F1112" i="34" s="1"/>
  <c r="F1113" i="34" s="1"/>
  <c r="F1114" i="34" s="1"/>
  <c r="F1115" i="34" s="1"/>
  <c r="F1116" i="34" s="1"/>
  <c r="F1117" i="34" s="1"/>
  <c r="F1118" i="34" s="1"/>
  <c r="F1119" i="34" s="1"/>
  <c r="F1120" i="34" s="1"/>
  <c r="F1121" i="34" s="1"/>
  <c r="F1122" i="34" s="1"/>
  <c r="F1123" i="34" s="1"/>
  <c r="F1124" i="34" s="1"/>
  <c r="F1125" i="34" s="1"/>
  <c r="F1126" i="34" s="1"/>
  <c r="F1127" i="34" s="1"/>
  <c r="F1128" i="34" s="1"/>
  <c r="F1129" i="34" s="1"/>
  <c r="F1130" i="34" s="1"/>
  <c r="F1131" i="34" s="1"/>
  <c r="F1132" i="34" s="1"/>
  <c r="F1133" i="34" s="1"/>
  <c r="F1134" i="34" s="1"/>
  <c r="F1135" i="34" s="1"/>
  <c r="F1136" i="34" s="1"/>
  <c r="F1137" i="34" s="1"/>
  <c r="F1138" i="34" s="1"/>
  <c r="F1139" i="34" s="1"/>
  <c r="F1140" i="34" s="1"/>
  <c r="F1141" i="34" s="1"/>
  <c r="F1142" i="34" s="1"/>
  <c r="F1143" i="34" s="1"/>
  <c r="F1144" i="34" s="1"/>
  <c r="F1145" i="34" s="1"/>
  <c r="F1146" i="34" s="1"/>
  <c r="F1147" i="34" s="1"/>
  <c r="F1148" i="34" s="1"/>
  <c r="F1149" i="34" s="1"/>
  <c r="F1150" i="34" s="1"/>
  <c r="F1151" i="34" s="1"/>
  <c r="F1152" i="34" s="1"/>
  <c r="F1153" i="34" s="1"/>
  <c r="F1154" i="34" s="1"/>
  <c r="F1155" i="34" s="1"/>
  <c r="F1156" i="34" s="1"/>
  <c r="F1157" i="34" s="1"/>
  <c r="F1158" i="34" s="1"/>
  <c r="F1159" i="34" s="1"/>
  <c r="F1160" i="34" s="1"/>
  <c r="F1161" i="34" s="1"/>
  <c r="F1162" i="34" s="1"/>
  <c r="F1163" i="34" s="1"/>
  <c r="F1164" i="34" s="1"/>
  <c r="F1165" i="34" s="1"/>
  <c r="F1166" i="34" s="1"/>
  <c r="F1167" i="34" s="1"/>
  <c r="F1168" i="34" s="1"/>
  <c r="F1169" i="34" s="1"/>
  <c r="F1170" i="34" s="1"/>
  <c r="F1171" i="34" s="1"/>
  <c r="F1172" i="34" s="1"/>
  <c r="F1173" i="34" s="1"/>
  <c r="F1174" i="34" s="1"/>
  <c r="F1175" i="34" s="1"/>
  <c r="F1176" i="34" s="1"/>
  <c r="F1177" i="34" s="1"/>
  <c r="F1178" i="34" s="1"/>
  <c r="F1179" i="34" s="1"/>
  <c r="F1180" i="34" s="1"/>
  <c r="F1181" i="34" s="1"/>
  <c r="F1182" i="34" s="1"/>
  <c r="F1183" i="34" s="1"/>
  <c r="F1184" i="34" s="1"/>
  <c r="F1185" i="34" s="1"/>
  <c r="F1186" i="34" s="1"/>
  <c r="F1187" i="34" s="1"/>
  <c r="F1188" i="34" s="1"/>
  <c r="F1189" i="34" s="1"/>
  <c r="F1190" i="34" s="1"/>
  <c r="F1191" i="34" s="1"/>
  <c r="F1192" i="34" s="1"/>
  <c r="F1193" i="34" s="1"/>
  <c r="F1194" i="34" s="1"/>
  <c r="F1195" i="34" s="1"/>
  <c r="F1196" i="34" s="1"/>
  <c r="F1197" i="34" s="1"/>
  <c r="F1198" i="34" s="1"/>
  <c r="F1199" i="34" s="1"/>
  <c r="F1200" i="34" s="1"/>
  <c r="F1201" i="34" s="1"/>
  <c r="F1202" i="34" s="1"/>
  <c r="F1203" i="34" s="1"/>
  <c r="F1204" i="34" s="1"/>
  <c r="F1205" i="34" s="1"/>
  <c r="F1206" i="34" s="1"/>
  <c r="F1207" i="34" s="1"/>
  <c r="F1208" i="34" s="1"/>
  <c r="F1209" i="34" s="1"/>
  <c r="F1210" i="34" s="1"/>
  <c r="F1211" i="34" s="1"/>
  <c r="F1212" i="34" s="1"/>
  <c r="F1213" i="34" s="1"/>
  <c r="F1214" i="34" s="1"/>
  <c r="F1215" i="34" s="1"/>
  <c r="F1216" i="34" s="1"/>
  <c r="F1217" i="34" s="1"/>
  <c r="F1218" i="34" s="1"/>
  <c r="F1219" i="34" s="1"/>
  <c r="F1220" i="34" s="1"/>
  <c r="F1221" i="34" s="1"/>
  <c r="F1222" i="34" s="1"/>
  <c r="F1223" i="34" s="1"/>
  <c r="F1224" i="34" s="1"/>
  <c r="F1225" i="34" s="1"/>
  <c r="F1226" i="34" s="1"/>
  <c r="F1227" i="34" s="1"/>
  <c r="F1228" i="34" s="1"/>
  <c r="F1229" i="34" s="1"/>
  <c r="F1230" i="34" s="1"/>
  <c r="F1231" i="34" s="1"/>
  <c r="F1232" i="34" s="1"/>
  <c r="F1233" i="34" s="1"/>
  <c r="F1234" i="34" s="1"/>
  <c r="F1235" i="34" s="1"/>
  <c r="F1236" i="34" s="1"/>
  <c r="F1237" i="34" s="1"/>
  <c r="F1238" i="34" s="1"/>
  <c r="F1239" i="34" s="1"/>
  <c r="F1240" i="34" s="1"/>
  <c r="F1241" i="34" s="1"/>
  <c r="F1242" i="34" s="1"/>
  <c r="F1243" i="34" s="1"/>
  <c r="F1244" i="34" s="1"/>
  <c r="F1245" i="34" s="1"/>
  <c r="F1246" i="34" s="1"/>
  <c r="F1247" i="34" s="1"/>
  <c r="F1248" i="34" s="1"/>
  <c r="F1249" i="34" s="1"/>
  <c r="F1250" i="34" s="1"/>
  <c r="F1251" i="34" s="1"/>
  <c r="F1252" i="34" s="1"/>
  <c r="F1253" i="34" s="1"/>
  <c r="F1254" i="34" s="1"/>
  <c r="F1255" i="34" s="1"/>
  <c r="F1256" i="34" s="1"/>
  <c r="F1257" i="34" s="1"/>
  <c r="F1258" i="34" s="1"/>
  <c r="F1259" i="34" s="1"/>
  <c r="F1260" i="34" s="1"/>
  <c r="F1261" i="34" s="1"/>
  <c r="F1262" i="34" s="1"/>
  <c r="F1263" i="34" s="1"/>
  <c r="F1264" i="34" s="1"/>
  <c r="F1265" i="34" s="1"/>
  <c r="F1266" i="34" s="1"/>
  <c r="F1267" i="34" s="1"/>
  <c r="F1268" i="34" s="1"/>
  <c r="F1269" i="34" s="1"/>
  <c r="F1270" i="34" s="1"/>
  <c r="F1271" i="34" s="1"/>
  <c r="F1272" i="34" s="1"/>
  <c r="F1273" i="34" s="1"/>
  <c r="F1274" i="34" s="1"/>
  <c r="F1275" i="34" s="1"/>
  <c r="F1276" i="34" s="1"/>
  <c r="F1277" i="34" s="1"/>
  <c r="F1278" i="34" s="1"/>
  <c r="F1279" i="34" s="1"/>
  <c r="F1280" i="34" s="1"/>
  <c r="F1281" i="34" s="1"/>
  <c r="F1282" i="34" s="1"/>
  <c r="F1283" i="34" s="1"/>
  <c r="F1284" i="34" s="1"/>
  <c r="F1285" i="34" s="1"/>
  <c r="F1286" i="34" s="1"/>
  <c r="F1287" i="34" s="1"/>
  <c r="F1288" i="34" s="1"/>
  <c r="F1289" i="34" s="1"/>
  <c r="F1290" i="34" s="1"/>
  <c r="F1291" i="34" s="1"/>
  <c r="F1292" i="34" s="1"/>
  <c r="F1293" i="34" s="1"/>
  <c r="F1294" i="34" s="1"/>
  <c r="F1295" i="34" s="1"/>
  <c r="F1296" i="34" s="1"/>
  <c r="F1297" i="34" s="1"/>
  <c r="F1298" i="34" s="1"/>
  <c r="F1299" i="34" s="1"/>
  <c r="F1300" i="34" s="1"/>
  <c r="F1301" i="34" s="1"/>
  <c r="F1302" i="34" s="1"/>
  <c r="F1303" i="34" s="1"/>
  <c r="F1304" i="34" s="1"/>
  <c r="F1305" i="34" s="1"/>
  <c r="F1306" i="34" s="1"/>
  <c r="F1307" i="34" s="1"/>
  <c r="F1308" i="34" s="1"/>
  <c r="F1309" i="34" s="1"/>
  <c r="F1310" i="34" s="1"/>
  <c r="F1311" i="34" s="1"/>
  <c r="F1312" i="34" s="1"/>
  <c r="F1313" i="34" s="1"/>
  <c r="F1314" i="34" s="1"/>
  <c r="F1315" i="34" s="1"/>
  <c r="F1316" i="34" s="1"/>
  <c r="F1317" i="34" s="1"/>
  <c r="F1318" i="34" s="1"/>
  <c r="F1319" i="34" s="1"/>
  <c r="F1320" i="34" s="1"/>
  <c r="F1321" i="34" s="1"/>
  <c r="F1322" i="34" s="1"/>
  <c r="F1323" i="34" s="1"/>
  <c r="F1324" i="34" s="1"/>
  <c r="F1325" i="34" s="1"/>
  <c r="F1326" i="34" s="1"/>
  <c r="F1327" i="34" s="1"/>
  <c r="F1328" i="34" s="1"/>
  <c r="F1329" i="34" s="1"/>
  <c r="F1330" i="34" s="1"/>
  <c r="F1331" i="34" s="1"/>
  <c r="F1332" i="34" s="1"/>
  <c r="F1333" i="34" s="1"/>
  <c r="F1334" i="34" s="1"/>
  <c r="F1335" i="34" s="1"/>
  <c r="F1336" i="34" s="1"/>
  <c r="F1337" i="34" s="1"/>
  <c r="F1338" i="34" s="1"/>
  <c r="F1339" i="34" s="1"/>
  <c r="F1340" i="34" s="1"/>
  <c r="F1341" i="34" s="1"/>
  <c r="F1342" i="34" s="1"/>
  <c r="F1343" i="34" s="1"/>
  <c r="F1344" i="34" s="1"/>
  <c r="F1345" i="34" s="1"/>
  <c r="F1346" i="34" s="1"/>
  <c r="F1347" i="34" s="1"/>
  <c r="F1348" i="34" s="1"/>
  <c r="F1349" i="34" s="1"/>
  <c r="F1350" i="34" s="1"/>
  <c r="F1351" i="34" s="1"/>
  <c r="F1352" i="34" s="1"/>
  <c r="F1353" i="34" s="1"/>
  <c r="F1354" i="34" s="1"/>
  <c r="F1355" i="34" s="1"/>
  <c r="F1356" i="34" s="1"/>
  <c r="F1357" i="34" s="1"/>
  <c r="F1358" i="34" s="1"/>
  <c r="F1359" i="34" s="1"/>
  <c r="F1360" i="34" s="1"/>
  <c r="F1361" i="34" s="1"/>
  <c r="F1362" i="34" s="1"/>
  <c r="F1363" i="34" s="1"/>
  <c r="F1364" i="34" s="1"/>
  <c r="F1365" i="34" s="1"/>
  <c r="F1366" i="34" s="1"/>
  <c r="F1367" i="34" s="1"/>
  <c r="F1368" i="34" s="1"/>
  <c r="F1369" i="34" s="1"/>
  <c r="F1370" i="34" s="1"/>
  <c r="F1371" i="34" s="1"/>
  <c r="F1372" i="34" s="1"/>
  <c r="F1373" i="34" s="1"/>
  <c r="F1374" i="34" s="1"/>
  <c r="F1375" i="34" s="1"/>
  <c r="F1376" i="34" s="1"/>
  <c r="F1377" i="34" s="1"/>
  <c r="F1378" i="34" s="1"/>
  <c r="F1379" i="34" s="1"/>
  <c r="F1380" i="34" s="1"/>
  <c r="F1381" i="34" s="1"/>
  <c r="F1382" i="34" s="1"/>
  <c r="F1383" i="34" s="1"/>
  <c r="F1384" i="34" s="1"/>
  <c r="F1385" i="34" s="1"/>
  <c r="F1386" i="34" s="1"/>
  <c r="F1387" i="34" s="1"/>
  <c r="F1388" i="34" s="1"/>
  <c r="F1389" i="34" s="1"/>
  <c r="F1390" i="34" s="1"/>
  <c r="F1391" i="34" s="1"/>
  <c r="F1392" i="34" s="1"/>
  <c r="F1393" i="34" s="1"/>
  <c r="F1394" i="34" s="1"/>
  <c r="F1395" i="34" s="1"/>
  <c r="F1396" i="34" s="1"/>
  <c r="F1397" i="34" s="1"/>
  <c r="F1398" i="34" s="1"/>
  <c r="F1399" i="34" s="1"/>
  <c r="F1400" i="34" s="1"/>
  <c r="F1401" i="34" s="1"/>
  <c r="F1402" i="34" s="1"/>
  <c r="F1403" i="34" s="1"/>
  <c r="F1404" i="34" s="1"/>
  <c r="F1405" i="34" s="1"/>
  <c r="F1406" i="34" s="1"/>
  <c r="F1407" i="34" s="1"/>
  <c r="F1408" i="34" s="1"/>
  <c r="F1409" i="34" s="1"/>
  <c r="F1410" i="34" s="1"/>
  <c r="F1411" i="34" s="1"/>
  <c r="F1412" i="34" s="1"/>
  <c r="F1413" i="34" s="1"/>
  <c r="F1414" i="34" s="1"/>
  <c r="F1415" i="34" s="1"/>
  <c r="F1416" i="34" s="1"/>
  <c r="F1417" i="34" s="1"/>
  <c r="F1418" i="34" s="1"/>
  <c r="F1419" i="34" s="1"/>
  <c r="F1420" i="34" s="1"/>
  <c r="F1421" i="34" s="1"/>
  <c r="F1422" i="34" s="1"/>
  <c r="F1423" i="34" s="1"/>
  <c r="F1424" i="34" s="1"/>
  <c r="F1425" i="34" s="1"/>
  <c r="F1426" i="34" s="1"/>
  <c r="F1427" i="34" s="1"/>
  <c r="F1428" i="34" s="1"/>
  <c r="F1429" i="34" s="1"/>
  <c r="F1430" i="34" s="1"/>
  <c r="F1431" i="34" s="1"/>
  <c r="F1432" i="34" s="1"/>
  <c r="F1433" i="34" s="1"/>
  <c r="F1434" i="34" s="1"/>
  <c r="F1435" i="34" s="1"/>
  <c r="F1436" i="34" s="1"/>
  <c r="F1437" i="34" s="1"/>
  <c r="F1438" i="34" s="1"/>
  <c r="F1439" i="34" s="1"/>
  <c r="F1440" i="34" s="1"/>
  <c r="F1441" i="34" s="1"/>
  <c r="F1442" i="34" s="1"/>
  <c r="F1443" i="34" s="1"/>
  <c r="F1444" i="34" s="1"/>
  <c r="F1445" i="34" s="1"/>
  <c r="F1446" i="34" s="1"/>
  <c r="F1447" i="34" s="1"/>
  <c r="F1448" i="34" s="1"/>
  <c r="F1449" i="34" s="1"/>
  <c r="F1450" i="34" s="1"/>
  <c r="F1451" i="34" s="1"/>
  <c r="F1452" i="34" s="1"/>
  <c r="F1453" i="34" s="1"/>
  <c r="F1454" i="34" s="1"/>
  <c r="F1455" i="34" s="1"/>
  <c r="F1456" i="34" s="1"/>
  <c r="F1457" i="34" s="1"/>
  <c r="F1458" i="34" s="1"/>
  <c r="F1459" i="34" s="1"/>
  <c r="F1460" i="34" s="1"/>
  <c r="F1461" i="34" s="1"/>
  <c r="F1462" i="34" s="1"/>
  <c r="F1463" i="34" s="1"/>
  <c r="F1464" i="34" s="1"/>
  <c r="F1465" i="34" s="1"/>
  <c r="F1466" i="34" s="1"/>
  <c r="F1467" i="34" s="1"/>
  <c r="F1468" i="34" s="1"/>
  <c r="F1469" i="34" s="1"/>
  <c r="F1470" i="34" s="1"/>
  <c r="F1471" i="34" s="1"/>
  <c r="F1472" i="34" s="1"/>
  <c r="F1473" i="34" s="1"/>
  <c r="F1474" i="34" s="1"/>
  <c r="F1475" i="34" s="1"/>
  <c r="F1476" i="34" s="1"/>
  <c r="F1477" i="34" s="1"/>
  <c r="F1478" i="34" s="1"/>
  <c r="F1479" i="34" s="1"/>
  <c r="F1480" i="34" s="1"/>
  <c r="F1481" i="34" s="1"/>
  <c r="F1482" i="34" s="1"/>
  <c r="F1483" i="34" s="1"/>
  <c r="F1484" i="34" s="1"/>
  <c r="F1485" i="34" s="1"/>
  <c r="F1486" i="34" s="1"/>
  <c r="F1487" i="34" s="1"/>
  <c r="F1488" i="34" s="1"/>
  <c r="F1489" i="34" s="1"/>
  <c r="F1490" i="34" s="1"/>
  <c r="F1491" i="34" s="1"/>
  <c r="F1492" i="34" s="1"/>
  <c r="F1493" i="34" s="1"/>
  <c r="F1494" i="34" s="1"/>
  <c r="F1495" i="34" s="1"/>
  <c r="F1496" i="34" s="1"/>
  <c r="F1497" i="34" s="1"/>
  <c r="F1498" i="34" s="1"/>
  <c r="F1499" i="34" s="1"/>
  <c r="F1500" i="34" s="1"/>
  <c r="F1501" i="34" s="1"/>
  <c r="F1502" i="34" s="1"/>
  <c r="F1503" i="34" s="1"/>
  <c r="F1504" i="34" s="1"/>
  <c r="F1505" i="34" s="1"/>
  <c r="F1506" i="34" s="1"/>
  <c r="F1507" i="34" s="1"/>
  <c r="F1508" i="34" s="1"/>
  <c r="F1509" i="34" s="1"/>
  <c r="F1510" i="34" s="1"/>
  <c r="F1511" i="34" s="1"/>
  <c r="F1512" i="34" s="1"/>
  <c r="F1513" i="34" s="1"/>
  <c r="F1514" i="34" s="1"/>
  <c r="F1515" i="34" s="1"/>
  <c r="F1516" i="34" s="1"/>
  <c r="F1517" i="34" s="1"/>
  <c r="F1518" i="34" s="1"/>
  <c r="F1519" i="34" s="1"/>
  <c r="F1520" i="34" s="1"/>
  <c r="F1521" i="34" s="1"/>
  <c r="F1522" i="34" s="1"/>
  <c r="F1523" i="34" s="1"/>
  <c r="F1524" i="34" s="1"/>
  <c r="F1525" i="34" s="1"/>
  <c r="F1526" i="34" s="1"/>
  <c r="F1527" i="34" s="1"/>
  <c r="F1528" i="34" s="1"/>
  <c r="F1529" i="34" s="1"/>
  <c r="F1530" i="34" s="1"/>
  <c r="F1531" i="34" s="1"/>
  <c r="F1532" i="34" s="1"/>
  <c r="F1533" i="34" s="1"/>
  <c r="F1534" i="34" s="1"/>
  <c r="F1535" i="34" s="1"/>
  <c r="F1536" i="34" s="1"/>
  <c r="F1537" i="34" s="1"/>
  <c r="F1538" i="34" s="1"/>
  <c r="F1539" i="34" s="1"/>
  <c r="F1540" i="34" s="1"/>
  <c r="F1541" i="34" s="1"/>
  <c r="F1542" i="34" s="1"/>
  <c r="F1543" i="34" s="1"/>
  <c r="F1544" i="34" s="1"/>
  <c r="F1545" i="34" s="1"/>
  <c r="F1546" i="34" s="1"/>
  <c r="F1547" i="34" s="1"/>
  <c r="F1548" i="34" s="1"/>
  <c r="F1549" i="34" s="1"/>
  <c r="F1550" i="34" s="1"/>
  <c r="F1551" i="34" s="1"/>
  <c r="F1552" i="34" s="1"/>
  <c r="F1553" i="34" s="1"/>
  <c r="F1554" i="34" s="1"/>
  <c r="F1555" i="34" s="1"/>
  <c r="F1556" i="34" s="1"/>
  <c r="F1557" i="34" s="1"/>
  <c r="F1558" i="34" s="1"/>
  <c r="F1559" i="34" s="1"/>
  <c r="F1560" i="34" s="1"/>
  <c r="F1561" i="34" s="1"/>
  <c r="F1562" i="34" s="1"/>
  <c r="F1563" i="34" s="1"/>
  <c r="F1564" i="34" s="1"/>
  <c r="F1565" i="34" s="1"/>
  <c r="F1566" i="34" s="1"/>
  <c r="F1567" i="34" s="1"/>
  <c r="F1568" i="34" s="1"/>
  <c r="F1569" i="34" s="1"/>
  <c r="F1570" i="34" s="1"/>
  <c r="F1571" i="34" s="1"/>
  <c r="F1572" i="34" s="1"/>
  <c r="F1573" i="34" s="1"/>
  <c r="F1574" i="34" s="1"/>
  <c r="F1575" i="34" s="1"/>
  <c r="F1576" i="34" s="1"/>
  <c r="F1577" i="34" s="1"/>
  <c r="F1578" i="34" s="1"/>
  <c r="F1579" i="34" s="1"/>
  <c r="F1580" i="34" s="1"/>
  <c r="F1581" i="34" s="1"/>
  <c r="F1582" i="34" s="1"/>
  <c r="F1583" i="34" s="1"/>
  <c r="F1584" i="34" s="1"/>
  <c r="F1585" i="34" s="1"/>
  <c r="F1586" i="34" s="1"/>
  <c r="F1587" i="34" s="1"/>
  <c r="F1588" i="34" s="1"/>
  <c r="F1589" i="34" s="1"/>
  <c r="F1590" i="34" s="1"/>
  <c r="F1591" i="34" s="1"/>
  <c r="F1592" i="34" s="1"/>
  <c r="F1593" i="34" s="1"/>
  <c r="F1594" i="34" s="1"/>
  <c r="F1595" i="34" s="1"/>
  <c r="F1596" i="34" s="1"/>
  <c r="F1597" i="34" s="1"/>
  <c r="F1598" i="34" s="1"/>
  <c r="F1599" i="34" s="1"/>
  <c r="F1600" i="34" s="1"/>
  <c r="F1601" i="34" s="1"/>
  <c r="F1602" i="34" s="1"/>
  <c r="F1603" i="34" s="1"/>
  <c r="F1604" i="34" s="1"/>
  <c r="F1605" i="34" s="1"/>
  <c r="F1606" i="34" s="1"/>
  <c r="F1607" i="34" s="1"/>
  <c r="F1608" i="34" s="1"/>
  <c r="F1609" i="34" s="1"/>
  <c r="F1610" i="34" s="1"/>
  <c r="F1611" i="34" s="1"/>
  <c r="F1612" i="34" s="1"/>
  <c r="F1613" i="34" s="1"/>
  <c r="F1614" i="34" s="1"/>
  <c r="F1615" i="34" s="1"/>
  <c r="F1616" i="34" s="1"/>
  <c r="F1617" i="34" s="1"/>
  <c r="F1618" i="34" s="1"/>
  <c r="F1619" i="34" s="1"/>
  <c r="F1620" i="34" s="1"/>
  <c r="F1621" i="34" s="1"/>
  <c r="F1622" i="34" s="1"/>
  <c r="F1623" i="34" s="1"/>
  <c r="F1624" i="34" s="1"/>
  <c r="F1625" i="34" s="1"/>
  <c r="F1626" i="34" s="1"/>
  <c r="F1627" i="34" s="1"/>
  <c r="F1628" i="34" s="1"/>
  <c r="F1629" i="34" s="1"/>
  <c r="F1630" i="34" s="1"/>
  <c r="F1631" i="34" s="1"/>
  <c r="F1632" i="34" s="1"/>
  <c r="F1633" i="34" s="1"/>
  <c r="F1634" i="34" s="1"/>
  <c r="F1635" i="34" s="1"/>
  <c r="F1636" i="34" s="1"/>
  <c r="F1637" i="34" s="1"/>
  <c r="F1638" i="34" s="1"/>
  <c r="F1639" i="34" s="1"/>
  <c r="F1640" i="34" s="1"/>
  <c r="F1641" i="34" s="1"/>
  <c r="F1642" i="34" s="1"/>
  <c r="F1643" i="34" s="1"/>
  <c r="F1644" i="34" s="1"/>
  <c r="F1645" i="34" s="1"/>
  <c r="F1646" i="34" s="1"/>
  <c r="F1647" i="34" s="1"/>
  <c r="F1648" i="34" s="1"/>
  <c r="F1649" i="34" s="1"/>
  <c r="F1650" i="34" s="1"/>
  <c r="F1651" i="34" s="1"/>
  <c r="F1652" i="34" s="1"/>
  <c r="F1653" i="34" s="1"/>
  <c r="F1654" i="34" s="1"/>
  <c r="F1655" i="34" s="1"/>
  <c r="F1656" i="34" s="1"/>
  <c r="F1657" i="34" s="1"/>
  <c r="F1658" i="34" s="1"/>
  <c r="F1659" i="34" s="1"/>
  <c r="F1660" i="34" s="1"/>
  <c r="F1661" i="34" s="1"/>
  <c r="F1662" i="34" s="1"/>
  <c r="F1663" i="34" s="1"/>
  <c r="F1664" i="34" s="1"/>
  <c r="F1665" i="34" s="1"/>
  <c r="F1666" i="34" s="1"/>
  <c r="F1667" i="34" s="1"/>
  <c r="F1668" i="34" s="1"/>
  <c r="F1669" i="34" s="1"/>
  <c r="F1670" i="34" s="1"/>
  <c r="F1671" i="34" s="1"/>
  <c r="F1672" i="34" s="1"/>
  <c r="F1673" i="34" s="1"/>
  <c r="F1674" i="34" s="1"/>
  <c r="F1675" i="34" s="1"/>
  <c r="F1676" i="34" s="1"/>
  <c r="F1677" i="34" s="1"/>
  <c r="F1678" i="34" s="1"/>
  <c r="F1679" i="34" s="1"/>
  <c r="F1680" i="34" s="1"/>
  <c r="F1681" i="34" s="1"/>
  <c r="F1682" i="34" s="1"/>
  <c r="F1683" i="34" s="1"/>
  <c r="F1684" i="34" s="1"/>
  <c r="F1685" i="34" s="1"/>
  <c r="F1686" i="34" s="1"/>
  <c r="F1687" i="34" s="1"/>
  <c r="F1688" i="34" s="1"/>
  <c r="F1689" i="34" s="1"/>
  <c r="F1690" i="34" s="1"/>
  <c r="F1691" i="34" s="1"/>
  <c r="F1692" i="34" s="1"/>
  <c r="F1693" i="34" s="1"/>
  <c r="F1694" i="34" s="1"/>
  <c r="F1695" i="34" s="1"/>
  <c r="F1696" i="34" s="1"/>
  <c r="F1697" i="34" s="1"/>
  <c r="F1698" i="34" s="1"/>
  <c r="F1699" i="34" s="1"/>
  <c r="F1700" i="34" s="1"/>
  <c r="F1701" i="34" s="1"/>
  <c r="F1702" i="34" s="1"/>
  <c r="F1703" i="34" s="1"/>
  <c r="F1704" i="34" s="1"/>
  <c r="F1705" i="34" s="1"/>
  <c r="F1706" i="34" s="1"/>
  <c r="F1707" i="34" s="1"/>
  <c r="F1708" i="34" s="1"/>
  <c r="F1709" i="34" s="1"/>
  <c r="F1710" i="34" s="1"/>
  <c r="F1711" i="34" s="1"/>
  <c r="F1712" i="34" s="1"/>
  <c r="F1713" i="34" s="1"/>
  <c r="F1714" i="34" s="1"/>
  <c r="F1715" i="34" s="1"/>
  <c r="F1716" i="34" s="1"/>
  <c r="F1717" i="34" s="1"/>
  <c r="F1718" i="34" s="1"/>
  <c r="F1719" i="34" s="1"/>
  <c r="F1720" i="34" s="1"/>
  <c r="F1721" i="34" s="1"/>
  <c r="F1722" i="34" s="1"/>
  <c r="F1723" i="34" s="1"/>
  <c r="F1724" i="34" s="1"/>
  <c r="F1725" i="34" s="1"/>
  <c r="F1726" i="34" s="1"/>
  <c r="F1727" i="34" s="1"/>
  <c r="F1728" i="34" s="1"/>
  <c r="F1729" i="34" s="1"/>
  <c r="F1730" i="34" s="1"/>
  <c r="F1731" i="34" s="1"/>
  <c r="F1732" i="34" s="1"/>
  <c r="F1733" i="34" s="1"/>
  <c r="F1734" i="34" s="1"/>
  <c r="F1735" i="34" s="1"/>
  <c r="F1736" i="34" s="1"/>
  <c r="F1737" i="34" s="1"/>
  <c r="F1738" i="34" s="1"/>
  <c r="F1739" i="34" s="1"/>
  <c r="F1740" i="34" s="1"/>
  <c r="F1741" i="34" s="1"/>
  <c r="F1742" i="34" s="1"/>
  <c r="F1743" i="34" s="1"/>
  <c r="F1744" i="34" s="1"/>
  <c r="F1745" i="34" s="1"/>
  <c r="F1746" i="34" s="1"/>
  <c r="F1747" i="34" s="1"/>
  <c r="F1748" i="34" s="1"/>
  <c r="F1749" i="34" s="1"/>
  <c r="F1750" i="34" s="1"/>
  <c r="F1751" i="34" s="1"/>
  <c r="F1752" i="34" s="1"/>
  <c r="F1753" i="34" s="1"/>
  <c r="F1754" i="34" s="1"/>
  <c r="F1755" i="34" s="1"/>
  <c r="F1756" i="34" s="1"/>
  <c r="F1757" i="34" s="1"/>
  <c r="F1758" i="34" s="1"/>
  <c r="F1759" i="34" s="1"/>
  <c r="F1760" i="34" s="1"/>
  <c r="F1761" i="34" s="1"/>
  <c r="F1762" i="34" s="1"/>
  <c r="F1763" i="34" s="1"/>
  <c r="F1764" i="34" s="1"/>
  <c r="F1765" i="34" s="1"/>
  <c r="F1766" i="34" s="1"/>
  <c r="F1767" i="34" s="1"/>
  <c r="F1768" i="34" s="1"/>
  <c r="F1769" i="34" s="1"/>
  <c r="F1770" i="34" s="1"/>
  <c r="F1771" i="34" s="1"/>
  <c r="F1772" i="34" s="1"/>
  <c r="F1773" i="34" s="1"/>
  <c r="F1774" i="34" s="1"/>
  <c r="F1775" i="34" s="1"/>
  <c r="F1776" i="34" s="1"/>
  <c r="F1777" i="34" s="1"/>
  <c r="F1778" i="34" s="1"/>
  <c r="F1779" i="34" s="1"/>
  <c r="F1780" i="34" s="1"/>
  <c r="F1781" i="34" s="1"/>
  <c r="F1782" i="34" s="1"/>
  <c r="F1783" i="34" s="1"/>
  <c r="F1784" i="34" s="1"/>
  <c r="F1785" i="34" s="1"/>
  <c r="F1786" i="34" s="1"/>
  <c r="F1787" i="34" s="1"/>
  <c r="F1788" i="34" s="1"/>
  <c r="F1789" i="34" s="1"/>
  <c r="F1790" i="34" s="1"/>
  <c r="F1791" i="34" s="1"/>
  <c r="F1792" i="34" s="1"/>
  <c r="F1793" i="34" s="1"/>
  <c r="F1794" i="34" s="1"/>
  <c r="F1795" i="34" s="1"/>
  <c r="F1796" i="34" s="1"/>
  <c r="F1797" i="34" s="1"/>
  <c r="F1798" i="34" s="1"/>
  <c r="F1799" i="34" s="1"/>
  <c r="F1800" i="34" s="1"/>
  <c r="F1801" i="34" s="1"/>
  <c r="F1802" i="34" s="1"/>
  <c r="F1803" i="34" s="1"/>
  <c r="F1804" i="34" s="1"/>
  <c r="F1805" i="34" s="1"/>
  <c r="F1806" i="34" s="1"/>
  <c r="F1807" i="34" s="1"/>
  <c r="F1808" i="34" s="1"/>
  <c r="F1809" i="34" s="1"/>
  <c r="F1810" i="34" s="1"/>
  <c r="F1811" i="34" s="1"/>
  <c r="F1812" i="34" s="1"/>
  <c r="F1813" i="34" s="1"/>
  <c r="F1814" i="34" s="1"/>
  <c r="F1815" i="34" s="1"/>
  <c r="F1816" i="34" s="1"/>
  <c r="F1817" i="34" s="1"/>
  <c r="F1818" i="34" s="1"/>
  <c r="F1819" i="34" s="1"/>
  <c r="F1820" i="34" s="1"/>
  <c r="F1821" i="34" s="1"/>
  <c r="F1822" i="34" s="1"/>
  <c r="F1823" i="34" s="1"/>
  <c r="F1824" i="34" s="1"/>
  <c r="F1825" i="34" s="1"/>
  <c r="F1826" i="34" s="1"/>
  <c r="F1827" i="34" s="1"/>
  <c r="F1828" i="34" s="1"/>
  <c r="F1829" i="34" s="1"/>
  <c r="F1830" i="34" s="1"/>
  <c r="F1831" i="34" s="1"/>
  <c r="F1832" i="34" s="1"/>
  <c r="F1833" i="34" s="1"/>
  <c r="F1834" i="34" s="1"/>
  <c r="F1835" i="34" s="1"/>
  <c r="F1836" i="34" s="1"/>
  <c r="F1837" i="34" s="1"/>
  <c r="F1838" i="34" s="1"/>
  <c r="F1839" i="34" s="1"/>
  <c r="F1840" i="34" s="1"/>
  <c r="F1841" i="34" s="1"/>
  <c r="F1842" i="34" s="1"/>
  <c r="F1843" i="34" s="1"/>
  <c r="F1844" i="34" s="1"/>
  <c r="F1845" i="34" s="1"/>
  <c r="F1846" i="34" s="1"/>
  <c r="F1847" i="34" s="1"/>
  <c r="F1848" i="34" s="1"/>
  <c r="F1849" i="34" s="1"/>
  <c r="F1850" i="34" s="1"/>
  <c r="F1851" i="34" s="1"/>
  <c r="F1852" i="34" s="1"/>
  <c r="F1853" i="34" s="1"/>
  <c r="F1854" i="34" s="1"/>
  <c r="F1855" i="34" s="1"/>
  <c r="F1856" i="34" s="1"/>
  <c r="F1857" i="34" s="1"/>
  <c r="F1858" i="34" s="1"/>
  <c r="F1859" i="34" s="1"/>
  <c r="F1860" i="34" s="1"/>
  <c r="F1861" i="34" s="1"/>
  <c r="F1862" i="34" s="1"/>
  <c r="F1863" i="34" s="1"/>
  <c r="F1864" i="34" s="1"/>
  <c r="F1865" i="34" s="1"/>
  <c r="F1866" i="34" s="1"/>
  <c r="F1867" i="34" s="1"/>
  <c r="F1868" i="34" s="1"/>
  <c r="F1869" i="34" s="1"/>
  <c r="F1870" i="34" s="1"/>
  <c r="F1871" i="34" s="1"/>
  <c r="F1872" i="34" s="1"/>
  <c r="F1873" i="34" s="1"/>
  <c r="F1874" i="34" s="1"/>
  <c r="F1875" i="34" s="1"/>
  <c r="F1876" i="34" s="1"/>
  <c r="F1877" i="34" s="1"/>
  <c r="F1878" i="34" s="1"/>
  <c r="F1879" i="34" s="1"/>
  <c r="F1880" i="34" s="1"/>
  <c r="F1881" i="34" s="1"/>
  <c r="F1882" i="34" s="1"/>
  <c r="F1883" i="34" s="1"/>
  <c r="F1884" i="34" s="1"/>
  <c r="F1885" i="34" s="1"/>
  <c r="F1886" i="34" s="1"/>
  <c r="F1887" i="34" s="1"/>
  <c r="F1888" i="34" s="1"/>
  <c r="F1889" i="34" s="1"/>
  <c r="F1890" i="34" s="1"/>
  <c r="F1891" i="34" s="1"/>
  <c r="F1892" i="34" s="1"/>
  <c r="F1893" i="34" s="1"/>
  <c r="F1894" i="34" s="1"/>
  <c r="F1895" i="34" s="1"/>
  <c r="F1896" i="34" s="1"/>
  <c r="F1897" i="34" s="1"/>
  <c r="F1898" i="34" s="1"/>
  <c r="F1899" i="34" s="1"/>
  <c r="F1900" i="34" s="1"/>
  <c r="F1901" i="34" s="1"/>
  <c r="F1902" i="34" s="1"/>
  <c r="F1903" i="34" s="1"/>
  <c r="F1904" i="34" s="1"/>
  <c r="F1905" i="34" s="1"/>
  <c r="F1906" i="34" s="1"/>
  <c r="F1907" i="34" s="1"/>
  <c r="F1908" i="34" s="1"/>
  <c r="F1909" i="34" s="1"/>
  <c r="F1910" i="34" s="1"/>
  <c r="F1911" i="34" s="1"/>
  <c r="F1912" i="34" s="1"/>
  <c r="F1913" i="34" s="1"/>
  <c r="F1914" i="34" s="1"/>
  <c r="F1915" i="34" s="1"/>
  <c r="F1916" i="34" s="1"/>
  <c r="F1917" i="34" s="1"/>
  <c r="F1918" i="34" s="1"/>
  <c r="F1919" i="34" s="1"/>
  <c r="F1920" i="34" s="1"/>
  <c r="F1921" i="34" s="1"/>
  <c r="F1922" i="34" s="1"/>
  <c r="F1923" i="34" s="1"/>
  <c r="F1924" i="34" s="1"/>
  <c r="F1925" i="34" s="1"/>
  <c r="F1926" i="34" s="1"/>
  <c r="F1927" i="34" s="1"/>
  <c r="F1928" i="34" s="1"/>
  <c r="F1929" i="34" s="1"/>
  <c r="F1930" i="34" s="1"/>
  <c r="F1931" i="34" s="1"/>
  <c r="F1932" i="34" s="1"/>
  <c r="F1933" i="34" s="1"/>
  <c r="F1934" i="34" s="1"/>
  <c r="F1935" i="34" s="1"/>
  <c r="F1936" i="34" s="1"/>
  <c r="F1937" i="34" s="1"/>
  <c r="F1938" i="34" s="1"/>
  <c r="F1939" i="34" s="1"/>
  <c r="F1940" i="34" s="1"/>
  <c r="F1941" i="34" s="1"/>
  <c r="F1942" i="34" s="1"/>
  <c r="F1943" i="34" s="1"/>
  <c r="F1944" i="34" s="1"/>
  <c r="F1945" i="34" s="1"/>
  <c r="F1946" i="34" s="1"/>
  <c r="F1947" i="34" s="1"/>
  <c r="F1948" i="34" s="1"/>
  <c r="F1949" i="34" s="1"/>
  <c r="F1950" i="34" s="1"/>
  <c r="F1951" i="34" s="1"/>
  <c r="F1952" i="34" s="1"/>
  <c r="F1953" i="34" s="1"/>
  <c r="F1954" i="34" s="1"/>
  <c r="F1955" i="34" s="1"/>
  <c r="F1956" i="34" s="1"/>
  <c r="F1957" i="34" s="1"/>
  <c r="F1958" i="34" s="1"/>
  <c r="F1959" i="34" s="1"/>
  <c r="F1960" i="34" s="1"/>
  <c r="F1961" i="34" s="1"/>
  <c r="F1962" i="34" s="1"/>
  <c r="F1963" i="34" s="1"/>
  <c r="F1964" i="34" s="1"/>
  <c r="F1965" i="34" s="1"/>
  <c r="F1966" i="34" s="1"/>
  <c r="F1967" i="34" s="1"/>
  <c r="F1968" i="34" s="1"/>
  <c r="F1969" i="34" s="1"/>
  <c r="F1970" i="34" s="1"/>
  <c r="F1971" i="34" s="1"/>
  <c r="F1972" i="34" s="1"/>
  <c r="F1973" i="34" s="1"/>
  <c r="F1974" i="34" s="1"/>
  <c r="F1975" i="34" s="1"/>
  <c r="F1976" i="34" s="1"/>
  <c r="F1977" i="34" s="1"/>
  <c r="F1978" i="34" s="1"/>
  <c r="F1979" i="34" s="1"/>
  <c r="F1980" i="34" s="1"/>
  <c r="F1981" i="34" s="1"/>
  <c r="F1982" i="34" s="1"/>
  <c r="F1983" i="34" s="1"/>
  <c r="F1984" i="34" s="1"/>
  <c r="F1985" i="34" s="1"/>
  <c r="F1986" i="34" s="1"/>
  <c r="F1987" i="34" s="1"/>
  <c r="F1988" i="34" s="1"/>
  <c r="F1989" i="34" s="1"/>
  <c r="F1990" i="34" s="1"/>
  <c r="F1991" i="34" s="1"/>
  <c r="F1992" i="34" s="1"/>
  <c r="F1993" i="34" s="1"/>
  <c r="F1994" i="34" s="1"/>
  <c r="F1995" i="34" s="1"/>
  <c r="F1996" i="34" s="1"/>
  <c r="F1997" i="34" s="1"/>
  <c r="F1998" i="34" s="1"/>
  <c r="F1999" i="34" s="1"/>
  <c r="F2000" i="34" s="1"/>
  <c r="F2001" i="34" s="1"/>
  <c r="F2002" i="34" s="1"/>
  <c r="F2003" i="34" s="1"/>
  <c r="F2004" i="34" s="1"/>
  <c r="F2005" i="34" s="1"/>
  <c r="F2006" i="34" s="1"/>
  <c r="F2007" i="34" s="1"/>
  <c r="F2008" i="34" s="1"/>
  <c r="F2009" i="34" s="1"/>
  <c r="F2010" i="34" s="1"/>
  <c r="F2011" i="34" s="1"/>
  <c r="F2012" i="34" s="1"/>
  <c r="F2013" i="34" s="1"/>
  <c r="F2014" i="34" s="1"/>
  <c r="F2015" i="34" s="1"/>
  <c r="F2016" i="34" s="1"/>
  <c r="F2017" i="34" s="1"/>
  <c r="F2018" i="34" s="1"/>
  <c r="F2019" i="34" s="1"/>
  <c r="F2020" i="34" s="1"/>
  <c r="F2021" i="34" s="1"/>
  <c r="F2022" i="34" s="1"/>
  <c r="F2023" i="34" s="1"/>
  <c r="F2024" i="34" s="1"/>
  <c r="F2025" i="34" s="1"/>
  <c r="F2026" i="34" s="1"/>
  <c r="F2027" i="34" s="1"/>
  <c r="F2028" i="34" s="1"/>
  <c r="F2029" i="34" s="1"/>
  <c r="F2030" i="34" s="1"/>
  <c r="F2031" i="34" s="1"/>
  <c r="F2032" i="34" s="1"/>
  <c r="F2033" i="34" s="1"/>
  <c r="F2034" i="34" s="1"/>
  <c r="F2035" i="34" s="1"/>
  <c r="F2036" i="34" s="1"/>
  <c r="F2037" i="34" s="1"/>
  <c r="F2038" i="34" s="1"/>
  <c r="F2039" i="34" s="1"/>
  <c r="F2040" i="34" s="1"/>
  <c r="F2041" i="34" s="1"/>
  <c r="F2042" i="34" s="1"/>
  <c r="F2043" i="34" s="1"/>
  <c r="F2044" i="34" s="1"/>
  <c r="F2045" i="34" s="1"/>
  <c r="F2046" i="34" s="1"/>
  <c r="F2047" i="34" s="1"/>
  <c r="F2048" i="34" s="1"/>
  <c r="F2049" i="34" s="1"/>
  <c r="F2050" i="34" s="1"/>
  <c r="F2051" i="34" s="1"/>
  <c r="F2052" i="34" s="1"/>
  <c r="F2053" i="34" s="1"/>
  <c r="F2054" i="34" s="1"/>
  <c r="F2055" i="34" s="1"/>
  <c r="F2056" i="34" s="1"/>
  <c r="F2057" i="34" s="1"/>
  <c r="F2058" i="34" s="1"/>
  <c r="F2059" i="34" s="1"/>
  <c r="F2060" i="34" s="1"/>
  <c r="F2061" i="34" s="1"/>
  <c r="F2062" i="34" s="1"/>
  <c r="F2063" i="34" s="1"/>
  <c r="F2064" i="34" s="1"/>
  <c r="F2065" i="34" s="1"/>
  <c r="F2066" i="34" s="1"/>
  <c r="F2067" i="34" s="1"/>
  <c r="F2068" i="34" s="1"/>
  <c r="F2069" i="34" s="1"/>
  <c r="F2070" i="34" s="1"/>
  <c r="F2071" i="34" s="1"/>
  <c r="F2072" i="34" s="1"/>
  <c r="F2073" i="34" s="1"/>
  <c r="F2074" i="34" s="1"/>
  <c r="F2075" i="34" s="1"/>
  <c r="F2076" i="34" s="1"/>
  <c r="F2077" i="34" s="1"/>
  <c r="F2078" i="34" s="1"/>
  <c r="F2079" i="34" s="1"/>
  <c r="F2080" i="34" s="1"/>
  <c r="F2081" i="34" s="1"/>
  <c r="F2082" i="34" s="1"/>
  <c r="F2083" i="34" s="1"/>
  <c r="F2084" i="34" s="1"/>
  <c r="F2085" i="34" s="1"/>
  <c r="F2086" i="34" s="1"/>
  <c r="F2087" i="34" s="1"/>
  <c r="F2088" i="34" s="1"/>
  <c r="F2089" i="34" s="1"/>
  <c r="F2090" i="34" s="1"/>
  <c r="F2091" i="34" s="1"/>
  <c r="F2092" i="34" s="1"/>
  <c r="F2093" i="34" s="1"/>
  <c r="F2094" i="34" s="1"/>
  <c r="F2095" i="34" s="1"/>
  <c r="F2096" i="34" s="1"/>
  <c r="F2097" i="34" s="1"/>
  <c r="F2098" i="34" s="1"/>
  <c r="F2099" i="34" s="1"/>
  <c r="F2100" i="34" s="1"/>
  <c r="F2101" i="34" s="1"/>
  <c r="F2102" i="34" s="1"/>
  <c r="F2103" i="34" s="1"/>
  <c r="F2104" i="34" s="1"/>
  <c r="F2105" i="34" s="1"/>
  <c r="F2106" i="34" s="1"/>
  <c r="F2107" i="34" s="1"/>
  <c r="F2108" i="34" s="1"/>
  <c r="F2109" i="34" s="1"/>
  <c r="F2110" i="34" s="1"/>
  <c r="F2111" i="34" s="1"/>
  <c r="F2112" i="34" s="1"/>
  <c r="F2113" i="34" s="1"/>
  <c r="F2114" i="34" s="1"/>
  <c r="F2115" i="34" s="1"/>
  <c r="F2116" i="34" s="1"/>
  <c r="F2117" i="34" s="1"/>
  <c r="F2118" i="34" s="1"/>
  <c r="F2119" i="34" s="1"/>
  <c r="F2120" i="34" s="1"/>
  <c r="F2121" i="34" s="1"/>
  <c r="F2122" i="34" s="1"/>
  <c r="F2123" i="34" s="1"/>
  <c r="F2124" i="34" s="1"/>
  <c r="F2125" i="34" s="1"/>
  <c r="F2126" i="34" s="1"/>
  <c r="F2127" i="34" s="1"/>
  <c r="F2128" i="34" s="1"/>
  <c r="F2129" i="34" s="1"/>
  <c r="F2130" i="34" s="1"/>
  <c r="F2131" i="34" s="1"/>
  <c r="F2132" i="34" s="1"/>
  <c r="F2133" i="34" s="1"/>
  <c r="F2134" i="34" s="1"/>
  <c r="F2135" i="34" s="1"/>
  <c r="F2136" i="34" s="1"/>
  <c r="F2137" i="34" s="1"/>
  <c r="F2138" i="34" s="1"/>
  <c r="F2139" i="34" s="1"/>
  <c r="F2140" i="34" s="1"/>
  <c r="F2141" i="34" s="1"/>
  <c r="F2142" i="34" s="1"/>
  <c r="F2143" i="34" s="1"/>
  <c r="F2144" i="34" s="1"/>
  <c r="F2145" i="34" s="1"/>
  <c r="F2146" i="34" s="1"/>
  <c r="F2147" i="34" s="1"/>
  <c r="F2148" i="34" s="1"/>
  <c r="F2149" i="34" s="1"/>
  <c r="F2150" i="34" s="1"/>
  <c r="F2151" i="34" s="1"/>
  <c r="F2152" i="34" s="1"/>
  <c r="F2153" i="34" s="1"/>
  <c r="F2154" i="34" s="1"/>
  <c r="F2155" i="34" s="1"/>
  <c r="F2156" i="34" s="1"/>
  <c r="F2157" i="34" s="1"/>
  <c r="F2158" i="34" s="1"/>
  <c r="F2159" i="34" s="1"/>
  <c r="F2160" i="34" s="1"/>
  <c r="F2161" i="34" s="1"/>
  <c r="F2162" i="34" s="1"/>
  <c r="F2163" i="34" s="1"/>
  <c r="F2164" i="34" s="1"/>
  <c r="F2165" i="34" s="1"/>
  <c r="F2166" i="34" s="1"/>
  <c r="F2167" i="34" s="1"/>
  <c r="F2168" i="34" s="1"/>
  <c r="F2169" i="34" s="1"/>
  <c r="F2170" i="34" s="1"/>
  <c r="F2171" i="34" s="1"/>
  <c r="F2172" i="34" s="1"/>
  <c r="F2173" i="34" s="1"/>
  <c r="F2174" i="34" s="1"/>
  <c r="F2175" i="34" s="1"/>
  <c r="F2176" i="34" s="1"/>
  <c r="F2177" i="34" s="1"/>
  <c r="F2178" i="34" s="1"/>
  <c r="F2179" i="34" s="1"/>
  <c r="F2180" i="34" s="1"/>
  <c r="F2181" i="34" s="1"/>
  <c r="F2182" i="34" s="1"/>
  <c r="F2183" i="34" s="1"/>
  <c r="F2184" i="34" s="1"/>
  <c r="F2185" i="34" s="1"/>
  <c r="F2186" i="34" s="1"/>
  <c r="F2187" i="34" s="1"/>
  <c r="F2188" i="34" s="1"/>
  <c r="F2189" i="34" s="1"/>
  <c r="F2190" i="34" s="1"/>
  <c r="F2191" i="34" s="1"/>
  <c r="F2192" i="34" s="1"/>
  <c r="F2193" i="34" s="1"/>
  <c r="F2194" i="34" s="1"/>
  <c r="F2195" i="34" s="1"/>
  <c r="F2196" i="34" s="1"/>
  <c r="F2197" i="34" s="1"/>
  <c r="F2198" i="34" s="1"/>
  <c r="F2199" i="34" s="1"/>
  <c r="B1061" i="34"/>
  <c r="B1062" i="34" s="1"/>
  <c r="B1063" i="34" s="1"/>
  <c r="B1064" i="34" s="1"/>
  <c r="B1065" i="34" s="1"/>
  <c r="B1066" i="34" s="1"/>
  <c r="B1067" i="34" s="1"/>
  <c r="B1068" i="34" s="1"/>
  <c r="B1069" i="34" s="1"/>
  <c r="B1070" i="34" s="1"/>
  <c r="B1071" i="34" s="1"/>
  <c r="B1072" i="34" s="1"/>
  <c r="B1073" i="34" s="1"/>
  <c r="B1074" i="34" s="1"/>
  <c r="B1075" i="34" s="1"/>
  <c r="B1076" i="34" s="1"/>
  <c r="B1077" i="34" s="1"/>
  <c r="B1078" i="34" s="1"/>
  <c r="B1079" i="34" s="1"/>
  <c r="B1080" i="34" s="1"/>
  <c r="B1081" i="34" s="1"/>
  <c r="B1082" i="34" s="1"/>
  <c r="B1083" i="34" s="1"/>
  <c r="B1084" i="34" s="1"/>
  <c r="B1085" i="34" s="1"/>
  <c r="B1086" i="34" s="1"/>
  <c r="B1087" i="34" s="1"/>
  <c r="B1088" i="34" s="1"/>
  <c r="B1089" i="34" s="1"/>
  <c r="B1090" i="34" s="1"/>
  <c r="B1091" i="34" s="1"/>
  <c r="B1092" i="34" s="1"/>
  <c r="B1093" i="34" s="1"/>
  <c r="B1094" i="34" s="1"/>
  <c r="B1095" i="34" s="1"/>
  <c r="B1096" i="34" s="1"/>
  <c r="B1097" i="34" s="1"/>
  <c r="B1098" i="34" s="1"/>
  <c r="B1099" i="34" s="1"/>
  <c r="B1100" i="34" s="1"/>
  <c r="B1101" i="34" s="1"/>
  <c r="B1102" i="34" s="1"/>
  <c r="B1103" i="34" s="1"/>
  <c r="B1104" i="34" s="1"/>
  <c r="B1105" i="34" s="1"/>
  <c r="B1106" i="34" s="1"/>
  <c r="B1107" i="34" s="1"/>
  <c r="B1108" i="34" s="1"/>
  <c r="B1109" i="34" s="1"/>
  <c r="B1110" i="34" s="1"/>
  <c r="B1111" i="34" s="1"/>
  <c r="B1112" i="34" s="1"/>
  <c r="B1113" i="34" s="1"/>
  <c r="B1114" i="34" s="1"/>
  <c r="B1115" i="34" s="1"/>
  <c r="B1116" i="34" s="1"/>
  <c r="B1117" i="34" s="1"/>
  <c r="B1118" i="34" s="1"/>
  <c r="B1119" i="34" s="1"/>
  <c r="B1120" i="34" s="1"/>
  <c r="B1121" i="34" s="1"/>
  <c r="B1122" i="34" s="1"/>
  <c r="B1123" i="34" s="1"/>
  <c r="B1124" i="34" s="1"/>
  <c r="B1125" i="34" s="1"/>
  <c r="B1126" i="34" s="1"/>
  <c r="B1127" i="34" s="1"/>
  <c r="B1128" i="34" s="1"/>
  <c r="B1129" i="34" s="1"/>
  <c r="B1130" i="34" s="1"/>
  <c r="B1131" i="34" s="1"/>
  <c r="B1132" i="34" s="1"/>
  <c r="B1133" i="34" s="1"/>
  <c r="B1134" i="34" s="1"/>
  <c r="B1135" i="34" s="1"/>
  <c r="B1136" i="34" s="1"/>
  <c r="B1137" i="34" s="1"/>
  <c r="B1138" i="34" s="1"/>
  <c r="B1139" i="34" s="1"/>
  <c r="B1140" i="34" s="1"/>
  <c r="B1141" i="34" s="1"/>
  <c r="B1142" i="34" s="1"/>
  <c r="B1143" i="34" s="1"/>
  <c r="B1144" i="34" s="1"/>
  <c r="B1145" i="34" s="1"/>
  <c r="B1146" i="34" s="1"/>
  <c r="B1147" i="34" s="1"/>
  <c r="B1148" i="34" s="1"/>
  <c r="B1149" i="34" s="1"/>
  <c r="B1150" i="34" s="1"/>
  <c r="B1151" i="34" s="1"/>
  <c r="B1152" i="34" s="1"/>
  <c r="B1153" i="34" s="1"/>
  <c r="B1154" i="34" s="1"/>
  <c r="B1155" i="34" s="1"/>
  <c r="B1156" i="34" s="1"/>
  <c r="B1157" i="34" s="1"/>
  <c r="B1158" i="34" s="1"/>
  <c r="B1159" i="34" s="1"/>
  <c r="B1160" i="34" s="1"/>
  <c r="B1161" i="34" s="1"/>
  <c r="B1162" i="34" s="1"/>
  <c r="B1163" i="34" s="1"/>
  <c r="B1164" i="34" s="1"/>
  <c r="B1165" i="34" s="1"/>
  <c r="B1166" i="34" s="1"/>
  <c r="B1167" i="34" s="1"/>
  <c r="B1168" i="34" s="1"/>
  <c r="B1169" i="34" s="1"/>
  <c r="B1170" i="34" s="1"/>
  <c r="B1171" i="34" s="1"/>
  <c r="B1172" i="34" s="1"/>
  <c r="B1173" i="34" s="1"/>
  <c r="B1174" i="34" s="1"/>
  <c r="B1175" i="34" s="1"/>
  <c r="B1176" i="34" s="1"/>
  <c r="B1177" i="34" s="1"/>
  <c r="B1178" i="34" s="1"/>
  <c r="B1179" i="34" s="1"/>
  <c r="B1180" i="34" s="1"/>
  <c r="B1181" i="34" s="1"/>
  <c r="B1182" i="34" s="1"/>
  <c r="B1183" i="34" s="1"/>
  <c r="B1184" i="34" s="1"/>
  <c r="B1185" i="34" s="1"/>
  <c r="B1186" i="34" s="1"/>
  <c r="B1187" i="34" s="1"/>
  <c r="B1188" i="34" s="1"/>
  <c r="B1189" i="34" s="1"/>
  <c r="B1190" i="34" s="1"/>
  <c r="B1191" i="34" s="1"/>
  <c r="B1192" i="34" s="1"/>
  <c r="B1193" i="34" s="1"/>
  <c r="B1194" i="34" s="1"/>
  <c r="B1195" i="34" s="1"/>
  <c r="B1196" i="34" s="1"/>
  <c r="B1197" i="34" s="1"/>
  <c r="B1198" i="34" s="1"/>
  <c r="B1199" i="34" s="1"/>
  <c r="B1200" i="34" s="1"/>
  <c r="B1201" i="34" s="1"/>
  <c r="B1202" i="34" s="1"/>
  <c r="B1203" i="34" s="1"/>
  <c r="B1204" i="34" s="1"/>
  <c r="B1205" i="34" s="1"/>
  <c r="B1206" i="34" s="1"/>
  <c r="B1207" i="34" s="1"/>
  <c r="B1208" i="34" s="1"/>
  <c r="B1209" i="34" s="1"/>
  <c r="B1210" i="34" s="1"/>
  <c r="B1211" i="34" s="1"/>
  <c r="B1212" i="34" s="1"/>
  <c r="B1213" i="34" s="1"/>
  <c r="B1214" i="34" s="1"/>
  <c r="B1215" i="34" s="1"/>
  <c r="B1216" i="34" s="1"/>
  <c r="B1217" i="34" s="1"/>
  <c r="B1218" i="34" s="1"/>
  <c r="B1219" i="34" s="1"/>
  <c r="B1220" i="34" s="1"/>
  <c r="B1221" i="34" s="1"/>
  <c r="B1222" i="34" s="1"/>
  <c r="B1223" i="34" s="1"/>
  <c r="B1224" i="34" s="1"/>
  <c r="B1225" i="34" s="1"/>
  <c r="B1226" i="34" s="1"/>
  <c r="B1227" i="34" s="1"/>
  <c r="B1228" i="34" s="1"/>
  <c r="B1229" i="34" s="1"/>
  <c r="B1230" i="34" s="1"/>
  <c r="B1231" i="34" s="1"/>
  <c r="B1232" i="34" s="1"/>
  <c r="B1233" i="34" s="1"/>
  <c r="B1234" i="34" s="1"/>
  <c r="B1235" i="34" s="1"/>
  <c r="B1236" i="34" s="1"/>
  <c r="B1237" i="34" s="1"/>
  <c r="B1238" i="34" s="1"/>
  <c r="B1239" i="34" s="1"/>
  <c r="B1240" i="34" s="1"/>
  <c r="B1241" i="34" s="1"/>
  <c r="B1242" i="34" s="1"/>
  <c r="B1243" i="34" s="1"/>
  <c r="B1244" i="34" s="1"/>
  <c r="B1245" i="34" s="1"/>
  <c r="B1246" i="34" s="1"/>
  <c r="B1247" i="34" s="1"/>
  <c r="B1248" i="34" s="1"/>
  <c r="B1249" i="34" s="1"/>
  <c r="B1250" i="34" s="1"/>
  <c r="B1251" i="34" s="1"/>
  <c r="B1252" i="34" s="1"/>
  <c r="B1253" i="34" s="1"/>
  <c r="B1254" i="34" s="1"/>
  <c r="B1255" i="34" s="1"/>
  <c r="B1256" i="34" s="1"/>
  <c r="B1257" i="34" s="1"/>
  <c r="B1258" i="34" s="1"/>
  <c r="B1259" i="34" s="1"/>
  <c r="B1260" i="34" s="1"/>
  <c r="B1261" i="34" s="1"/>
  <c r="B1262" i="34" s="1"/>
  <c r="B1263" i="34" s="1"/>
  <c r="B1264" i="34" s="1"/>
  <c r="B1265" i="34" s="1"/>
  <c r="B1266" i="34" s="1"/>
  <c r="B1267" i="34" s="1"/>
  <c r="B1268" i="34" s="1"/>
  <c r="B1269" i="34" s="1"/>
  <c r="B1270" i="34" s="1"/>
  <c r="B1271" i="34" s="1"/>
  <c r="B1272" i="34" s="1"/>
  <c r="B1273" i="34" s="1"/>
  <c r="B1274" i="34" s="1"/>
  <c r="B1275" i="34" s="1"/>
  <c r="B1276" i="34" s="1"/>
  <c r="B1277" i="34" s="1"/>
  <c r="B1278" i="34" s="1"/>
  <c r="B1279" i="34" s="1"/>
  <c r="B1280" i="34" s="1"/>
  <c r="B1281" i="34" s="1"/>
  <c r="B1282" i="34" s="1"/>
  <c r="B1283" i="34" s="1"/>
  <c r="B1284" i="34" s="1"/>
  <c r="B1285" i="34" s="1"/>
  <c r="B1286" i="34" s="1"/>
  <c r="B1287" i="34" s="1"/>
  <c r="B1288" i="34" s="1"/>
  <c r="B1289" i="34" s="1"/>
  <c r="B1290" i="34" s="1"/>
  <c r="B1291" i="34" s="1"/>
  <c r="B1292" i="34" s="1"/>
  <c r="B1293" i="34" s="1"/>
  <c r="B1294" i="34" s="1"/>
  <c r="B1295" i="34" s="1"/>
  <c r="B1296" i="34" s="1"/>
  <c r="B1297" i="34" s="1"/>
  <c r="B1298" i="34" s="1"/>
  <c r="B1299" i="34" s="1"/>
  <c r="B1300" i="34" s="1"/>
  <c r="B1301" i="34" s="1"/>
  <c r="B1302" i="34" s="1"/>
  <c r="B1303" i="34" s="1"/>
  <c r="B1304" i="34" s="1"/>
  <c r="B1305" i="34" s="1"/>
  <c r="B1306" i="34" s="1"/>
  <c r="B1307" i="34" s="1"/>
  <c r="B1308" i="34" s="1"/>
  <c r="B1309" i="34" s="1"/>
  <c r="B1310" i="34" s="1"/>
  <c r="B1311" i="34" s="1"/>
  <c r="B1312" i="34" s="1"/>
  <c r="B1313" i="34" s="1"/>
  <c r="B1314" i="34" s="1"/>
  <c r="B1315" i="34" s="1"/>
  <c r="B1316" i="34" s="1"/>
  <c r="B1317" i="34" s="1"/>
  <c r="B1318" i="34" s="1"/>
  <c r="B1319" i="34" s="1"/>
  <c r="B1320" i="34" s="1"/>
  <c r="B1321" i="34" s="1"/>
  <c r="B1322" i="34" s="1"/>
  <c r="B1323" i="34" s="1"/>
  <c r="B1324" i="34" s="1"/>
  <c r="B1325" i="34" s="1"/>
  <c r="B1326" i="34" s="1"/>
  <c r="B1327" i="34" s="1"/>
  <c r="B1328" i="34" s="1"/>
  <c r="B1329" i="34" s="1"/>
  <c r="B1330" i="34" s="1"/>
  <c r="B1331" i="34" s="1"/>
  <c r="B1332" i="34" s="1"/>
  <c r="B1333" i="34" s="1"/>
  <c r="B1334" i="34" s="1"/>
  <c r="B1335" i="34" s="1"/>
  <c r="B1336" i="34" s="1"/>
  <c r="B1337" i="34" s="1"/>
  <c r="B1338" i="34" s="1"/>
  <c r="B1339" i="34" s="1"/>
  <c r="B1340" i="34" s="1"/>
  <c r="B1341" i="34" s="1"/>
  <c r="B1342" i="34" s="1"/>
  <c r="B1343" i="34" s="1"/>
  <c r="B1344" i="34" s="1"/>
  <c r="B1345" i="34" s="1"/>
  <c r="B1346" i="34" s="1"/>
  <c r="B1347" i="34" s="1"/>
  <c r="B1348" i="34" s="1"/>
  <c r="B1349" i="34" s="1"/>
  <c r="B1350" i="34" s="1"/>
  <c r="B1351" i="34" s="1"/>
  <c r="B1352" i="34" s="1"/>
  <c r="B1353" i="34" s="1"/>
  <c r="B1354" i="34" s="1"/>
  <c r="B1355" i="34" s="1"/>
  <c r="B1356" i="34" s="1"/>
  <c r="B1357" i="34" s="1"/>
  <c r="B1358" i="34" s="1"/>
  <c r="B1359" i="34" s="1"/>
  <c r="B1360" i="34" s="1"/>
  <c r="B1361" i="34" s="1"/>
  <c r="B1362" i="34" s="1"/>
  <c r="B1363" i="34" s="1"/>
  <c r="B1364" i="34" s="1"/>
  <c r="B1365" i="34" s="1"/>
  <c r="B1366" i="34" s="1"/>
  <c r="B1367" i="34" s="1"/>
  <c r="B1368" i="34" s="1"/>
  <c r="B1369" i="34" s="1"/>
  <c r="B1370" i="34" s="1"/>
  <c r="B1371" i="34" s="1"/>
  <c r="B1372" i="34" s="1"/>
  <c r="B1373" i="34" s="1"/>
  <c r="B1374" i="34" s="1"/>
  <c r="B1375" i="34" s="1"/>
  <c r="B1376" i="34" s="1"/>
  <c r="B1377" i="34" s="1"/>
  <c r="B1378" i="34" s="1"/>
  <c r="B1379" i="34" s="1"/>
  <c r="B1380" i="34" s="1"/>
  <c r="B1381" i="34" s="1"/>
  <c r="B1382" i="34" s="1"/>
  <c r="B1383" i="34" s="1"/>
  <c r="B1384" i="34" s="1"/>
  <c r="B1385" i="34" s="1"/>
  <c r="B1386" i="34" s="1"/>
  <c r="B1387" i="34" s="1"/>
  <c r="B1388" i="34" s="1"/>
  <c r="B1389" i="34" s="1"/>
  <c r="B1390" i="34" s="1"/>
  <c r="B1391" i="34" s="1"/>
  <c r="B1392" i="34" s="1"/>
  <c r="B1393" i="34" s="1"/>
  <c r="B1394" i="34" s="1"/>
  <c r="B1395" i="34" s="1"/>
  <c r="B1396" i="34" s="1"/>
  <c r="B1397" i="34" s="1"/>
  <c r="B1398" i="34" s="1"/>
  <c r="B1399" i="34" s="1"/>
  <c r="B1400" i="34" s="1"/>
  <c r="B1401" i="34" s="1"/>
  <c r="B1402" i="34" s="1"/>
  <c r="B1403" i="34" s="1"/>
  <c r="B1404" i="34" s="1"/>
  <c r="B1405" i="34" s="1"/>
  <c r="B1406" i="34" s="1"/>
  <c r="B1407" i="34" s="1"/>
  <c r="B1408" i="34" s="1"/>
  <c r="B1409" i="34" s="1"/>
  <c r="B1410" i="34" s="1"/>
  <c r="B1411" i="34" s="1"/>
  <c r="B1412" i="34" s="1"/>
  <c r="B1413" i="34" s="1"/>
  <c r="B1414" i="34" s="1"/>
  <c r="B1415" i="34" s="1"/>
  <c r="B1416" i="34" s="1"/>
  <c r="B1417" i="34" s="1"/>
  <c r="B1418" i="34" s="1"/>
  <c r="B1419" i="34" s="1"/>
  <c r="B1420" i="34" s="1"/>
  <c r="B1421" i="34" s="1"/>
  <c r="B1422" i="34" s="1"/>
  <c r="B1423" i="34" s="1"/>
  <c r="B1424" i="34" s="1"/>
  <c r="B1425" i="34" s="1"/>
  <c r="B1426" i="34" s="1"/>
  <c r="B1427" i="34" s="1"/>
  <c r="B1428" i="34" s="1"/>
  <c r="B1429" i="34" s="1"/>
  <c r="B1430" i="34" s="1"/>
  <c r="B1431" i="34" s="1"/>
  <c r="B1432" i="34" s="1"/>
  <c r="B1433" i="34" s="1"/>
  <c r="B1434" i="34" s="1"/>
  <c r="B1435" i="34" s="1"/>
  <c r="B1436" i="34" s="1"/>
  <c r="B1437" i="34" s="1"/>
  <c r="B1438" i="34" s="1"/>
  <c r="B1439" i="34" s="1"/>
  <c r="B1440" i="34" s="1"/>
  <c r="B1441" i="34" s="1"/>
  <c r="B1442" i="34" s="1"/>
  <c r="B1443" i="34" s="1"/>
  <c r="B1444" i="34" s="1"/>
  <c r="B1445" i="34" s="1"/>
  <c r="B1446" i="34" s="1"/>
  <c r="B1447" i="34" s="1"/>
  <c r="B1448" i="34" s="1"/>
  <c r="B1449" i="34" s="1"/>
  <c r="B1450" i="34" s="1"/>
  <c r="B1451" i="34" s="1"/>
  <c r="B1452" i="34" s="1"/>
  <c r="B1453" i="34" s="1"/>
  <c r="B1454" i="34" s="1"/>
  <c r="B1455" i="34" s="1"/>
  <c r="B1456" i="34" s="1"/>
  <c r="B1457" i="34" s="1"/>
  <c r="B1458" i="34" s="1"/>
  <c r="B1459" i="34" s="1"/>
  <c r="B1460" i="34" s="1"/>
  <c r="B1461" i="34" s="1"/>
  <c r="B1462" i="34" s="1"/>
  <c r="B1463" i="34" s="1"/>
  <c r="B1464" i="34" s="1"/>
  <c r="B1465" i="34" s="1"/>
  <c r="B1466" i="34" s="1"/>
  <c r="B1467" i="34" s="1"/>
  <c r="B1468" i="34" s="1"/>
  <c r="B1469" i="34" s="1"/>
  <c r="B1470" i="34" s="1"/>
  <c r="B1471" i="34" s="1"/>
  <c r="B1472" i="34" s="1"/>
  <c r="B1473" i="34" s="1"/>
  <c r="B1474" i="34" s="1"/>
  <c r="B1475" i="34" s="1"/>
  <c r="B1476" i="34" s="1"/>
  <c r="B1477" i="34" s="1"/>
  <c r="B1478" i="34" s="1"/>
  <c r="B1479" i="34" s="1"/>
  <c r="B1480" i="34" s="1"/>
  <c r="B1481" i="34" s="1"/>
  <c r="B1482" i="34" s="1"/>
  <c r="B1483" i="34" s="1"/>
  <c r="B1484" i="34" s="1"/>
  <c r="B1485" i="34" s="1"/>
  <c r="B1486" i="34" s="1"/>
  <c r="B1487" i="34" s="1"/>
  <c r="B1488" i="34" s="1"/>
  <c r="B1489" i="34" s="1"/>
  <c r="B1490" i="34" s="1"/>
  <c r="B1491" i="34" s="1"/>
  <c r="B1492" i="34" s="1"/>
  <c r="B1493" i="34" s="1"/>
  <c r="B1494" i="34" s="1"/>
  <c r="B1495" i="34" s="1"/>
  <c r="B1496" i="34" s="1"/>
  <c r="B1497" i="34" s="1"/>
  <c r="B1498" i="34" s="1"/>
  <c r="B1499" i="34" s="1"/>
  <c r="B1500" i="34" s="1"/>
  <c r="B1501" i="34" s="1"/>
  <c r="B1502" i="34" s="1"/>
  <c r="B1503" i="34" s="1"/>
  <c r="B1504" i="34" s="1"/>
  <c r="B1505" i="34" s="1"/>
  <c r="B1506" i="34" s="1"/>
  <c r="B1507" i="34" s="1"/>
  <c r="B1508" i="34" s="1"/>
  <c r="B1509" i="34" s="1"/>
  <c r="B1510" i="34" s="1"/>
  <c r="B1511" i="34" s="1"/>
  <c r="B1512" i="34" s="1"/>
  <c r="B1513" i="34" s="1"/>
  <c r="B1514" i="34" s="1"/>
  <c r="B1515" i="34" s="1"/>
  <c r="B1516" i="34" s="1"/>
  <c r="B1517" i="34" s="1"/>
  <c r="B1518" i="34" s="1"/>
  <c r="B1519" i="34" s="1"/>
  <c r="B1520" i="34" s="1"/>
  <c r="B1521" i="34" s="1"/>
  <c r="B1522" i="34" s="1"/>
  <c r="B1523" i="34" s="1"/>
  <c r="B1524" i="34" s="1"/>
  <c r="B1525" i="34" s="1"/>
  <c r="B1526" i="34" s="1"/>
  <c r="B1527" i="34" s="1"/>
  <c r="B1528" i="34" s="1"/>
  <c r="B1529" i="34" s="1"/>
  <c r="B1530" i="34" s="1"/>
  <c r="B1531" i="34" s="1"/>
  <c r="B1532" i="34" s="1"/>
  <c r="B1533" i="34" s="1"/>
  <c r="B1534" i="34" s="1"/>
  <c r="B1535" i="34" s="1"/>
  <c r="B1536" i="34" s="1"/>
  <c r="B1537" i="34" s="1"/>
  <c r="B1538" i="34" s="1"/>
  <c r="B1539" i="34" s="1"/>
  <c r="B1540" i="34" s="1"/>
  <c r="B1541" i="34" s="1"/>
  <c r="B1542" i="34" s="1"/>
  <c r="B1543" i="34" s="1"/>
  <c r="B1544" i="34" s="1"/>
  <c r="B1545" i="34" s="1"/>
  <c r="B1546" i="34" s="1"/>
  <c r="B1547" i="34" s="1"/>
  <c r="B1548" i="34" s="1"/>
  <c r="B1549" i="34" s="1"/>
  <c r="B1550" i="34" s="1"/>
  <c r="B1551" i="34" s="1"/>
  <c r="B1552" i="34" s="1"/>
  <c r="B1553" i="34" s="1"/>
  <c r="B1554" i="34" s="1"/>
  <c r="B1555" i="34" s="1"/>
  <c r="B1556" i="34" s="1"/>
  <c r="B1557" i="34" s="1"/>
  <c r="B1558" i="34" s="1"/>
  <c r="B1559" i="34" s="1"/>
  <c r="B1560" i="34" s="1"/>
  <c r="B1561" i="34" s="1"/>
  <c r="B1562" i="34" s="1"/>
  <c r="B1563" i="34" s="1"/>
  <c r="B1564" i="34" s="1"/>
  <c r="B1565" i="34" s="1"/>
  <c r="B1566" i="34" s="1"/>
  <c r="B1567" i="34" s="1"/>
  <c r="B1568" i="34" s="1"/>
  <c r="B1569" i="34" s="1"/>
  <c r="B1570" i="34" s="1"/>
  <c r="B1571" i="34" s="1"/>
  <c r="B1572" i="34" s="1"/>
  <c r="B1573" i="34" s="1"/>
  <c r="B1574" i="34" s="1"/>
  <c r="B1575" i="34" s="1"/>
  <c r="B1576" i="34" s="1"/>
  <c r="B1577" i="34" s="1"/>
  <c r="B1578" i="34" s="1"/>
  <c r="B1579" i="34" s="1"/>
  <c r="B1580" i="34" s="1"/>
  <c r="B1581" i="34" s="1"/>
  <c r="B1582" i="34" s="1"/>
  <c r="B1583" i="34" s="1"/>
  <c r="B1584" i="34" s="1"/>
  <c r="B1585" i="34" s="1"/>
  <c r="B1586" i="34" s="1"/>
  <c r="B1587" i="34" s="1"/>
  <c r="B1588" i="34" s="1"/>
  <c r="B1589" i="34" s="1"/>
  <c r="B1590" i="34" s="1"/>
  <c r="B1591" i="34" s="1"/>
  <c r="B1592" i="34" s="1"/>
  <c r="B1593" i="34" s="1"/>
  <c r="B1594" i="34" s="1"/>
  <c r="B1595" i="34" s="1"/>
  <c r="B1596" i="34" s="1"/>
  <c r="B1597" i="34" s="1"/>
  <c r="B1598" i="34" s="1"/>
  <c r="B1599" i="34" s="1"/>
  <c r="B1600" i="34" s="1"/>
  <c r="B1601" i="34" s="1"/>
  <c r="B1602" i="34" s="1"/>
  <c r="B1603" i="34" s="1"/>
  <c r="B1604" i="34" s="1"/>
  <c r="B1605" i="34" s="1"/>
  <c r="B1606" i="34" s="1"/>
  <c r="B1607" i="34" s="1"/>
  <c r="B1608" i="34" s="1"/>
  <c r="B1609" i="34" s="1"/>
  <c r="B1610" i="34" s="1"/>
  <c r="B1611" i="34" s="1"/>
  <c r="B1612" i="34" s="1"/>
  <c r="B1613" i="34" s="1"/>
  <c r="B1614" i="34" s="1"/>
  <c r="B1615" i="34" s="1"/>
  <c r="B1616" i="34" s="1"/>
  <c r="B1617" i="34" s="1"/>
  <c r="B1618" i="34" s="1"/>
  <c r="B1619" i="34" s="1"/>
  <c r="B1620" i="34" s="1"/>
  <c r="B1621" i="34" s="1"/>
  <c r="B1622" i="34" s="1"/>
  <c r="B1623" i="34" s="1"/>
  <c r="B1624" i="34" s="1"/>
  <c r="B1625" i="34" s="1"/>
  <c r="B1626" i="34" s="1"/>
  <c r="B1627" i="34" s="1"/>
  <c r="B1628" i="34" s="1"/>
  <c r="B1629" i="34" s="1"/>
  <c r="B1630" i="34" s="1"/>
  <c r="B1631" i="34" s="1"/>
  <c r="B1632" i="34" s="1"/>
  <c r="B1633" i="34" s="1"/>
  <c r="B1634" i="34" s="1"/>
  <c r="B1635" i="34" s="1"/>
  <c r="B1636" i="34" s="1"/>
  <c r="B1637" i="34" s="1"/>
  <c r="B1638" i="34" s="1"/>
  <c r="B1639" i="34" s="1"/>
  <c r="B1640" i="34" s="1"/>
  <c r="B1641" i="34" s="1"/>
  <c r="B1642" i="34" s="1"/>
  <c r="B1643" i="34" s="1"/>
  <c r="B1644" i="34" s="1"/>
  <c r="B1645" i="34" s="1"/>
  <c r="B1646" i="34" s="1"/>
  <c r="B1647" i="34" s="1"/>
  <c r="B1648" i="34" s="1"/>
  <c r="B1649" i="34" s="1"/>
  <c r="B1650" i="34" s="1"/>
  <c r="B1651" i="34" s="1"/>
  <c r="B1652" i="34" s="1"/>
  <c r="B1653" i="34" s="1"/>
  <c r="B1654" i="34" s="1"/>
  <c r="B1655" i="34" s="1"/>
  <c r="B1656" i="34" s="1"/>
  <c r="B1657" i="34" s="1"/>
  <c r="B1658" i="34" s="1"/>
  <c r="B1659" i="34" s="1"/>
  <c r="B1660" i="34" s="1"/>
  <c r="B1661" i="34" s="1"/>
  <c r="B1662" i="34" s="1"/>
  <c r="B1663" i="34" s="1"/>
  <c r="B1664" i="34" s="1"/>
  <c r="B1665" i="34" s="1"/>
  <c r="B1666" i="34" s="1"/>
  <c r="B1667" i="34" s="1"/>
  <c r="B1668" i="34" s="1"/>
  <c r="B1669" i="34" s="1"/>
  <c r="B1670" i="34" s="1"/>
  <c r="B1671" i="34" s="1"/>
  <c r="B1672" i="34" s="1"/>
  <c r="B1673" i="34" s="1"/>
  <c r="B1674" i="34" s="1"/>
  <c r="B1675" i="34" s="1"/>
  <c r="B1676" i="34" s="1"/>
  <c r="B1677" i="34" s="1"/>
  <c r="B1678" i="34" s="1"/>
  <c r="B1679" i="34" s="1"/>
  <c r="B1680" i="34" s="1"/>
  <c r="B1681" i="34" s="1"/>
  <c r="B1682" i="34" s="1"/>
  <c r="B1683" i="34" s="1"/>
  <c r="B1684" i="34" s="1"/>
  <c r="B1685" i="34" s="1"/>
  <c r="B1686" i="34" s="1"/>
  <c r="B1687" i="34" s="1"/>
  <c r="B1688" i="34" s="1"/>
  <c r="B1689" i="34" s="1"/>
  <c r="B1690" i="34" s="1"/>
  <c r="B1691" i="34" s="1"/>
  <c r="B1692" i="34" s="1"/>
  <c r="B1693" i="34" s="1"/>
  <c r="B1694" i="34" s="1"/>
  <c r="B1695" i="34" s="1"/>
  <c r="B1696" i="34" s="1"/>
  <c r="B1697" i="34" s="1"/>
  <c r="B1698" i="34" s="1"/>
  <c r="B1699" i="34" s="1"/>
  <c r="B1700" i="34" s="1"/>
  <c r="B1701" i="34" s="1"/>
  <c r="B1702" i="34" s="1"/>
  <c r="B1703" i="34" s="1"/>
  <c r="B1704" i="34" s="1"/>
  <c r="B1705" i="34" s="1"/>
  <c r="B1706" i="34" s="1"/>
  <c r="B1707" i="34" s="1"/>
  <c r="B1708" i="34" s="1"/>
  <c r="B1709" i="34" s="1"/>
  <c r="B1710" i="34" s="1"/>
  <c r="B1711" i="34" s="1"/>
  <c r="B1712" i="34" s="1"/>
  <c r="B1713" i="34" s="1"/>
  <c r="B1714" i="34" s="1"/>
  <c r="B1715" i="34" s="1"/>
  <c r="B1716" i="34" s="1"/>
  <c r="B1717" i="34" s="1"/>
  <c r="B1718" i="34" s="1"/>
  <c r="B1719" i="34" s="1"/>
  <c r="B1720" i="34" s="1"/>
  <c r="B1721" i="34" s="1"/>
  <c r="B1722" i="34" s="1"/>
  <c r="B1723" i="34" s="1"/>
  <c r="B1724" i="34" s="1"/>
  <c r="B1725" i="34" s="1"/>
  <c r="B1726" i="34" s="1"/>
  <c r="B1727" i="34" s="1"/>
  <c r="B1728" i="34" s="1"/>
  <c r="B1729" i="34" s="1"/>
  <c r="B1730" i="34" s="1"/>
  <c r="B1731" i="34" s="1"/>
  <c r="B1732" i="34" s="1"/>
  <c r="B1733" i="34" s="1"/>
  <c r="B1734" i="34" s="1"/>
  <c r="B1735" i="34" s="1"/>
  <c r="B1736" i="34" s="1"/>
  <c r="B1737" i="34" s="1"/>
  <c r="B1738" i="34" s="1"/>
  <c r="B1739" i="34" s="1"/>
  <c r="B1740" i="34" s="1"/>
  <c r="B1741" i="34" s="1"/>
  <c r="B1742" i="34" s="1"/>
  <c r="B1743" i="34" s="1"/>
  <c r="B1744" i="34" s="1"/>
  <c r="B1745" i="34" s="1"/>
  <c r="B1746" i="34" s="1"/>
  <c r="B1747" i="34" s="1"/>
  <c r="B1748" i="34" s="1"/>
  <c r="B1749" i="34" s="1"/>
  <c r="B1750" i="34" s="1"/>
  <c r="B1751" i="34" s="1"/>
  <c r="B1752" i="34" s="1"/>
  <c r="B1753" i="34" s="1"/>
  <c r="B1754" i="34" s="1"/>
  <c r="B1755" i="34" s="1"/>
  <c r="B1756" i="34" s="1"/>
  <c r="B1757" i="34" s="1"/>
  <c r="B1758" i="34" s="1"/>
  <c r="B1759" i="34" s="1"/>
  <c r="B1760" i="34" s="1"/>
  <c r="B1761" i="34" s="1"/>
  <c r="B1762" i="34" s="1"/>
  <c r="B1763" i="34" s="1"/>
  <c r="B1764" i="34" s="1"/>
  <c r="B1765" i="34" s="1"/>
  <c r="B1766" i="34" s="1"/>
  <c r="B1767" i="34" s="1"/>
  <c r="B1768" i="34" s="1"/>
  <c r="B1769" i="34" s="1"/>
  <c r="B1770" i="34" s="1"/>
  <c r="B1771" i="34" s="1"/>
  <c r="B1772" i="34" s="1"/>
  <c r="B1773" i="34" s="1"/>
  <c r="B1774" i="34" s="1"/>
  <c r="B1775" i="34" s="1"/>
  <c r="B1776" i="34" s="1"/>
  <c r="B1777" i="34" s="1"/>
  <c r="B1778" i="34" s="1"/>
  <c r="B1779" i="34" s="1"/>
  <c r="B1780" i="34" s="1"/>
  <c r="B1781" i="34" s="1"/>
  <c r="B1782" i="34" s="1"/>
  <c r="B1783" i="34" s="1"/>
  <c r="B1784" i="34" s="1"/>
  <c r="B1785" i="34" s="1"/>
  <c r="B1786" i="34" s="1"/>
  <c r="B1787" i="34" s="1"/>
  <c r="B1788" i="34" s="1"/>
  <c r="B1789" i="34" s="1"/>
  <c r="B1790" i="34" s="1"/>
  <c r="B1791" i="34" s="1"/>
  <c r="B1792" i="34" s="1"/>
  <c r="B1793" i="34" s="1"/>
  <c r="B1794" i="34" s="1"/>
  <c r="B1795" i="34" s="1"/>
  <c r="B1796" i="34" s="1"/>
  <c r="B1797" i="34" s="1"/>
  <c r="B1798" i="34" s="1"/>
  <c r="B1799" i="34" s="1"/>
  <c r="B1800" i="34" s="1"/>
  <c r="B1801" i="34" s="1"/>
  <c r="B1802" i="34" s="1"/>
  <c r="B1803" i="34" s="1"/>
  <c r="B1804" i="34" s="1"/>
  <c r="B1805" i="34" s="1"/>
  <c r="B1806" i="34" s="1"/>
  <c r="B1807" i="34" s="1"/>
  <c r="B1808" i="34" s="1"/>
  <c r="B1809" i="34" s="1"/>
  <c r="B1810" i="34" s="1"/>
  <c r="B1811" i="34" s="1"/>
  <c r="B1812" i="34" s="1"/>
  <c r="B1813" i="34" s="1"/>
  <c r="B1814" i="34" s="1"/>
  <c r="B1815" i="34" s="1"/>
  <c r="B1816" i="34" s="1"/>
  <c r="B1817" i="34" s="1"/>
  <c r="B1818" i="34" s="1"/>
  <c r="B1819" i="34" s="1"/>
  <c r="B1820" i="34" s="1"/>
  <c r="B1821" i="34" s="1"/>
  <c r="B1822" i="34" s="1"/>
  <c r="B1823" i="34" s="1"/>
  <c r="B1824" i="34" s="1"/>
  <c r="B1825" i="34" s="1"/>
  <c r="B1826" i="34" s="1"/>
  <c r="B1827" i="34" s="1"/>
  <c r="B1828" i="34" s="1"/>
  <c r="B1829" i="34" s="1"/>
  <c r="B1830" i="34" s="1"/>
  <c r="B1831" i="34" s="1"/>
  <c r="B1832" i="34" s="1"/>
  <c r="B1833" i="34" s="1"/>
  <c r="B1834" i="34" s="1"/>
  <c r="B1835" i="34" s="1"/>
  <c r="B1836" i="34" s="1"/>
  <c r="B1837" i="34" s="1"/>
  <c r="B1838" i="34" s="1"/>
  <c r="B1839" i="34" s="1"/>
  <c r="B1840" i="34" s="1"/>
  <c r="B1841" i="34" s="1"/>
  <c r="B1842" i="34" s="1"/>
  <c r="B1843" i="34" s="1"/>
  <c r="B1844" i="34" s="1"/>
  <c r="B1845" i="34" s="1"/>
  <c r="B1846" i="34" s="1"/>
  <c r="B1847" i="34" s="1"/>
  <c r="B1848" i="34" s="1"/>
  <c r="B1849" i="34" s="1"/>
  <c r="B1850" i="34" s="1"/>
  <c r="B1851" i="34" s="1"/>
  <c r="B1852" i="34" s="1"/>
  <c r="B1853" i="34" s="1"/>
  <c r="B1854" i="34" s="1"/>
  <c r="B1855" i="34" s="1"/>
  <c r="B1856" i="34" s="1"/>
  <c r="B1857" i="34" s="1"/>
  <c r="B1858" i="34" s="1"/>
  <c r="B1859" i="34" s="1"/>
  <c r="B1860" i="34" s="1"/>
  <c r="B1861" i="34" s="1"/>
  <c r="B1862" i="34" s="1"/>
  <c r="B1863" i="34" s="1"/>
  <c r="B1864" i="34" s="1"/>
  <c r="B1865" i="34" s="1"/>
  <c r="B1866" i="34" s="1"/>
  <c r="B1867" i="34" s="1"/>
  <c r="B1868" i="34" s="1"/>
  <c r="B1869" i="34" s="1"/>
  <c r="B1870" i="34" s="1"/>
  <c r="B1871" i="34" s="1"/>
  <c r="B1872" i="34" s="1"/>
  <c r="B1873" i="34" s="1"/>
  <c r="B1874" i="34" s="1"/>
  <c r="B1875" i="34" s="1"/>
  <c r="B1876" i="34" s="1"/>
  <c r="B1877" i="34" s="1"/>
  <c r="B1878" i="34" s="1"/>
  <c r="B1879" i="34" s="1"/>
  <c r="B1880" i="34" s="1"/>
  <c r="B1881" i="34" s="1"/>
  <c r="B1882" i="34" s="1"/>
  <c r="B1883" i="34" s="1"/>
  <c r="B1884" i="34" s="1"/>
  <c r="B1885" i="34" s="1"/>
  <c r="B1886" i="34" s="1"/>
  <c r="B1887" i="34" s="1"/>
  <c r="B1888" i="34" s="1"/>
  <c r="B1889" i="34" s="1"/>
  <c r="B1890" i="34" s="1"/>
  <c r="B1891" i="34" s="1"/>
  <c r="B1892" i="34" s="1"/>
  <c r="B1893" i="34" s="1"/>
  <c r="B1894" i="34" s="1"/>
  <c r="B1895" i="34" s="1"/>
  <c r="B1896" i="34" s="1"/>
  <c r="B1897" i="34" s="1"/>
  <c r="B1898" i="34" s="1"/>
  <c r="B1899" i="34" s="1"/>
  <c r="B1900" i="34" s="1"/>
  <c r="B1901" i="34" s="1"/>
  <c r="B1902" i="34" s="1"/>
  <c r="B1903" i="34" s="1"/>
  <c r="B1904" i="34" s="1"/>
  <c r="B1905" i="34" s="1"/>
  <c r="B1906" i="34" s="1"/>
  <c r="B1907" i="34" s="1"/>
  <c r="B1908" i="34" s="1"/>
  <c r="B1909" i="34" s="1"/>
  <c r="B1910" i="34" s="1"/>
  <c r="B1911" i="34" s="1"/>
  <c r="B1912" i="34" s="1"/>
  <c r="B1913" i="34" s="1"/>
  <c r="B1914" i="34" s="1"/>
  <c r="B1915" i="34" s="1"/>
  <c r="B1916" i="34" s="1"/>
  <c r="B1917" i="34" s="1"/>
  <c r="B1918" i="34" s="1"/>
  <c r="B1919" i="34" s="1"/>
  <c r="B1920" i="34" s="1"/>
  <c r="B1921" i="34" s="1"/>
  <c r="B1922" i="34" s="1"/>
  <c r="B1923" i="34" s="1"/>
  <c r="B1924" i="34" s="1"/>
  <c r="B1925" i="34" s="1"/>
  <c r="B1926" i="34" s="1"/>
  <c r="B1927" i="34" s="1"/>
  <c r="B1928" i="34" s="1"/>
  <c r="B1929" i="34" s="1"/>
  <c r="B1930" i="34" s="1"/>
  <c r="B1931" i="34" s="1"/>
  <c r="B1932" i="34" s="1"/>
  <c r="B1933" i="34" s="1"/>
  <c r="B1934" i="34" s="1"/>
  <c r="B1935" i="34" s="1"/>
  <c r="B1936" i="34" s="1"/>
  <c r="B1937" i="34" s="1"/>
  <c r="B1938" i="34" s="1"/>
  <c r="B1939" i="34" s="1"/>
  <c r="B1940" i="34" s="1"/>
  <c r="B1941" i="34" s="1"/>
  <c r="B1942" i="34" s="1"/>
  <c r="B1943" i="34" s="1"/>
  <c r="B1944" i="34" s="1"/>
  <c r="B1945" i="34" s="1"/>
  <c r="B1946" i="34" s="1"/>
  <c r="B1947" i="34" s="1"/>
  <c r="B1948" i="34" s="1"/>
  <c r="B1949" i="34" s="1"/>
  <c r="B1950" i="34" s="1"/>
  <c r="B1951" i="34" s="1"/>
  <c r="B1952" i="34" s="1"/>
  <c r="B1953" i="34" s="1"/>
  <c r="B1954" i="34" s="1"/>
  <c r="B1955" i="34" s="1"/>
  <c r="B1956" i="34" s="1"/>
  <c r="B1957" i="34" s="1"/>
  <c r="B1958" i="34" s="1"/>
  <c r="B1959" i="34" s="1"/>
  <c r="B1960" i="34" s="1"/>
  <c r="B1961" i="34" s="1"/>
  <c r="B1962" i="34" s="1"/>
  <c r="B1963" i="34" s="1"/>
  <c r="B1964" i="34" s="1"/>
  <c r="B1965" i="34" s="1"/>
  <c r="B1966" i="34" s="1"/>
  <c r="B1967" i="34" s="1"/>
  <c r="B1968" i="34" s="1"/>
  <c r="B1969" i="34" s="1"/>
  <c r="B1970" i="34" s="1"/>
  <c r="B1971" i="34" s="1"/>
  <c r="B1972" i="34" s="1"/>
  <c r="B1973" i="34" s="1"/>
  <c r="B1974" i="34" s="1"/>
  <c r="B1975" i="34" s="1"/>
  <c r="B1976" i="34" s="1"/>
  <c r="B1977" i="34" s="1"/>
  <c r="B1978" i="34" s="1"/>
  <c r="B1979" i="34" s="1"/>
  <c r="B1980" i="34" s="1"/>
  <c r="B1981" i="34" s="1"/>
  <c r="B1982" i="34" s="1"/>
  <c r="B1983" i="34" s="1"/>
  <c r="B1984" i="34" s="1"/>
  <c r="B1985" i="34" s="1"/>
  <c r="B1986" i="34" s="1"/>
  <c r="B1987" i="34" s="1"/>
  <c r="B1988" i="34" s="1"/>
  <c r="B1989" i="34" s="1"/>
  <c r="B1990" i="34" s="1"/>
  <c r="B1991" i="34" s="1"/>
  <c r="B1992" i="34" s="1"/>
  <c r="B1993" i="34" s="1"/>
  <c r="B1994" i="34" s="1"/>
  <c r="B1995" i="34" s="1"/>
  <c r="B1996" i="34" s="1"/>
  <c r="B1997" i="34" s="1"/>
  <c r="B1998" i="34" s="1"/>
  <c r="B1999" i="34" s="1"/>
  <c r="B2000" i="34" s="1"/>
  <c r="B2001" i="34" s="1"/>
  <c r="B2002" i="34" s="1"/>
  <c r="B2003" i="34" s="1"/>
  <c r="B2004" i="34" s="1"/>
  <c r="B2005" i="34" s="1"/>
  <c r="B2006" i="34" s="1"/>
  <c r="B2007" i="34" s="1"/>
  <c r="B2008" i="34" s="1"/>
  <c r="B2009" i="34" s="1"/>
  <c r="B2010" i="34" s="1"/>
  <c r="B2011" i="34" s="1"/>
  <c r="B2012" i="34" s="1"/>
  <c r="B2013" i="34" s="1"/>
  <c r="B2014" i="34" s="1"/>
  <c r="B2015" i="34" s="1"/>
  <c r="B2016" i="34" s="1"/>
  <c r="B2017" i="34" s="1"/>
  <c r="B2018" i="34" s="1"/>
  <c r="B2019" i="34" s="1"/>
  <c r="B2020" i="34" s="1"/>
  <c r="B2021" i="34" s="1"/>
  <c r="B2022" i="34" s="1"/>
  <c r="B2023" i="34" s="1"/>
  <c r="B2024" i="34" s="1"/>
  <c r="B2025" i="34" s="1"/>
  <c r="B2026" i="34" s="1"/>
  <c r="B2027" i="34" s="1"/>
  <c r="B2028" i="34" s="1"/>
  <c r="B2029" i="34" s="1"/>
  <c r="B2030" i="34" s="1"/>
  <c r="B2031" i="34" s="1"/>
  <c r="B2032" i="34" s="1"/>
  <c r="B2033" i="34" s="1"/>
  <c r="B2034" i="34" s="1"/>
  <c r="B2035" i="34" s="1"/>
  <c r="B2036" i="34" s="1"/>
  <c r="B2037" i="34" s="1"/>
  <c r="B2038" i="34" s="1"/>
  <c r="B2039" i="34" s="1"/>
  <c r="B2040" i="34" s="1"/>
  <c r="B2041" i="34" s="1"/>
  <c r="B2042" i="34" s="1"/>
  <c r="B2043" i="34" s="1"/>
  <c r="B2044" i="34" s="1"/>
  <c r="B2045" i="34" s="1"/>
  <c r="B2046" i="34" s="1"/>
  <c r="B2047" i="34" s="1"/>
  <c r="B2048" i="34" s="1"/>
  <c r="B2049" i="34" s="1"/>
  <c r="B2050" i="34" s="1"/>
  <c r="B2051" i="34" s="1"/>
  <c r="B2052" i="34" s="1"/>
  <c r="B2053" i="34" s="1"/>
  <c r="B2054" i="34" s="1"/>
  <c r="B2055" i="34" s="1"/>
  <c r="B2056" i="34" s="1"/>
  <c r="B2057" i="34" s="1"/>
  <c r="B2058" i="34" s="1"/>
  <c r="B2059" i="34" s="1"/>
  <c r="B2060" i="34" s="1"/>
  <c r="B2061" i="34" s="1"/>
  <c r="B2062" i="34" s="1"/>
  <c r="B2063" i="34" s="1"/>
  <c r="B2064" i="34" s="1"/>
  <c r="B2065" i="34" s="1"/>
  <c r="B2066" i="34" s="1"/>
  <c r="B2067" i="34" s="1"/>
  <c r="B2068" i="34" s="1"/>
  <c r="B2069" i="34" s="1"/>
  <c r="B2070" i="34" s="1"/>
  <c r="B2071" i="34" s="1"/>
  <c r="B2072" i="34" s="1"/>
  <c r="B2073" i="34" s="1"/>
  <c r="B2074" i="34" s="1"/>
  <c r="B2075" i="34" s="1"/>
  <c r="B2076" i="34" s="1"/>
  <c r="B2077" i="34" s="1"/>
  <c r="B2078" i="34" s="1"/>
  <c r="B2079" i="34" s="1"/>
  <c r="B2080" i="34" s="1"/>
  <c r="B2081" i="34" s="1"/>
  <c r="B2082" i="34" s="1"/>
  <c r="B2083" i="34" s="1"/>
  <c r="B2084" i="34" s="1"/>
  <c r="B2085" i="34" s="1"/>
  <c r="B2086" i="34" s="1"/>
  <c r="B2087" i="34" s="1"/>
  <c r="B2088" i="34" s="1"/>
  <c r="B2089" i="34" s="1"/>
  <c r="B2090" i="34" s="1"/>
  <c r="B2091" i="34" s="1"/>
  <c r="B2092" i="34" s="1"/>
  <c r="B2093" i="34" s="1"/>
  <c r="B2094" i="34" s="1"/>
  <c r="B2095" i="34" s="1"/>
  <c r="B2096" i="34" s="1"/>
  <c r="B2097" i="34" s="1"/>
  <c r="B2098" i="34" s="1"/>
  <c r="B2099" i="34" s="1"/>
  <c r="B2100" i="34" s="1"/>
  <c r="B2101" i="34" s="1"/>
  <c r="B2102" i="34" s="1"/>
  <c r="B2103" i="34" s="1"/>
  <c r="B2104" i="34" s="1"/>
  <c r="B2105" i="34" s="1"/>
  <c r="B2106" i="34" s="1"/>
  <c r="B2107" i="34" s="1"/>
  <c r="B2108" i="34" s="1"/>
  <c r="B2109" i="34" s="1"/>
  <c r="B2110" i="34" s="1"/>
  <c r="B2111" i="34" s="1"/>
  <c r="B2112" i="34" s="1"/>
  <c r="B2113" i="34" s="1"/>
  <c r="B2114" i="34" s="1"/>
  <c r="B2115" i="34" s="1"/>
  <c r="B2116" i="34" s="1"/>
  <c r="B2117" i="34" s="1"/>
  <c r="B2118" i="34" s="1"/>
  <c r="B2119" i="34" s="1"/>
  <c r="B2120" i="34" s="1"/>
  <c r="B2121" i="34" s="1"/>
  <c r="B2122" i="34" s="1"/>
  <c r="B2123" i="34" s="1"/>
  <c r="B2124" i="34" s="1"/>
  <c r="B2125" i="34" s="1"/>
  <c r="B2126" i="34" s="1"/>
  <c r="B2127" i="34" s="1"/>
  <c r="B2128" i="34" s="1"/>
  <c r="B2129" i="34" s="1"/>
  <c r="B2130" i="34" s="1"/>
  <c r="B2131" i="34" s="1"/>
  <c r="B2132" i="34" s="1"/>
  <c r="B2133" i="34" s="1"/>
  <c r="B2134" i="34" s="1"/>
  <c r="B2135" i="34" s="1"/>
  <c r="B2136" i="34" s="1"/>
  <c r="B2137" i="34" s="1"/>
  <c r="B2138" i="34" s="1"/>
  <c r="B2139" i="34" s="1"/>
  <c r="B2140" i="34" s="1"/>
  <c r="B2141" i="34" s="1"/>
  <c r="B2142" i="34" s="1"/>
  <c r="B2143" i="34" s="1"/>
  <c r="B2144" i="34" s="1"/>
  <c r="B2145" i="34" s="1"/>
  <c r="B2146" i="34" s="1"/>
  <c r="B2147" i="34" s="1"/>
  <c r="B2148" i="34" s="1"/>
  <c r="B2149" i="34" s="1"/>
  <c r="B2150" i="34" s="1"/>
  <c r="B2151" i="34" s="1"/>
  <c r="B2152" i="34" s="1"/>
  <c r="B2153" i="34" s="1"/>
  <c r="B2154" i="34" s="1"/>
  <c r="B2155" i="34" s="1"/>
  <c r="B2156" i="34" s="1"/>
  <c r="B2157" i="34" s="1"/>
  <c r="B2158" i="34" s="1"/>
  <c r="B2159" i="34" s="1"/>
  <c r="B2160" i="34" s="1"/>
  <c r="B2161" i="34" s="1"/>
  <c r="B2162" i="34" s="1"/>
  <c r="B2163" i="34" s="1"/>
  <c r="B2164" i="34" s="1"/>
  <c r="B2165" i="34" s="1"/>
  <c r="B2166" i="34" s="1"/>
  <c r="B2167" i="34" s="1"/>
  <c r="B2168" i="34" s="1"/>
  <c r="B2169" i="34" s="1"/>
  <c r="B2170" i="34" s="1"/>
  <c r="B2171" i="34" s="1"/>
  <c r="B2172" i="34" s="1"/>
  <c r="B2173" i="34" s="1"/>
  <c r="B2174" i="34" s="1"/>
  <c r="B2175" i="34" s="1"/>
  <c r="B2176" i="34" s="1"/>
  <c r="B2177" i="34" s="1"/>
  <c r="B2178" i="34" s="1"/>
  <c r="B2179" i="34" s="1"/>
  <c r="B2180" i="34" s="1"/>
  <c r="B2181" i="34" s="1"/>
  <c r="B2182" i="34" s="1"/>
  <c r="B2183" i="34" s="1"/>
  <c r="B2184" i="34" s="1"/>
  <c r="B2185" i="34" s="1"/>
  <c r="B2186" i="34" s="1"/>
  <c r="B2187" i="34" s="1"/>
  <c r="B2188" i="34" s="1"/>
  <c r="B2189" i="34" s="1"/>
  <c r="B2190" i="34" s="1"/>
  <c r="B2191" i="34" s="1"/>
  <c r="B2192" i="34" s="1"/>
  <c r="B2193" i="34" s="1"/>
  <c r="B2194" i="34" s="1"/>
  <c r="B2195" i="34" s="1"/>
  <c r="B2196" i="34" s="1"/>
  <c r="B2197" i="34" s="1"/>
  <c r="B2198" i="34" s="1"/>
  <c r="B2199" i="34" s="1"/>
  <c r="B2200" i="34" s="1"/>
  <c r="B2201" i="34" s="1"/>
  <c r="B2202" i="34" s="1"/>
  <c r="B2203" i="34" s="1"/>
  <c r="B2204" i="34" s="1"/>
  <c r="B2205" i="34" s="1"/>
  <c r="B2206" i="34" s="1"/>
  <c r="B2207" i="34" s="1"/>
  <c r="B2208" i="34" s="1"/>
  <c r="B2209" i="34" s="1"/>
  <c r="B2210" i="34" s="1"/>
  <c r="B2211" i="34" s="1"/>
  <c r="B2212" i="34" s="1"/>
  <c r="B2213" i="34" s="1"/>
  <c r="B2214" i="34" s="1"/>
  <c r="B2215" i="34" s="1"/>
  <c r="B2216" i="34" s="1"/>
  <c r="B2217" i="34" s="1"/>
  <c r="B2218" i="34" s="1"/>
  <c r="B2219" i="34" s="1"/>
  <c r="B2220" i="34" s="1"/>
  <c r="B2221" i="34" s="1"/>
  <c r="B2222" i="34" s="1"/>
  <c r="B2223" i="34" s="1"/>
  <c r="B2224" i="34" s="1"/>
  <c r="B2225" i="34" s="1"/>
  <c r="B2226" i="34" s="1"/>
  <c r="B2227" i="34" s="1"/>
  <c r="B2228" i="34" s="1"/>
  <c r="B2229" i="34" s="1"/>
  <c r="B2230" i="34" s="1"/>
  <c r="B2231" i="34" s="1"/>
  <c r="B2232" i="34" s="1"/>
  <c r="B2233" i="34" s="1"/>
  <c r="B2234" i="34" s="1"/>
  <c r="B2235" i="34" s="1"/>
  <c r="B2236" i="34" s="1"/>
  <c r="B2237" i="34" s="1"/>
  <c r="B2238" i="34" s="1"/>
  <c r="B2239" i="34" s="1"/>
  <c r="B2240" i="34" s="1"/>
  <c r="B2241" i="34" s="1"/>
  <c r="B2242" i="34" s="1"/>
  <c r="B2243" i="34" s="1"/>
  <c r="B2244" i="34" s="1"/>
  <c r="B2245" i="34" s="1"/>
  <c r="B2246" i="34" s="1"/>
  <c r="B2247" i="34" s="1"/>
  <c r="B2248" i="34" s="1"/>
  <c r="B2249" i="34" s="1"/>
  <c r="B2250" i="34" s="1"/>
  <c r="B2251" i="34" s="1"/>
  <c r="B2252" i="34" s="1"/>
  <c r="B2253" i="34" s="1"/>
  <c r="B2254" i="34" s="1"/>
  <c r="B2255" i="34" s="1"/>
  <c r="B2256" i="34" s="1"/>
  <c r="B2257" i="34" s="1"/>
  <c r="B2258" i="34" s="1"/>
  <c r="B2259" i="34" s="1"/>
  <c r="B2260" i="34" s="1"/>
  <c r="B2261" i="34" s="1"/>
  <c r="B2262" i="34" s="1"/>
  <c r="B2263" i="34" s="1"/>
  <c r="B2264" i="34" s="1"/>
  <c r="B2265" i="34" s="1"/>
  <c r="B2266" i="34" s="1"/>
  <c r="B2267" i="34" s="1"/>
  <c r="B2268" i="34" s="1"/>
  <c r="B2269" i="34" s="1"/>
  <c r="B2270" i="34" s="1"/>
  <c r="B2271" i="34" s="1"/>
  <c r="B2272" i="34" s="1"/>
  <c r="B2273" i="34" s="1"/>
  <c r="B2274" i="34" s="1"/>
  <c r="B2275" i="34" s="1"/>
  <c r="B2276" i="34" s="1"/>
  <c r="B2277" i="34" s="1"/>
  <c r="B2278" i="34" s="1"/>
  <c r="L473" i="34" l="1"/>
  <c r="L474" i="34" s="1"/>
  <c r="L475" i="34" s="1"/>
  <c r="L476" i="34" s="1"/>
  <c r="L477" i="34" s="1"/>
  <c r="L478" i="34" s="1"/>
  <c r="L479" i="34" s="1"/>
  <c r="L480" i="34" s="1"/>
  <c r="L481" i="34" s="1"/>
  <c r="L482" i="34" s="1"/>
  <c r="L483" i="34" s="1"/>
  <c r="L484" i="34" s="1"/>
  <c r="L485" i="34" s="1"/>
  <c r="L486" i="34" s="1"/>
  <c r="L487" i="34" s="1"/>
  <c r="L488" i="34" s="1"/>
  <c r="L489" i="34" s="1"/>
  <c r="L490" i="34" s="1"/>
  <c r="L491" i="34" s="1"/>
  <c r="L492" i="34" s="1"/>
  <c r="L493" i="34" s="1"/>
  <c r="L494" i="34" s="1"/>
  <c r="L495" i="34" s="1"/>
  <c r="L496" i="34" s="1"/>
  <c r="L497" i="34" s="1"/>
  <c r="L498" i="34" s="1"/>
  <c r="L499" i="34" s="1"/>
  <c r="L500" i="34" s="1"/>
  <c r="L501" i="34" s="1"/>
  <c r="L502" i="34" s="1"/>
  <c r="L503" i="34" s="1"/>
  <c r="L504" i="34" s="1"/>
  <c r="L505" i="34" s="1"/>
  <c r="L506" i="34" s="1"/>
  <c r="L507" i="34" s="1"/>
  <c r="L508" i="34" s="1"/>
  <c r="L509" i="34" s="1"/>
  <c r="L510" i="34" s="1"/>
  <c r="L511" i="34" s="1"/>
  <c r="L512" i="34" s="1"/>
  <c r="L513" i="34" s="1"/>
  <c r="L514" i="34" s="1"/>
  <c r="L515" i="34" s="1"/>
  <c r="L516" i="34" s="1"/>
  <c r="L517" i="34" s="1"/>
  <c r="L518" i="34" s="1"/>
  <c r="L519" i="34" s="1"/>
  <c r="L520" i="34" s="1"/>
  <c r="L521" i="34" s="1"/>
  <c r="L522" i="34" s="1"/>
  <c r="L523" i="34" s="1"/>
  <c r="L524" i="34" s="1"/>
  <c r="L525" i="34" s="1"/>
  <c r="L526" i="34" s="1"/>
  <c r="L527" i="34" s="1"/>
  <c r="L528" i="34" s="1"/>
  <c r="L529" i="34" s="1"/>
  <c r="L530" i="34" s="1"/>
  <c r="L531" i="34" s="1"/>
  <c r="L532" i="34" s="1"/>
  <c r="L533" i="34" s="1"/>
  <c r="L534" i="34" s="1"/>
  <c r="L535" i="34" s="1"/>
  <c r="L536" i="34" s="1"/>
  <c r="L537" i="34" s="1"/>
  <c r="L538" i="34" s="1"/>
  <c r="L539" i="34" s="1"/>
  <c r="L540" i="34" s="1"/>
  <c r="L541" i="34" s="1"/>
  <c r="L542" i="34" s="1"/>
  <c r="L543" i="34" s="1"/>
  <c r="L544" i="34" s="1"/>
  <c r="L545" i="34" s="1"/>
  <c r="L546" i="34" s="1"/>
  <c r="L547" i="34" s="1"/>
  <c r="L548" i="34" s="1"/>
  <c r="L549" i="34" s="1"/>
  <c r="L550" i="34" s="1"/>
  <c r="L551" i="34" s="1"/>
  <c r="L552" i="34" s="1"/>
  <c r="L553" i="34" s="1"/>
  <c r="L554" i="34" s="1"/>
  <c r="L555" i="34" s="1"/>
  <c r="L556" i="34" s="1"/>
  <c r="L557" i="34" s="1"/>
  <c r="L558" i="34" s="1"/>
  <c r="L559" i="34" s="1"/>
  <c r="L560" i="34" s="1"/>
  <c r="L561" i="34" s="1"/>
  <c r="L562" i="34" s="1"/>
  <c r="L563" i="34" s="1"/>
  <c r="L564" i="34" s="1"/>
  <c r="L565" i="34" s="1"/>
  <c r="L566" i="34" s="1"/>
  <c r="L567" i="34" s="1"/>
  <c r="L568" i="34" s="1"/>
  <c r="L569" i="34" s="1"/>
  <c r="L570" i="34" s="1"/>
  <c r="L571" i="34" s="1"/>
  <c r="L572" i="34" s="1"/>
  <c r="L573" i="34" s="1"/>
  <c r="L574" i="34" s="1"/>
  <c r="L575" i="34" s="1"/>
  <c r="L576" i="34" s="1"/>
  <c r="L577" i="34" s="1"/>
  <c r="L578" i="34" s="1"/>
  <c r="L579" i="34" s="1"/>
  <c r="L580" i="34" s="1"/>
  <c r="L581" i="34" s="1"/>
  <c r="L582" i="34" s="1"/>
  <c r="L583" i="34" s="1"/>
  <c r="L584" i="34" s="1"/>
  <c r="L585" i="34" s="1"/>
  <c r="L586" i="34" s="1"/>
  <c r="L587" i="34" s="1"/>
  <c r="L588" i="34" s="1"/>
  <c r="L589" i="34" s="1"/>
  <c r="L590" i="34" s="1"/>
  <c r="L591" i="34" s="1"/>
  <c r="L592" i="34" s="1"/>
  <c r="L593" i="34" s="1"/>
  <c r="L594" i="34" s="1"/>
  <c r="L595" i="34" s="1"/>
  <c r="L596" i="34" s="1"/>
  <c r="L597" i="34" s="1"/>
  <c r="L598" i="34" s="1"/>
  <c r="L599" i="34" s="1"/>
  <c r="L600" i="34" s="1"/>
  <c r="L601" i="34" s="1"/>
  <c r="L602" i="34" s="1"/>
  <c r="L603" i="34" s="1"/>
  <c r="L604" i="34" s="1"/>
  <c r="L605" i="34" s="1"/>
  <c r="L606" i="34" s="1"/>
  <c r="L607" i="34" s="1"/>
  <c r="L608" i="34" s="1"/>
  <c r="L609" i="34" s="1"/>
  <c r="L610" i="34" s="1"/>
  <c r="L611" i="34" s="1"/>
  <c r="L612" i="34" s="1"/>
  <c r="L613" i="34" s="1"/>
  <c r="L614" i="34" s="1"/>
  <c r="L615" i="34" s="1"/>
  <c r="L616" i="34" s="1"/>
  <c r="L617" i="34" s="1"/>
  <c r="L618" i="34" s="1"/>
  <c r="L619" i="34" s="1"/>
  <c r="L620" i="34" s="1"/>
  <c r="L621" i="34" s="1"/>
  <c r="L622" i="34" s="1"/>
  <c r="L623" i="34" s="1"/>
  <c r="L624" i="34" s="1"/>
  <c r="L625" i="34" s="1"/>
  <c r="L626" i="34" s="1"/>
  <c r="L627" i="34" s="1"/>
  <c r="L628" i="34" s="1"/>
  <c r="L629" i="34" s="1"/>
  <c r="L630" i="34" s="1"/>
  <c r="L631" i="34" s="1"/>
  <c r="L632" i="34" s="1"/>
  <c r="L633" i="34" s="1"/>
  <c r="L634" i="34" s="1"/>
  <c r="L635" i="34" s="1"/>
  <c r="L636" i="34" s="1"/>
  <c r="L637" i="34" s="1"/>
  <c r="L638" i="34" s="1"/>
  <c r="L639" i="34" s="1"/>
  <c r="L640" i="34" s="1"/>
  <c r="L641" i="34" s="1"/>
  <c r="L642" i="34" s="1"/>
  <c r="L643" i="34" s="1"/>
  <c r="L644" i="34" s="1"/>
  <c r="L645" i="34" s="1"/>
  <c r="L646" i="34" s="1"/>
  <c r="L647" i="34" s="1"/>
  <c r="L648" i="34" s="1"/>
  <c r="L649" i="34" s="1"/>
  <c r="L650" i="34" s="1"/>
  <c r="L651" i="34" s="1"/>
  <c r="L652" i="34" s="1"/>
  <c r="L653" i="34" s="1"/>
  <c r="L654" i="34" s="1"/>
  <c r="L655" i="34" s="1"/>
  <c r="L656" i="34" s="1"/>
  <c r="L657" i="34" s="1"/>
  <c r="L658" i="34" s="1"/>
  <c r="L659" i="34" s="1"/>
  <c r="L660" i="34" s="1"/>
  <c r="L661" i="34" s="1"/>
  <c r="L662" i="34" s="1"/>
  <c r="L663" i="34" s="1"/>
  <c r="L664" i="34" s="1"/>
  <c r="L665" i="34" s="1"/>
  <c r="L666" i="34" s="1"/>
  <c r="L667" i="34" s="1"/>
  <c r="L668" i="34" s="1"/>
  <c r="L669" i="34" s="1"/>
  <c r="L670" i="34" s="1"/>
  <c r="L671" i="34" s="1"/>
  <c r="L672" i="34" s="1"/>
  <c r="L673" i="34" s="1"/>
  <c r="L674" i="34" s="1"/>
  <c r="L675" i="34" s="1"/>
  <c r="L676" i="34" s="1"/>
  <c r="L677" i="34" s="1"/>
  <c r="L678" i="34" s="1"/>
  <c r="L679" i="34" s="1"/>
  <c r="L680" i="34" s="1"/>
  <c r="L681" i="34" s="1"/>
  <c r="L682" i="34" s="1"/>
  <c r="L683" i="34" s="1"/>
  <c r="L684" i="34" s="1"/>
  <c r="L685" i="34" s="1"/>
  <c r="L686" i="34" s="1"/>
  <c r="L687" i="34" s="1"/>
  <c r="L688" i="34" s="1"/>
  <c r="L689" i="34" s="1"/>
  <c r="L690" i="34" s="1"/>
  <c r="L691" i="34" s="1"/>
  <c r="L692" i="34" s="1"/>
  <c r="L693" i="34" s="1"/>
  <c r="L694" i="34" s="1"/>
  <c r="L695" i="34" s="1"/>
  <c r="L696" i="34" s="1"/>
  <c r="L697" i="34" s="1"/>
  <c r="L698" i="34" s="1"/>
  <c r="L699" i="34" s="1"/>
  <c r="L700" i="34" s="1"/>
  <c r="L701" i="34" s="1"/>
  <c r="L702" i="34" s="1"/>
  <c r="L703" i="34" s="1"/>
  <c r="L704" i="34" s="1"/>
  <c r="L705" i="34" s="1"/>
  <c r="L706" i="34" s="1"/>
  <c r="L707" i="34" s="1"/>
  <c r="L708" i="34" s="1"/>
  <c r="L709" i="34" s="1"/>
  <c r="L710" i="34" s="1"/>
  <c r="L711" i="34" s="1"/>
  <c r="L712" i="34" s="1"/>
  <c r="L713" i="34" s="1"/>
  <c r="L714" i="34" s="1"/>
  <c r="L715" i="34" s="1"/>
  <c r="L716" i="34" s="1"/>
  <c r="L717" i="34" s="1"/>
  <c r="L718" i="34" s="1"/>
  <c r="L719" i="34" s="1"/>
  <c r="L720" i="34" s="1"/>
  <c r="L721" i="34" s="1"/>
  <c r="L722" i="34" s="1"/>
  <c r="L723" i="34" s="1"/>
  <c r="L724" i="34" s="1"/>
  <c r="L725" i="34" s="1"/>
  <c r="L726" i="34" s="1"/>
  <c r="L727" i="34" s="1"/>
  <c r="L728" i="34" s="1"/>
  <c r="L729" i="34" s="1"/>
  <c r="L730" i="34" s="1"/>
  <c r="L731" i="34" s="1"/>
  <c r="L732" i="34" s="1"/>
  <c r="L733" i="34" s="1"/>
  <c r="L734" i="34" s="1"/>
  <c r="L735" i="34" s="1"/>
  <c r="L736" i="34" s="1"/>
  <c r="L737" i="34" s="1"/>
  <c r="L738" i="34" s="1"/>
  <c r="L739" i="34" s="1"/>
  <c r="L740" i="34" s="1"/>
  <c r="L741" i="34" s="1"/>
  <c r="L742" i="34" s="1"/>
  <c r="L743" i="34" s="1"/>
  <c r="L744" i="34" s="1"/>
  <c r="L745" i="34" s="1"/>
  <c r="L746" i="34" s="1"/>
  <c r="L747" i="34" s="1"/>
  <c r="L748" i="34" s="1"/>
  <c r="L749" i="34" s="1"/>
  <c r="L750" i="34" s="1"/>
  <c r="L751" i="34" s="1"/>
  <c r="L752" i="34" s="1"/>
  <c r="L753" i="34" s="1"/>
  <c r="L754" i="34" s="1"/>
  <c r="L755" i="34" s="1"/>
  <c r="L756" i="34" s="1"/>
  <c r="L757" i="34" s="1"/>
  <c r="L758" i="34" s="1"/>
  <c r="L759" i="34" s="1"/>
  <c r="L760" i="34" s="1"/>
  <c r="L761" i="34" s="1"/>
  <c r="L762" i="34" s="1"/>
  <c r="L763" i="34" s="1"/>
  <c r="L764" i="34" s="1"/>
  <c r="L765" i="34" s="1"/>
  <c r="L766" i="34" s="1"/>
  <c r="L767" i="34" s="1"/>
  <c r="L768" i="34" s="1"/>
  <c r="L769" i="34" s="1"/>
  <c r="L770" i="34" s="1"/>
  <c r="L771" i="34" s="1"/>
  <c r="L772" i="34" s="1"/>
  <c r="L773" i="34" s="1"/>
  <c r="L774" i="34" s="1"/>
  <c r="L775" i="34" s="1"/>
  <c r="L776" i="34" s="1"/>
  <c r="L777" i="34" s="1"/>
  <c r="L778" i="34" s="1"/>
  <c r="L779" i="34" s="1"/>
  <c r="L780" i="34" s="1"/>
  <c r="L781" i="34" s="1"/>
  <c r="L782" i="34" s="1"/>
  <c r="L783" i="34" s="1"/>
  <c r="L784" i="34" s="1"/>
  <c r="L785" i="34" s="1"/>
  <c r="L786" i="34" s="1"/>
  <c r="L787" i="34" s="1"/>
  <c r="L788" i="34" s="1"/>
  <c r="L789" i="34" s="1"/>
  <c r="L790" i="34" s="1"/>
  <c r="L791" i="34" s="1"/>
  <c r="L792" i="34" s="1"/>
  <c r="L793" i="34" s="1"/>
  <c r="L794" i="34" s="1"/>
  <c r="L795" i="34" s="1"/>
  <c r="L796" i="34" s="1"/>
  <c r="L797" i="34" s="1"/>
  <c r="L798" i="34" s="1"/>
  <c r="L799" i="34" s="1"/>
  <c r="L800" i="34" s="1"/>
  <c r="L801" i="34" s="1"/>
  <c r="L802" i="34" s="1"/>
  <c r="L803" i="34" s="1"/>
  <c r="L804" i="34" s="1"/>
  <c r="L805" i="34" s="1"/>
  <c r="L806" i="34" s="1"/>
  <c r="L807" i="34" s="1"/>
  <c r="L808" i="34" s="1"/>
  <c r="L809" i="34" s="1"/>
  <c r="L810" i="34" s="1"/>
  <c r="L811" i="34" s="1"/>
  <c r="L812" i="34" s="1"/>
  <c r="L813" i="34" s="1"/>
  <c r="L814" i="34" s="1"/>
  <c r="L815" i="34" s="1"/>
  <c r="L816" i="34" s="1"/>
  <c r="L817" i="34" s="1"/>
  <c r="L818" i="34" s="1"/>
  <c r="L819" i="34" s="1"/>
  <c r="L820" i="34" s="1"/>
  <c r="L821" i="34" s="1"/>
  <c r="L822" i="34" s="1"/>
  <c r="L823" i="34" s="1"/>
  <c r="L824" i="34" s="1"/>
  <c r="L825" i="34" s="1"/>
  <c r="L826" i="34" s="1"/>
  <c r="L827" i="34" s="1"/>
  <c r="L828" i="34" s="1"/>
  <c r="L829" i="34" s="1"/>
  <c r="L830" i="34" s="1"/>
  <c r="L831" i="34" s="1"/>
  <c r="L832" i="34" s="1"/>
  <c r="L833" i="34" s="1"/>
  <c r="L834" i="34" s="1"/>
  <c r="L835" i="34" s="1"/>
  <c r="L836" i="34" s="1"/>
  <c r="L837" i="34" s="1"/>
  <c r="L838" i="34" s="1"/>
  <c r="L839" i="34" s="1"/>
  <c r="L840" i="34" s="1"/>
  <c r="L841" i="34" s="1"/>
  <c r="L842" i="34" s="1"/>
  <c r="L843" i="34" s="1"/>
  <c r="L844" i="34" s="1"/>
  <c r="L845" i="34" s="1"/>
  <c r="L846" i="34" s="1"/>
  <c r="L847" i="34" s="1"/>
  <c r="L848" i="34" s="1"/>
  <c r="L849" i="34" s="1"/>
  <c r="L850" i="34" s="1"/>
  <c r="L851" i="34" s="1"/>
  <c r="L852" i="34" s="1"/>
  <c r="L853" i="34" s="1"/>
  <c r="L854" i="34" s="1"/>
  <c r="L855" i="34" s="1"/>
  <c r="L856" i="34" s="1"/>
  <c r="L857" i="34" s="1"/>
  <c r="L858" i="34" s="1"/>
  <c r="L859" i="34" s="1"/>
  <c r="L860" i="34" s="1"/>
  <c r="L861" i="34" s="1"/>
  <c r="L862" i="34" s="1"/>
  <c r="L863" i="34" s="1"/>
  <c r="L864" i="34" s="1"/>
  <c r="L865" i="34" s="1"/>
  <c r="L866" i="34" s="1"/>
  <c r="L867" i="34" s="1"/>
  <c r="L868" i="34" s="1"/>
  <c r="L869" i="34" s="1"/>
  <c r="L870" i="34" s="1"/>
  <c r="L871" i="34" s="1"/>
  <c r="L872" i="34" s="1"/>
  <c r="L873" i="34" s="1"/>
  <c r="L874" i="34" s="1"/>
  <c r="L875" i="34" s="1"/>
  <c r="L876" i="34" s="1"/>
  <c r="L877" i="34" s="1"/>
  <c r="L878" i="34" s="1"/>
  <c r="L879" i="34" s="1"/>
  <c r="L880" i="34" s="1"/>
  <c r="L881" i="34" s="1"/>
  <c r="L882" i="34" s="1"/>
  <c r="L883" i="34" s="1"/>
  <c r="L884" i="34" s="1"/>
  <c r="L885" i="34" s="1"/>
  <c r="L886" i="34" s="1"/>
  <c r="L887" i="34" s="1"/>
  <c r="L888" i="34" s="1"/>
  <c r="L889" i="34" s="1"/>
  <c r="L890" i="34" s="1"/>
  <c r="L891" i="34" s="1"/>
  <c r="L892" i="34" s="1"/>
  <c r="L893" i="34" s="1"/>
  <c r="L894" i="34" s="1"/>
  <c r="L895" i="34" s="1"/>
  <c r="L896" i="34" s="1"/>
  <c r="L897" i="34" s="1"/>
  <c r="L898" i="34" s="1"/>
  <c r="L899" i="34" s="1"/>
  <c r="L900" i="34" s="1"/>
  <c r="L901" i="34" s="1"/>
  <c r="L902" i="34" s="1"/>
  <c r="L903" i="34" s="1"/>
  <c r="L904" i="34" s="1"/>
  <c r="L905" i="34" s="1"/>
  <c r="L906" i="34" s="1"/>
  <c r="L907" i="34" s="1"/>
  <c r="L908" i="34" s="1"/>
  <c r="L909" i="34" s="1"/>
  <c r="L910" i="34" s="1"/>
  <c r="L911" i="34" s="1"/>
  <c r="L912" i="34" s="1"/>
  <c r="L913" i="34" s="1"/>
  <c r="L914" i="34" s="1"/>
  <c r="L915" i="34" s="1"/>
  <c r="L916" i="34" s="1"/>
  <c r="L917" i="34" s="1"/>
  <c r="L918" i="34" s="1"/>
  <c r="L919" i="34" s="1"/>
  <c r="L920" i="34" s="1"/>
  <c r="L921" i="34" s="1"/>
  <c r="L922" i="34" s="1"/>
  <c r="L923" i="34" s="1"/>
  <c r="L924" i="34" s="1"/>
  <c r="L925" i="34" s="1"/>
  <c r="L926" i="34" s="1"/>
  <c r="L927" i="34" s="1"/>
  <c r="L928" i="34" s="1"/>
  <c r="L929" i="34" s="1"/>
  <c r="L930" i="34" s="1"/>
  <c r="L931" i="34" s="1"/>
  <c r="L932" i="34" s="1"/>
  <c r="L933" i="34" s="1"/>
  <c r="L934" i="34" s="1"/>
  <c r="L935" i="34" s="1"/>
  <c r="L936" i="34" s="1"/>
  <c r="L937" i="34" s="1"/>
  <c r="L938" i="34" s="1"/>
  <c r="L939" i="34" s="1"/>
  <c r="L940" i="34" s="1"/>
  <c r="L941" i="34" s="1"/>
  <c r="L942" i="34" s="1"/>
  <c r="L943" i="34" s="1"/>
  <c r="L944" i="34" s="1"/>
  <c r="L945" i="34" s="1"/>
  <c r="L946" i="34" s="1"/>
  <c r="L947" i="34" s="1"/>
  <c r="L948" i="34" s="1"/>
  <c r="L949" i="34" s="1"/>
  <c r="L950" i="34" s="1"/>
  <c r="L951" i="34" s="1"/>
  <c r="L952" i="34" s="1"/>
  <c r="L953" i="34" s="1"/>
  <c r="L954" i="34" s="1"/>
  <c r="L955" i="34" s="1"/>
  <c r="L956" i="34" s="1"/>
  <c r="L957" i="34" s="1"/>
  <c r="L958" i="34" s="1"/>
  <c r="L959" i="34" s="1"/>
  <c r="L960" i="34" s="1"/>
  <c r="L961" i="34" s="1"/>
  <c r="L962" i="34" s="1"/>
  <c r="L963" i="34" s="1"/>
  <c r="L964" i="34" s="1"/>
  <c r="L965" i="34" s="1"/>
  <c r="L966" i="34" s="1"/>
  <c r="L967" i="34" s="1"/>
  <c r="L968" i="34" s="1"/>
  <c r="L969" i="34" s="1"/>
  <c r="L970" i="34" s="1"/>
  <c r="L971" i="34" s="1"/>
  <c r="L972" i="34" s="1"/>
  <c r="L973" i="34" s="1"/>
  <c r="L974" i="34" s="1"/>
  <c r="L975" i="34" s="1"/>
  <c r="L976" i="34" s="1"/>
  <c r="L977" i="34" s="1"/>
  <c r="L978" i="34" s="1"/>
  <c r="L979" i="34" s="1"/>
  <c r="L980" i="34" s="1"/>
  <c r="L981" i="34" s="1"/>
  <c r="L982" i="34" s="1"/>
  <c r="L983" i="34" s="1"/>
  <c r="L984" i="34" s="1"/>
  <c r="L985" i="34" s="1"/>
  <c r="L986" i="34" s="1"/>
  <c r="L987" i="34" s="1"/>
  <c r="L988" i="34" s="1"/>
  <c r="L989" i="34" s="1"/>
  <c r="L990" i="34" s="1"/>
  <c r="L991" i="34" s="1"/>
  <c r="L992" i="34" s="1"/>
  <c r="L993" i="34" s="1"/>
  <c r="L994" i="34" s="1"/>
  <c r="L995" i="34" s="1"/>
  <c r="L996" i="34" s="1"/>
  <c r="L997" i="34" s="1"/>
  <c r="L998" i="34" s="1"/>
  <c r="L999" i="34" s="1"/>
  <c r="L1000" i="34" s="1"/>
  <c r="L1001" i="34" s="1"/>
  <c r="L1002" i="34" s="1"/>
  <c r="L1003" i="34" s="1"/>
  <c r="L1004" i="34" s="1"/>
  <c r="L1005" i="34" s="1"/>
  <c r="L1006" i="34" s="1"/>
  <c r="L1007" i="34" s="1"/>
  <c r="L1008" i="34" s="1"/>
  <c r="L1009" i="34" s="1"/>
  <c r="L1010" i="34" s="1"/>
  <c r="L1011" i="34" s="1"/>
  <c r="L1012" i="34" s="1"/>
  <c r="L1013" i="34" s="1"/>
  <c r="L1014" i="34" s="1"/>
  <c r="L1015" i="34" s="1"/>
  <c r="L1016" i="34" s="1"/>
  <c r="L1017" i="34" s="1"/>
  <c r="L1018" i="34" s="1"/>
  <c r="L1019" i="34" s="1"/>
  <c r="L1020" i="34" s="1"/>
  <c r="L1021" i="34" s="1"/>
  <c r="L1022" i="34" s="1"/>
  <c r="L1023" i="34" s="1"/>
  <c r="L1024" i="34" s="1"/>
  <c r="L1025" i="34" s="1"/>
  <c r="L1026" i="34" s="1"/>
  <c r="L1027" i="34" s="1"/>
  <c r="L1028" i="34" s="1"/>
  <c r="L1029" i="34" s="1"/>
  <c r="L1030" i="34" s="1"/>
  <c r="L1031" i="34" s="1"/>
  <c r="L1032" i="34" s="1"/>
  <c r="L1033" i="34" s="1"/>
  <c r="L1034" i="34" s="1"/>
  <c r="L1035" i="34" s="1"/>
  <c r="L1036" i="34" s="1"/>
  <c r="L1037" i="34" s="1"/>
  <c r="L1038" i="34" s="1"/>
  <c r="L1039" i="34" s="1"/>
  <c r="L1040" i="34" s="1"/>
  <c r="L1041" i="34" s="1"/>
  <c r="L1042" i="34" s="1"/>
  <c r="L1043" i="34" s="1"/>
  <c r="L1044" i="34" s="1"/>
  <c r="L1045" i="34" s="1"/>
  <c r="L1046" i="34" s="1"/>
  <c r="L1047" i="34" s="1"/>
  <c r="L1048" i="34" s="1"/>
  <c r="L1049" i="34" s="1"/>
  <c r="L1050" i="34" s="1"/>
  <c r="L1051" i="34" s="1"/>
  <c r="L1052" i="34" s="1"/>
  <c r="L1053" i="34" s="1"/>
  <c r="L1054" i="34" s="1"/>
  <c r="L1055" i="34" s="1"/>
  <c r="L1056" i="34" s="1"/>
  <c r="L1057" i="34" s="1"/>
  <c r="L1058" i="34" s="1"/>
  <c r="L1059" i="34" s="1"/>
  <c r="L1060" i="34" s="1"/>
  <c r="L1061" i="34" s="1"/>
  <c r="L1062" i="34" s="1"/>
  <c r="L1063" i="34" s="1"/>
  <c r="L1064" i="34" s="1"/>
  <c r="L1065" i="34" s="1"/>
  <c r="L1066" i="34" s="1"/>
  <c r="L1067" i="34" s="1"/>
  <c r="L1068" i="34" s="1"/>
  <c r="L1069" i="34" s="1"/>
  <c r="L1070" i="34" s="1"/>
  <c r="L1071" i="34" s="1"/>
  <c r="L1072" i="34" s="1"/>
  <c r="L1073" i="34" s="1"/>
  <c r="L1074" i="34" s="1"/>
  <c r="L1075" i="34" s="1"/>
  <c r="L1076" i="34" s="1"/>
  <c r="L1077" i="34" s="1"/>
  <c r="L1078" i="34" s="1"/>
  <c r="L1079" i="34" s="1"/>
  <c r="L1080" i="34" s="1"/>
  <c r="L1081" i="34" s="1"/>
  <c r="L1082" i="34" s="1"/>
  <c r="L1083" i="34" s="1"/>
  <c r="L1084" i="34" s="1"/>
  <c r="L1085" i="34" s="1"/>
  <c r="L1086" i="34" s="1"/>
  <c r="L1087" i="34" s="1"/>
  <c r="L1088" i="34" s="1"/>
  <c r="L1089" i="34" s="1"/>
  <c r="L1090" i="34" s="1"/>
  <c r="L1091" i="34" s="1"/>
  <c r="L1092" i="34" s="1"/>
  <c r="L1093" i="34" s="1"/>
  <c r="L1094" i="34" s="1"/>
  <c r="L1095" i="34" s="1"/>
  <c r="L1096" i="34" s="1"/>
  <c r="L1097" i="34" s="1"/>
  <c r="L1098" i="34" s="1"/>
  <c r="L1099" i="34" s="1"/>
  <c r="L1100" i="34" s="1"/>
  <c r="L1101" i="34" s="1"/>
  <c r="L1102" i="34" s="1"/>
  <c r="L1103" i="34" s="1"/>
  <c r="L1104" i="34" s="1"/>
  <c r="L1105" i="34" s="1"/>
  <c r="L1106" i="34" s="1"/>
  <c r="L1107" i="34" s="1"/>
  <c r="L1108" i="34" s="1"/>
  <c r="L1109" i="34" s="1"/>
  <c r="L1110" i="34" s="1"/>
  <c r="L1111" i="34" s="1"/>
  <c r="L1112" i="34" s="1"/>
  <c r="L1113" i="34" s="1"/>
  <c r="L1114" i="34" s="1"/>
  <c r="L1115" i="34" s="1"/>
  <c r="L1116" i="34" s="1"/>
  <c r="L1117" i="34" s="1"/>
  <c r="L1118" i="34" s="1"/>
  <c r="L1119" i="34" s="1"/>
  <c r="L1120" i="34" s="1"/>
  <c r="L1121" i="34" s="1"/>
  <c r="L1122" i="34" s="1"/>
  <c r="L1123" i="34" s="1"/>
  <c r="L1124" i="34" s="1"/>
  <c r="L1125" i="34" s="1"/>
  <c r="L1126" i="34" s="1"/>
  <c r="L1127" i="34" s="1"/>
  <c r="L1128" i="34" s="1"/>
  <c r="L1129" i="34" s="1"/>
  <c r="L1130" i="34" s="1"/>
  <c r="L1131" i="34" s="1"/>
  <c r="L1132" i="34" s="1"/>
  <c r="L1133" i="34" s="1"/>
  <c r="L1134" i="34" s="1"/>
  <c r="L1135" i="34" s="1"/>
  <c r="L1136" i="34" s="1"/>
  <c r="L1137" i="34" s="1"/>
  <c r="L1138" i="34" s="1"/>
  <c r="L1139" i="34" s="1"/>
  <c r="L1140" i="34" s="1"/>
  <c r="L1141" i="34" s="1"/>
  <c r="L1142" i="34" s="1"/>
  <c r="L1143" i="34" s="1"/>
  <c r="L1144" i="34" s="1"/>
  <c r="L1145" i="34" s="1"/>
  <c r="L1146" i="34" s="1"/>
  <c r="L1147" i="34" s="1"/>
  <c r="L1148" i="34" s="1"/>
  <c r="L1149" i="34" s="1"/>
  <c r="L1150" i="34" s="1"/>
  <c r="L1151" i="34" s="1"/>
  <c r="L1152" i="34" s="1"/>
  <c r="L1153" i="34" s="1"/>
  <c r="L1154" i="34" s="1"/>
  <c r="L1155" i="34" s="1"/>
  <c r="L1156" i="34" s="1"/>
  <c r="L1157" i="34" s="1"/>
  <c r="L1158" i="34" s="1"/>
  <c r="L1159" i="34" s="1"/>
  <c r="L1160" i="34" s="1"/>
  <c r="L1161" i="34" s="1"/>
  <c r="L1162" i="34" s="1"/>
  <c r="L1163" i="34" s="1"/>
  <c r="L1164" i="34" s="1"/>
  <c r="L1165" i="34" s="1"/>
  <c r="L1166" i="34" s="1"/>
  <c r="L1167" i="34" s="1"/>
  <c r="L1168" i="34" s="1"/>
  <c r="L1169" i="34" s="1"/>
  <c r="L1170" i="34" s="1"/>
  <c r="L1171" i="34" s="1"/>
  <c r="L1172" i="34" s="1"/>
  <c r="L1173" i="34" s="1"/>
  <c r="L1174" i="34" s="1"/>
  <c r="L1175" i="34" s="1"/>
  <c r="L1176" i="34" s="1"/>
  <c r="L1177" i="34" s="1"/>
  <c r="L1178" i="34" s="1"/>
  <c r="L1179" i="34" s="1"/>
  <c r="L1180" i="34" s="1"/>
  <c r="L1181" i="34" s="1"/>
  <c r="L1182" i="34" s="1"/>
  <c r="L1183" i="34" s="1"/>
  <c r="L1184" i="34" s="1"/>
  <c r="L1185" i="34" s="1"/>
  <c r="L1186" i="34" s="1"/>
  <c r="L1187" i="34" s="1"/>
  <c r="L1188" i="34" s="1"/>
  <c r="L1189" i="34" s="1"/>
  <c r="L1190" i="34" s="1"/>
  <c r="L1191" i="34" s="1"/>
  <c r="L1192" i="34" s="1"/>
  <c r="L1193" i="34" s="1"/>
  <c r="L1194" i="34" s="1"/>
  <c r="L1195" i="34" s="1"/>
  <c r="L1196" i="34" s="1"/>
  <c r="L1197" i="34" s="1"/>
  <c r="L1198" i="34" s="1"/>
  <c r="L1199" i="34" s="1"/>
  <c r="L1200" i="34" s="1"/>
  <c r="L1201" i="34" s="1"/>
  <c r="L1202" i="34" s="1"/>
  <c r="L1203" i="34" s="1"/>
  <c r="L1204" i="34" s="1"/>
  <c r="L1205" i="34" s="1"/>
  <c r="L1206" i="34" s="1"/>
  <c r="L1207" i="34" s="1"/>
  <c r="L1208" i="34" s="1"/>
  <c r="L1209" i="34" s="1"/>
  <c r="L1210" i="34" s="1"/>
  <c r="L1211" i="34" s="1"/>
  <c r="L1212" i="34" s="1"/>
  <c r="L1213" i="34" s="1"/>
  <c r="L1214" i="34" s="1"/>
  <c r="L1215" i="34" s="1"/>
  <c r="L1216" i="34" s="1"/>
  <c r="L1217" i="34" s="1"/>
  <c r="L1218" i="34" s="1"/>
  <c r="L1219" i="34" s="1"/>
  <c r="L1220" i="34" s="1"/>
  <c r="L1221" i="34" s="1"/>
  <c r="L1222" i="34" s="1"/>
  <c r="L1223" i="34" s="1"/>
  <c r="L1224" i="34" s="1"/>
  <c r="L1225" i="34" s="1"/>
  <c r="L1226" i="34" s="1"/>
  <c r="L1227" i="34" s="1"/>
  <c r="L1228" i="34" s="1"/>
  <c r="L1229" i="34" s="1"/>
  <c r="L1230" i="34" s="1"/>
  <c r="L1231" i="34" s="1"/>
  <c r="L1232" i="34" s="1"/>
  <c r="L1233" i="34" s="1"/>
  <c r="L1234" i="34" s="1"/>
  <c r="L1235" i="34" s="1"/>
  <c r="L1236" i="34" s="1"/>
  <c r="L1237" i="34" s="1"/>
  <c r="L1238" i="34" s="1"/>
  <c r="L1239" i="34" s="1"/>
  <c r="L1240" i="34" s="1"/>
  <c r="L1241" i="34" s="1"/>
  <c r="L1242" i="34" s="1"/>
  <c r="L1243" i="34" s="1"/>
  <c r="L1244" i="34" s="1"/>
  <c r="L1245" i="34" s="1"/>
  <c r="L1246" i="34" s="1"/>
  <c r="L1247" i="34" s="1"/>
  <c r="L1248" i="34" s="1"/>
  <c r="L1249" i="34" s="1"/>
  <c r="L1250" i="34" s="1"/>
  <c r="L1251" i="34" s="1"/>
  <c r="L1252" i="34" s="1"/>
  <c r="L1253" i="34" s="1"/>
  <c r="L1254" i="34" s="1"/>
  <c r="L1255" i="34" s="1"/>
  <c r="L1256" i="34" s="1"/>
  <c r="L1257" i="34" s="1"/>
  <c r="L1258" i="34" s="1"/>
  <c r="L1259" i="34" s="1"/>
  <c r="L1260" i="34" s="1"/>
  <c r="L1261" i="34" s="1"/>
  <c r="L1262" i="34" s="1"/>
  <c r="L1263" i="34" s="1"/>
  <c r="L1264" i="34" s="1"/>
  <c r="L1265" i="34" s="1"/>
  <c r="L1266" i="34" s="1"/>
  <c r="L1267" i="34" s="1"/>
  <c r="L1268" i="34" s="1"/>
  <c r="L1269" i="34" s="1"/>
  <c r="L1270" i="34" s="1"/>
  <c r="L1271" i="34" s="1"/>
  <c r="L1272" i="34" s="1"/>
  <c r="L1273" i="34" s="1"/>
  <c r="L1274" i="34" s="1"/>
  <c r="L1275" i="34" s="1"/>
  <c r="L1276" i="34" s="1"/>
  <c r="L1277" i="34" s="1"/>
  <c r="L1278" i="34" s="1"/>
  <c r="L1279" i="34" s="1"/>
  <c r="L1280" i="34" s="1"/>
  <c r="L1281" i="34" s="1"/>
  <c r="L1282" i="34" s="1"/>
  <c r="L1283" i="34" s="1"/>
  <c r="L1284" i="34" s="1"/>
  <c r="L1285" i="34" s="1"/>
  <c r="L1286" i="34" s="1"/>
  <c r="L1287" i="34" s="1"/>
  <c r="L1288" i="34" s="1"/>
  <c r="L1289" i="34" s="1"/>
  <c r="L1290" i="34" s="1"/>
  <c r="L1291" i="34" s="1"/>
  <c r="L1292" i="34" s="1"/>
  <c r="L1293" i="34" s="1"/>
  <c r="L1294" i="34" s="1"/>
  <c r="L1295" i="34" s="1"/>
  <c r="L1296" i="34" s="1"/>
  <c r="L1297" i="34" s="1"/>
  <c r="L1298" i="34" s="1"/>
  <c r="L1299" i="34" s="1"/>
  <c r="L1300" i="34" s="1"/>
  <c r="L1301" i="34" s="1"/>
  <c r="L1302" i="34" s="1"/>
  <c r="L1303" i="34" s="1"/>
  <c r="L1304" i="34" s="1"/>
  <c r="L1305" i="34" s="1"/>
  <c r="L1306" i="34" s="1"/>
  <c r="L1307" i="34" s="1"/>
  <c r="L1308" i="34" s="1"/>
  <c r="L1309" i="34" s="1"/>
  <c r="L1310" i="34" s="1"/>
  <c r="L1311" i="34" s="1"/>
  <c r="L1312" i="34" s="1"/>
  <c r="L1313" i="34" s="1"/>
  <c r="L1314" i="34" s="1"/>
  <c r="L1315" i="34" s="1"/>
  <c r="L1316" i="34" s="1"/>
  <c r="L1317" i="34" s="1"/>
  <c r="L1318" i="34" s="1"/>
  <c r="L1319" i="34" s="1"/>
  <c r="L1320" i="34" s="1"/>
  <c r="L1321" i="34" s="1"/>
  <c r="L1322" i="34" s="1"/>
  <c r="L1323" i="34" s="1"/>
  <c r="L1324" i="34" s="1"/>
  <c r="L1325" i="34" s="1"/>
  <c r="L1326" i="34" s="1"/>
  <c r="L1327" i="34" s="1"/>
  <c r="L1328" i="34" s="1"/>
  <c r="L1329" i="34" s="1"/>
  <c r="L1330" i="34" s="1"/>
  <c r="L1331" i="34" s="1"/>
  <c r="L1332" i="34" s="1"/>
  <c r="L1333" i="34" s="1"/>
  <c r="L1334" i="34" s="1"/>
  <c r="M452" i="34"/>
  <c r="M453" i="34" s="1"/>
  <c r="M454" i="34" s="1"/>
  <c r="M455" i="34" s="1"/>
  <c r="M456" i="34" s="1"/>
  <c r="M457" i="34" s="1"/>
  <c r="M458" i="34" s="1"/>
  <c r="M459" i="34" s="1"/>
  <c r="M460" i="34" s="1"/>
  <c r="M461" i="34" s="1"/>
  <c r="M462" i="34" s="1"/>
  <c r="M463" i="34" s="1"/>
  <c r="M464" i="34" s="1"/>
  <c r="M465" i="34" s="1"/>
  <c r="M466" i="34" s="1"/>
  <c r="M467" i="34" s="1"/>
  <c r="M468" i="34" s="1"/>
  <c r="M469" i="34" s="1"/>
  <c r="M470" i="34" s="1"/>
  <c r="M471" i="34" s="1"/>
  <c r="M472" i="34" s="1"/>
  <c r="M473" i="34" s="1"/>
  <c r="M474" i="34" s="1"/>
  <c r="M475" i="34" s="1"/>
  <c r="M476" i="34" s="1"/>
  <c r="M477" i="34" s="1"/>
  <c r="M478" i="34" s="1"/>
  <c r="M479" i="34" s="1"/>
  <c r="M480" i="34" s="1"/>
  <c r="M481" i="34" s="1"/>
  <c r="M482" i="34" s="1"/>
  <c r="M483" i="34" s="1"/>
  <c r="M484" i="34" s="1"/>
  <c r="M485" i="34" s="1"/>
  <c r="M486" i="34" s="1"/>
  <c r="M487" i="34" s="1"/>
  <c r="M488" i="34" s="1"/>
  <c r="M489" i="34" s="1"/>
  <c r="M490" i="34" s="1"/>
  <c r="M491" i="34" s="1"/>
  <c r="M492" i="34" s="1"/>
  <c r="M493" i="34" s="1"/>
  <c r="M494" i="34" s="1"/>
  <c r="M495" i="34" s="1"/>
  <c r="M496" i="34" s="1"/>
  <c r="M497" i="34" s="1"/>
  <c r="M498" i="34" s="1"/>
  <c r="M499" i="34" s="1"/>
  <c r="M500" i="34" s="1"/>
  <c r="M501" i="34" s="1"/>
  <c r="M502" i="34" s="1"/>
  <c r="M503" i="34" s="1"/>
  <c r="M504" i="34" s="1"/>
  <c r="M505" i="34" s="1"/>
  <c r="M506" i="34" s="1"/>
  <c r="M507" i="34" s="1"/>
  <c r="M508" i="34" s="1"/>
  <c r="M509" i="34" s="1"/>
  <c r="M510" i="34" s="1"/>
  <c r="M511" i="34" s="1"/>
  <c r="M512" i="34" s="1"/>
  <c r="M513" i="34" s="1"/>
  <c r="M514" i="34" s="1"/>
  <c r="M515" i="34" s="1"/>
  <c r="M516" i="34" s="1"/>
  <c r="M517" i="34" s="1"/>
  <c r="M518" i="34" s="1"/>
  <c r="M519" i="34" s="1"/>
  <c r="M520" i="34" s="1"/>
  <c r="M521" i="34" s="1"/>
  <c r="M522" i="34" s="1"/>
  <c r="M523" i="34" s="1"/>
  <c r="M524" i="34" s="1"/>
  <c r="M525" i="34" s="1"/>
  <c r="M526" i="34" s="1"/>
  <c r="M527" i="34" s="1"/>
  <c r="M528" i="34" s="1"/>
  <c r="M529" i="34" s="1"/>
  <c r="M530" i="34" s="1"/>
  <c r="M531" i="34" s="1"/>
  <c r="M532" i="34" s="1"/>
  <c r="M533" i="34" s="1"/>
  <c r="M534" i="34" s="1"/>
  <c r="M535" i="34" s="1"/>
  <c r="M536" i="34" s="1"/>
  <c r="M537" i="34" s="1"/>
  <c r="M538" i="34" s="1"/>
  <c r="M539" i="34" s="1"/>
  <c r="M540" i="34" s="1"/>
  <c r="M541" i="34" s="1"/>
  <c r="M542" i="34" s="1"/>
  <c r="M543" i="34" s="1"/>
  <c r="M544" i="34" s="1"/>
  <c r="M545" i="34" s="1"/>
  <c r="M546" i="34" s="1"/>
  <c r="M547" i="34" s="1"/>
  <c r="M548" i="34" s="1"/>
  <c r="M549" i="34" s="1"/>
  <c r="M550" i="34" s="1"/>
  <c r="M551" i="34" s="1"/>
  <c r="M552" i="34" s="1"/>
  <c r="M553" i="34" s="1"/>
  <c r="M554" i="34" s="1"/>
  <c r="M555" i="34" s="1"/>
  <c r="M556" i="34" s="1"/>
  <c r="M557" i="34" s="1"/>
  <c r="M558" i="34" s="1"/>
  <c r="M559" i="34" s="1"/>
  <c r="M560" i="34" s="1"/>
  <c r="M561" i="34" s="1"/>
  <c r="M562" i="34" s="1"/>
  <c r="M563" i="34" s="1"/>
  <c r="M564" i="34" s="1"/>
  <c r="M565" i="34" s="1"/>
  <c r="M566" i="34" s="1"/>
  <c r="M567" i="34" s="1"/>
  <c r="M568" i="34" s="1"/>
  <c r="M569" i="34" s="1"/>
  <c r="M570" i="34" s="1"/>
  <c r="M571" i="34" s="1"/>
  <c r="M572" i="34" s="1"/>
  <c r="M573" i="34" s="1"/>
  <c r="M574" i="34" s="1"/>
  <c r="M575" i="34" s="1"/>
  <c r="M576" i="34" s="1"/>
  <c r="M577" i="34" s="1"/>
  <c r="M578" i="34" s="1"/>
  <c r="M579" i="34" s="1"/>
  <c r="M580" i="34" s="1"/>
  <c r="M581" i="34" s="1"/>
  <c r="M582" i="34" s="1"/>
  <c r="M583" i="34" s="1"/>
  <c r="M584" i="34" s="1"/>
  <c r="M585" i="34" s="1"/>
  <c r="M586" i="34" s="1"/>
  <c r="M587" i="34" s="1"/>
  <c r="M588" i="34" s="1"/>
  <c r="M589" i="34" s="1"/>
  <c r="M590" i="34" s="1"/>
  <c r="M591" i="34" s="1"/>
  <c r="M592" i="34" s="1"/>
  <c r="M593" i="34" s="1"/>
  <c r="M594" i="34" s="1"/>
  <c r="M595" i="34" s="1"/>
  <c r="M596" i="34" s="1"/>
  <c r="M597" i="34" s="1"/>
  <c r="M598" i="34" s="1"/>
  <c r="M599" i="34" s="1"/>
  <c r="M600" i="34" s="1"/>
  <c r="M601" i="34" s="1"/>
  <c r="M602" i="34" s="1"/>
  <c r="M603" i="34" s="1"/>
  <c r="M604" i="34" s="1"/>
  <c r="M605" i="34" s="1"/>
  <c r="M606" i="34" s="1"/>
  <c r="M607" i="34" s="1"/>
  <c r="M608" i="34" s="1"/>
  <c r="M609" i="34" s="1"/>
  <c r="M610" i="34" s="1"/>
  <c r="M611" i="34" s="1"/>
  <c r="M612" i="34" s="1"/>
  <c r="M613" i="34" s="1"/>
  <c r="M614" i="34" s="1"/>
  <c r="M615" i="34" s="1"/>
  <c r="M616" i="34" s="1"/>
  <c r="M617" i="34" s="1"/>
  <c r="M618" i="34" s="1"/>
  <c r="M619" i="34" s="1"/>
  <c r="M620" i="34" s="1"/>
  <c r="M621" i="34" s="1"/>
  <c r="M622" i="34" s="1"/>
  <c r="M623" i="34" s="1"/>
  <c r="M624" i="34" s="1"/>
  <c r="M625" i="34" s="1"/>
  <c r="M626" i="34" s="1"/>
  <c r="M627" i="34" s="1"/>
  <c r="M628" i="34" s="1"/>
  <c r="M629" i="34" s="1"/>
  <c r="M630" i="34" s="1"/>
  <c r="M631" i="34" s="1"/>
  <c r="M632" i="34" s="1"/>
  <c r="M633" i="34" s="1"/>
  <c r="M634" i="34" s="1"/>
  <c r="M635" i="34" s="1"/>
  <c r="M636" i="34" s="1"/>
  <c r="M637" i="34" s="1"/>
  <c r="M638" i="34" s="1"/>
  <c r="M639" i="34" s="1"/>
  <c r="M640" i="34" s="1"/>
  <c r="M641" i="34" s="1"/>
  <c r="M642" i="34" s="1"/>
  <c r="M643" i="34" s="1"/>
  <c r="M644" i="34" s="1"/>
  <c r="M645" i="34" s="1"/>
  <c r="M646" i="34" s="1"/>
  <c r="M647" i="34" s="1"/>
  <c r="M648" i="34" s="1"/>
  <c r="M649" i="34" s="1"/>
  <c r="M650" i="34" s="1"/>
  <c r="M651" i="34" s="1"/>
  <c r="M652" i="34" s="1"/>
  <c r="M653" i="34" s="1"/>
  <c r="M654" i="34" s="1"/>
  <c r="M655" i="34" s="1"/>
  <c r="M656" i="34" s="1"/>
  <c r="M657" i="34" s="1"/>
  <c r="M658" i="34" s="1"/>
  <c r="M659" i="34" s="1"/>
  <c r="M660" i="34" s="1"/>
  <c r="M661" i="34" s="1"/>
  <c r="M662" i="34" s="1"/>
  <c r="M663" i="34" s="1"/>
  <c r="M664" i="34" s="1"/>
  <c r="M665" i="34" s="1"/>
  <c r="M666" i="34" s="1"/>
  <c r="M667" i="34" s="1"/>
  <c r="M668" i="34" s="1"/>
  <c r="M669" i="34" s="1"/>
  <c r="M670" i="34" s="1"/>
  <c r="M671" i="34" s="1"/>
  <c r="M672" i="34" s="1"/>
  <c r="M673" i="34" s="1"/>
  <c r="M674" i="34" s="1"/>
  <c r="M675" i="34" s="1"/>
  <c r="M676" i="34" s="1"/>
  <c r="M677" i="34" s="1"/>
  <c r="M678" i="34" s="1"/>
  <c r="M679" i="34" s="1"/>
  <c r="M680" i="34" s="1"/>
  <c r="M681" i="34" s="1"/>
  <c r="M682" i="34" s="1"/>
  <c r="M683" i="34" s="1"/>
  <c r="M684" i="34" s="1"/>
  <c r="M685" i="34" s="1"/>
  <c r="M686" i="34" s="1"/>
  <c r="M687" i="34" s="1"/>
  <c r="M688" i="34" s="1"/>
  <c r="M689" i="34" s="1"/>
  <c r="M690" i="34" s="1"/>
  <c r="M691" i="34" s="1"/>
  <c r="M692" i="34" s="1"/>
  <c r="M693" i="34" s="1"/>
  <c r="M694" i="34" s="1"/>
  <c r="M695" i="34" s="1"/>
  <c r="M696" i="34" s="1"/>
  <c r="M697" i="34" s="1"/>
  <c r="M698" i="34" s="1"/>
  <c r="M699" i="34" s="1"/>
  <c r="M700" i="34" s="1"/>
  <c r="M701" i="34" s="1"/>
  <c r="M702" i="34" s="1"/>
  <c r="M703" i="34" s="1"/>
  <c r="M704" i="34" s="1"/>
  <c r="M705" i="34" s="1"/>
  <c r="M706" i="34" s="1"/>
  <c r="M707" i="34" s="1"/>
  <c r="M708" i="34" s="1"/>
  <c r="M709" i="34" s="1"/>
  <c r="M710" i="34" s="1"/>
  <c r="M711" i="34" s="1"/>
  <c r="M712" i="34" s="1"/>
  <c r="M713" i="34" s="1"/>
  <c r="M714" i="34" s="1"/>
  <c r="M715" i="34" s="1"/>
  <c r="M716" i="34" s="1"/>
  <c r="M717" i="34" s="1"/>
  <c r="M718" i="34" s="1"/>
  <c r="M719" i="34" s="1"/>
  <c r="M720" i="34" s="1"/>
  <c r="M721" i="34" s="1"/>
  <c r="M722" i="34" s="1"/>
  <c r="M723" i="34" s="1"/>
  <c r="M724" i="34" s="1"/>
  <c r="M725" i="34" s="1"/>
  <c r="M726" i="34" s="1"/>
  <c r="M727" i="34" s="1"/>
  <c r="M728" i="34" s="1"/>
  <c r="M729" i="34" s="1"/>
  <c r="M730" i="34" s="1"/>
  <c r="M731" i="34" s="1"/>
  <c r="M732" i="34" s="1"/>
  <c r="M733" i="34" s="1"/>
  <c r="M734" i="34" s="1"/>
  <c r="M735" i="34" s="1"/>
  <c r="M736" i="34" s="1"/>
  <c r="M737" i="34" s="1"/>
  <c r="M738" i="34" s="1"/>
  <c r="M739" i="34" s="1"/>
  <c r="M740" i="34" s="1"/>
  <c r="M741" i="34" s="1"/>
  <c r="M742" i="34" s="1"/>
  <c r="M743" i="34" s="1"/>
  <c r="M744" i="34" s="1"/>
  <c r="M745" i="34" s="1"/>
  <c r="M746" i="34" s="1"/>
  <c r="M747" i="34" s="1"/>
  <c r="M748" i="34" s="1"/>
  <c r="M749" i="34" s="1"/>
  <c r="M750" i="34" s="1"/>
  <c r="M751" i="34" s="1"/>
  <c r="M752" i="34" s="1"/>
  <c r="M753" i="34" s="1"/>
  <c r="M754" i="34" s="1"/>
  <c r="M755" i="34" s="1"/>
  <c r="M756" i="34" s="1"/>
  <c r="M757" i="34" s="1"/>
  <c r="M758" i="34" s="1"/>
  <c r="M759" i="34" s="1"/>
  <c r="M760" i="34" s="1"/>
  <c r="M761" i="34" s="1"/>
  <c r="M762" i="34" s="1"/>
  <c r="M763" i="34" s="1"/>
  <c r="M764" i="34" s="1"/>
  <c r="M765" i="34" s="1"/>
  <c r="M766" i="34" s="1"/>
  <c r="M767" i="34" s="1"/>
  <c r="M768" i="34" s="1"/>
  <c r="M769" i="34" s="1"/>
  <c r="M770" i="34" s="1"/>
  <c r="M771" i="34" s="1"/>
  <c r="M772" i="34" s="1"/>
  <c r="M773" i="34" s="1"/>
  <c r="M774" i="34" s="1"/>
  <c r="M775" i="34" s="1"/>
  <c r="M776" i="34" s="1"/>
  <c r="M777" i="34" s="1"/>
  <c r="M778" i="34" s="1"/>
  <c r="M779" i="34" s="1"/>
  <c r="M780" i="34" s="1"/>
  <c r="M781" i="34" s="1"/>
  <c r="M782" i="34" s="1"/>
  <c r="M783" i="34" s="1"/>
  <c r="M784" i="34" s="1"/>
  <c r="M785" i="34" s="1"/>
  <c r="M786" i="34" s="1"/>
  <c r="M787" i="34" s="1"/>
  <c r="M788" i="34" s="1"/>
  <c r="M789" i="34" s="1"/>
  <c r="M790" i="34" s="1"/>
  <c r="M791" i="34" s="1"/>
  <c r="M792" i="34" s="1"/>
  <c r="M793" i="34" s="1"/>
  <c r="M794" i="34" s="1"/>
  <c r="M795" i="34" s="1"/>
  <c r="M796" i="34" s="1"/>
  <c r="M797" i="34" s="1"/>
  <c r="M798" i="34" s="1"/>
  <c r="M799" i="34" s="1"/>
  <c r="M800" i="34" s="1"/>
  <c r="M801" i="34" s="1"/>
  <c r="M802" i="34" s="1"/>
  <c r="M803" i="34" s="1"/>
  <c r="M804" i="34" s="1"/>
  <c r="M805" i="34" s="1"/>
  <c r="M806" i="34" s="1"/>
  <c r="M807" i="34" s="1"/>
  <c r="M808" i="34" s="1"/>
  <c r="M809" i="34" s="1"/>
  <c r="M810" i="34" s="1"/>
  <c r="M811" i="34" s="1"/>
  <c r="M812" i="34" s="1"/>
  <c r="M813" i="34" s="1"/>
  <c r="M814" i="34" s="1"/>
  <c r="M815" i="34" s="1"/>
  <c r="M816" i="34" s="1"/>
  <c r="M817" i="34" s="1"/>
  <c r="M818" i="34" s="1"/>
  <c r="M819" i="34" s="1"/>
  <c r="M820" i="34" s="1"/>
  <c r="M821" i="34" s="1"/>
  <c r="M822" i="34" s="1"/>
  <c r="M823" i="34" s="1"/>
  <c r="M824" i="34" s="1"/>
  <c r="M825" i="34" s="1"/>
  <c r="M826" i="34" s="1"/>
  <c r="M827" i="34" s="1"/>
  <c r="M828" i="34" s="1"/>
  <c r="M829" i="34" s="1"/>
  <c r="M830" i="34" s="1"/>
  <c r="M831" i="34" s="1"/>
  <c r="M832" i="34" s="1"/>
  <c r="M833" i="34" s="1"/>
  <c r="M834" i="34" s="1"/>
  <c r="M835" i="34" s="1"/>
  <c r="M836" i="34" s="1"/>
  <c r="M837" i="34" s="1"/>
  <c r="M838" i="34" s="1"/>
  <c r="M839" i="34" s="1"/>
  <c r="M840" i="34" s="1"/>
  <c r="M841" i="34" s="1"/>
  <c r="M842" i="34" s="1"/>
  <c r="M843" i="34" s="1"/>
  <c r="M844" i="34" s="1"/>
  <c r="M845" i="34" s="1"/>
  <c r="M846" i="34" s="1"/>
  <c r="M847" i="34" s="1"/>
  <c r="M848" i="34" s="1"/>
  <c r="M849" i="34" s="1"/>
  <c r="M850" i="34" s="1"/>
  <c r="M851" i="34" s="1"/>
  <c r="M852" i="34" s="1"/>
  <c r="M853" i="34" s="1"/>
  <c r="M854" i="34" s="1"/>
  <c r="M855" i="34" s="1"/>
  <c r="M856" i="34" s="1"/>
  <c r="M857" i="34" s="1"/>
  <c r="M858" i="34" s="1"/>
  <c r="M859" i="34" s="1"/>
  <c r="M860" i="34" s="1"/>
  <c r="M861" i="34" s="1"/>
  <c r="M862" i="34" s="1"/>
  <c r="M863" i="34" s="1"/>
  <c r="M864" i="34" s="1"/>
  <c r="M865" i="34" s="1"/>
  <c r="M866" i="34" s="1"/>
  <c r="M867" i="34" s="1"/>
  <c r="M868" i="34" s="1"/>
  <c r="M869" i="34" s="1"/>
  <c r="M870" i="34" s="1"/>
  <c r="M871" i="34" s="1"/>
  <c r="M872" i="34" s="1"/>
  <c r="M873" i="34" s="1"/>
  <c r="M874" i="34" s="1"/>
  <c r="M875" i="34" s="1"/>
  <c r="M876" i="34" s="1"/>
  <c r="M877" i="34" s="1"/>
  <c r="M878" i="34" s="1"/>
  <c r="M879" i="34" s="1"/>
  <c r="M880" i="34" s="1"/>
  <c r="M881" i="34" s="1"/>
  <c r="M882" i="34" s="1"/>
  <c r="M883" i="34" s="1"/>
  <c r="M884" i="34" s="1"/>
  <c r="M885" i="34" s="1"/>
  <c r="M886" i="34" s="1"/>
  <c r="M887" i="34" s="1"/>
  <c r="M888" i="34" s="1"/>
  <c r="M889" i="34" s="1"/>
  <c r="M890" i="34" s="1"/>
  <c r="M891" i="34" s="1"/>
  <c r="M892" i="34" s="1"/>
  <c r="M893" i="34" s="1"/>
  <c r="M894" i="34" s="1"/>
  <c r="M895" i="34" s="1"/>
  <c r="M896" i="34" s="1"/>
  <c r="M897" i="34" s="1"/>
  <c r="M898" i="34" s="1"/>
  <c r="M899" i="34" s="1"/>
  <c r="M900" i="34" s="1"/>
  <c r="M901" i="34" s="1"/>
  <c r="M902" i="34" s="1"/>
  <c r="M903" i="34" s="1"/>
  <c r="M904" i="34" s="1"/>
  <c r="M905" i="34" s="1"/>
  <c r="M906" i="34" s="1"/>
  <c r="M907" i="34" s="1"/>
  <c r="M908" i="34" s="1"/>
  <c r="M909" i="34" s="1"/>
  <c r="M910" i="34" s="1"/>
  <c r="M911" i="34" s="1"/>
  <c r="M912" i="34" s="1"/>
  <c r="M913" i="34" s="1"/>
  <c r="M914" i="34" s="1"/>
  <c r="M915" i="34" s="1"/>
  <c r="M916" i="34" s="1"/>
  <c r="M917" i="34" s="1"/>
  <c r="M918" i="34" s="1"/>
  <c r="M919" i="34" s="1"/>
  <c r="M920" i="34" s="1"/>
  <c r="M921" i="34" s="1"/>
  <c r="M922" i="34" s="1"/>
  <c r="M923" i="34" s="1"/>
  <c r="M924" i="34" s="1"/>
  <c r="M925" i="34" s="1"/>
  <c r="M926" i="34" s="1"/>
  <c r="M927" i="34" s="1"/>
  <c r="M928" i="34" s="1"/>
  <c r="M929" i="34" s="1"/>
  <c r="M930" i="34" s="1"/>
  <c r="M931" i="34" s="1"/>
  <c r="M932" i="34" s="1"/>
  <c r="M933" i="34" s="1"/>
  <c r="M934" i="34" s="1"/>
  <c r="M935" i="34" s="1"/>
  <c r="M936" i="34" s="1"/>
  <c r="M937" i="34" s="1"/>
  <c r="M938" i="34" s="1"/>
  <c r="M939" i="34" s="1"/>
  <c r="M940" i="34" s="1"/>
  <c r="M941" i="34" s="1"/>
  <c r="M942" i="34" s="1"/>
  <c r="M943" i="34" s="1"/>
  <c r="M944" i="34" s="1"/>
  <c r="M945" i="34" s="1"/>
  <c r="M946" i="34" s="1"/>
  <c r="M947" i="34" s="1"/>
  <c r="M948" i="34" s="1"/>
  <c r="M949" i="34" s="1"/>
  <c r="M950" i="34" s="1"/>
  <c r="M951" i="34" s="1"/>
  <c r="M952" i="34" s="1"/>
  <c r="M953" i="34" s="1"/>
  <c r="M954" i="34" s="1"/>
  <c r="M955" i="34" s="1"/>
  <c r="M956" i="34" s="1"/>
  <c r="M957" i="34" s="1"/>
  <c r="M958" i="34" s="1"/>
  <c r="M959" i="34" s="1"/>
  <c r="M960" i="34" s="1"/>
  <c r="M961" i="34" s="1"/>
  <c r="M962" i="34" s="1"/>
  <c r="M963" i="34" s="1"/>
  <c r="M964" i="34" s="1"/>
  <c r="M965" i="34" s="1"/>
  <c r="M966" i="34" s="1"/>
  <c r="M967" i="34" s="1"/>
  <c r="M968" i="34" s="1"/>
  <c r="M969" i="34" s="1"/>
  <c r="M970" i="34" s="1"/>
  <c r="M971" i="34" s="1"/>
  <c r="M972" i="34" s="1"/>
  <c r="M973" i="34" s="1"/>
  <c r="M974" i="34" s="1"/>
  <c r="M975" i="34" s="1"/>
  <c r="M976" i="34" s="1"/>
  <c r="M977" i="34" s="1"/>
  <c r="M978" i="34" s="1"/>
  <c r="M979" i="34" s="1"/>
  <c r="M980" i="34" s="1"/>
  <c r="M981" i="34" s="1"/>
  <c r="M982" i="34" s="1"/>
  <c r="M983" i="34" s="1"/>
  <c r="M984" i="34" s="1"/>
  <c r="M985" i="34" s="1"/>
  <c r="M986" i="34" s="1"/>
  <c r="M987" i="34" s="1"/>
  <c r="M988" i="34" s="1"/>
  <c r="M989" i="34" s="1"/>
  <c r="M990" i="34" s="1"/>
  <c r="M991" i="34" s="1"/>
  <c r="M992" i="34" s="1"/>
  <c r="M993" i="34" s="1"/>
  <c r="M994" i="34" s="1"/>
  <c r="M995" i="34" s="1"/>
  <c r="M996" i="34" s="1"/>
  <c r="M997" i="34" s="1"/>
  <c r="M998" i="34" s="1"/>
  <c r="M999" i="34" s="1"/>
  <c r="M1000" i="34" s="1"/>
  <c r="M1001" i="34" s="1"/>
  <c r="M1002" i="34" s="1"/>
  <c r="M1003" i="34" s="1"/>
  <c r="M1004" i="34" s="1"/>
  <c r="M1005" i="34" s="1"/>
  <c r="M1006" i="34" s="1"/>
  <c r="M1007" i="34" s="1"/>
  <c r="M1008" i="34" s="1"/>
  <c r="M1009" i="34" s="1"/>
  <c r="M1010" i="34" s="1"/>
  <c r="M1011" i="34" s="1"/>
  <c r="M1012" i="34" s="1"/>
  <c r="M1013" i="34" s="1"/>
  <c r="M1014" i="34" s="1"/>
  <c r="M1015" i="34" s="1"/>
  <c r="M1016" i="34" s="1"/>
  <c r="M1017" i="34" s="1"/>
  <c r="M1018" i="34" s="1"/>
  <c r="M1019" i="34" s="1"/>
  <c r="M1020" i="34" s="1"/>
  <c r="M1021" i="34" s="1"/>
  <c r="M1022" i="34" s="1"/>
  <c r="M1023" i="34" s="1"/>
  <c r="M1024" i="34" s="1"/>
  <c r="M1025" i="34" s="1"/>
  <c r="M1026" i="34" s="1"/>
  <c r="M1027" i="34" s="1"/>
  <c r="M1028" i="34" s="1"/>
  <c r="M1029" i="34" s="1"/>
  <c r="M1030" i="34" s="1"/>
  <c r="M1031" i="34" s="1"/>
  <c r="M1032" i="34" s="1"/>
  <c r="M1033" i="34" s="1"/>
  <c r="M1034" i="34" s="1"/>
  <c r="M1035" i="34" s="1"/>
  <c r="M1036" i="34" s="1"/>
  <c r="M1037" i="34" s="1"/>
  <c r="M1038" i="34" s="1"/>
  <c r="M1039" i="34" s="1"/>
  <c r="M1040" i="34" s="1"/>
  <c r="M1041" i="34" s="1"/>
  <c r="M1042" i="34" s="1"/>
  <c r="M1043" i="34" s="1"/>
  <c r="M1044" i="34" s="1"/>
  <c r="M1045" i="34" s="1"/>
  <c r="M1046" i="34" s="1"/>
  <c r="M1047" i="34" s="1"/>
  <c r="M1048" i="34" s="1"/>
  <c r="M1049" i="34" s="1"/>
  <c r="M1050" i="34" s="1"/>
  <c r="M1051" i="34" s="1"/>
  <c r="M1052" i="34" s="1"/>
  <c r="M1053" i="34" s="1"/>
  <c r="M1054" i="34" s="1"/>
  <c r="M1055" i="34" s="1"/>
  <c r="M1056" i="34" s="1"/>
  <c r="M1057" i="34" s="1"/>
  <c r="M1058" i="34" s="1"/>
  <c r="M1059" i="34" s="1"/>
  <c r="M1060" i="34" s="1"/>
  <c r="M1061" i="34" s="1"/>
  <c r="M1062" i="34" s="1"/>
  <c r="M1063" i="34" s="1"/>
  <c r="M1064" i="34" s="1"/>
  <c r="M1065" i="34" s="1"/>
  <c r="M1066" i="34" s="1"/>
  <c r="M1067" i="34" s="1"/>
  <c r="M1068" i="34" s="1"/>
  <c r="M1069" i="34" s="1"/>
  <c r="M1070" i="34" s="1"/>
  <c r="M1071" i="34" s="1"/>
  <c r="M1072" i="34" s="1"/>
  <c r="M1073" i="34" s="1"/>
  <c r="M1074" i="34" s="1"/>
  <c r="M1075" i="34" s="1"/>
  <c r="M1076" i="34" s="1"/>
  <c r="M1077" i="34" s="1"/>
  <c r="M1078" i="34" s="1"/>
  <c r="M1079" i="34" s="1"/>
  <c r="M1080" i="34" s="1"/>
  <c r="M1081" i="34" s="1"/>
  <c r="M1082" i="34" s="1"/>
  <c r="M1083" i="34" s="1"/>
  <c r="M1084" i="34" s="1"/>
  <c r="M1085" i="34" s="1"/>
  <c r="M1086" i="34" s="1"/>
  <c r="M1087" i="34" s="1"/>
  <c r="M1088" i="34" s="1"/>
  <c r="M1089" i="34" s="1"/>
  <c r="M1090" i="34" s="1"/>
  <c r="M1091" i="34" s="1"/>
  <c r="M1092" i="34" s="1"/>
  <c r="M1093" i="34" s="1"/>
  <c r="M1094" i="34" s="1"/>
  <c r="M1095" i="34" s="1"/>
  <c r="M1096" i="34" s="1"/>
  <c r="M1097" i="34" s="1"/>
  <c r="M1098" i="34" s="1"/>
  <c r="M1099" i="34" s="1"/>
  <c r="M1100" i="34" s="1"/>
  <c r="M1101" i="34" s="1"/>
  <c r="M1102" i="34" s="1"/>
  <c r="M1103" i="34" s="1"/>
  <c r="M1104" i="34" s="1"/>
  <c r="M1105" i="34" s="1"/>
  <c r="M1106" i="34" s="1"/>
  <c r="M1107" i="34" s="1"/>
  <c r="M1108" i="34" s="1"/>
  <c r="M1109" i="34" s="1"/>
  <c r="M1110" i="34" s="1"/>
  <c r="M1111" i="34" s="1"/>
  <c r="M1112" i="34" s="1"/>
  <c r="M1113" i="34" s="1"/>
  <c r="M1114" i="34" s="1"/>
  <c r="M1115" i="34" s="1"/>
  <c r="M1116" i="34" s="1"/>
  <c r="M1117" i="34" s="1"/>
  <c r="M1118" i="34" s="1"/>
  <c r="M1119" i="34" s="1"/>
  <c r="M1120" i="34" s="1"/>
  <c r="M1121" i="34" s="1"/>
  <c r="M1122" i="34" s="1"/>
  <c r="M1123" i="34" s="1"/>
  <c r="M1124" i="34" s="1"/>
  <c r="M1125" i="34" s="1"/>
  <c r="M1126" i="34" s="1"/>
  <c r="M1127" i="34" s="1"/>
  <c r="M1128" i="34" s="1"/>
  <c r="M1129" i="34" s="1"/>
  <c r="M1130" i="34" s="1"/>
  <c r="M1131" i="34" s="1"/>
  <c r="M1132" i="34" s="1"/>
  <c r="M1133" i="34" s="1"/>
  <c r="M1134" i="34" s="1"/>
  <c r="M1135" i="34" s="1"/>
  <c r="M1136" i="34" s="1"/>
  <c r="M1137" i="34" s="1"/>
  <c r="M1138" i="34" s="1"/>
  <c r="M1139" i="34" s="1"/>
  <c r="M1140" i="34" s="1"/>
  <c r="M1141" i="34" s="1"/>
  <c r="M1142" i="34" s="1"/>
  <c r="M1143" i="34" s="1"/>
  <c r="M1144" i="34" s="1"/>
  <c r="M1145" i="34" s="1"/>
  <c r="M1146" i="34" s="1"/>
  <c r="M1147" i="34" s="1"/>
  <c r="M1148" i="34" s="1"/>
  <c r="M1149" i="34" s="1"/>
  <c r="M1150" i="34" s="1"/>
  <c r="M1151" i="34" s="1"/>
  <c r="M1152" i="34" s="1"/>
  <c r="M1153" i="34" s="1"/>
  <c r="M1154" i="34" s="1"/>
  <c r="M1155" i="34" s="1"/>
  <c r="M1156" i="34" s="1"/>
  <c r="M1157" i="34" s="1"/>
  <c r="M1158" i="34" s="1"/>
  <c r="M1159" i="34" s="1"/>
  <c r="M1160" i="34" s="1"/>
  <c r="M1161" i="34" s="1"/>
  <c r="M1162" i="34" s="1"/>
  <c r="M1163" i="34" s="1"/>
  <c r="M1164" i="34" s="1"/>
  <c r="M1165" i="34" s="1"/>
  <c r="M1166" i="34" s="1"/>
  <c r="M1167" i="34" s="1"/>
  <c r="M1168" i="34" s="1"/>
  <c r="M1169" i="34" s="1"/>
  <c r="M1170" i="34" s="1"/>
  <c r="M1171" i="34" s="1"/>
  <c r="M1172" i="34" s="1"/>
  <c r="M1173" i="34" s="1"/>
  <c r="M1174" i="34" s="1"/>
  <c r="M1175" i="34" s="1"/>
  <c r="M1176" i="34" s="1"/>
  <c r="M1177" i="34" s="1"/>
  <c r="M1178" i="34" s="1"/>
  <c r="M1179" i="34" s="1"/>
  <c r="M1180" i="34" s="1"/>
  <c r="M1181" i="34" s="1"/>
  <c r="M1182" i="34" s="1"/>
  <c r="M1183" i="34" s="1"/>
  <c r="M1184" i="34" s="1"/>
  <c r="M1185" i="34" s="1"/>
  <c r="M1186" i="34" s="1"/>
  <c r="M1187" i="34" s="1"/>
  <c r="M1188" i="34" s="1"/>
  <c r="M1189" i="34" s="1"/>
  <c r="M1190" i="34" s="1"/>
  <c r="M1191" i="34" s="1"/>
  <c r="M1192" i="34" s="1"/>
  <c r="M1193" i="34" s="1"/>
  <c r="M1194" i="34" s="1"/>
  <c r="M1195" i="34" s="1"/>
  <c r="M1196" i="34" s="1"/>
  <c r="M1197" i="34" s="1"/>
  <c r="M1198" i="34" s="1"/>
  <c r="M1199" i="34" s="1"/>
  <c r="M1200" i="34" s="1"/>
  <c r="M1201" i="34" s="1"/>
  <c r="M1202" i="34" s="1"/>
  <c r="M1203" i="34" s="1"/>
  <c r="M1204" i="34" s="1"/>
  <c r="M1205" i="34" s="1"/>
  <c r="M1206" i="34" s="1"/>
  <c r="M1207" i="34" s="1"/>
  <c r="M1208" i="34" s="1"/>
  <c r="M1209" i="34" s="1"/>
  <c r="M1210" i="34" s="1"/>
  <c r="M1211" i="34" s="1"/>
  <c r="M1212" i="34" s="1"/>
  <c r="M1213" i="34" s="1"/>
  <c r="M1214" i="34" s="1"/>
  <c r="M1215" i="34" s="1"/>
  <c r="M1216" i="34" s="1"/>
  <c r="M1217" i="34" s="1"/>
  <c r="M1218" i="34" s="1"/>
  <c r="M1219" i="34" s="1"/>
  <c r="M1220" i="34" s="1"/>
  <c r="M1221" i="34" s="1"/>
  <c r="M1222" i="34" s="1"/>
  <c r="M1223" i="34" s="1"/>
  <c r="M1224" i="34" s="1"/>
  <c r="M1225" i="34" s="1"/>
  <c r="M1226" i="34" s="1"/>
  <c r="M1227" i="34" s="1"/>
  <c r="M1228" i="34" s="1"/>
  <c r="M1229" i="34" s="1"/>
  <c r="M1230" i="34" s="1"/>
  <c r="M1231" i="34" s="1"/>
  <c r="M1232" i="34" s="1"/>
  <c r="M1233" i="34" s="1"/>
  <c r="M1234" i="34" s="1"/>
  <c r="M1235" i="34" s="1"/>
  <c r="M1236" i="34" s="1"/>
  <c r="M1237" i="34" s="1"/>
  <c r="M1238" i="34" s="1"/>
  <c r="M1239" i="34" s="1"/>
  <c r="M1240" i="34" s="1"/>
  <c r="M1241" i="34" s="1"/>
  <c r="M1242" i="34" s="1"/>
  <c r="M1243" i="34" s="1"/>
  <c r="M1244" i="34" s="1"/>
  <c r="M1245" i="34" s="1"/>
  <c r="M1246" i="34" s="1"/>
  <c r="M1247" i="34" s="1"/>
  <c r="M1248" i="34" s="1"/>
  <c r="M1249" i="34" s="1"/>
  <c r="M1250" i="34" s="1"/>
  <c r="M1251" i="34" s="1"/>
  <c r="M1252" i="34" s="1"/>
  <c r="M1253" i="34" s="1"/>
  <c r="M1254" i="34" s="1"/>
  <c r="M1255" i="34" s="1"/>
  <c r="M1256" i="34" s="1"/>
  <c r="M1257" i="34" s="1"/>
  <c r="M1258" i="34" s="1"/>
  <c r="M1259" i="34" s="1"/>
  <c r="M1260" i="34" s="1"/>
  <c r="M1261" i="34" s="1"/>
  <c r="M1262" i="34" s="1"/>
  <c r="M1263" i="34" s="1"/>
  <c r="M1264" i="34" s="1"/>
  <c r="M1265" i="34" s="1"/>
  <c r="M1266" i="34" s="1"/>
  <c r="M1267" i="34" s="1"/>
  <c r="M1268" i="34" s="1"/>
  <c r="M1269" i="34" s="1"/>
  <c r="M1270" i="34" s="1"/>
  <c r="M1271" i="34" s="1"/>
  <c r="M1272" i="34" s="1"/>
  <c r="M1273" i="34" s="1"/>
  <c r="M1274" i="34" s="1"/>
  <c r="M1275" i="34" s="1"/>
  <c r="M1276" i="34" s="1"/>
  <c r="M1277" i="34" s="1"/>
  <c r="M1278" i="34" s="1"/>
  <c r="M1279" i="34" s="1"/>
  <c r="M1280" i="34" s="1"/>
  <c r="M1281" i="34" s="1"/>
  <c r="M1282" i="34" s="1"/>
  <c r="M1283" i="34" s="1"/>
  <c r="M1284" i="34" s="1"/>
  <c r="M1285" i="34" s="1"/>
  <c r="M1286" i="34" s="1"/>
  <c r="M1287" i="34" s="1"/>
  <c r="M1288" i="34" s="1"/>
  <c r="M1289" i="34" s="1"/>
  <c r="M1290" i="34" s="1"/>
  <c r="M1291" i="34" s="1"/>
  <c r="M1292" i="34" s="1"/>
  <c r="M1293" i="34" s="1"/>
  <c r="M1294" i="34" s="1"/>
  <c r="M1295" i="34" s="1"/>
  <c r="M1296" i="34" s="1"/>
  <c r="M1297" i="34" s="1"/>
  <c r="M1298" i="34" s="1"/>
  <c r="M1299" i="34" s="1"/>
  <c r="M1300" i="34" s="1"/>
  <c r="M1301" i="34" s="1"/>
  <c r="M1302" i="34" s="1"/>
  <c r="M1303" i="34" s="1"/>
  <c r="M1304" i="34" s="1"/>
  <c r="M1305" i="34" s="1"/>
  <c r="M1306" i="34" s="1"/>
  <c r="M1307" i="34" s="1"/>
  <c r="M1308" i="34" s="1"/>
  <c r="M1309" i="34" s="1"/>
  <c r="M1310" i="34" s="1"/>
  <c r="M1311" i="34" s="1"/>
  <c r="M1312" i="34" s="1"/>
  <c r="M1313" i="34" s="1"/>
  <c r="M1314" i="34" s="1"/>
  <c r="N1290" i="34" l="1"/>
  <c r="M1315" i="34"/>
  <c r="M1316" i="34" s="1"/>
  <c r="M1317" i="34" s="1"/>
  <c r="M1318" i="34" s="1"/>
  <c r="M1319" i="34" s="1"/>
  <c r="M1320" i="34" s="1"/>
  <c r="M1321" i="34" s="1"/>
  <c r="M1322" i="34" s="1"/>
  <c r="M1323" i="34" s="1"/>
  <c r="M1324" i="34" s="1"/>
  <c r="M1325" i="34" s="1"/>
  <c r="M1326" i="34" s="1"/>
  <c r="M1327" i="34" s="1"/>
  <c r="M1328" i="34" s="1"/>
  <c r="M1329" i="34" s="1"/>
  <c r="M1330" i="34" s="1"/>
  <c r="M1331" i="34" s="1"/>
  <c r="M1332" i="34" s="1"/>
  <c r="M1333" i="34" s="1"/>
  <c r="M1334" i="34" s="1"/>
  <c r="M1335" i="34" s="1"/>
  <c r="M1336" i="34" s="1"/>
  <c r="M1337" i="34" s="1"/>
  <c r="M1338" i="34" s="1"/>
  <c r="M1339" i="34" s="1"/>
  <c r="M1340" i="34" s="1"/>
  <c r="M1341" i="34" s="1"/>
  <c r="M1342" i="34" s="1"/>
  <c r="M1343" i="34" s="1"/>
  <c r="M1344" i="34" s="1"/>
  <c r="M1345" i="34" s="1"/>
  <c r="M1346" i="34" s="1"/>
  <c r="M1347" i="34" s="1"/>
  <c r="M1348" i="34" s="1"/>
  <c r="M1349" i="34" s="1"/>
  <c r="M1350" i="34" s="1"/>
  <c r="M1351" i="34" s="1"/>
  <c r="M1352" i="34" s="1"/>
  <c r="M1353" i="34" s="1"/>
  <c r="M1354" i="34" s="1"/>
  <c r="M1355" i="34" s="1"/>
  <c r="M1356" i="34" s="1"/>
  <c r="M1357" i="34" s="1"/>
  <c r="M1358" i="34" s="1"/>
  <c r="M1359" i="34" s="1"/>
  <c r="M1360" i="34" s="1"/>
  <c r="M1361" i="34" s="1"/>
  <c r="M1362" i="34" s="1"/>
  <c r="M1363" i="34" s="1"/>
  <c r="M1364" i="34" s="1"/>
  <c r="M1365" i="34" s="1"/>
  <c r="M1366" i="34" s="1"/>
  <c r="M1367" i="34" s="1"/>
  <c r="M1368" i="34" s="1"/>
  <c r="M1369" i="34" s="1"/>
  <c r="M1370" i="34" s="1"/>
  <c r="M1371" i="34" s="1"/>
  <c r="M1372" i="34" s="1"/>
  <c r="M1373" i="34" s="1"/>
  <c r="M1374" i="34" s="1"/>
  <c r="M1375" i="34" s="1"/>
  <c r="M1376" i="34" s="1"/>
  <c r="M1377" i="34" s="1"/>
  <c r="M1378" i="34" s="1"/>
  <c r="M1379" i="34" s="1"/>
  <c r="M1380" i="34" s="1"/>
  <c r="M1381" i="34" s="1"/>
  <c r="M1382" i="34" s="1"/>
  <c r="M1383" i="34" s="1"/>
  <c r="M1384" i="34" s="1"/>
  <c r="M1385" i="34" s="1"/>
  <c r="M1386" i="34" s="1"/>
  <c r="M1387" i="34" s="1"/>
  <c r="M1388" i="34" s="1"/>
  <c r="M1389" i="34" s="1"/>
  <c r="M1390" i="34" s="1"/>
  <c r="M1391" i="34" s="1"/>
  <c r="M1392" i="34" s="1"/>
  <c r="M1393" i="34" s="1"/>
  <c r="M1394" i="34" s="1"/>
  <c r="M1395" i="34" s="1"/>
  <c r="M1396" i="34" s="1"/>
  <c r="M1397" i="34" s="1"/>
  <c r="M1398" i="34" s="1"/>
  <c r="M1399" i="34" s="1"/>
  <c r="M1400" i="34" s="1"/>
  <c r="M1401" i="34" s="1"/>
  <c r="M1402" i="34" s="1"/>
  <c r="M1403" i="34" s="1"/>
  <c r="M1404" i="34" s="1"/>
  <c r="M1405" i="34" s="1"/>
  <c r="M1406" i="34" s="1"/>
  <c r="M1407" i="34" s="1"/>
  <c r="M1408" i="34" s="1"/>
  <c r="M1409" i="34" s="1"/>
  <c r="M1410" i="34" s="1"/>
  <c r="M1411" i="34" s="1"/>
  <c r="M1412" i="34" s="1"/>
  <c r="M1413" i="34" s="1"/>
  <c r="M1414" i="34" s="1"/>
  <c r="M1415" i="34" s="1"/>
  <c r="M1416" i="34" s="1"/>
  <c r="M1417" i="34" s="1"/>
  <c r="M1418" i="34" s="1"/>
  <c r="M1419" i="34" s="1"/>
  <c r="M1420" i="34" s="1"/>
  <c r="M1421" i="34" s="1"/>
  <c r="M1422" i="34" s="1"/>
  <c r="M1423" i="34" s="1"/>
  <c r="M1424" i="34" s="1"/>
  <c r="M1425" i="34" s="1"/>
  <c r="M1426" i="34" s="1"/>
  <c r="M1427" i="34" s="1"/>
  <c r="M1428" i="34" s="1"/>
  <c r="M1429" i="34" s="1"/>
  <c r="M1430" i="34" s="1"/>
  <c r="M1431" i="34" s="1"/>
  <c r="M1432" i="34" s="1"/>
  <c r="M1433" i="34" s="1"/>
  <c r="M1434" i="34" s="1"/>
  <c r="M1435" i="34" s="1"/>
  <c r="M1436" i="34" s="1"/>
  <c r="M1437" i="34" s="1"/>
  <c r="M1438" i="34" s="1"/>
  <c r="M1439" i="34" s="1"/>
  <c r="M1440" i="34" s="1"/>
  <c r="M1441" i="34" s="1"/>
  <c r="M1442" i="34" s="1"/>
  <c r="M1443" i="34" s="1"/>
  <c r="M1444" i="34" s="1"/>
  <c r="M1445" i="34" s="1"/>
  <c r="M1446" i="34" s="1"/>
  <c r="M1447" i="34" s="1"/>
  <c r="M1448" i="34" s="1"/>
  <c r="M1449" i="34" s="1"/>
  <c r="M1450" i="34" s="1"/>
  <c r="M1451" i="34" s="1"/>
  <c r="M1452" i="34" s="1"/>
  <c r="M1453" i="34" s="1"/>
  <c r="M1454" i="34" s="1"/>
  <c r="M1455" i="34" s="1"/>
  <c r="M1456" i="34" s="1"/>
  <c r="M1457" i="34" s="1"/>
  <c r="M1458" i="34" s="1"/>
  <c r="M1459" i="34" s="1"/>
  <c r="M1460" i="34" s="1"/>
  <c r="M1461" i="34" s="1"/>
  <c r="M1462" i="34" s="1"/>
  <c r="M1463" i="34" s="1"/>
  <c r="M1464" i="34" s="1"/>
  <c r="M1465" i="34" s="1"/>
  <c r="M1466" i="34" s="1"/>
  <c r="M1467" i="34" s="1"/>
  <c r="M1468" i="34" s="1"/>
  <c r="M1469" i="34" s="1"/>
  <c r="M1470" i="34" s="1"/>
  <c r="M1471" i="34" s="1"/>
  <c r="M1472" i="34" s="1"/>
  <c r="M1473" i="34" s="1"/>
  <c r="M1474" i="34" s="1"/>
  <c r="M1475" i="34" s="1"/>
  <c r="M1476" i="34" s="1"/>
  <c r="M1477" i="34" s="1"/>
  <c r="M1478" i="34" s="1"/>
  <c r="M1479" i="34" s="1"/>
  <c r="M1480" i="34" s="1"/>
  <c r="M1481" i="34" s="1"/>
  <c r="M1482" i="34" s="1"/>
  <c r="M1483" i="34" s="1"/>
  <c r="M1484" i="34" s="1"/>
  <c r="M1485" i="34" s="1"/>
  <c r="M1486" i="34" s="1"/>
  <c r="M1487" i="34" s="1"/>
  <c r="M1488" i="34" s="1"/>
  <c r="M1489" i="34" s="1"/>
  <c r="M1490" i="34" s="1"/>
  <c r="M1491" i="34" s="1"/>
  <c r="M1492" i="34" s="1"/>
  <c r="M1493" i="34" s="1"/>
  <c r="M1494" i="34" s="1"/>
  <c r="M1495" i="34" s="1"/>
  <c r="M1496" i="34" s="1"/>
  <c r="M1497" i="34" s="1"/>
  <c r="M1498" i="34" s="1"/>
  <c r="M1499" i="34" s="1"/>
  <c r="M1500" i="34" s="1"/>
  <c r="M1501" i="34" s="1"/>
  <c r="M1502" i="34" s="1"/>
  <c r="M1503" i="34" s="1"/>
  <c r="M1504" i="34" s="1"/>
  <c r="M1505" i="34" s="1"/>
  <c r="M1506" i="34" s="1"/>
  <c r="M1507" i="34" s="1"/>
  <c r="M1508" i="34" s="1"/>
  <c r="M1509" i="34" s="1"/>
  <c r="M1510" i="34" s="1"/>
  <c r="M1511" i="34" s="1"/>
  <c r="M1512" i="34" s="1"/>
  <c r="M1513" i="34" s="1"/>
  <c r="M1514" i="34" s="1"/>
  <c r="M1515" i="34" s="1"/>
  <c r="M1516" i="34" s="1"/>
  <c r="M1517" i="34" s="1"/>
  <c r="M1518" i="34" s="1"/>
  <c r="M1519" i="34" s="1"/>
  <c r="M1520" i="34" s="1"/>
  <c r="M1521" i="34" s="1"/>
  <c r="M1522" i="34" s="1"/>
  <c r="M1523" i="34" s="1"/>
  <c r="M1524" i="34" s="1"/>
  <c r="M1525" i="34" s="1"/>
  <c r="M1526" i="34" s="1"/>
  <c r="M1527" i="34" s="1"/>
  <c r="M1528" i="34" s="1"/>
  <c r="M1529" i="34" s="1"/>
  <c r="M1530" i="34" s="1"/>
  <c r="M1531" i="34" s="1"/>
  <c r="M1532" i="34" s="1"/>
  <c r="M1533" i="34" s="1"/>
  <c r="M1534" i="34" s="1"/>
  <c r="M1535" i="34" s="1"/>
  <c r="M1536" i="34" s="1"/>
  <c r="M1537" i="34" s="1"/>
  <c r="M1538" i="34" s="1"/>
  <c r="M1539" i="34" s="1"/>
  <c r="M1540" i="34" s="1"/>
  <c r="M1541" i="34" s="1"/>
  <c r="M1542" i="34" s="1"/>
  <c r="M1543" i="34" s="1"/>
  <c r="M1544" i="34" s="1"/>
  <c r="M1545" i="34" s="1"/>
  <c r="M1546" i="34" s="1"/>
  <c r="M1547" i="34" s="1"/>
  <c r="M1548" i="34" s="1"/>
  <c r="M1549" i="34" s="1"/>
  <c r="M1550" i="34" s="1"/>
  <c r="M1551" i="34" s="1"/>
  <c r="M1552" i="34" s="1"/>
  <c r="M1553" i="34" s="1"/>
  <c r="M1554" i="34" s="1"/>
  <c r="M1555" i="34" s="1"/>
  <c r="M1556" i="34" s="1"/>
  <c r="M1557" i="34" s="1"/>
  <c r="M1558" i="34" s="1"/>
  <c r="M1559" i="34" s="1"/>
  <c r="M1560" i="34" s="1"/>
  <c r="M1561" i="34" s="1"/>
  <c r="M1562" i="34" s="1"/>
  <c r="M1563" i="34" s="1"/>
  <c r="M1564" i="34" s="1"/>
  <c r="M1565" i="34" s="1"/>
  <c r="M1566" i="34" s="1"/>
  <c r="M1567" i="34" s="1"/>
  <c r="M1568" i="34" s="1"/>
  <c r="M1569" i="34" s="1"/>
  <c r="M1570" i="34" s="1"/>
  <c r="M1571" i="34" s="1"/>
  <c r="M1572" i="34" s="1"/>
  <c r="M1573" i="34" s="1"/>
  <c r="M1574" i="34" s="1"/>
  <c r="M1575" i="34" s="1"/>
  <c r="M1576" i="34" s="1"/>
  <c r="M1577" i="34" s="1"/>
  <c r="M1578" i="34" s="1"/>
  <c r="M1579" i="34" s="1"/>
  <c r="M1580" i="34" s="1"/>
  <c r="M1581" i="34" s="1"/>
  <c r="M1582" i="34" s="1"/>
  <c r="M1583" i="34" s="1"/>
  <c r="M1584" i="34" s="1"/>
  <c r="M1585" i="34" s="1"/>
  <c r="M1586" i="34" s="1"/>
  <c r="M1587" i="34" s="1"/>
  <c r="M1588" i="34" s="1"/>
  <c r="M1589" i="34" s="1"/>
  <c r="M1590" i="34" s="1"/>
  <c r="M1591" i="34" s="1"/>
  <c r="M1592" i="34" s="1"/>
  <c r="M1593" i="34" s="1"/>
  <c r="M1594" i="34" s="1"/>
  <c r="M1595" i="34" s="1"/>
  <c r="M1596" i="34" s="1"/>
  <c r="M1597" i="34" s="1"/>
  <c r="M1598" i="34" s="1"/>
  <c r="M1599" i="34" s="1"/>
  <c r="M1600" i="34" s="1"/>
  <c r="M1601" i="34" s="1"/>
  <c r="M1602" i="34" s="1"/>
  <c r="M1603" i="34" s="1"/>
  <c r="M1604" i="34" s="1"/>
  <c r="M1605" i="34" s="1"/>
  <c r="M1606" i="34" s="1"/>
  <c r="M1607" i="34" s="1"/>
  <c r="M1608" i="34" s="1"/>
  <c r="M1609" i="34" s="1"/>
  <c r="M1610" i="34" s="1"/>
  <c r="M1611" i="34" s="1"/>
  <c r="M1612" i="34" s="1"/>
  <c r="M1613" i="34" s="1"/>
  <c r="M1614" i="34" s="1"/>
  <c r="M1615" i="34" s="1"/>
  <c r="M1616" i="34" s="1"/>
  <c r="M1617" i="34" s="1"/>
  <c r="M1618" i="34" s="1"/>
  <c r="M1619" i="34" s="1"/>
  <c r="M1620" i="34" s="1"/>
  <c r="M1621" i="34" s="1"/>
  <c r="M1622" i="34" s="1"/>
  <c r="M1623" i="34" s="1"/>
  <c r="M1624" i="34" s="1"/>
  <c r="M1625" i="34" s="1"/>
  <c r="M1626" i="34" s="1"/>
  <c r="M1627" i="34" s="1"/>
  <c r="M1628" i="34" s="1"/>
  <c r="M1629" i="34" s="1"/>
  <c r="M1630" i="34" s="1"/>
  <c r="M1631" i="34" s="1"/>
  <c r="M1632" i="34" s="1"/>
  <c r="M1633" i="34" s="1"/>
  <c r="M1634" i="34" s="1"/>
  <c r="M1635" i="34" s="1"/>
  <c r="M1636" i="34" s="1"/>
  <c r="M1637" i="34" s="1"/>
  <c r="M1638" i="34" s="1"/>
  <c r="M1639" i="34" s="1"/>
  <c r="M1640" i="34" s="1"/>
  <c r="M1641" i="34" s="1"/>
  <c r="M1642" i="34" s="1"/>
  <c r="M1643" i="34" s="1"/>
  <c r="M1644" i="34" s="1"/>
  <c r="M1645" i="34" s="1"/>
  <c r="M1646" i="34" s="1"/>
  <c r="M1647" i="34" s="1"/>
  <c r="M1648" i="34" s="1"/>
  <c r="M1649" i="34" s="1"/>
  <c r="M1650" i="34" s="1"/>
  <c r="M1651" i="34" s="1"/>
  <c r="M1652" i="34" s="1"/>
  <c r="M1653" i="34" s="1"/>
  <c r="M1654" i="34" s="1"/>
  <c r="M1655" i="34" s="1"/>
  <c r="M1656" i="34" s="1"/>
  <c r="M1657" i="34" s="1"/>
  <c r="M1658" i="34" s="1"/>
  <c r="M1659" i="34" s="1"/>
  <c r="M1660" i="34" s="1"/>
  <c r="M1661" i="34" s="1"/>
  <c r="M1662" i="34" s="1"/>
  <c r="M1663" i="34" s="1"/>
  <c r="M1664" i="34" s="1"/>
  <c r="M1665" i="34" s="1"/>
  <c r="M1666" i="34" s="1"/>
  <c r="M1667" i="34" s="1"/>
  <c r="M1668" i="34" s="1"/>
  <c r="M1669" i="34" s="1"/>
  <c r="M1670" i="34" s="1"/>
  <c r="M1671" i="34" s="1"/>
  <c r="M1672" i="34" s="1"/>
  <c r="M1673" i="34" s="1"/>
  <c r="M1674" i="34" s="1"/>
  <c r="M1675" i="34" s="1"/>
  <c r="M1676" i="34" s="1"/>
  <c r="M1677" i="34" s="1"/>
  <c r="M1678" i="34" s="1"/>
  <c r="M1679" i="34" s="1"/>
  <c r="M1680" i="34" s="1"/>
  <c r="M1681" i="34" s="1"/>
  <c r="M1682" i="34" s="1"/>
  <c r="M1683" i="34" s="1"/>
  <c r="M1684" i="34" s="1"/>
  <c r="M1685" i="34" s="1"/>
  <c r="M1686" i="34" s="1"/>
  <c r="M1687" i="34" s="1"/>
  <c r="M1688" i="34" s="1"/>
  <c r="M1689" i="34" s="1"/>
  <c r="M1690" i="34" s="1"/>
  <c r="M1691" i="34" s="1"/>
  <c r="M1692" i="34" s="1"/>
  <c r="M1693" i="34" s="1"/>
  <c r="M1694" i="34" s="1"/>
  <c r="M1695" i="34" s="1"/>
  <c r="M1696" i="34" s="1"/>
  <c r="M1697" i="34" s="1"/>
  <c r="M1698" i="34" s="1"/>
  <c r="M1699" i="34" s="1"/>
  <c r="M1700" i="34" s="1"/>
  <c r="M1701" i="34" s="1"/>
  <c r="M1702" i="34" s="1"/>
  <c r="M1703" i="34" s="1"/>
  <c r="M1704" i="34" s="1"/>
  <c r="M1705" i="34" s="1"/>
  <c r="M1706" i="34" s="1"/>
  <c r="M1707" i="34" s="1"/>
  <c r="M1708" i="34" s="1"/>
  <c r="M1709" i="34" s="1"/>
  <c r="M1710" i="34" s="1"/>
  <c r="M1711" i="34" s="1"/>
  <c r="M1712" i="34" s="1"/>
  <c r="M1713" i="34" s="1"/>
  <c r="M1714" i="34" s="1"/>
  <c r="M1715" i="34" s="1"/>
  <c r="M1716" i="34" s="1"/>
  <c r="M1717" i="34" s="1"/>
  <c r="M1718" i="34" s="1"/>
  <c r="M1719" i="34" s="1"/>
  <c r="M1720" i="34" s="1"/>
  <c r="M1721" i="34" s="1"/>
  <c r="M1722" i="34" s="1"/>
  <c r="M1723" i="34" s="1"/>
  <c r="M1724" i="34" s="1"/>
  <c r="M1725" i="34" s="1"/>
  <c r="M1726" i="34" s="1"/>
  <c r="M1727" i="34" s="1"/>
  <c r="M1728" i="34" s="1"/>
  <c r="M1729" i="34" s="1"/>
  <c r="M1730" i="34" s="1"/>
  <c r="M1731" i="34" s="1"/>
  <c r="M1732" i="34" s="1"/>
  <c r="M1733" i="34" s="1"/>
  <c r="M1734" i="34" s="1"/>
  <c r="M1735" i="34" s="1"/>
  <c r="M1736" i="34" s="1"/>
  <c r="M1737" i="34" s="1"/>
  <c r="M1738" i="34" s="1"/>
  <c r="M1739" i="34" s="1"/>
  <c r="M1740" i="34" s="1"/>
  <c r="M1741" i="34" s="1"/>
  <c r="M1742" i="34" s="1"/>
  <c r="M1743" i="34" s="1"/>
  <c r="M1744" i="34" s="1"/>
  <c r="M1745" i="34" s="1"/>
  <c r="M1746" i="34" s="1"/>
  <c r="M1747" i="34" s="1"/>
  <c r="M1748" i="34" s="1"/>
  <c r="M1749" i="34" s="1"/>
  <c r="M1750" i="34" s="1"/>
  <c r="M1751" i="34" s="1"/>
  <c r="M1752" i="34" s="1"/>
  <c r="M1753" i="34" s="1"/>
  <c r="M1754" i="34" s="1"/>
  <c r="M1755" i="34" s="1"/>
  <c r="M1756" i="34" s="1"/>
  <c r="M1757" i="34" s="1"/>
  <c r="M1758" i="34" s="1"/>
  <c r="M1759" i="34" s="1"/>
  <c r="M1760" i="34" s="1"/>
  <c r="M1761" i="34" s="1"/>
  <c r="M1762" i="34" s="1"/>
  <c r="M1763" i="34" s="1"/>
  <c r="M1764" i="34" s="1"/>
  <c r="M1765" i="34" s="1"/>
  <c r="M1766" i="34" s="1"/>
  <c r="M1767" i="34" s="1"/>
  <c r="M1768" i="34" s="1"/>
  <c r="M1769" i="34" s="1"/>
  <c r="M1770" i="34" s="1"/>
  <c r="M1771" i="34" s="1"/>
  <c r="M1772" i="34" s="1"/>
  <c r="M1773" i="34" s="1"/>
  <c r="M1774" i="34" s="1"/>
  <c r="M1775" i="34" s="1"/>
  <c r="M1776" i="34" s="1"/>
  <c r="M1777" i="34" s="1"/>
  <c r="M1778" i="34" s="1"/>
  <c r="M1779" i="34" s="1"/>
  <c r="M1780" i="34" s="1"/>
  <c r="M1781" i="34" s="1"/>
  <c r="M1782" i="34" s="1"/>
  <c r="M1783" i="34" s="1"/>
  <c r="M1784" i="34" s="1"/>
  <c r="M1785" i="34" s="1"/>
  <c r="M1786" i="34" s="1"/>
  <c r="M1787" i="34" s="1"/>
  <c r="M1788" i="34" s="1"/>
  <c r="M1789" i="34" s="1"/>
  <c r="M1790" i="34" s="1"/>
  <c r="M1791" i="34" s="1"/>
  <c r="M1792" i="34" s="1"/>
  <c r="M1793" i="34" s="1"/>
  <c r="M1794" i="34" s="1"/>
  <c r="M1795" i="34" s="1"/>
  <c r="M1796" i="34" s="1"/>
  <c r="M1797" i="34" s="1"/>
  <c r="M1798" i="34" s="1"/>
  <c r="M1799" i="34" s="1"/>
  <c r="M1800" i="34" s="1"/>
  <c r="M1801" i="34" s="1"/>
  <c r="M1802" i="34" s="1"/>
  <c r="M1803" i="34" s="1"/>
  <c r="M1804" i="34" s="1"/>
  <c r="M1805" i="34" s="1"/>
  <c r="M1806" i="34" s="1"/>
  <c r="M1807" i="34" s="1"/>
  <c r="M1808" i="34" s="1"/>
  <c r="M1809" i="34" s="1"/>
  <c r="M1810" i="34" s="1"/>
  <c r="M1811" i="34" s="1"/>
  <c r="M1812" i="34" s="1"/>
  <c r="M1813" i="34" s="1"/>
  <c r="M1814" i="34" s="1"/>
  <c r="M1815" i="34" s="1"/>
  <c r="M1816" i="34" s="1"/>
  <c r="M1817" i="34" s="1"/>
  <c r="M1818" i="34" s="1"/>
  <c r="M1819" i="34" s="1"/>
  <c r="M1820" i="34" s="1"/>
  <c r="M1821" i="34" s="1"/>
  <c r="M1822" i="34" s="1"/>
  <c r="M1823" i="34" s="1"/>
  <c r="M1824" i="34" s="1"/>
  <c r="M1825" i="34" s="1"/>
  <c r="M1826" i="34" s="1"/>
  <c r="M1827" i="34" s="1"/>
  <c r="M1828" i="34" s="1"/>
  <c r="M1829" i="34" s="1"/>
  <c r="M1830" i="34" s="1"/>
  <c r="M1831" i="34" s="1"/>
  <c r="M1832" i="34" s="1"/>
  <c r="M1833" i="34" s="1"/>
  <c r="M1834" i="34" s="1"/>
  <c r="M1835" i="34" s="1"/>
  <c r="M1836" i="34" s="1"/>
  <c r="M1837" i="34" s="1"/>
  <c r="M1838" i="34" s="1"/>
  <c r="M1839" i="34" s="1"/>
  <c r="M1840" i="34" s="1"/>
  <c r="M1841" i="34" s="1"/>
  <c r="M1842" i="34" s="1"/>
  <c r="M1843" i="34" s="1"/>
  <c r="M1844" i="34" s="1"/>
  <c r="M1845" i="34" s="1"/>
  <c r="M1846" i="34" s="1"/>
  <c r="M1847" i="34" s="1"/>
  <c r="M1848" i="34" s="1"/>
  <c r="M1849" i="34" s="1"/>
  <c r="M1850" i="34" s="1"/>
  <c r="M1851" i="34" s="1"/>
  <c r="M1852" i="34" s="1"/>
  <c r="M1853" i="34" s="1"/>
  <c r="M1854" i="34" s="1"/>
  <c r="M1855" i="34" s="1"/>
  <c r="M1856" i="34" s="1"/>
  <c r="M1857" i="34" s="1"/>
  <c r="M1858" i="34" s="1"/>
  <c r="M1859" i="34" s="1"/>
  <c r="M1860" i="34" s="1"/>
  <c r="M1861" i="34" s="1"/>
  <c r="M1862" i="34" s="1"/>
  <c r="M1863" i="34" s="1"/>
  <c r="M1864" i="34" s="1"/>
  <c r="M1865" i="34" s="1"/>
  <c r="M1866" i="34" s="1"/>
  <c r="M1867" i="34" s="1"/>
  <c r="M1868" i="34" s="1"/>
  <c r="M1869" i="34" s="1"/>
  <c r="M1870" i="34" s="1"/>
  <c r="M1871" i="34" s="1"/>
  <c r="M1872" i="34" s="1"/>
  <c r="M1873" i="34" s="1"/>
  <c r="M1874" i="34" s="1"/>
  <c r="M1875" i="34" s="1"/>
  <c r="M1876" i="34" s="1"/>
  <c r="M1877" i="34" s="1"/>
  <c r="M1878" i="34" s="1"/>
  <c r="M1879" i="34" s="1"/>
  <c r="M1880" i="34" s="1"/>
  <c r="M1881" i="34" s="1"/>
  <c r="M1882" i="34" s="1"/>
  <c r="M1883" i="34" s="1"/>
  <c r="M1884" i="34" s="1"/>
  <c r="M1885" i="34" s="1"/>
  <c r="M1886" i="34" s="1"/>
  <c r="M1887" i="34" s="1"/>
  <c r="M1888" i="34" s="1"/>
  <c r="M1889" i="34" s="1"/>
  <c r="M1890" i="34" s="1"/>
  <c r="M1891" i="34" s="1"/>
  <c r="M1892" i="34" s="1"/>
  <c r="M1893" i="34" s="1"/>
  <c r="M1894" i="34" s="1"/>
  <c r="M1895" i="34" s="1"/>
  <c r="M1896" i="34" s="1"/>
  <c r="M1897" i="34" s="1"/>
  <c r="M1898" i="34" s="1"/>
  <c r="M1899" i="34" s="1"/>
  <c r="M1900" i="34" s="1"/>
  <c r="M1901" i="34" s="1"/>
  <c r="M1902" i="34" s="1"/>
  <c r="M1903" i="34" s="1"/>
  <c r="M1904" i="34" s="1"/>
  <c r="M1905" i="34" s="1"/>
  <c r="M1906" i="34" s="1"/>
  <c r="M1907" i="34" s="1"/>
  <c r="M1908" i="34" s="1"/>
  <c r="M1909" i="34" s="1"/>
  <c r="M1910" i="34" s="1"/>
  <c r="M1911" i="34" s="1"/>
  <c r="M1912" i="34" s="1"/>
  <c r="M1913" i="34" s="1"/>
  <c r="M1914" i="34" s="1"/>
  <c r="M1915" i="34" s="1"/>
  <c r="M1916" i="34" s="1"/>
  <c r="M1917" i="34" s="1"/>
  <c r="M1918" i="34" s="1"/>
  <c r="M1919" i="34" s="1"/>
  <c r="M1920" i="34" s="1"/>
  <c r="M1921" i="34" s="1"/>
  <c r="M1922" i="34" s="1"/>
  <c r="M1923" i="34" s="1"/>
  <c r="M1924" i="34" s="1"/>
  <c r="M1925" i="34" s="1"/>
  <c r="M1926" i="34" s="1"/>
  <c r="M1927" i="34" s="1"/>
  <c r="M1928" i="34" s="1"/>
  <c r="M1929" i="34" s="1"/>
  <c r="M1930" i="34" s="1"/>
  <c r="M1931" i="34" s="1"/>
  <c r="M1932" i="34" s="1"/>
  <c r="M1933" i="34" s="1"/>
  <c r="M1934" i="34" s="1"/>
  <c r="M1935" i="34" s="1"/>
  <c r="M1936" i="34" s="1"/>
  <c r="M1937" i="34" s="1"/>
  <c r="M1938" i="34" s="1"/>
  <c r="M1939" i="34" s="1"/>
  <c r="M1940" i="34" s="1"/>
  <c r="M1941" i="34" s="1"/>
  <c r="M1942" i="34" s="1"/>
  <c r="M1943" i="34" s="1"/>
  <c r="M1944" i="34" s="1"/>
  <c r="M1945" i="34" s="1"/>
  <c r="M1946" i="34" s="1"/>
  <c r="M1947" i="34" s="1"/>
  <c r="M1948" i="34" s="1"/>
  <c r="M1949" i="34" s="1"/>
  <c r="M1950" i="34" s="1"/>
  <c r="M1951" i="34" s="1"/>
  <c r="M1952" i="34" s="1"/>
  <c r="M1953" i="34" s="1"/>
  <c r="M1954" i="34" s="1"/>
  <c r="M1955" i="34" s="1"/>
  <c r="M1956" i="34" s="1"/>
  <c r="M1957" i="34" s="1"/>
  <c r="M1958" i="34" s="1"/>
  <c r="M1959" i="34" s="1"/>
  <c r="M1960" i="34" s="1"/>
  <c r="M1961" i="34" s="1"/>
  <c r="M1962" i="34" s="1"/>
  <c r="M1963" i="34" s="1"/>
  <c r="M1964" i="34" s="1"/>
  <c r="M1965" i="34" s="1"/>
  <c r="M1966" i="34" s="1"/>
  <c r="M1967" i="34" s="1"/>
  <c r="M1968" i="34" s="1"/>
  <c r="M1969" i="34" s="1"/>
  <c r="M1970" i="34" s="1"/>
  <c r="M1971" i="34" s="1"/>
  <c r="M1972" i="34" s="1"/>
  <c r="M1973" i="34" s="1"/>
  <c r="M1974" i="34" s="1"/>
  <c r="M1975" i="34" s="1"/>
  <c r="M1976" i="34" s="1"/>
  <c r="M1977" i="34" s="1"/>
  <c r="M1978" i="34" s="1"/>
  <c r="M1979" i="34" s="1"/>
  <c r="M1980" i="34" s="1"/>
  <c r="M1981" i="34" s="1"/>
  <c r="M1982" i="34" s="1"/>
  <c r="M1983" i="34" s="1"/>
  <c r="M1984" i="34" s="1"/>
  <c r="M1985" i="34" s="1"/>
  <c r="M1986" i="34" s="1"/>
  <c r="M1987" i="34" s="1"/>
  <c r="M1988" i="34" s="1"/>
  <c r="M1989" i="34" s="1"/>
  <c r="M1990" i="34" s="1"/>
  <c r="M1991" i="34" s="1"/>
  <c r="M1992" i="34" s="1"/>
  <c r="M1993" i="34" s="1"/>
  <c r="M1994" i="34" s="1"/>
  <c r="M1995" i="34" s="1"/>
  <c r="M1996" i="34" s="1"/>
  <c r="M1997" i="34" s="1"/>
  <c r="M1998" i="34" s="1"/>
  <c r="M1999" i="34" s="1"/>
  <c r="M2000" i="34" s="1"/>
  <c r="M2001" i="34" s="1"/>
  <c r="M2002" i="34" s="1"/>
  <c r="M2003" i="34" s="1"/>
  <c r="M2004" i="34" s="1"/>
  <c r="M2005" i="34" s="1"/>
  <c r="M2006" i="34" s="1"/>
  <c r="M2007" i="34" s="1"/>
  <c r="M2008" i="34" s="1"/>
  <c r="M2009" i="34" s="1"/>
  <c r="M2010" i="34" s="1"/>
  <c r="M2011" i="34" s="1"/>
  <c r="M2012" i="34" s="1"/>
  <c r="M2013" i="34" s="1"/>
  <c r="M2014" i="34" s="1"/>
  <c r="M2015" i="34" s="1"/>
  <c r="M2016" i="34" s="1"/>
  <c r="M2017" i="34" s="1"/>
  <c r="M2018" i="34" s="1"/>
  <c r="M2019" i="34" s="1"/>
  <c r="M2020" i="34" s="1"/>
  <c r="M2021" i="34" s="1"/>
  <c r="M2022" i="34" s="1"/>
  <c r="M2023" i="34" s="1"/>
  <c r="M2024" i="34" s="1"/>
  <c r="M2025" i="34" s="1"/>
  <c r="M2026" i="34" s="1"/>
  <c r="M2027" i="34" s="1"/>
  <c r="M2028" i="34" s="1"/>
  <c r="M2029" i="34" s="1"/>
  <c r="M2030" i="34" s="1"/>
  <c r="M2031" i="34" s="1"/>
  <c r="M2032" i="34" s="1"/>
  <c r="M2033" i="34" s="1"/>
  <c r="M2034" i="34" s="1"/>
  <c r="M2035" i="34" s="1"/>
  <c r="M2036" i="34" s="1"/>
  <c r="M2037" i="34" s="1"/>
  <c r="M2038" i="34" s="1"/>
  <c r="M2039" i="34" s="1"/>
  <c r="M2040" i="34" s="1"/>
  <c r="M2041" i="34" s="1"/>
  <c r="M2042" i="34" s="1"/>
  <c r="M2043" i="34" s="1"/>
  <c r="M2044" i="34" s="1"/>
  <c r="M2045" i="34" s="1"/>
  <c r="M2046" i="34" s="1"/>
  <c r="M2047" i="34" s="1"/>
  <c r="M2048" i="34" s="1"/>
  <c r="M2049" i="34" s="1"/>
  <c r="M2050" i="34" s="1"/>
  <c r="M2051" i="34" s="1"/>
  <c r="M2052" i="34" s="1"/>
  <c r="M2053" i="34" s="1"/>
  <c r="M2054" i="34" s="1"/>
  <c r="M2055" i="34" s="1"/>
  <c r="M2056" i="34" s="1"/>
  <c r="M2057" i="34" s="1"/>
  <c r="M2058" i="34" s="1"/>
  <c r="M2059" i="34" s="1"/>
  <c r="M2060" i="34" s="1"/>
  <c r="M2061" i="34" s="1"/>
  <c r="M2062" i="34" s="1"/>
  <c r="M2063" i="34" s="1"/>
  <c r="M2064" i="34" s="1"/>
  <c r="M2065" i="34" s="1"/>
  <c r="M2066" i="34" s="1"/>
  <c r="M2067" i="34" s="1"/>
  <c r="M2068" i="34" s="1"/>
  <c r="M2069" i="34" s="1"/>
  <c r="M2070" i="34" s="1"/>
  <c r="M2071" i="34" s="1"/>
  <c r="M2072" i="34" s="1"/>
  <c r="M2073" i="34" s="1"/>
  <c r="M2074" i="34" s="1"/>
  <c r="M2075" i="34" s="1"/>
  <c r="M2076" i="34" s="1"/>
  <c r="M2077" i="34" s="1"/>
  <c r="M2078" i="34" s="1"/>
  <c r="M2079" i="34" s="1"/>
  <c r="M2080" i="34" s="1"/>
  <c r="M2081" i="34" s="1"/>
  <c r="M2082" i="34" s="1"/>
  <c r="M2083" i="34" s="1"/>
  <c r="M2084" i="34" s="1"/>
  <c r="M2085" i="34" s="1"/>
  <c r="M2086" i="34" s="1"/>
  <c r="M2087" i="34" s="1"/>
  <c r="M2088" i="34" s="1"/>
  <c r="M2089" i="34" s="1"/>
  <c r="M2090" i="34" s="1"/>
  <c r="M2091" i="34" s="1"/>
  <c r="M2092" i="34" s="1"/>
  <c r="M2093" i="34" s="1"/>
  <c r="M2094" i="34" s="1"/>
  <c r="M2095" i="34" s="1"/>
  <c r="M2096" i="34" s="1"/>
  <c r="M2097" i="34" s="1"/>
  <c r="M2098" i="34" s="1"/>
  <c r="M2099" i="34" s="1"/>
  <c r="M2100" i="34" s="1"/>
  <c r="M2101" i="34" s="1"/>
  <c r="M2102" i="34" s="1"/>
  <c r="M2103" i="34" s="1"/>
  <c r="M2104" i="34" s="1"/>
  <c r="M2105" i="34" s="1"/>
  <c r="M2106" i="34" s="1"/>
  <c r="M2107" i="34" s="1"/>
  <c r="M2108" i="34" s="1"/>
  <c r="M2109" i="34" s="1"/>
  <c r="M2110" i="34" s="1"/>
  <c r="M2111" i="34" s="1"/>
  <c r="M2112" i="34" s="1"/>
  <c r="M2113" i="34" s="1"/>
  <c r="M2114" i="34" s="1"/>
  <c r="M2115" i="34" s="1"/>
  <c r="M2116" i="34" s="1"/>
  <c r="M2117" i="34" s="1"/>
  <c r="M2118" i="34" s="1"/>
  <c r="M2119" i="34" s="1"/>
  <c r="M2120" i="34" s="1"/>
  <c r="M2121" i="34" s="1"/>
  <c r="M2122" i="34" s="1"/>
  <c r="M2123" i="34" s="1"/>
  <c r="M2124" i="34" s="1"/>
  <c r="M2125" i="34" s="1"/>
  <c r="M2126" i="34" s="1"/>
  <c r="M2127" i="34" s="1"/>
  <c r="M2128" i="34" s="1"/>
  <c r="M2129" i="34" s="1"/>
  <c r="M2130" i="34" s="1"/>
  <c r="M2131" i="34" s="1"/>
  <c r="M2132" i="34" s="1"/>
  <c r="M2133" i="34" s="1"/>
  <c r="M2134" i="34" s="1"/>
  <c r="M2135" i="34" s="1"/>
  <c r="M2136" i="34" s="1"/>
  <c r="M2137" i="34" s="1"/>
  <c r="M2138" i="34" s="1"/>
  <c r="M2139" i="34" s="1"/>
  <c r="M2140" i="34" s="1"/>
  <c r="M2141" i="34" s="1"/>
  <c r="M2142" i="34" s="1"/>
  <c r="M2143" i="34" s="1"/>
  <c r="M2144" i="34" s="1"/>
  <c r="M2145" i="34" s="1"/>
  <c r="M2146" i="34" s="1"/>
  <c r="M2147" i="34" s="1"/>
  <c r="M2148" i="34" s="1"/>
  <c r="M2149" i="34" s="1"/>
  <c r="M2150" i="34" s="1"/>
  <c r="M2151" i="34" s="1"/>
  <c r="M2152" i="34" s="1"/>
  <c r="M2153" i="34" s="1"/>
  <c r="M2154" i="34" s="1"/>
  <c r="M2155" i="34" s="1"/>
  <c r="M2156" i="34" s="1"/>
  <c r="M2157" i="34" s="1"/>
  <c r="M2158" i="34" s="1"/>
  <c r="M2159" i="34" s="1"/>
  <c r="M2160" i="34" s="1"/>
  <c r="M2161" i="34" s="1"/>
  <c r="M2162" i="34" s="1"/>
  <c r="M2163" i="34" s="1"/>
  <c r="M2164" i="34" s="1"/>
  <c r="M2165" i="34" s="1"/>
  <c r="M2166" i="34" s="1"/>
  <c r="M2167" i="34" s="1"/>
  <c r="M2168" i="34" s="1"/>
  <c r="M2169" i="34" s="1"/>
  <c r="M2170" i="34" s="1"/>
  <c r="M2171" i="34" s="1"/>
  <c r="M2172" i="34" s="1"/>
  <c r="M2173" i="34" s="1"/>
  <c r="M2174" i="34" s="1"/>
  <c r="M2175" i="34" s="1"/>
  <c r="M2176" i="34" s="1"/>
  <c r="M2177" i="34" s="1"/>
  <c r="M2178" i="34" s="1"/>
  <c r="M2179" i="34" s="1"/>
  <c r="M2180" i="34" s="1"/>
  <c r="M2181" i="34" s="1"/>
  <c r="M2182" i="34" s="1"/>
  <c r="M2183" i="34" s="1"/>
  <c r="M2184" i="34" s="1"/>
  <c r="M2185" i="34" s="1"/>
  <c r="M2186" i="34" s="1"/>
  <c r="M2187" i="34" s="1"/>
  <c r="M2188" i="34" s="1"/>
  <c r="M2189" i="34" s="1"/>
  <c r="M2190" i="34" s="1"/>
  <c r="M2191" i="34" s="1"/>
  <c r="M2192" i="34" s="1"/>
  <c r="M2193" i="34" s="1"/>
  <c r="M2194" i="34" s="1"/>
  <c r="M2195" i="34" s="1"/>
  <c r="M2196" i="34" s="1"/>
  <c r="M2197" i="34" s="1"/>
  <c r="M2198" i="34" s="1"/>
  <c r="M2199" i="34" s="1"/>
  <c r="M2200" i="34" s="1"/>
  <c r="M2201" i="34" s="1"/>
  <c r="M2202" i="34" s="1"/>
  <c r="M2203" i="34" s="1"/>
  <c r="M2204" i="34" s="1"/>
  <c r="M2205" i="34" s="1"/>
  <c r="M2206" i="34" s="1"/>
  <c r="M2207" i="34" s="1"/>
  <c r="M2208" i="34" s="1"/>
  <c r="M2209" i="34" s="1"/>
  <c r="M2210" i="34" s="1"/>
  <c r="M2211" i="34" s="1"/>
  <c r="M2212" i="34" s="1"/>
  <c r="M2213" i="34" s="1"/>
  <c r="M2214" i="34" s="1"/>
  <c r="M2215" i="34" s="1"/>
  <c r="M2216" i="34" s="1"/>
  <c r="M2217" i="34" s="1"/>
  <c r="M2218" i="34" s="1"/>
  <c r="M2219" i="34" s="1"/>
  <c r="M2220" i="34" s="1"/>
  <c r="M2221" i="34" s="1"/>
  <c r="M2222" i="34" s="1"/>
  <c r="M2223" i="34" s="1"/>
  <c r="M2224" i="34" s="1"/>
  <c r="M2225" i="34" s="1"/>
  <c r="M2226" i="34" s="1"/>
  <c r="M2227" i="34" s="1"/>
  <c r="M2228" i="34" s="1"/>
  <c r="M2229" i="34" s="1"/>
  <c r="M2230" i="34" s="1"/>
  <c r="M2231" i="34" s="1"/>
  <c r="M2232" i="34" s="1"/>
  <c r="M2233" i="34" s="1"/>
  <c r="M2234" i="34" s="1"/>
  <c r="M2235" i="34" s="1"/>
  <c r="M2236" i="34" s="1"/>
  <c r="M2237" i="34" s="1"/>
  <c r="M2238" i="34" s="1"/>
  <c r="M2239" i="34" s="1"/>
  <c r="M2240" i="34" s="1"/>
  <c r="M2241" i="34" s="1"/>
  <c r="M2242" i="34" s="1"/>
  <c r="M2243" i="34" s="1"/>
  <c r="M2244" i="34" s="1"/>
  <c r="M2245" i="34" s="1"/>
  <c r="M2246" i="34" s="1"/>
  <c r="M2247" i="34" s="1"/>
  <c r="M2248" i="34" s="1"/>
  <c r="M2249" i="34" s="1"/>
  <c r="M2250" i="34" s="1"/>
  <c r="M2251" i="34" s="1"/>
  <c r="M2252" i="34" s="1"/>
  <c r="M2253" i="34" s="1"/>
  <c r="M2254" i="34" s="1"/>
  <c r="M2255" i="34" s="1"/>
  <c r="M2256" i="34" s="1"/>
  <c r="M2257" i="34" s="1"/>
  <c r="M2258" i="34" s="1"/>
  <c r="M2259" i="34" s="1"/>
  <c r="M2260" i="34" s="1"/>
  <c r="M2261" i="34" s="1"/>
  <c r="M2262" i="34" s="1"/>
  <c r="M2263" i="34" s="1"/>
  <c r="M2264" i="34" s="1"/>
  <c r="M2265" i="34" s="1"/>
  <c r="M2266" i="34" s="1"/>
  <c r="M2267" i="34" s="1"/>
  <c r="M2268" i="34" s="1"/>
  <c r="M2269" i="34" s="1"/>
  <c r="M2270" i="34" s="1"/>
  <c r="M2271" i="34" s="1"/>
  <c r="M2272" i="34" s="1"/>
  <c r="M2273" i="34" s="1"/>
  <c r="M2274" i="34" s="1"/>
  <c r="M2275" i="34" s="1"/>
  <c r="M2276" i="34" s="1"/>
  <c r="M2277" i="34" s="1"/>
  <c r="M2278" i="34" s="1"/>
  <c r="M2279" i="34" s="1"/>
  <c r="M2280" i="34" s="1"/>
  <c r="M2281" i="34" s="1"/>
  <c r="M2282" i="34" s="1"/>
  <c r="M2283" i="34" s="1"/>
  <c r="M2284" i="34" s="1"/>
  <c r="M2285" i="34" s="1"/>
  <c r="M2286" i="34" s="1"/>
  <c r="M2287" i="34" s="1"/>
  <c r="M2288" i="34" s="1"/>
  <c r="M2289" i="34" s="1"/>
  <c r="M2290" i="34" s="1"/>
  <c r="M2291" i="34" s="1"/>
  <c r="M2292" i="34" s="1"/>
  <c r="M2293" i="34" s="1"/>
  <c r="M2294" i="34" s="1"/>
  <c r="M2295" i="34" s="1"/>
  <c r="M2296" i="34" s="1"/>
  <c r="M2297" i="34" s="1"/>
  <c r="M2298" i="34" s="1"/>
  <c r="M2299" i="34" s="1"/>
  <c r="M2300" i="34" s="1"/>
  <c r="M2301" i="34" s="1"/>
  <c r="M2302" i="34" s="1"/>
  <c r="C18" i="29" l="1"/>
  <c r="C2" i="29"/>
  <c r="B23" i="17"/>
  <c r="B2" i="17"/>
  <c r="C21" i="16"/>
  <c r="C4" i="16"/>
  <c r="B28" i="13"/>
  <c r="B3" i="13"/>
  <c r="C2" i="19"/>
  <c r="C29" i="19"/>
  <c r="H56" i="27" l="1"/>
  <c r="C17" i="8"/>
  <c r="C2" i="8"/>
  <c r="C26" i="11"/>
  <c r="C2" i="11"/>
  <c r="E3" i="14"/>
  <c r="C1" i="28"/>
  <c r="C34" i="28"/>
  <c r="A26" i="16" l="1"/>
  <c r="A27" i="16" s="1"/>
  <c r="A28" i="16" s="1"/>
  <c r="A29" i="16" l="1"/>
  <c r="A30" i="16" l="1"/>
  <c r="A31" i="16" l="1"/>
  <c r="A32" i="16" l="1"/>
  <c r="A33" i="16" l="1"/>
  <c r="F49" i="13"/>
  <c r="F48" i="13"/>
  <c r="F47" i="13"/>
  <c r="F46" i="13"/>
  <c r="F45" i="13"/>
  <c r="F44" i="13"/>
  <c r="F43" i="13"/>
  <c r="F42" i="13"/>
  <c r="F41" i="13"/>
  <c r="F40" i="13"/>
  <c r="F39" i="13"/>
  <c r="F38" i="13"/>
  <c r="F37" i="13"/>
  <c r="F36" i="13"/>
  <c r="F35" i="13"/>
  <c r="F34" i="13"/>
  <c r="A34" i="16" l="1"/>
</calcChain>
</file>

<file path=xl/comments1.xml><?xml version="1.0" encoding="utf-8"?>
<comments xmlns="http://schemas.openxmlformats.org/spreadsheetml/2006/main">
  <authors>
    <author>Test</author>
  </authors>
  <commentList>
    <comment ref="L35" authorId="0">
      <text>
        <r>
          <rPr>
            <b/>
            <sz val="9"/>
            <color indexed="81"/>
            <rFont val="Tahoma"/>
            <family val="2"/>
          </rPr>
          <t>Test:</t>
        </r>
        <r>
          <rPr>
            <sz val="9"/>
            <color indexed="81"/>
            <rFont val="Tahoma"/>
            <family val="2"/>
          </rPr>
          <t xml:space="preserve">
data 2011
</t>
        </r>
      </text>
    </comment>
  </commentList>
</comments>
</file>

<file path=xl/sharedStrings.xml><?xml version="1.0" encoding="utf-8"?>
<sst xmlns="http://schemas.openxmlformats.org/spreadsheetml/2006/main" count="727" uniqueCount="524">
  <si>
    <t>Estados Unidos</t>
  </si>
  <si>
    <t>México</t>
  </si>
  <si>
    <t>Chile</t>
  </si>
  <si>
    <t>Uruguay</t>
  </si>
  <si>
    <t>Venezuela</t>
  </si>
  <si>
    <t>El Salvador</t>
  </si>
  <si>
    <t>Barbados</t>
  </si>
  <si>
    <t>Bahamas</t>
  </si>
  <si>
    <t>Jamaica</t>
  </si>
  <si>
    <t>Nicaragua</t>
  </si>
  <si>
    <t>Honduras</t>
  </si>
  <si>
    <t>Guatemala</t>
  </si>
  <si>
    <t>Argentina</t>
  </si>
  <si>
    <t>Brasil</t>
  </si>
  <si>
    <t>Costa Rica</t>
  </si>
  <si>
    <t>Ecuador</t>
  </si>
  <si>
    <t>Bolivia</t>
  </si>
  <si>
    <t>Paraguay</t>
  </si>
  <si>
    <t>No me alcanza el dinero</t>
  </si>
  <si>
    <t>No conozco el sistema</t>
  </si>
  <si>
    <t>No estoy obligado a contribuir</t>
  </si>
  <si>
    <t>He sido obligado</t>
  </si>
  <si>
    <t>Soy descuidado/ no me interesa</t>
  </si>
  <si>
    <t>No confío en las AFP</t>
  </si>
  <si>
    <t>Otras</t>
  </si>
  <si>
    <t>Chile?</t>
  </si>
  <si>
    <t>Colombia</t>
  </si>
  <si>
    <t>(45,55]</t>
  </si>
  <si>
    <t>(35,45]</t>
  </si>
  <si>
    <t>[25,35]</t>
  </si>
  <si>
    <t>Edad</t>
  </si>
  <si>
    <t>Esperanza de vida real</t>
  </si>
  <si>
    <t>(15,+)</t>
  </si>
  <si>
    <t>(10,15]</t>
  </si>
  <si>
    <t>(5,10]</t>
  </si>
  <si>
    <t>[0,5]</t>
  </si>
  <si>
    <t>Años para jubilarse</t>
  </si>
  <si>
    <t>Años cotizando</t>
  </si>
  <si>
    <t>EL 29% de las personas que llevan entre 5 y 10 años cotizando en el sistema público o privado y les falta entre 5 y 10 años para jubilarse, quieren financiar su vejez con una pensión.</t>
  </si>
  <si>
    <t>Sistema público y privado</t>
  </si>
  <si>
    <t>Perú</t>
  </si>
  <si>
    <t>Aportaciones e impuestos</t>
  </si>
  <si>
    <t>Vacaciones</t>
  </si>
  <si>
    <t>Costos de despido</t>
  </si>
  <si>
    <t>Costos no salariales de la mano de obra</t>
  </si>
  <si>
    <t>Mucho</t>
  </si>
  <si>
    <t>Algo</t>
  </si>
  <si>
    <t>Poco</t>
  </si>
  <si>
    <t>[25-35]</t>
  </si>
  <si>
    <t>(35-45]</t>
  </si>
  <si>
    <t>(45-55]</t>
  </si>
  <si>
    <t>Nada</t>
  </si>
  <si>
    <t>Asalariados</t>
  </si>
  <si>
    <t>Cuenta propia</t>
  </si>
  <si>
    <t>Obligatoria</t>
  </si>
  <si>
    <t>Voluntaria</t>
  </si>
  <si>
    <t>x</t>
  </si>
  <si>
    <t xml:space="preserve">Colombia </t>
  </si>
  <si>
    <t>salario mínimos</t>
  </si>
  <si>
    <t>Subsidios a informales (programas no contributivos de salud, guarderías, y pensiones)</t>
  </si>
  <si>
    <t xml:space="preserve">Costos no salariales trabajadores formales </t>
  </si>
  <si>
    <t>(i)</t>
  </si>
  <si>
    <t>( n )</t>
  </si>
  <si>
    <t>( i )</t>
  </si>
  <si>
    <t>( d )</t>
  </si>
  <si>
    <t>( h )</t>
  </si>
  <si>
    <t>( q )</t>
  </si>
  <si>
    <t>( m )</t>
  </si>
  <si>
    <t>( p )</t>
  </si>
  <si>
    <t>( l )</t>
  </si>
  <si>
    <t>( c )</t>
  </si>
  <si>
    <t>( g )</t>
  </si>
  <si>
    <t>( f )</t>
  </si>
  <si>
    <t>( k )</t>
  </si>
  <si>
    <t>( b )</t>
  </si>
  <si>
    <t>( j )</t>
  </si>
  <si>
    <t>( e )</t>
  </si>
  <si>
    <t>( a )</t>
  </si>
  <si>
    <t>( o )</t>
  </si>
  <si>
    <t>mydate1</t>
  </si>
  <si>
    <t>2000m10</t>
  </si>
  <si>
    <t>2000m11</t>
  </si>
  <si>
    <t>2000m12</t>
  </si>
  <si>
    <t>2001m10</t>
  </si>
  <si>
    <t>2001m11</t>
  </si>
  <si>
    <t>2001m12</t>
  </si>
  <si>
    <t>2002m10</t>
  </si>
  <si>
    <t>2002m11</t>
  </si>
  <si>
    <t>2002m12</t>
  </si>
  <si>
    <t>2003m10</t>
  </si>
  <si>
    <t>2003m11</t>
  </si>
  <si>
    <t>2003m12</t>
  </si>
  <si>
    <t>2004m10</t>
  </si>
  <si>
    <t>2004m11</t>
  </si>
  <si>
    <t>2004m12</t>
  </si>
  <si>
    <t>2005m10</t>
  </si>
  <si>
    <t>2005m11</t>
  </si>
  <si>
    <t>2005m12</t>
  </si>
  <si>
    <t>2006m10</t>
  </si>
  <si>
    <t>2006m11</t>
  </si>
  <si>
    <t>2006m12</t>
  </si>
  <si>
    <t>2007m10</t>
  </si>
  <si>
    <t>2007m11</t>
  </si>
  <si>
    <t>2007m12</t>
  </si>
  <si>
    <t>2008m10</t>
  </si>
  <si>
    <t>2008m11</t>
  </si>
  <si>
    <t>2008m12</t>
  </si>
  <si>
    <t>2009m10</t>
  </si>
  <si>
    <t>2009m11</t>
  </si>
  <si>
    <t>2009m12</t>
  </si>
  <si>
    <t>2010m10</t>
  </si>
  <si>
    <t>2010m11</t>
  </si>
  <si>
    <t>2010m12</t>
  </si>
  <si>
    <t>2011m10</t>
  </si>
  <si>
    <t>2011m11</t>
  </si>
  <si>
    <t>2011m12</t>
  </si>
  <si>
    <t>2012m10</t>
  </si>
  <si>
    <t>2012m11</t>
  </si>
  <si>
    <t>2012m12</t>
  </si>
  <si>
    <t>Tratamiento (Recibiendo BDH entre 2003-2009)</t>
  </si>
  <si>
    <t>I</t>
  </si>
  <si>
    <t>II</t>
  </si>
  <si>
    <t>III</t>
  </si>
  <si>
    <t>IV</t>
  </si>
  <si>
    <t>V</t>
  </si>
  <si>
    <t>VI</t>
  </si>
  <si>
    <t>VII</t>
  </si>
  <si>
    <t>VIII</t>
  </si>
  <si>
    <t>IX</t>
  </si>
  <si>
    <t>X</t>
  </si>
  <si>
    <t>Titulo</t>
  </si>
  <si>
    <t>Fuente</t>
  </si>
  <si>
    <t>Notas</t>
  </si>
  <si>
    <t>Gráfico 1:</t>
  </si>
  <si>
    <t>CIUDADANOS vs TRABAJADORES</t>
  </si>
  <si>
    <r>
      <t>DISE</t>
    </r>
    <r>
      <rPr>
        <sz val="11"/>
        <color theme="1"/>
        <rFont val="Calibri"/>
        <family val="2"/>
      </rPr>
      <t>ÑO</t>
    </r>
  </si>
  <si>
    <t>FUNCIONAMIENTO</t>
  </si>
  <si>
    <t>UN MECANISMO IMPERFECTO DE FORZAR AHORRO:</t>
  </si>
  <si>
    <t>EL MERCADO LABORAL</t>
  </si>
  <si>
    <t>ESTADO</t>
  </si>
  <si>
    <t>EMPRESAS</t>
  </si>
  <si>
    <t>TRABAJADORES</t>
  </si>
  <si>
    <t>POLITICA LABORAL</t>
  </si>
  <si>
    <t>POLITICA TRIBUTARIA</t>
  </si>
  <si>
    <t>POLITICA SOCIAL</t>
  </si>
  <si>
    <t>POLITICA PREVISIONAL</t>
  </si>
  <si>
    <t>PROGRAMAS SOCIALES PARA INCREMENTAR LA COBERTURA EN SALUD Y 
PENSIONES QUE REDUCEN LOS INCENTIVOS A PARTICIPAR</t>
  </si>
  <si>
    <t>Fuente:</t>
  </si>
  <si>
    <t>Gráfico 3:</t>
  </si>
  <si>
    <t>Nota:</t>
  </si>
  <si>
    <t>Gráfico 4:</t>
  </si>
  <si>
    <t>Tabla 1:</t>
  </si>
  <si>
    <t>Gráfico 6:</t>
  </si>
  <si>
    <t>Gráfico 7:</t>
  </si>
  <si>
    <t>Recuadro 3.2:</t>
  </si>
  <si>
    <t>Responden sólo las personas entre 22  y 55 años.</t>
  </si>
  <si>
    <t>I. Informalidad como elección</t>
  </si>
  <si>
    <t>II. Exclusión</t>
  </si>
  <si>
    <t>III. Evasión</t>
  </si>
  <si>
    <t>IV. Formalidad óptima</t>
  </si>
  <si>
    <t>COSTE &gt; V(BENEFICIO)
TRABAJADOR</t>
  </si>
  <si>
    <t>COSTE &lt; V(BENEFICIO)
TRABAJADOR</t>
  </si>
  <si>
    <t>COSTE &gt; V(BENEFICIO)
EMPRESA</t>
  </si>
  <si>
    <t>COSTE &lt; V(BENEFICIO)
EMPRESA</t>
  </si>
  <si>
    <t>Gráfico 8:</t>
  </si>
  <si>
    <t>CHL</t>
  </si>
  <si>
    <t>CRI</t>
  </si>
  <si>
    <t>ARG</t>
  </si>
  <si>
    <t>PER</t>
  </si>
  <si>
    <t>BRA</t>
  </si>
  <si>
    <t>MEX</t>
  </si>
  <si>
    <t>DOM</t>
  </si>
  <si>
    <t>BOL</t>
  </si>
  <si>
    <t>ECU</t>
  </si>
  <si>
    <t>NIC</t>
  </si>
  <si>
    <t>PRY</t>
  </si>
  <si>
    <t>COL</t>
  </si>
  <si>
    <t>SAL</t>
  </si>
  <si>
    <t>VEN</t>
  </si>
  <si>
    <t>Excluidos</t>
  </si>
  <si>
    <t>Belice</t>
  </si>
  <si>
    <t>Panamá</t>
  </si>
  <si>
    <t>Rep. Dominicana</t>
  </si>
  <si>
    <t>Países</t>
  </si>
  <si>
    <t>Esperanza vida media estimada por el individuo</t>
  </si>
  <si>
    <t>Una vez que deje de trabajar, piensa financiarse con una pensión</t>
  </si>
  <si>
    <t>Fuente: ELPS, México, Perú</t>
  </si>
  <si>
    <t>Responden sólo las personas entre 22  y 55 años</t>
  </si>
  <si>
    <t>Un marco conceptual.</t>
  </si>
  <si>
    <r>
      <rPr>
        <b/>
        <sz val="11"/>
        <color theme="1"/>
        <rFont val="Calibri"/>
        <family val="2"/>
        <scheme val="minor"/>
      </rPr>
      <t>BLOQUE I</t>
    </r>
    <r>
      <rPr>
        <sz val="11"/>
        <color theme="1"/>
        <rFont val="Calibri"/>
        <family val="2"/>
        <scheme val="minor"/>
      </rPr>
      <t>: EL PROBLEMA DEL AHORRO EN EL LARGO PLAZO</t>
    </r>
  </si>
  <si>
    <r>
      <rPr>
        <b/>
        <sz val="11"/>
        <color theme="1"/>
        <rFont val="Calibri"/>
        <family val="2"/>
        <scheme val="minor"/>
      </rPr>
      <t>BLOQUE II</t>
    </r>
    <r>
      <rPr>
        <sz val="11"/>
        <color theme="1"/>
        <rFont val="Calibri"/>
        <family val="2"/>
        <scheme val="minor"/>
      </rPr>
      <t>: DISE</t>
    </r>
    <r>
      <rPr>
        <sz val="11"/>
        <color theme="1"/>
        <rFont val="Calibri"/>
        <family val="2"/>
      </rPr>
      <t>Ñ</t>
    </r>
    <r>
      <rPr>
        <sz val="11"/>
        <color theme="1"/>
        <rFont val="Calibri"/>
        <family val="2"/>
        <scheme val="minor"/>
      </rPr>
      <t>O Y FUNCIONAMIENTO DE LOS SISTEMAS PREVISIONALES</t>
    </r>
  </si>
  <si>
    <r>
      <rPr>
        <b/>
        <sz val="11"/>
        <color theme="1"/>
        <rFont val="Calibri"/>
        <family val="2"/>
        <scheme val="minor"/>
      </rPr>
      <t>BLOQUE III</t>
    </r>
    <r>
      <rPr>
        <sz val="11"/>
        <color theme="1"/>
        <rFont val="Calibri"/>
        <family val="2"/>
        <scheme val="minor"/>
      </rPr>
      <t>: POLITICAS QUE REDISE</t>
    </r>
    <r>
      <rPr>
        <sz val="11"/>
        <color theme="1"/>
        <rFont val="Calibri"/>
        <family val="2"/>
      </rPr>
      <t>ÑAN LA SEGURIDAD SOCIAL</t>
    </r>
  </si>
  <si>
    <t>PROBLEMAS DE INFORMACION, INCERTIDUMBRE, PRIORIDADES, INGRESO, FACTORES DE COMPORTAMIENTO</t>
  </si>
  <si>
    <t>corte</t>
  </si>
  <si>
    <t>Bolivia (Bls)</t>
  </si>
  <si>
    <t>Fuente: BID.</t>
  </si>
  <si>
    <t>Nota: Solo ilustrativo, no dibujado a escala y teniendo en cuenta los parámetros de cada esquema de beneficios.</t>
  </si>
  <si>
    <t>2011t3</t>
  </si>
  <si>
    <t>2011q3</t>
  </si>
  <si>
    <t>2011t2</t>
  </si>
  <si>
    <t>2011q2</t>
  </si>
  <si>
    <t>2011t1</t>
  </si>
  <si>
    <t>2011q1</t>
  </si>
  <si>
    <t>2010t4</t>
  </si>
  <si>
    <t>2010q4</t>
  </si>
  <si>
    <t>2010t3</t>
  </si>
  <si>
    <t>2010q3</t>
  </si>
  <si>
    <t>2010t2</t>
  </si>
  <si>
    <t>2010q2</t>
  </si>
  <si>
    <t>2010t1</t>
  </si>
  <si>
    <t>2010q1</t>
  </si>
  <si>
    <t>2009t4</t>
  </si>
  <si>
    <t>2009q4</t>
  </si>
  <si>
    <t>2009t3</t>
  </si>
  <si>
    <t>2009q3</t>
  </si>
  <si>
    <t>2009t2</t>
  </si>
  <si>
    <t>2009q2</t>
  </si>
  <si>
    <t>2009t1</t>
  </si>
  <si>
    <t>2009q1</t>
  </si>
  <si>
    <t>2008t4</t>
  </si>
  <si>
    <t>2008q4</t>
  </si>
  <si>
    <t>2008t3</t>
  </si>
  <si>
    <t>2008q3</t>
  </si>
  <si>
    <t>2008t2</t>
  </si>
  <si>
    <t>2008q2</t>
  </si>
  <si>
    <t>2008t1</t>
  </si>
  <si>
    <t>2008q1</t>
  </si>
  <si>
    <t>2007t4</t>
  </si>
  <si>
    <t>2007q4</t>
  </si>
  <si>
    <t>2007t3</t>
  </si>
  <si>
    <t>2007q3</t>
  </si>
  <si>
    <t>2007t2</t>
  </si>
  <si>
    <t>2007q2</t>
  </si>
  <si>
    <t>2007t1</t>
  </si>
  <si>
    <t>2007q1</t>
  </si>
  <si>
    <t>2006t4</t>
  </si>
  <si>
    <t>2006q4</t>
  </si>
  <si>
    <t>2006t3</t>
  </si>
  <si>
    <t>2006q3</t>
  </si>
  <si>
    <t>2006t2</t>
  </si>
  <si>
    <t>2006q2</t>
  </si>
  <si>
    <t>2006t1</t>
  </si>
  <si>
    <t>2006q1</t>
  </si>
  <si>
    <t>2005t4</t>
  </si>
  <si>
    <t>2005q4</t>
  </si>
  <si>
    <t>2005t3</t>
  </si>
  <si>
    <t>2005q3</t>
  </si>
  <si>
    <t>2005t2</t>
  </si>
  <si>
    <t>2005q2</t>
  </si>
  <si>
    <t>2005t1</t>
  </si>
  <si>
    <t>2005q1</t>
  </si>
  <si>
    <t>2004t4</t>
  </si>
  <si>
    <t>2004q4</t>
  </si>
  <si>
    <t>2004t3</t>
  </si>
  <si>
    <t>2004q3</t>
  </si>
  <si>
    <t>2004t2</t>
  </si>
  <si>
    <t>2004q2</t>
  </si>
  <si>
    <t>2004t1</t>
  </si>
  <si>
    <t>2004q1</t>
  </si>
  <si>
    <t>2003t4</t>
  </si>
  <si>
    <t>2003q4</t>
  </si>
  <si>
    <t>2003t3</t>
  </si>
  <si>
    <t>2003q3</t>
  </si>
  <si>
    <t>2003t2</t>
  </si>
  <si>
    <t>2003q2</t>
  </si>
  <si>
    <t>2003t1</t>
  </si>
  <si>
    <t>2003q1</t>
  </si>
  <si>
    <t>2002t4</t>
  </si>
  <si>
    <t>2002q4</t>
  </si>
  <si>
    <t>2002t3</t>
  </si>
  <si>
    <t>2002q3</t>
  </si>
  <si>
    <t>2002t2</t>
  </si>
  <si>
    <t>2002q2</t>
  </si>
  <si>
    <t>2002t1</t>
  </si>
  <si>
    <t>2002q1</t>
  </si>
  <si>
    <t>2001t4</t>
  </si>
  <si>
    <t>2001q4</t>
  </si>
  <si>
    <t>2001t3</t>
  </si>
  <si>
    <t>2001q3</t>
  </si>
  <si>
    <t>2001t2</t>
  </si>
  <si>
    <t>2001q2</t>
  </si>
  <si>
    <t>2001t1</t>
  </si>
  <si>
    <t>2001q1</t>
  </si>
  <si>
    <t>2000t4</t>
  </si>
  <si>
    <t>2000q4</t>
  </si>
  <si>
    <t>2000t3</t>
  </si>
  <si>
    <t>2000q3</t>
  </si>
  <si>
    <t>2000t2</t>
  </si>
  <si>
    <t>2000q2</t>
  </si>
  <si>
    <t>2000t1</t>
  </si>
  <si>
    <t>2000q1</t>
  </si>
  <si>
    <t>1999t4</t>
  </si>
  <si>
    <t>1999q4</t>
  </si>
  <si>
    <t>1999t3</t>
  </si>
  <si>
    <t>1999q3</t>
  </si>
  <si>
    <t>1999t2</t>
  </si>
  <si>
    <t>1999q2</t>
  </si>
  <si>
    <t>1999t1</t>
  </si>
  <si>
    <t>1999q1</t>
  </si>
  <si>
    <t>1998t4</t>
  </si>
  <si>
    <t>1998q4</t>
  </si>
  <si>
    <t>1998t3</t>
  </si>
  <si>
    <t>1998q3</t>
  </si>
  <si>
    <t>1998t2</t>
  </si>
  <si>
    <t>1998q2</t>
  </si>
  <si>
    <t>1998t1</t>
  </si>
  <si>
    <t>1998q1</t>
  </si>
  <si>
    <t>1997t4</t>
  </si>
  <si>
    <t>1997q4</t>
  </si>
  <si>
    <t>1997t3</t>
  </si>
  <si>
    <t>1997q3</t>
  </si>
  <si>
    <t>Implementaron SP 2006-2007</t>
  </si>
  <si>
    <t>mlpat_i</t>
  </si>
  <si>
    <t>lpat_i</t>
  </si>
  <si>
    <t>lpat</t>
  </si>
  <si>
    <t>quarter</t>
  </si>
  <si>
    <t>year</t>
  </si>
  <si>
    <t>pat1_50</t>
  </si>
  <si>
    <t>e</t>
  </si>
  <si>
    <t>mydate</t>
  </si>
  <si>
    <t>Implementaron SP 2002-2003</t>
  </si>
  <si>
    <t xml:space="preserve">PNC (Renta dignidad) </t>
  </si>
  <si>
    <t>.</t>
  </si>
  <si>
    <t>Diagrama 3.1:</t>
  </si>
  <si>
    <t>Diagrama 3.3:</t>
  </si>
  <si>
    <t>Diagrama 3.4:</t>
  </si>
  <si>
    <t>Gráfico 3.1:</t>
  </si>
  <si>
    <t>Gráfico 3.2:</t>
  </si>
  <si>
    <t>Gráfico 3.3:</t>
  </si>
  <si>
    <t>Gráfico 3.4:</t>
  </si>
  <si>
    <t>Gráfico 3.5:</t>
  </si>
  <si>
    <t>Gráfico 3.6:</t>
  </si>
  <si>
    <t>Gráfico 3.7:</t>
  </si>
  <si>
    <t>Gráfico 3.8:</t>
  </si>
  <si>
    <t>Gráfico 3.9:</t>
  </si>
  <si>
    <t>JAM</t>
  </si>
  <si>
    <t>TTO</t>
  </si>
  <si>
    <t>Otros beneficios</t>
  </si>
  <si>
    <t>Control (Sin recibir BDH entre 2003-2009)</t>
  </si>
  <si>
    <t xml:space="preserve">La esperanza de vida estimada corresponde a la esperanza de vida condicionada a haber cumplido 30, 40 y 50 años, respectivamente, en cada uno de los países.  </t>
  </si>
  <si>
    <t>BID, (2008) y CELADE (2011).</t>
  </si>
  <si>
    <t>Obligación de cotizar para asalariados y cuenta propistas.</t>
  </si>
  <si>
    <t>Pagés (2010).</t>
  </si>
  <si>
    <t>Conoce cuánto le descuentan del salario</t>
  </si>
  <si>
    <t>Conoce la edad de jubilación</t>
  </si>
  <si>
    <t>Conoce cómo se calculan las pensiones</t>
  </si>
  <si>
    <t>Gráfico 3.2.1</t>
  </si>
  <si>
    <t>Ministerio de Trabalho (Brasil) y Administración de Seguridad y Salud Ocupacional (OSHA por sus siglas en inglés).</t>
  </si>
  <si>
    <t>Entender la formalidad</t>
  </si>
  <si>
    <t>Diagrama 3.2:</t>
  </si>
  <si>
    <t>Pensión contributiva</t>
  </si>
  <si>
    <t>PNC (Rural/BPC) - Focalizada</t>
  </si>
  <si>
    <t xml:space="preserve">PNC (PBS) - Focalizada </t>
  </si>
  <si>
    <t>PNC (70 y más) - Focalizada</t>
  </si>
  <si>
    <t>Elaborado por autores en base a parámetros del sistema.</t>
  </si>
  <si>
    <t>Gráfico 3.4.1</t>
  </si>
  <si>
    <t>Elaborado por autores en base a parámetros de cada sistema.</t>
  </si>
  <si>
    <t>Gráfico 3.4.2</t>
  </si>
  <si>
    <t>Gráfico 3.4.3</t>
  </si>
  <si>
    <t>PNC (Renta Dignidad) - Universal</t>
  </si>
  <si>
    <t>País</t>
  </si>
  <si>
    <t>Cuadro 3.1</t>
  </si>
  <si>
    <t>Aguirre (2012).</t>
  </si>
  <si>
    <t>Régimen especial - Decil 3</t>
  </si>
  <si>
    <t>Régimen especial - Decil 6</t>
  </si>
  <si>
    <t>Régimen general - Decil 3</t>
  </si>
  <si>
    <t>Régimen general - Decil 6</t>
  </si>
  <si>
    <t>Gráfico 3.5.1</t>
  </si>
  <si>
    <t>Bosch y Campos (2010).</t>
  </si>
  <si>
    <t>Gráfico 3.5.2</t>
  </si>
  <si>
    <t>Bosch, Maldonado y Schady (2013).</t>
  </si>
  <si>
    <t>Gráfico 3.10:</t>
  </si>
  <si>
    <t>Porcentaje de cotizantes por decil de ingresos: Colombia, Honduras y Venezuela.</t>
  </si>
  <si>
    <t>GTM</t>
  </si>
  <si>
    <t>SLV</t>
  </si>
  <si>
    <t>URY</t>
  </si>
  <si>
    <t>HND</t>
  </si>
  <si>
    <t>BID, en base a ISSA country profiles y SSA (2012).</t>
  </si>
  <si>
    <t>Elaboración propia.</t>
  </si>
  <si>
    <t>Esperanza de vida al nacer real y estimada, en Ciudad de México y Lima Metropolitana, 2008.</t>
  </si>
  <si>
    <t xml:space="preserve">Chile EPS (2006) y EPS de México y Perú, BID (2008). </t>
  </si>
  <si>
    <t xml:space="preserve">Conocimiento de los sistemas previsionales en Lima Metropolitana, 2008; Ciudad de México, 2008, y Chile, 2006
(en porcentaje).
</t>
  </si>
  <si>
    <t>Porcentaje de individuos que cree que va a financiar su vejez con una pensión y piensa jubilarse en menos de cinco años, según los años cotizados</t>
  </si>
  <si>
    <t>BID, EPS en México y Perú (2008).</t>
  </si>
  <si>
    <t>¿Cuánto ha pensado en cómo financiar su vejez?, Ciudad de México y Lima Metropolitana, 2008.</t>
  </si>
  <si>
    <t>¿Por qué los trabajadores no contribuyen?, Ciudad de México y Lima Metropolitana, 2008.</t>
  </si>
  <si>
    <t>Ganancias irregulares</t>
  </si>
  <si>
    <t xml:space="preserve">a Para trabajadores que ingresaron en la fuerza de trabajo luego del 31 de diciembre de 1982. 
b Trabajadores mayores de 54 años en 2005 permanecen en el sistema de seguro social, no en el de cuentas individuales. 
c Obligatorio para nuevos ingresantes a la fuerza de trabajo desde 2008 en el sistema de cuentas individuales. 
d Obligatorio en el sistema de seguro social. 
e Protección voluntaria para trabajadores cubiertos por seguridad social antes de enero de 1983. 
f Voluntario para aquellas personas que tenían 36 años o más en 1998. 
g Dispone de cobertura voluntaria para personas mayores de 18 años y menores de la edad normal de retiro. 
h Voluntario para trabajadores del sector público, y trabajadores del sector privado mayores de 45 años en 2003. i En las cuentas individuales la cobertura es voluntaria para los asalariados y no asalariados con ingresos mensuales de $24.709 o menos. 
j Cobertura gradualmente extendida a los trabajadores no asalariados entre 2012 y 2015. 
k Obligatorio en el sistema de seguro social pero excluidos de cuentas individuales. 
l) El sistema de cuentas individuales es obligatorio para trabajadores no asalariados menores de 35 años en enero de 2007 y con ingresos superiores a B/.500 por mes. 
m El seguro social es obligatorio para algunos tipos de trabajadores no asalariados. 
n Es obligatorio en el seguro social. 
o En el caso de individuos menores de 65 años que se convirtieron en trabajadores no asalariados y han pagado como mínimo 150 contribuciones como empleados. 
p No es obligatoria para todos los tipos de trabajadores no asalariados. 
q Solo aplica a cuentas individuales.
</t>
  </si>
  <si>
    <t>Los costos a la formalidad en América Latina y el Caribe</t>
  </si>
  <si>
    <t>Costos no salariales formales y subsidios a la informalidad por número de salarios mínimos en México.</t>
  </si>
  <si>
    <t xml:space="preserve">Elaboración propia utilizando datos del Instituto Mexicano de Seguridad Social y Antón Sarabia, Hernández y Levy, (2012). </t>
  </si>
  <si>
    <t>Tamaño promedio de la empresa inspeccionada en Estados Unidos y Brasil: 1995-2011.</t>
  </si>
  <si>
    <t>Pilar contributivo y no contributivo en Bolivia</t>
  </si>
  <si>
    <t>Pilar contributivo y no contributivo en Chile</t>
  </si>
  <si>
    <t>Pilar contributivo y no contributivo en Brasil y México</t>
  </si>
  <si>
    <t>Elaboración propia utilizando encuestas de hogares circa 2010.</t>
  </si>
  <si>
    <t>Cotizaciones de los trabajadores no asalariados como porcentaje de su ingreso, tercer y sexto decil de ingreso laboral, 2010</t>
  </si>
  <si>
    <t>Crecimiento del número de empresas de entre 1 a 50 trabajadores registradas en el IMSS en México. 1997-2011</t>
  </si>
  <si>
    <t>2000m01</t>
  </si>
  <si>
    <t>2000m02</t>
  </si>
  <si>
    <t>2000m03</t>
  </si>
  <si>
    <t>2001m01</t>
  </si>
  <si>
    <t>2002m01</t>
  </si>
  <si>
    <t>2003m01</t>
  </si>
  <si>
    <t>2004m01</t>
  </si>
  <si>
    <t>2005m01</t>
  </si>
  <si>
    <t>2006m01</t>
  </si>
  <si>
    <t>2007m01</t>
  </si>
  <si>
    <t>2008m01</t>
  </si>
  <si>
    <t>2009m01</t>
  </si>
  <si>
    <t>2010m01</t>
  </si>
  <si>
    <t>2011m01</t>
  </si>
  <si>
    <t>2012m01</t>
  </si>
  <si>
    <t>2001m02</t>
  </si>
  <si>
    <t>2002m02</t>
  </si>
  <si>
    <t>2003m02</t>
  </si>
  <si>
    <t>2004m02</t>
  </si>
  <si>
    <t>2005m02</t>
  </si>
  <si>
    <t>2006m02</t>
  </si>
  <si>
    <t>2007m02</t>
  </si>
  <si>
    <t>2008m02</t>
  </si>
  <si>
    <t>2009m02</t>
  </si>
  <si>
    <t>2010m02</t>
  </si>
  <si>
    <t>2011m02</t>
  </si>
  <si>
    <t>2012m02</t>
  </si>
  <si>
    <t>2001m03</t>
  </si>
  <si>
    <t>2002m03</t>
  </si>
  <si>
    <t>2003m03</t>
  </si>
  <si>
    <t>2004m03</t>
  </si>
  <si>
    <t>2005m03</t>
  </si>
  <si>
    <t>2006m03</t>
  </si>
  <si>
    <t>2007m03</t>
  </si>
  <si>
    <t>2008m03</t>
  </si>
  <si>
    <t>2009m03</t>
  </si>
  <si>
    <t>2010m03</t>
  </si>
  <si>
    <t>2011m03</t>
  </si>
  <si>
    <t>2012m03</t>
  </si>
  <si>
    <t>2000m04</t>
  </si>
  <si>
    <t>2001m04</t>
  </si>
  <si>
    <t>2002m04</t>
  </si>
  <si>
    <t>2003m04</t>
  </si>
  <si>
    <t>2004m04</t>
  </si>
  <si>
    <t>2005m04</t>
  </si>
  <si>
    <t>2006m04</t>
  </si>
  <si>
    <t>2007m04</t>
  </si>
  <si>
    <t>2008m04</t>
  </si>
  <si>
    <t>2009m04</t>
  </si>
  <si>
    <t>2010m04</t>
  </si>
  <si>
    <t>2011m04</t>
  </si>
  <si>
    <t>2012m04</t>
  </si>
  <si>
    <t>2000m05</t>
  </si>
  <si>
    <t>2001m05</t>
  </si>
  <si>
    <t>2002m05</t>
  </si>
  <si>
    <t>2003m05</t>
  </si>
  <si>
    <t>2004m05</t>
  </si>
  <si>
    <t>2005m05</t>
  </si>
  <si>
    <t>2006m05</t>
  </si>
  <si>
    <t>2007m05</t>
  </si>
  <si>
    <t>2008m05</t>
  </si>
  <si>
    <t>2009m05</t>
  </si>
  <si>
    <t>2010m05</t>
  </si>
  <si>
    <t>2011m05</t>
  </si>
  <si>
    <t>2012m05</t>
  </si>
  <si>
    <t>2000m06</t>
  </si>
  <si>
    <t>2001m06</t>
  </si>
  <si>
    <t>2002m06</t>
  </si>
  <si>
    <t>2003m06</t>
  </si>
  <si>
    <t>2004m06</t>
  </si>
  <si>
    <t>2005m06</t>
  </si>
  <si>
    <t>2006m06</t>
  </si>
  <si>
    <t>2007m06</t>
  </si>
  <si>
    <t>2008m06</t>
  </si>
  <si>
    <t>2009m06</t>
  </si>
  <si>
    <t>2010m06</t>
  </si>
  <si>
    <t>2011m06</t>
  </si>
  <si>
    <t>2012m06</t>
  </si>
  <si>
    <t>2000m07</t>
  </si>
  <si>
    <t>2001m07</t>
  </si>
  <si>
    <t>2002m07</t>
  </si>
  <si>
    <t>2003m07</t>
  </si>
  <si>
    <t>2004m07</t>
  </si>
  <si>
    <t>2005m07</t>
  </si>
  <si>
    <t>2006m07</t>
  </si>
  <si>
    <t>2007m07</t>
  </si>
  <si>
    <t>2008m07</t>
  </si>
  <si>
    <t>2009m07</t>
  </si>
  <si>
    <t>2010m07</t>
  </si>
  <si>
    <t>2011m07</t>
  </si>
  <si>
    <t>2012m07</t>
  </si>
  <si>
    <t>2000m08</t>
  </si>
  <si>
    <t>2001m08</t>
  </si>
  <si>
    <t>2002m08</t>
  </si>
  <si>
    <t>2003m08</t>
  </si>
  <si>
    <t>2004m08</t>
  </si>
  <si>
    <t>2005m08</t>
  </si>
  <si>
    <t>2006m08</t>
  </si>
  <si>
    <t>2007m08</t>
  </si>
  <si>
    <t>2008m08</t>
  </si>
  <si>
    <t>2009m08</t>
  </si>
  <si>
    <t>2010m08</t>
  </si>
  <si>
    <t>2011m08</t>
  </si>
  <si>
    <t>2012m08</t>
  </si>
  <si>
    <t>2000m09</t>
  </si>
  <si>
    <t>2001m09</t>
  </si>
  <si>
    <t>2002m09</t>
  </si>
  <si>
    <t>2003m09</t>
  </si>
  <si>
    <t>2004m09</t>
  </si>
  <si>
    <t>2005m09</t>
  </si>
  <si>
    <t>2006m09</t>
  </si>
  <si>
    <t>2007m09</t>
  </si>
  <si>
    <t>2008m09</t>
  </si>
  <si>
    <t>2009m09</t>
  </si>
  <si>
    <t>2010m09</t>
  </si>
  <si>
    <t>2011m09</t>
  </si>
  <si>
    <t>2012m09</t>
  </si>
  <si>
    <t>Porcentaje de mujeres cotizantes a la seguridad social en Ecuador, de entre 30 y 45 años: grupo de tratamiento y grupo de control del Bono de Desarrollo Humano, 2000 a 11.</t>
  </si>
  <si>
    <t>Los niveles de cotización de los grupos de tratamiento y de control se obtienen mediante una regresión de discontinuidad para cada mes donde la variable dependiente es si el individuo cotiza o no, y las independientes son una variable ficticia que determina la elegibilidad, el puntaje estandarizado y el puntaje estandarizado interactuado con la variable ficticia. La muestra está restringida a aquellos individuos con puntajes entre -2,5 y +2.5 del punto de corte.</t>
  </si>
  <si>
    <t>Diferencia en el porcentaje de cotización de trabajadores asalariados en el séptimo decil de ingreso: empresas grandes (+50 trabajadores) vs. empresas medianas (6-50 trabajadores).</t>
  </si>
  <si>
    <t>Banco Inter-Americano de Desarrollo</t>
  </si>
  <si>
    <t>Unidad de Mercado Laboral y Seguridad Social</t>
  </si>
  <si>
    <t>Sector Social</t>
  </si>
  <si>
    <r>
      <t xml:space="preserve">Políticas </t>
    </r>
    <r>
      <rPr>
        <b/>
        <i/>
        <sz val="10"/>
        <color theme="1"/>
        <rFont val="Times New Roman"/>
        <family val="1"/>
      </rPr>
      <t>ex post</t>
    </r>
    <r>
      <rPr>
        <b/>
        <sz val="10"/>
        <color theme="1"/>
        <rFont val="Times New Roman"/>
        <family val="1"/>
      </rPr>
      <t xml:space="preserve"> y su efecto en el mercado de trabajo</t>
    </r>
  </si>
  <si>
    <r>
      <t xml:space="preserve">Políticas </t>
    </r>
    <r>
      <rPr>
        <b/>
        <i/>
        <sz val="10"/>
        <color theme="1"/>
        <rFont val="Times New Roman"/>
        <family val="1"/>
      </rPr>
      <t>ex ante</t>
    </r>
    <r>
      <rPr>
        <b/>
        <sz val="10"/>
        <color theme="1"/>
        <rFont val="Times New Roman"/>
        <family val="1"/>
      </rPr>
      <t xml:space="preserve"> y su efecto en el mercado de trabajo.</t>
    </r>
  </si>
  <si>
    <t xml:space="preserve">Copyright © [2015] Banco Interamericano de Desarrollo. Esta obra se encuentra sujeta a una licencia Creative Commons IGO 3.0 Reconocimiento-NoComercial-CompartirIgual (CC BY-NC-SA 3.0 IGO) (http://creativecommons.org/licenses/by-nc-sa/3.0/igo/legalcode) y puede reproducirse para cualquier fin no comercial, sea como obra original o como cualquier obra derivada, siempre que se le otorgue el reconocimiento respectivo al BID y que las obras derivadas estén sujetas a una licencia que prevea los mismos términos y condiciones que la licencia applicable a la obra original.  El BID no es responsable de los errores contenidos en obras derivadas ni en omisiones respecto a las mismas y no garantiza que dichas obras derivadas no infrinjan derechos de terceros.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conjunto de datos son los compilados por los autores y no necesariamente reflejan el punto de vista del Banco Interamericano de Desarrollo, de su Directorio Ejecutivo ni de los países que representa.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</si>
</sst>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_-;_-@_-"/>
    <numFmt numFmtId="165" formatCode="[$-809]General"/>
    <numFmt numFmtId="166" formatCode="0.0"/>
    <numFmt numFmtId="167" formatCode="0.000%"/>
    <numFmt numFmtId="168" formatCode="0.00000%"/>
    <numFmt numFmtId="169" formatCode="_ * #,##0.00_ ;_ * \-#,##0.00_ ;_ * &quot;-&quot;??_ ;_ @_ "/>
    <numFmt numFmtId="170" formatCode="_-* #,##0.00_-;\-* #,##0.00_-;_-* &quot;-&quot;??_-;_-@_-"/>
    <numFmt numFmtId="171" formatCode="_-* #,##0.00\ _P_t_s_-;\-* #,##0.00\ _P_t_s_-;_-* &quot;-&quot;??\ _P_t_s_-;_-@_-"/>
    <numFmt numFmtId="172" formatCode="_-&quot;$&quot;* #,##0.00_-;\-&quot;$&quot;* #,##0.00_-;_-&quot;$&quot;* &quot;-&quot;??_-;_-@_-"/>
  </numFmts>
  <fonts count="56">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0"/>
      <color rgb="FF000000"/>
      <name val="Ari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name val="Arial CE"/>
      <family val="2"/>
      <charset val="238"/>
    </font>
    <font>
      <sz val="10"/>
      <name val="Arial"/>
      <family val="2"/>
    </font>
    <font>
      <b/>
      <sz val="10"/>
      <color theme="1"/>
      <name val="Times New Roman"/>
      <family val="1"/>
    </font>
    <font>
      <sz val="10"/>
      <color theme="1"/>
      <name val="Times New Roman"/>
      <family val="1"/>
    </font>
    <font>
      <i/>
      <sz val="10"/>
      <color theme="1"/>
      <name val="Times New Roman"/>
      <family val="1"/>
    </font>
    <font>
      <b/>
      <i/>
      <sz val="10"/>
      <color theme="1"/>
      <name val="Times New Roman"/>
      <family val="1"/>
    </font>
    <font>
      <sz val="9"/>
      <color indexed="81"/>
      <name val="Tahoma"/>
      <family val="2"/>
    </font>
    <font>
      <b/>
      <sz val="9"/>
      <color indexed="81"/>
      <name val="Tahoma"/>
      <family val="2"/>
    </font>
    <font>
      <sz val="10"/>
      <name val="Times New Roman"/>
      <family val="1"/>
    </font>
    <font>
      <u/>
      <sz val="10"/>
      <color indexed="12"/>
      <name val="Arial"/>
      <family val="2"/>
    </font>
    <font>
      <sz val="10"/>
      <name val="Garamond"/>
      <family val="1"/>
    </font>
    <font>
      <sz val="11"/>
      <color theme="1"/>
      <name val="Calibri"/>
      <family val="2"/>
    </font>
    <font>
      <b/>
      <sz val="18"/>
      <color theme="1"/>
      <name val="Calibri"/>
      <family val="2"/>
      <scheme val="minor"/>
    </font>
    <font>
      <sz val="11"/>
      <color theme="0"/>
      <name val="Times New Roman"/>
      <family val="1"/>
    </font>
    <font>
      <sz val="11"/>
      <color theme="1"/>
      <name val="Times New Roman"/>
      <family val="1"/>
    </font>
    <font>
      <b/>
      <sz val="10"/>
      <name val="Times New Roman"/>
      <family val="1"/>
    </font>
    <font>
      <b/>
      <sz val="12"/>
      <color theme="0"/>
      <name val="Calibri"/>
      <family val="2"/>
      <scheme val="minor"/>
    </font>
    <font>
      <sz val="24"/>
      <color rgb="FF000000"/>
      <name val="Times New Roman"/>
      <family val="1"/>
    </font>
    <font>
      <sz val="10"/>
      <name val="Courier"/>
      <family val="3"/>
    </font>
    <font>
      <sz val="10"/>
      <color theme="1"/>
      <name val="Arial Narrow"/>
      <family val="2"/>
    </font>
    <font>
      <u/>
      <sz val="11"/>
      <color theme="10"/>
      <name val="Calibri"/>
      <family val="2"/>
    </font>
    <font>
      <sz val="10"/>
      <color rgb="FF000000"/>
      <name val="Times New Roman"/>
      <family val="1"/>
    </font>
    <font>
      <u/>
      <sz val="11"/>
      <color theme="10"/>
      <name val="Calibri"/>
      <family val="2"/>
      <scheme val="minor"/>
    </font>
    <font>
      <b/>
      <sz val="9"/>
      <color theme="1"/>
      <name val="Times New Roman"/>
      <family val="1"/>
    </font>
    <font>
      <b/>
      <sz val="12"/>
      <color theme="1"/>
      <name val="Times New Roman"/>
      <family val="1"/>
    </font>
    <font>
      <sz val="10"/>
      <color theme="0" tint="-0.499984740745262"/>
      <name val="Times New Roman"/>
      <family val="1"/>
    </font>
    <font>
      <u/>
      <sz val="10"/>
      <color theme="0" tint="-0.499984740745262"/>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4" tint="0.59999389629810485"/>
        <bgColor indexed="64"/>
      </patternFill>
    </fill>
    <fill>
      <patternFill patternType="solid">
        <fgColor theme="4"/>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theme="3"/>
      </left>
      <right style="medium">
        <color theme="3"/>
      </right>
      <top style="medium">
        <color theme="3"/>
      </top>
      <bottom style="medium">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style="thick">
        <color rgb="FFFFC000"/>
      </right>
      <top style="thin">
        <color indexed="64"/>
      </top>
      <bottom/>
      <diagonal/>
    </border>
    <border>
      <left/>
      <right style="thick">
        <color rgb="FFFFC000"/>
      </right>
      <top/>
      <bottom/>
      <diagonal/>
    </border>
    <border>
      <left/>
      <right style="thick">
        <color rgb="FFFFC000"/>
      </right>
      <top/>
      <bottom style="thin">
        <color indexed="64"/>
      </bottom>
      <diagonal/>
    </border>
    <border>
      <left style="thin">
        <color indexed="64"/>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ck">
        <color rgb="FFFFC000"/>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ck">
        <color rgb="FFFFC000"/>
      </bottom>
      <diagonal/>
    </border>
    <border>
      <left/>
      <right style="medium">
        <color indexed="64"/>
      </right>
      <top/>
      <bottom style="thick">
        <color rgb="FFFFC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ck">
        <color rgb="FFFFC000"/>
      </right>
      <top/>
      <bottom style="medium">
        <color indexed="64"/>
      </bottom>
      <diagonal/>
    </border>
    <border>
      <left style="thick">
        <color rgb="FFFFC000"/>
      </left>
      <right style="mediumDashed">
        <color rgb="FFFFC000"/>
      </right>
      <top style="medium">
        <color auto="1"/>
      </top>
      <bottom/>
      <diagonal/>
    </border>
    <border>
      <left style="thick">
        <color rgb="FFFFC000"/>
      </left>
      <right style="mediumDashed">
        <color rgb="FFFFC000"/>
      </right>
      <top/>
      <bottom/>
      <diagonal/>
    </border>
    <border>
      <left style="thick">
        <color rgb="FFFFC000"/>
      </left>
      <right style="mediumDashed">
        <color rgb="FFFFC000"/>
      </right>
      <top/>
      <bottom style="thin">
        <color indexed="64"/>
      </bottom>
      <diagonal/>
    </border>
    <border>
      <left style="thick">
        <color rgb="FFFFC000"/>
      </left>
      <right style="mediumDashed">
        <color rgb="FFFFC000"/>
      </right>
      <top style="thin">
        <color indexed="64"/>
      </top>
      <bottom/>
      <diagonal/>
    </border>
    <border>
      <left style="thick">
        <color rgb="FFFFC000"/>
      </left>
      <right style="mediumDashed">
        <color rgb="FFFFC000"/>
      </right>
      <top/>
      <bottom style="medium">
        <color indexed="64"/>
      </bottom>
      <diagonal/>
    </border>
    <border>
      <left style="thick">
        <color rgb="FFFFC000"/>
      </left>
      <right/>
      <top style="medium">
        <color auto="1"/>
      </top>
      <bottom/>
      <diagonal/>
    </border>
    <border>
      <left style="thick">
        <color rgb="FFFFC000"/>
      </left>
      <right/>
      <top/>
      <bottom/>
      <diagonal/>
    </border>
    <border>
      <left style="thick">
        <color rgb="FFFFC000"/>
      </left>
      <right/>
      <top/>
      <bottom style="thin">
        <color indexed="64"/>
      </bottom>
      <diagonal/>
    </border>
    <border>
      <left style="thick">
        <color rgb="FFFFC000"/>
      </left>
      <right/>
      <top/>
      <bottom style="medium">
        <color indexed="64"/>
      </bottom>
      <diagonal/>
    </border>
    <border>
      <left style="mediumDashDot">
        <color rgb="FFFFC000"/>
      </left>
      <right style="thick">
        <color rgb="FFFFC000"/>
      </right>
      <top style="medium">
        <color indexed="64"/>
      </top>
      <bottom/>
      <diagonal/>
    </border>
    <border>
      <left style="mediumDashDot">
        <color rgb="FFFFC000"/>
      </left>
      <right style="thick">
        <color rgb="FFFFC000"/>
      </right>
      <top/>
      <bottom/>
      <diagonal/>
    </border>
    <border>
      <left style="mediumDashDot">
        <color rgb="FFFFC000"/>
      </left>
      <right style="thick">
        <color rgb="FFFFC000"/>
      </right>
      <top/>
      <bottom style="thin">
        <color indexed="64"/>
      </bottom>
      <diagonal/>
    </border>
    <border>
      <left style="mediumDashDot">
        <color rgb="FFFFC000"/>
      </left>
      <right style="thick">
        <color rgb="FFFFC000"/>
      </right>
      <top style="thin">
        <color indexed="64"/>
      </top>
      <bottom/>
      <diagonal/>
    </border>
    <border>
      <left style="mediumDashDot">
        <color rgb="FFFFC000"/>
      </left>
      <right style="thick">
        <color rgb="FFFFC000"/>
      </right>
      <top/>
      <bottom style="medium">
        <color indexed="64"/>
      </bottom>
      <diagonal/>
    </border>
    <border>
      <left style="medium">
        <color indexed="64"/>
      </left>
      <right style="thin">
        <color indexed="64"/>
      </right>
      <top style="mediumDashed">
        <color rgb="FFFFC000"/>
      </top>
      <bottom/>
      <diagonal/>
    </border>
    <border>
      <left style="thin">
        <color indexed="64"/>
      </left>
      <right/>
      <top style="mediumDashed">
        <color rgb="FFFFC000"/>
      </top>
      <bottom/>
      <diagonal/>
    </border>
    <border>
      <left/>
      <right/>
      <top style="mediumDashed">
        <color rgb="FFFFC000"/>
      </top>
      <bottom/>
      <diagonal/>
    </border>
    <border>
      <left style="mediumDashDot">
        <color rgb="FFFFC000"/>
      </left>
      <right style="thick">
        <color rgb="FFFFC000"/>
      </right>
      <top style="mediumDashed">
        <color rgb="FFFFC000"/>
      </top>
      <bottom/>
      <diagonal/>
    </border>
    <border>
      <left style="thick">
        <color rgb="FFFFC000"/>
      </left>
      <right/>
      <top style="mediumDashed">
        <color rgb="FFFFC000"/>
      </top>
      <bottom/>
      <diagonal/>
    </border>
    <border>
      <left/>
      <right style="medium">
        <color indexed="64"/>
      </right>
      <top style="mediumDashed">
        <color rgb="FFFFC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7">
    <xf numFmtId="0" fontId="0" fillId="0" borderId="0"/>
    <xf numFmtId="0" fontId="2" fillId="0" borderId="0"/>
    <xf numFmtId="164" fontId="3" fillId="0" borderId="0" applyFill="0" applyBorder="0" applyAlignment="0" applyProtection="0"/>
    <xf numFmtId="165" fontId="4" fillId="0" borderId="0" applyBorder="0" applyProtection="0"/>
    <xf numFmtId="0" fontId="1" fillId="0" borderId="0"/>
    <xf numFmtId="0" fontId="3" fillId="0" borderId="0"/>
    <xf numFmtId="0" fontId="1" fillId="0" borderId="0"/>
    <xf numFmtId="9" fontId="3" fillId="0" borderId="0" applyFill="0" applyBorder="0" applyAlignment="0" applyProtection="0"/>
    <xf numFmtId="9" fontId="1" fillId="0" borderId="0" applyFont="0" applyFill="0" applyBorder="0" applyAlignment="0" applyProtection="0"/>
    <xf numFmtId="0" fontId="3"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1" fontId="20" fillId="34" borderId="11">
      <alignment horizontal="right" vertical="center"/>
    </xf>
    <xf numFmtId="0" fontId="21" fillId="34" borderId="11">
      <alignment horizontal="right" vertical="center" indent="1"/>
    </xf>
    <xf numFmtId="0" fontId="3" fillId="34" borderId="12"/>
    <xf numFmtId="0" fontId="20" fillId="35" borderId="11">
      <alignment horizontal="center" vertical="center"/>
    </xf>
    <xf numFmtId="1" fontId="20" fillId="34" borderId="11">
      <alignment horizontal="right" vertical="center"/>
    </xf>
    <xf numFmtId="0" fontId="3" fillId="34" borderId="0"/>
    <xf numFmtId="0" fontId="22" fillId="34" borderId="11">
      <alignment horizontal="left" vertical="center" indent="1"/>
    </xf>
    <xf numFmtId="0" fontId="22" fillId="34" borderId="13">
      <alignment horizontal="left" vertical="center" indent="1"/>
    </xf>
    <xf numFmtId="0" fontId="23" fillId="34" borderId="14">
      <alignment horizontal="left" vertical="center" indent="1"/>
    </xf>
    <xf numFmtId="0" fontId="22" fillId="34" borderId="11">
      <alignment horizontal="left" indent="1"/>
    </xf>
    <xf numFmtId="0" fontId="21" fillId="34" borderId="11">
      <alignment horizontal="right" vertical="center" indent="1"/>
    </xf>
    <xf numFmtId="0" fontId="24" fillId="36" borderId="11">
      <alignment horizontal="left" vertical="center" indent="1"/>
    </xf>
    <xf numFmtId="0" fontId="24" fillId="36" borderId="11">
      <alignment horizontal="left" vertical="center" indent="1"/>
    </xf>
    <xf numFmtId="0" fontId="25" fillId="34" borderId="11">
      <alignment horizontal="left" vertical="center" indent="1"/>
    </xf>
    <xf numFmtId="0" fontId="26" fillId="34" borderId="11">
      <alignment horizontal="left" vertical="center"/>
    </xf>
    <xf numFmtId="0" fontId="27" fillId="34" borderId="12"/>
    <xf numFmtId="0" fontId="20" fillId="37" borderId="11">
      <alignment horizontal="left" vertical="center" indent="1"/>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 fillId="0" borderId="15"/>
    <xf numFmtId="0" fontId="3" fillId="0" borderId="15"/>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8" fillId="0" borderId="0"/>
    <xf numFmtId="0" fontId="3" fillId="0" borderId="0"/>
    <xf numFmtId="0" fontId="29" fillId="0" borderId="0"/>
    <xf numFmtId="0" fontId="1" fillId="8" borderId="8" applyNumberFormat="0" applyFont="0" applyAlignment="0" applyProtection="0"/>
    <xf numFmtId="0" fontId="12" fillId="6" borderId="5"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8" fillId="0" borderId="9" applyNumberFormat="0" applyFill="0" applyAlignment="0" applyProtection="0"/>
    <xf numFmtId="0" fontId="16" fillId="0" borderId="0" applyNumberFormat="0" applyFill="0" applyBorder="0" applyAlignment="0" applyProtection="0"/>
    <xf numFmtId="0" fontId="30" fillId="0" borderId="0"/>
    <xf numFmtId="0" fontId="37" fillId="0" borderId="0" applyNumberFormat="0" applyFill="0" applyBorder="0" applyAlignment="0" applyProtection="0"/>
    <xf numFmtId="169" fontId="3" fillId="0" borderId="0" applyFont="0" applyFill="0" applyBorder="0" applyAlignment="0" applyProtection="0"/>
    <xf numFmtId="0" fontId="38" fillId="0" borderId="0" applyNumberFormat="0" applyFill="0" applyBorder="0" applyAlignment="0" applyProtection="0">
      <alignment vertical="top"/>
      <protection locked="0"/>
    </xf>
    <xf numFmtId="170"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9" fillId="0" borderId="0"/>
    <xf numFmtId="0" fontId="3" fillId="0" borderId="0"/>
    <xf numFmtId="0" fontId="3" fillId="0" borderId="0"/>
    <xf numFmtId="0" fontId="38" fillId="0" borderId="0" applyNumberFormat="0" applyFill="0" applyBorder="0" applyAlignment="0" applyProtection="0"/>
    <xf numFmtId="9" fontId="3" fillId="0" borderId="0" applyFont="0" applyFill="0" applyBorder="0" applyAlignment="0" applyProtection="0"/>
    <xf numFmtId="0" fontId="1" fillId="0" borderId="0"/>
    <xf numFmtId="0" fontId="47"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3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49" fillId="0" borderId="0" applyNumberFormat="0" applyFill="0" applyBorder="0" applyAlignment="0" applyProtection="0">
      <alignment vertical="top"/>
      <protection locked="0"/>
    </xf>
    <xf numFmtId="0" fontId="1" fillId="0" borderId="0"/>
    <xf numFmtId="0" fontId="1" fillId="0" borderId="0"/>
    <xf numFmtId="0" fontId="48" fillId="0" borderId="0"/>
    <xf numFmtId="0" fontId="1" fillId="0" borderId="0"/>
    <xf numFmtId="0" fontId="2" fillId="0" borderId="0"/>
    <xf numFmtId="0" fontId="1" fillId="0" borderId="0"/>
    <xf numFmtId="0" fontId="1" fillId="0" borderId="0"/>
    <xf numFmtId="9" fontId="4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cellStyleXfs>
  <cellXfs count="198">
    <xf numFmtId="0" fontId="0" fillId="0" borderId="0" xfId="0"/>
    <xf numFmtId="0" fontId="0" fillId="33" borderId="0" xfId="0" applyFill="1"/>
    <xf numFmtId="0" fontId="31" fillId="0" borderId="0" xfId="0" applyFont="1"/>
    <xf numFmtId="0" fontId="32" fillId="0" borderId="0" xfId="0" applyFont="1"/>
    <xf numFmtId="0" fontId="34" fillId="33" borderId="0" xfId="1" applyFont="1" applyFill="1" applyAlignment="1">
      <alignment horizontal="left" vertical="center"/>
    </xf>
    <xf numFmtId="0" fontId="32" fillId="33" borderId="0" xfId="1" applyFont="1" applyFill="1" applyBorder="1" applyAlignment="1">
      <alignment horizontal="center" vertical="center" textRotation="90"/>
    </xf>
    <xf numFmtId="0" fontId="32" fillId="33" borderId="0" xfId="1" applyFont="1" applyFill="1" applyBorder="1" applyAlignment="1">
      <alignment horizontal="center" vertical="center" wrapText="1"/>
    </xf>
    <xf numFmtId="0" fontId="32" fillId="33" borderId="0" xfId="1" applyFont="1" applyFill="1" applyBorder="1" applyAlignment="1">
      <alignment horizontal="center" vertical="center"/>
    </xf>
    <xf numFmtId="0" fontId="32" fillId="33" borderId="0" xfId="1" applyFont="1" applyFill="1" applyAlignment="1">
      <alignment horizontal="center" vertical="center"/>
    </xf>
    <xf numFmtId="0" fontId="32" fillId="33" borderId="0" xfId="1" applyFont="1" applyFill="1" applyAlignment="1">
      <alignment horizontal="left" vertical="center"/>
    </xf>
    <xf numFmtId="0" fontId="33" fillId="33" borderId="0" xfId="1" applyFont="1" applyFill="1"/>
    <xf numFmtId="0" fontId="0" fillId="39" borderId="0" xfId="0" applyFill="1" applyBorder="1"/>
    <xf numFmtId="0" fontId="0" fillId="39" borderId="0" xfId="0" applyFill="1" applyBorder="1" applyAlignment="1"/>
    <xf numFmtId="0" fontId="0" fillId="39" borderId="24" xfId="0" applyFill="1" applyBorder="1"/>
    <xf numFmtId="0" fontId="0" fillId="39" borderId="21" xfId="0" applyFill="1" applyBorder="1"/>
    <xf numFmtId="0" fontId="0" fillId="39" borderId="23" xfId="0" applyFill="1" applyBorder="1"/>
    <xf numFmtId="0" fontId="0" fillId="39" borderId="22" xfId="0" applyFill="1" applyBorder="1"/>
    <xf numFmtId="0" fontId="0" fillId="39" borderId="36" xfId="0" applyFill="1" applyBorder="1"/>
    <xf numFmtId="0" fontId="0" fillId="39" borderId="37" xfId="0" applyFill="1" applyBorder="1"/>
    <xf numFmtId="0" fontId="0" fillId="39" borderId="38" xfId="0" applyFill="1" applyBorder="1"/>
    <xf numFmtId="0" fontId="0" fillId="39" borderId="39" xfId="0" applyFill="1" applyBorder="1"/>
    <xf numFmtId="0" fontId="19" fillId="33" borderId="0" xfId="0" applyFont="1" applyFill="1"/>
    <xf numFmtId="0" fontId="0" fillId="33" borderId="28" xfId="0" applyFill="1" applyBorder="1" applyAlignment="1">
      <alignment horizontal="center"/>
    </xf>
    <xf numFmtId="0" fontId="0" fillId="33" borderId="36" xfId="0" applyFill="1" applyBorder="1"/>
    <xf numFmtId="0" fontId="0" fillId="33" borderId="38" xfId="0" applyFill="1" applyBorder="1"/>
    <xf numFmtId="0" fontId="0" fillId="33" borderId="39" xfId="0" applyFill="1" applyBorder="1"/>
    <xf numFmtId="0" fontId="0" fillId="33" borderId="0" xfId="0" applyFill="1" applyBorder="1"/>
    <xf numFmtId="0" fontId="41" fillId="39" borderId="0" xfId="0" applyFont="1" applyFill="1" applyBorder="1" applyAlignment="1"/>
    <xf numFmtId="0" fontId="42" fillId="33" borderId="0" xfId="0" applyFont="1" applyFill="1"/>
    <xf numFmtId="0" fontId="32" fillId="33" borderId="0" xfId="0" applyFont="1" applyFill="1"/>
    <xf numFmtId="0" fontId="37" fillId="33" borderId="0" xfId="0" applyFont="1" applyFill="1"/>
    <xf numFmtId="0" fontId="32" fillId="0" borderId="0" xfId="1" applyFont="1"/>
    <xf numFmtId="0" fontId="32" fillId="33" borderId="0" xfId="0" applyFont="1" applyFill="1" applyAlignment="1"/>
    <xf numFmtId="0" fontId="32" fillId="33" borderId="0" xfId="0" applyFont="1" applyFill="1" applyAlignment="1">
      <alignment horizontal="center" vertical="center"/>
    </xf>
    <xf numFmtId="9" fontId="32" fillId="33" borderId="0" xfId="8" applyFont="1" applyFill="1"/>
    <xf numFmtId="0" fontId="32" fillId="33" borderId="40" xfId="0" applyFont="1" applyFill="1" applyBorder="1" applyAlignment="1">
      <alignment horizontal="center" vertical="center"/>
    </xf>
    <xf numFmtId="0" fontId="32" fillId="33" borderId="0" xfId="0" applyFont="1" applyFill="1" applyBorder="1"/>
    <xf numFmtId="9" fontId="32" fillId="33" borderId="0" xfId="8" applyFont="1" applyFill="1" applyBorder="1"/>
    <xf numFmtId="0" fontId="37" fillId="33" borderId="0" xfId="5" applyFont="1" applyFill="1"/>
    <xf numFmtId="0" fontId="44" fillId="33" borderId="0" xfId="5" applyFont="1" applyFill="1"/>
    <xf numFmtId="0" fontId="37" fillId="33" borderId="40" xfId="5" applyFont="1" applyFill="1" applyBorder="1"/>
    <xf numFmtId="9" fontId="37" fillId="33" borderId="0" xfId="5" applyNumberFormat="1" applyFont="1" applyFill="1"/>
    <xf numFmtId="0" fontId="37" fillId="33" borderId="35" xfId="5" applyFont="1" applyFill="1" applyBorder="1"/>
    <xf numFmtId="9" fontId="37" fillId="33" borderId="35" xfId="5" applyNumberFormat="1" applyFont="1" applyFill="1" applyBorder="1"/>
    <xf numFmtId="1" fontId="31" fillId="0" borderId="0" xfId="0" applyNumberFormat="1" applyFont="1"/>
    <xf numFmtId="166" fontId="32" fillId="0" borderId="0" xfId="0" applyNumberFormat="1" applyFont="1"/>
    <xf numFmtId="2" fontId="32" fillId="0" borderId="0" xfId="0" applyNumberFormat="1" applyFont="1"/>
    <xf numFmtId="166" fontId="31" fillId="0" borderId="0" xfId="0" applyNumberFormat="1" applyFont="1"/>
    <xf numFmtId="1" fontId="32" fillId="0" borderId="0" xfId="0" applyNumberFormat="1" applyFont="1"/>
    <xf numFmtId="0" fontId="32" fillId="0" borderId="0" xfId="0" applyFont="1" applyFill="1"/>
    <xf numFmtId="0" fontId="32" fillId="0" borderId="0" xfId="0" applyFont="1" applyFill="1" applyAlignment="1">
      <alignment horizontal="center"/>
    </xf>
    <xf numFmtId="0" fontId="32" fillId="33" borderId="0" xfId="1" applyFont="1" applyFill="1"/>
    <xf numFmtId="0" fontId="32" fillId="33" borderId="0" xfId="1" applyFont="1" applyFill="1" applyBorder="1"/>
    <xf numFmtId="0" fontId="32" fillId="33" borderId="0" xfId="1" applyFont="1" applyFill="1" applyBorder="1" applyAlignment="1">
      <alignment horizontal="left" vertical="center"/>
    </xf>
    <xf numFmtId="0" fontId="32" fillId="33" borderId="40" xfId="0" applyFont="1" applyFill="1" applyBorder="1" applyAlignment="1">
      <alignment horizontal="center" vertical="center" wrapText="1"/>
    </xf>
    <xf numFmtId="0" fontId="32" fillId="33" borderId="35" xfId="0" applyFont="1" applyFill="1" applyBorder="1"/>
    <xf numFmtId="0" fontId="18" fillId="33" borderId="0" xfId="0" applyFont="1" applyFill="1" applyBorder="1"/>
    <xf numFmtId="0" fontId="0" fillId="33" borderId="0" xfId="0" applyFill="1" applyBorder="1" applyAlignment="1">
      <alignment horizontal="center"/>
    </xf>
    <xf numFmtId="2" fontId="32" fillId="33" borderId="0" xfId="0" applyNumberFormat="1" applyFont="1" applyFill="1" applyBorder="1"/>
    <xf numFmtId="0" fontId="32" fillId="33" borderId="35" xfId="1" applyFont="1" applyFill="1" applyBorder="1"/>
    <xf numFmtId="0" fontId="32" fillId="33" borderId="40" xfId="1" applyFont="1" applyFill="1" applyBorder="1"/>
    <xf numFmtId="0" fontId="32" fillId="33" borderId="40" xfId="1" applyFont="1" applyFill="1" applyBorder="1" applyAlignment="1">
      <alignment horizontal="center" vertical="center" wrapText="1"/>
    </xf>
    <xf numFmtId="0" fontId="0" fillId="33" borderId="32" xfId="0" applyFill="1" applyBorder="1"/>
    <xf numFmtId="0" fontId="0" fillId="33" borderId="33" xfId="0" applyFill="1" applyBorder="1"/>
    <xf numFmtId="0" fontId="0" fillId="33" borderId="34" xfId="0" applyFill="1" applyBorder="1"/>
    <xf numFmtId="0" fontId="0" fillId="33" borderId="35" xfId="0" applyFill="1" applyBorder="1"/>
    <xf numFmtId="0" fontId="0" fillId="38" borderId="33" xfId="0" applyFill="1" applyBorder="1"/>
    <xf numFmtId="0" fontId="0" fillId="38" borderId="0" xfId="0" applyFill="1" applyBorder="1" applyAlignment="1">
      <alignment horizontal="center" vertical="center" wrapText="1"/>
    </xf>
    <xf numFmtId="0" fontId="0" fillId="38" borderId="34" xfId="0" applyFill="1" applyBorder="1"/>
    <xf numFmtId="0" fontId="0" fillId="38" borderId="35" xfId="0" applyFill="1" applyBorder="1"/>
    <xf numFmtId="0" fontId="0" fillId="38" borderId="0" xfId="0" applyFill="1" applyBorder="1"/>
    <xf numFmtId="0" fontId="0" fillId="38" borderId="42" xfId="0" applyFill="1" applyBorder="1"/>
    <xf numFmtId="0" fontId="0" fillId="38" borderId="43" xfId="0" applyFill="1" applyBorder="1"/>
    <xf numFmtId="0" fontId="0" fillId="33" borderId="41" xfId="0" applyFill="1" applyBorder="1"/>
    <xf numFmtId="0" fontId="0" fillId="33" borderId="42" xfId="0" applyFill="1" applyBorder="1"/>
    <xf numFmtId="0" fontId="0" fillId="33" borderId="43" xfId="0" applyFill="1" applyBorder="1"/>
    <xf numFmtId="0" fontId="0" fillId="33" borderId="44" xfId="0" applyFill="1" applyBorder="1"/>
    <xf numFmtId="0" fontId="0" fillId="33" borderId="45" xfId="0" applyFill="1" applyBorder="1"/>
    <xf numFmtId="0" fontId="0" fillId="33" borderId="46" xfId="0" applyFill="1" applyBorder="1"/>
    <xf numFmtId="0" fontId="0" fillId="38" borderId="47" xfId="0" applyFill="1" applyBorder="1"/>
    <xf numFmtId="0" fontId="0" fillId="38" borderId="48" xfId="0" applyFill="1" applyBorder="1"/>
    <xf numFmtId="0" fontId="0" fillId="38" borderId="49" xfId="0" applyFill="1" applyBorder="1"/>
    <xf numFmtId="0" fontId="0" fillId="38" borderId="21" xfId="0" applyFill="1" applyBorder="1"/>
    <xf numFmtId="0" fontId="0" fillId="38" borderId="23" xfId="0" applyFill="1" applyBorder="1"/>
    <xf numFmtId="0" fontId="0" fillId="38" borderId="50" xfId="0" applyFill="1" applyBorder="1"/>
    <xf numFmtId="0" fontId="0" fillId="38" borderId="51" xfId="0" applyFill="1" applyBorder="1"/>
    <xf numFmtId="0" fontId="0" fillId="38" borderId="52" xfId="0" applyFill="1" applyBorder="1"/>
    <xf numFmtId="0" fontId="0" fillId="33" borderId="53" xfId="0" applyFill="1" applyBorder="1"/>
    <xf numFmtId="0" fontId="0" fillId="38" borderId="54" xfId="0" applyFill="1" applyBorder="1" applyAlignment="1">
      <alignment horizontal="center" wrapText="1"/>
    </xf>
    <xf numFmtId="0" fontId="0" fillId="38" borderId="54" xfId="0" applyFill="1" applyBorder="1"/>
    <xf numFmtId="0" fontId="0" fillId="38" borderId="55" xfId="0" applyFill="1" applyBorder="1"/>
    <xf numFmtId="0" fontId="0" fillId="33" borderId="56" xfId="0" applyFill="1" applyBorder="1"/>
    <xf numFmtId="0" fontId="0" fillId="38" borderId="57" xfId="0" applyFill="1" applyBorder="1"/>
    <xf numFmtId="0" fontId="0" fillId="33" borderId="58" xfId="0" applyFill="1" applyBorder="1"/>
    <xf numFmtId="0" fontId="0" fillId="33" borderId="59" xfId="0" applyFill="1" applyBorder="1"/>
    <xf numFmtId="0" fontId="0" fillId="38" borderId="36" xfId="0" applyFill="1" applyBorder="1"/>
    <xf numFmtId="0" fontId="18" fillId="33" borderId="20" xfId="0" applyFont="1" applyFill="1" applyBorder="1"/>
    <xf numFmtId="0" fontId="18" fillId="33" borderId="32" xfId="0" applyFont="1" applyFill="1" applyBorder="1"/>
    <xf numFmtId="0" fontId="18" fillId="33" borderId="33" xfId="0" applyFont="1" applyFill="1" applyBorder="1"/>
    <xf numFmtId="0" fontId="0" fillId="33" borderId="51" xfId="0" applyFill="1" applyBorder="1"/>
    <xf numFmtId="0" fontId="0" fillId="38" borderId="60" xfId="0" applyFill="1" applyBorder="1"/>
    <xf numFmtId="0" fontId="0" fillId="38" borderId="61" xfId="0" applyFill="1" applyBorder="1"/>
    <xf numFmtId="0" fontId="0" fillId="38" borderId="62" xfId="0" applyFill="1" applyBorder="1"/>
    <xf numFmtId="0" fontId="18" fillId="33" borderId="63" xfId="0" applyFont="1" applyFill="1" applyBorder="1"/>
    <xf numFmtId="0" fontId="0" fillId="33" borderId="61" xfId="0" applyFill="1" applyBorder="1"/>
    <xf numFmtId="0" fontId="0" fillId="33" borderId="62" xfId="0" applyFill="1" applyBorder="1"/>
    <xf numFmtId="0" fontId="18" fillId="33" borderId="61" xfId="0" applyFont="1" applyFill="1" applyBorder="1"/>
    <xf numFmtId="0" fontId="0" fillId="33" borderId="64" xfId="0" applyFill="1" applyBorder="1"/>
    <xf numFmtId="0" fontId="0" fillId="38" borderId="65" xfId="0" applyFill="1" applyBorder="1"/>
    <xf numFmtId="0" fontId="0" fillId="38" borderId="66" xfId="0" applyFill="1" applyBorder="1"/>
    <xf numFmtId="0" fontId="0" fillId="38" borderId="67" xfId="0" applyFill="1" applyBorder="1"/>
    <xf numFmtId="0" fontId="0" fillId="33" borderId="66" xfId="0" applyFill="1" applyBorder="1"/>
    <xf numFmtId="0" fontId="0" fillId="33" borderId="67" xfId="0" applyFill="1" applyBorder="1"/>
    <xf numFmtId="0" fontId="18" fillId="33" borderId="66" xfId="0" applyFont="1" applyFill="1" applyBorder="1"/>
    <xf numFmtId="0" fontId="0" fillId="33" borderId="68" xfId="0" applyFill="1" applyBorder="1"/>
    <xf numFmtId="0" fontId="0" fillId="33" borderId="10" xfId="0" applyFill="1" applyBorder="1"/>
    <xf numFmtId="0" fontId="0" fillId="38" borderId="69" xfId="0" applyFill="1" applyBorder="1"/>
    <xf numFmtId="0" fontId="0" fillId="38" borderId="70" xfId="0" applyFill="1" applyBorder="1"/>
    <xf numFmtId="0" fontId="0" fillId="38" borderId="71" xfId="0" applyFill="1" applyBorder="1"/>
    <xf numFmtId="0" fontId="0" fillId="33" borderId="72" xfId="0" applyFill="1" applyBorder="1"/>
    <xf numFmtId="0" fontId="0" fillId="33" borderId="70" xfId="0" applyFill="1" applyBorder="1"/>
    <xf numFmtId="0" fontId="0" fillId="33" borderId="71" xfId="0" applyFill="1" applyBorder="1"/>
    <xf numFmtId="0" fontId="0" fillId="33" borderId="73" xfId="0" applyFill="1" applyBorder="1"/>
    <xf numFmtId="0" fontId="0" fillId="38" borderId="74" xfId="0" applyFill="1" applyBorder="1"/>
    <xf numFmtId="0" fontId="0" fillId="33" borderId="75" xfId="0" applyFill="1" applyBorder="1"/>
    <xf numFmtId="0" fontId="0" fillId="33" borderId="76" xfId="0" applyFill="1" applyBorder="1"/>
    <xf numFmtId="0" fontId="0" fillId="33" borderId="77" xfId="0" applyFill="1" applyBorder="1"/>
    <xf numFmtId="0" fontId="0" fillId="33" borderId="78" xfId="0" applyFill="1" applyBorder="1"/>
    <xf numFmtId="0" fontId="0" fillId="33" borderId="79" xfId="0" applyFill="1" applyBorder="1"/>
    <xf numFmtId="0" fontId="15" fillId="39" borderId="0" xfId="0" applyFont="1" applyFill="1" applyBorder="1"/>
    <xf numFmtId="0" fontId="32" fillId="0" borderId="0" xfId="0" applyFont="1" applyAlignment="1">
      <alignment horizontal="center" wrapText="1"/>
    </xf>
    <xf numFmtId="9" fontId="32" fillId="0" borderId="0" xfId="0" applyNumberFormat="1" applyFont="1" applyAlignment="1">
      <alignment horizontal="center"/>
    </xf>
    <xf numFmtId="9" fontId="32" fillId="0" borderId="0" xfId="0" applyNumberFormat="1" applyFont="1"/>
    <xf numFmtId="167" fontId="32" fillId="0" borderId="0" xfId="8" applyNumberFormat="1" applyFont="1"/>
    <xf numFmtId="9" fontId="32" fillId="0" borderId="0" xfId="8" applyNumberFormat="1" applyFont="1"/>
    <xf numFmtId="10" fontId="32" fillId="0" borderId="0" xfId="0" applyNumberFormat="1" applyFont="1"/>
    <xf numFmtId="168" fontId="32" fillId="0" borderId="0" xfId="0" applyNumberFormat="1" applyFont="1"/>
    <xf numFmtId="9" fontId="32" fillId="0" borderId="0" xfId="8" applyFont="1"/>
    <xf numFmtId="0" fontId="43" fillId="33" borderId="0" xfId="0" applyFont="1" applyFill="1"/>
    <xf numFmtId="0" fontId="46" fillId="33" borderId="0" xfId="0" applyFont="1" applyFill="1"/>
    <xf numFmtId="0" fontId="43" fillId="33" borderId="0" xfId="0" applyFont="1" applyFill="1" applyAlignment="1">
      <alignment horizontal="center"/>
    </xf>
    <xf numFmtId="9" fontId="32" fillId="33" borderId="0" xfId="132" applyFont="1" applyFill="1" applyBorder="1"/>
    <xf numFmtId="9" fontId="32" fillId="33" borderId="0" xfId="132" applyFont="1" applyFill="1" applyBorder="1"/>
    <xf numFmtId="9" fontId="32" fillId="33" borderId="0" xfId="132" applyFont="1" applyFill="1" applyBorder="1"/>
    <xf numFmtId="166" fontId="32" fillId="33" borderId="0" xfId="0" applyNumberFormat="1" applyFont="1" applyFill="1" applyBorder="1"/>
    <xf numFmtId="166" fontId="32" fillId="33" borderId="35" xfId="0" applyNumberFormat="1" applyFont="1" applyFill="1" applyBorder="1"/>
    <xf numFmtId="0" fontId="32" fillId="33" borderId="0" xfId="0" applyFont="1" applyFill="1" applyBorder="1" applyAlignment="1">
      <alignment horizontal="left" vertical="center" wrapText="1"/>
    </xf>
    <xf numFmtId="0" fontId="32" fillId="33" borderId="35" xfId="0" applyFont="1" applyFill="1" applyBorder="1" applyAlignment="1">
      <alignment horizontal="left" vertical="center" wrapText="1"/>
    </xf>
    <xf numFmtId="49" fontId="50" fillId="33" borderId="0" xfId="0" applyNumberFormat="1" applyFont="1" applyFill="1" applyAlignment="1"/>
    <xf numFmtId="49" fontId="50" fillId="33" borderId="0" xfId="0" applyNumberFormat="1" applyFont="1" applyFill="1"/>
    <xf numFmtId="10" fontId="50" fillId="33" borderId="0" xfId="0" applyNumberFormat="1" applyFont="1" applyFill="1"/>
    <xf numFmtId="1" fontId="32" fillId="33" borderId="0" xfId="1" applyNumberFormat="1" applyFont="1" applyFill="1" applyBorder="1"/>
    <xf numFmtId="1" fontId="32" fillId="33" borderId="35" xfId="1" applyNumberFormat="1" applyFont="1" applyFill="1" applyBorder="1"/>
    <xf numFmtId="0" fontId="32" fillId="33" borderId="16" xfId="1" applyFont="1" applyFill="1" applyBorder="1"/>
    <xf numFmtId="0" fontId="32" fillId="33" borderId="16" xfId="1" applyFont="1" applyFill="1" applyBorder="1" applyAlignment="1">
      <alignment horizontal="center" vertical="center"/>
    </xf>
    <xf numFmtId="0" fontId="32" fillId="33" borderId="18" xfId="1" applyFont="1" applyFill="1" applyBorder="1" applyAlignment="1">
      <alignment horizontal="center" vertical="center"/>
    </xf>
    <xf numFmtId="0" fontId="32" fillId="33" borderId="18" xfId="1" applyNumberFormat="1" applyFont="1" applyFill="1" applyBorder="1" applyAlignment="1">
      <alignment horizontal="center" vertical="center"/>
    </xf>
    <xf numFmtId="0" fontId="32" fillId="33" borderId="0" xfId="1" applyNumberFormat="1" applyFont="1" applyFill="1" applyBorder="1" applyAlignment="1">
      <alignment horizontal="center" vertical="center"/>
    </xf>
    <xf numFmtId="0" fontId="34" fillId="33" borderId="0" xfId="1" applyFont="1" applyFill="1" applyBorder="1" applyAlignment="1">
      <alignment horizontal="left" vertical="center"/>
    </xf>
    <xf numFmtId="0" fontId="32" fillId="33" borderId="0" xfId="1" applyFont="1" applyFill="1" applyBorder="1" applyAlignment="1">
      <alignment horizontal="left" wrapText="1"/>
    </xf>
    <xf numFmtId="0" fontId="32" fillId="33" borderId="0" xfId="1" applyFont="1" applyFill="1" applyAlignment="1">
      <alignment horizontal="left" vertical="center" wrapText="1"/>
    </xf>
    <xf numFmtId="0" fontId="43" fillId="33" borderId="0" xfId="0" applyFont="1" applyFill="1" applyBorder="1"/>
    <xf numFmtId="0" fontId="31" fillId="33" borderId="0" xfId="0" applyFont="1" applyFill="1" applyBorder="1"/>
    <xf numFmtId="0" fontId="43" fillId="33" borderId="0" xfId="96" applyFont="1" applyFill="1"/>
    <xf numFmtId="0" fontId="0" fillId="33" borderId="29" xfId="0" applyFill="1" applyBorder="1" applyAlignment="1">
      <alignment horizontal="center"/>
    </xf>
    <xf numFmtId="0" fontId="0" fillId="33" borderId="30" xfId="0" applyFill="1" applyBorder="1" applyAlignment="1">
      <alignment horizontal="center"/>
    </xf>
    <xf numFmtId="0" fontId="0" fillId="33" borderId="31" xfId="0" applyFill="1" applyBorder="1" applyAlignment="1">
      <alignment horizontal="center"/>
    </xf>
    <xf numFmtId="0" fontId="19" fillId="39" borderId="27" xfId="0" applyFont="1" applyFill="1" applyBorder="1" applyAlignment="1">
      <alignment horizontal="center" vertical="center" wrapText="1"/>
    </xf>
    <xf numFmtId="0" fontId="19" fillId="39" borderId="26" xfId="0" applyFont="1" applyFill="1" applyBorder="1" applyAlignment="1">
      <alignment horizontal="center" vertical="center" wrapText="1"/>
    </xf>
    <xf numFmtId="0" fontId="19" fillId="39" borderId="25" xfId="0" applyFont="1" applyFill="1" applyBorder="1" applyAlignment="1">
      <alignment horizontal="center" vertical="center" wrapText="1"/>
    </xf>
    <xf numFmtId="0" fontId="45" fillId="39" borderId="0" xfId="0" applyFont="1" applyFill="1" applyBorder="1" applyAlignment="1">
      <alignment horizontal="center" wrapText="1"/>
    </xf>
    <xf numFmtId="0" fontId="15" fillId="39" borderId="27" xfId="0" applyFont="1" applyFill="1" applyBorder="1" applyAlignment="1">
      <alignment horizontal="center"/>
    </xf>
    <xf numFmtId="0" fontId="15" fillId="39" borderId="26" xfId="0" applyFont="1" applyFill="1" applyBorder="1" applyAlignment="1">
      <alignment horizontal="center"/>
    </xf>
    <xf numFmtId="0" fontId="15" fillId="39" borderId="25" xfId="0" applyFont="1" applyFill="1" applyBorder="1" applyAlignment="1">
      <alignment horizontal="center"/>
    </xf>
    <xf numFmtId="0" fontId="0" fillId="33" borderId="0" xfId="0" applyFill="1" applyBorder="1" applyAlignment="1">
      <alignment horizontal="center"/>
    </xf>
    <xf numFmtId="0" fontId="32" fillId="0" borderId="0" xfId="0" applyFont="1" applyFill="1" applyAlignment="1">
      <alignment horizontal="center"/>
    </xf>
    <xf numFmtId="0" fontId="43" fillId="33" borderId="0" xfId="0" applyFont="1" applyFill="1" applyAlignment="1">
      <alignment horizontal="center"/>
    </xf>
    <xf numFmtId="0" fontId="32" fillId="33" borderId="80" xfId="1" applyFont="1" applyFill="1" applyBorder="1" applyAlignment="1">
      <alignment horizontal="center" vertical="center"/>
    </xf>
    <xf numFmtId="0" fontId="32" fillId="33" borderId="81" xfId="1" applyFont="1" applyFill="1" applyBorder="1" applyAlignment="1">
      <alignment horizontal="center" vertical="center"/>
    </xf>
    <xf numFmtId="0" fontId="32" fillId="33" borderId="16" xfId="1" applyFont="1" applyFill="1" applyBorder="1" applyAlignment="1">
      <alignment horizontal="center" vertical="center" textRotation="90" wrapText="1"/>
    </xf>
    <xf numFmtId="0" fontId="32" fillId="33" borderId="18" xfId="1" applyFont="1" applyFill="1" applyBorder="1" applyAlignment="1">
      <alignment horizontal="center" vertical="center" textRotation="90" wrapText="1"/>
    </xf>
    <xf numFmtId="0" fontId="32" fillId="33" borderId="16" xfId="1" applyFont="1" applyFill="1" applyBorder="1" applyAlignment="1">
      <alignment horizontal="center" vertical="center" wrapText="1"/>
    </xf>
    <xf numFmtId="0" fontId="32" fillId="33" borderId="17" xfId="1" applyFont="1" applyFill="1" applyBorder="1" applyAlignment="1">
      <alignment horizontal="center" vertical="center" wrapText="1"/>
    </xf>
    <xf numFmtId="0" fontId="32" fillId="33" borderId="18" xfId="1" applyFont="1" applyFill="1" applyBorder="1" applyAlignment="1">
      <alignment horizontal="center" vertical="center" wrapText="1"/>
    </xf>
    <xf numFmtId="0" fontId="32" fillId="33" borderId="20" xfId="1" applyFont="1" applyFill="1" applyBorder="1" applyAlignment="1">
      <alignment horizontal="center" vertical="center" textRotation="90" wrapText="1"/>
    </xf>
    <xf numFmtId="0" fontId="32" fillId="33" borderId="19" xfId="1" applyFont="1" applyFill="1" applyBorder="1" applyAlignment="1">
      <alignment horizontal="center" vertical="center" textRotation="90" wrapText="1"/>
    </xf>
    <xf numFmtId="0" fontId="32" fillId="33" borderId="16" xfId="1" applyFont="1" applyFill="1" applyBorder="1" applyAlignment="1">
      <alignment horizontal="center" vertical="center" textRotation="90"/>
    </xf>
    <xf numFmtId="0" fontId="32" fillId="33" borderId="18" xfId="1" applyFont="1" applyFill="1" applyBorder="1" applyAlignment="1">
      <alignment horizontal="center" vertical="center" textRotation="90"/>
    </xf>
    <xf numFmtId="0" fontId="52" fillId="33" borderId="0" xfId="92" applyFont="1" applyFill="1"/>
    <xf numFmtId="0" fontId="52" fillId="33" borderId="0" xfId="92" applyFont="1" applyFill="1"/>
    <xf numFmtId="0" fontId="53" fillId="33" borderId="0" xfId="92" applyFont="1" applyFill="1" applyAlignment="1">
      <alignment horizontal="center"/>
    </xf>
    <xf numFmtId="0" fontId="31" fillId="33" borderId="0" xfId="92" applyFont="1" applyFill="1" applyAlignment="1">
      <alignment horizontal="center"/>
    </xf>
    <xf numFmtId="0" fontId="32" fillId="33" borderId="0" xfId="0" applyFont="1" applyFill="1" applyBorder="1" applyAlignment="1"/>
    <xf numFmtId="0" fontId="54" fillId="33" borderId="0" xfId="0" applyFont="1" applyFill="1"/>
    <xf numFmtId="0" fontId="54" fillId="33" borderId="0" xfId="0" applyFont="1" applyFill="1" applyBorder="1"/>
    <xf numFmtId="0" fontId="55" fillId="33" borderId="0" xfId="146" applyFont="1" applyFill="1" applyBorder="1"/>
    <xf numFmtId="0" fontId="32" fillId="0" borderId="0" xfId="0" applyFont="1" applyAlignment="1">
      <alignment vertical="center" wrapText="1"/>
    </xf>
    <xf numFmtId="0" fontId="32" fillId="33" borderId="0" xfId="0" applyFont="1" applyFill="1" applyAlignment="1">
      <alignment horizontal="center" wrapText="1"/>
    </xf>
  </cellXfs>
  <cellStyles count="147">
    <cellStyle name="=C:\WINNT\SYSTEM32\COMMAND.COM" xfId="97"/>
    <cellStyle name="20% - Accent1 2" xfId="11"/>
    <cellStyle name="20% - Accent1 2 2" xfId="98"/>
    <cellStyle name="20% - Accent2 2" xfId="12"/>
    <cellStyle name="20% - Accent2 2 2" xfId="99"/>
    <cellStyle name="20% - Accent3 2" xfId="13"/>
    <cellStyle name="20% - Accent3 2 2" xfId="100"/>
    <cellStyle name="20% - Accent4 2" xfId="14"/>
    <cellStyle name="20% - Accent4 2 2" xfId="101"/>
    <cellStyle name="20% - Accent5 2" xfId="15"/>
    <cellStyle name="20% - Accent5 2 2" xfId="102"/>
    <cellStyle name="20% - Accent6 2" xfId="16"/>
    <cellStyle name="20% - Accent6 2 2" xfId="103"/>
    <cellStyle name="40% - Accent1 2" xfId="17"/>
    <cellStyle name="40% - Accent1 2 2" xfId="104"/>
    <cellStyle name="40% - Accent2 2" xfId="18"/>
    <cellStyle name="40% - Accent2 2 2" xfId="105"/>
    <cellStyle name="40% - Accent3 2" xfId="19"/>
    <cellStyle name="40% - Accent3 2 2" xfId="106"/>
    <cellStyle name="40% - Accent4 2" xfId="20"/>
    <cellStyle name="40% - Accent4 2 2" xfId="107"/>
    <cellStyle name="40% - Accent5 2" xfId="21"/>
    <cellStyle name="40% - Accent5 2 2" xfId="108"/>
    <cellStyle name="40% - Accent6 2" xfId="22"/>
    <cellStyle name="40% - Accent6 2 2" xfId="109"/>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NCLAS,REZONES Y SUS PARTES,DE FUNDICION,DE HIERRO O DE ACERO_Cuentas cuadros de coyuntura(dic-07)_Anexo Estadístico NOVIEMBRE 2008 IMAEP" xfId="82"/>
    <cellStyle name="Bad 2" xfId="35"/>
    <cellStyle name="Calculation 2" xfId="36"/>
    <cellStyle name="Check Cell 2" xfId="37"/>
    <cellStyle name="clsAltData" xfId="38"/>
    <cellStyle name="clsAltMRVData" xfId="39"/>
    <cellStyle name="clsBlank" xfId="40"/>
    <cellStyle name="clsColumnHeader" xfId="41"/>
    <cellStyle name="clsData" xfId="42"/>
    <cellStyle name="clsDefault" xfId="43"/>
    <cellStyle name="clsFooter" xfId="44"/>
    <cellStyle name="clsIndexTableData" xfId="45"/>
    <cellStyle name="clsIndexTableHdr" xfId="46"/>
    <cellStyle name="clsIndexTableTitle" xfId="47"/>
    <cellStyle name="clsMRVData" xfId="48"/>
    <cellStyle name="clsReportFooter" xfId="49"/>
    <cellStyle name="clsReportHeader" xfId="50"/>
    <cellStyle name="clsRowHeader" xfId="51"/>
    <cellStyle name="clsRowHeader 2" xfId="52"/>
    <cellStyle name="clsScale" xfId="53"/>
    <cellStyle name="clsSection" xfId="54"/>
    <cellStyle name="Comma 2" xfId="2"/>
    <cellStyle name="Comma 2 2" xfId="55"/>
    <cellStyle name="Comma 2 3" xfId="56"/>
    <cellStyle name="Comma 2 4" xfId="57"/>
    <cellStyle name="Comma 2 5" xfId="58"/>
    <cellStyle name="Comma 3" xfId="83"/>
    <cellStyle name="Comma 3 2" xfId="110"/>
    <cellStyle name="Comma 4" xfId="133"/>
    <cellStyle name="Comma 4 2" xfId="134"/>
    <cellStyle name="Diseño" xfId="59"/>
    <cellStyle name="Diseño 2" xfId="60"/>
    <cellStyle name="Excel Built-in Normal" xfId="3"/>
    <cellStyle name="Explanatory Text 2" xfId="61"/>
    <cellStyle name="Good 2" xfId="62"/>
    <cellStyle name="Heading 1 2" xfId="63"/>
    <cellStyle name="Heading 2 2" xfId="64"/>
    <cellStyle name="Heading 3 2" xfId="65"/>
    <cellStyle name="Heading 4 2" xfId="66"/>
    <cellStyle name="Hyperlink" xfId="146" builtinId="8"/>
    <cellStyle name="Hyperlink 2" xfId="84"/>
    <cellStyle name="Hyperlink 2 2" xfId="111"/>
    <cellStyle name="Hyperlink 2 3" xfId="135"/>
    <cellStyle name="Hyperlink 3" xfId="94"/>
    <cellStyle name="Input 2" xfId="67"/>
    <cellStyle name="Linked Cell 2" xfId="68"/>
    <cellStyle name="Millares 2" xfId="85"/>
    <cellStyle name="Millares_CUENTA 1 2 2" xfId="86"/>
    <cellStyle name="Moneda 2" xfId="87"/>
    <cellStyle name="Neutral 2" xfId="69"/>
    <cellStyle name="Normal" xfId="0" builtinId="0"/>
    <cellStyle name="Normal 10" xfId="112"/>
    <cellStyle name="Normal 10 2" xfId="113"/>
    <cellStyle name="Normal 11" xfId="114"/>
    <cellStyle name="Normal 11 2" xfId="115"/>
    <cellStyle name="Normal 11 3" xfId="136"/>
    <cellStyle name="Normal 12" xfId="116"/>
    <cellStyle name="Normal 12 2" xfId="88"/>
    <cellStyle name="Normal 12 2 2" xfId="137"/>
    <cellStyle name="Normal 13" xfId="117"/>
    <cellStyle name="Normal 14" xfId="118"/>
    <cellStyle name="Normal 15" xfId="96"/>
    <cellStyle name="Normal 16" xfId="138"/>
    <cellStyle name="Normal 16 2" xfId="139"/>
    <cellStyle name="Normal 17 2" xfId="89"/>
    <cellStyle name="Normal 2" xfId="1"/>
    <cellStyle name="Normal 2 2" xfId="9"/>
    <cellStyle name="Normal 2 2 2" xfId="90"/>
    <cellStyle name="Normal 2 2 2 2" xfId="140"/>
    <cellStyle name="Normal 2 3" xfId="10"/>
    <cellStyle name="Normal 2 3 2" xfId="119"/>
    <cellStyle name="Normal 2 4" xfId="91"/>
    <cellStyle name="Normal 2 4 2" xfId="141"/>
    <cellStyle name="Normal 2 5" xfId="142"/>
    <cellStyle name="Normal 3" xfId="4"/>
    <cellStyle name="Normal 3 2" xfId="120"/>
    <cellStyle name="Normal 4" xfId="5"/>
    <cellStyle name="Normal 4 2" xfId="92"/>
    <cellStyle name="Normal 4 3" xfId="93"/>
    <cellStyle name="Normal 5" xfId="6"/>
    <cellStyle name="Normal 5 2" xfId="121"/>
    <cellStyle name="Normal 6" xfId="70"/>
    <cellStyle name="Normal 6 2" xfId="122"/>
    <cellStyle name="Normal 7" xfId="81"/>
    <cellStyle name="Normal 7 2" xfId="123"/>
    <cellStyle name="Normal 8" xfId="124"/>
    <cellStyle name="Normal 8 2" xfId="125"/>
    <cellStyle name="Normal 8 3" xfId="131"/>
    <cellStyle name="Normal 9" xfId="126"/>
    <cellStyle name="Normal 9 2" xfId="127"/>
    <cellStyle name="Normál_212" xfId="71"/>
    <cellStyle name="Normalny_sprawozdania" xfId="72"/>
    <cellStyle name="Note 2" xfId="73"/>
    <cellStyle name="Note 2 2" xfId="128"/>
    <cellStyle name="Output 2" xfId="74"/>
    <cellStyle name="Percent" xfId="8" builtinId="5"/>
    <cellStyle name="Percent 2" xfId="7"/>
    <cellStyle name="Percent 2 2" xfId="75"/>
    <cellStyle name="Percent 2 3" xfId="76"/>
    <cellStyle name="Percent 2 4" xfId="77"/>
    <cellStyle name="Percent 2 5" xfId="78"/>
    <cellStyle name="Percent 3" xfId="95"/>
    <cellStyle name="Percent 3 2" xfId="129"/>
    <cellStyle name="Percent 4" xfId="130"/>
    <cellStyle name="Percent 5" xfId="143"/>
    <cellStyle name="Percent 5 2" xfId="144"/>
    <cellStyle name="Percent 6" xfId="145"/>
    <cellStyle name="Percent 7" xfId="132"/>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'3.1'!$C$22</c:f>
              <c:strCache>
                <c:ptCount val="1"/>
                <c:pt idx="0">
                  <c:v>Esperanza vida media estimada por el individuo</c:v>
                </c:pt>
              </c:strCache>
            </c:strRef>
          </c:tx>
          <c:invertIfNegative val="0"/>
          <c:cat>
            <c:strRef>
              <c:f>'3.1'!$D$21:$J$21</c:f>
              <c:strCache>
                <c:ptCount val="7"/>
                <c:pt idx="0">
                  <c:v>[25,35]</c:v>
                </c:pt>
                <c:pt idx="1">
                  <c:v>(35,45]</c:v>
                </c:pt>
                <c:pt idx="2">
                  <c:v>(45,55]</c:v>
                </c:pt>
                <c:pt idx="4">
                  <c:v>[25,35]</c:v>
                </c:pt>
                <c:pt idx="5">
                  <c:v>(35,45]</c:v>
                </c:pt>
                <c:pt idx="6">
                  <c:v>(45,55]</c:v>
                </c:pt>
              </c:strCache>
            </c:strRef>
          </c:cat>
          <c:val>
            <c:numRef>
              <c:f>'3.1'!$D$22:$J$22</c:f>
              <c:numCache>
                <c:formatCode>General</c:formatCode>
                <c:ptCount val="7"/>
                <c:pt idx="0">
                  <c:v>75.182130000000001</c:v>
                </c:pt>
                <c:pt idx="1">
                  <c:v>75.419349999999994</c:v>
                </c:pt>
                <c:pt idx="2">
                  <c:v>77.356939999999994</c:v>
                </c:pt>
                <c:pt idx="4" formatCode="0">
                  <c:v>74.328130000000002</c:v>
                </c:pt>
                <c:pt idx="5" formatCode="0">
                  <c:v>75.51567</c:v>
                </c:pt>
                <c:pt idx="6" formatCode="0">
                  <c:v>77.333330000000004</c:v>
                </c:pt>
              </c:numCache>
            </c:numRef>
          </c:val>
        </c:ser>
        <c:ser>
          <c:idx val="2"/>
          <c:order val="1"/>
          <c:tx>
            <c:strRef>
              <c:f>'3.1'!$C$23</c:f>
              <c:strCache>
                <c:ptCount val="1"/>
                <c:pt idx="0">
                  <c:v>Esperanza de vida real</c:v>
                </c:pt>
              </c:strCache>
            </c:strRef>
          </c:tx>
          <c:invertIfNegative val="0"/>
          <c:cat>
            <c:strRef>
              <c:f>'3.1'!$D$21:$J$21</c:f>
              <c:strCache>
                <c:ptCount val="7"/>
                <c:pt idx="0">
                  <c:v>[25,35]</c:v>
                </c:pt>
                <c:pt idx="1">
                  <c:v>(35,45]</c:v>
                </c:pt>
                <c:pt idx="2">
                  <c:v>(45,55]</c:v>
                </c:pt>
                <c:pt idx="4">
                  <c:v>[25,35]</c:v>
                </c:pt>
                <c:pt idx="5">
                  <c:v>(35,45]</c:v>
                </c:pt>
                <c:pt idx="6">
                  <c:v>(45,55]</c:v>
                </c:pt>
              </c:strCache>
            </c:strRef>
          </c:cat>
          <c:val>
            <c:numRef>
              <c:f>'3.1'!$D$23:$J$23</c:f>
              <c:numCache>
                <c:formatCode>General</c:formatCode>
                <c:ptCount val="7"/>
                <c:pt idx="0">
                  <c:v>78.316666666666663</c:v>
                </c:pt>
                <c:pt idx="1">
                  <c:v>79.033333333333331</c:v>
                </c:pt>
                <c:pt idx="2">
                  <c:v>80.016666666666666</c:v>
                </c:pt>
                <c:pt idx="4">
                  <c:v>77.933333333333337</c:v>
                </c:pt>
                <c:pt idx="5">
                  <c:v>78.633333333333326</c:v>
                </c:pt>
                <c:pt idx="6">
                  <c:v>79.683333333333323</c:v>
                </c:pt>
              </c:numCache>
            </c:numRef>
          </c:val>
        </c:ser>
        <c:dLbls>
          <c:showLegendKey val="0"/>
          <c:showVal val="0"/>
          <c:showCatName val="0"/>
          <c:showSerName val="0"/>
          <c:showPercent val="0"/>
          <c:showBubbleSize val="0"/>
        </c:dLbls>
        <c:gapWidth val="150"/>
        <c:axId val="263957504"/>
        <c:axId val="263959680"/>
      </c:barChart>
      <c:catAx>
        <c:axId val="263957504"/>
        <c:scaling>
          <c:orientation val="minMax"/>
        </c:scaling>
        <c:delete val="0"/>
        <c:axPos val="b"/>
        <c:title>
          <c:tx>
            <c:rich>
              <a:bodyPr/>
              <a:lstStyle/>
              <a:p>
                <a:pPr>
                  <a:defRPr/>
                </a:pPr>
                <a:r>
                  <a:rPr lang="en-US"/>
                  <a:t>Edad</a:t>
                </a:r>
              </a:p>
            </c:rich>
          </c:tx>
          <c:layout/>
          <c:overlay val="0"/>
        </c:title>
        <c:majorTickMark val="out"/>
        <c:minorTickMark val="none"/>
        <c:tickLblPos val="nextTo"/>
        <c:crossAx val="263959680"/>
        <c:crosses val="autoZero"/>
        <c:auto val="1"/>
        <c:lblAlgn val="ctr"/>
        <c:lblOffset val="100"/>
        <c:noMultiLvlLbl val="0"/>
      </c:catAx>
      <c:valAx>
        <c:axId val="263959680"/>
        <c:scaling>
          <c:orientation val="minMax"/>
          <c:max val="81"/>
          <c:min val="72"/>
        </c:scaling>
        <c:delete val="0"/>
        <c:axPos val="l"/>
        <c:majorGridlines>
          <c:spPr>
            <a:ln>
              <a:prstDash val="dash"/>
            </a:ln>
          </c:spPr>
        </c:majorGridlines>
        <c:numFmt formatCode="General" sourceLinked="1"/>
        <c:majorTickMark val="out"/>
        <c:minorTickMark val="none"/>
        <c:tickLblPos val="nextTo"/>
        <c:crossAx val="263957504"/>
        <c:crosses val="autoZero"/>
        <c:crossBetween val="between"/>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'3.9'!$G$22</c:f>
              <c:strCache>
                <c:ptCount val="1"/>
                <c:pt idx="0">
                  <c:v>Régimen especial - Decil 3</c:v>
                </c:pt>
              </c:strCache>
            </c:strRef>
          </c:tx>
          <c:invertIfNegative val="0"/>
          <c:cat>
            <c:strRef>
              <c:f>'3.9'!$F$23:$F$30</c:f>
              <c:strCache>
                <c:ptCount val="8"/>
                <c:pt idx="0">
                  <c:v>BRA</c:v>
                </c:pt>
                <c:pt idx="1">
                  <c:v>MEX</c:v>
                </c:pt>
                <c:pt idx="2">
                  <c:v>ARG</c:v>
                </c:pt>
                <c:pt idx="3">
                  <c:v>CRI</c:v>
                </c:pt>
                <c:pt idx="4">
                  <c:v>PER</c:v>
                </c:pt>
                <c:pt idx="5">
                  <c:v>URY</c:v>
                </c:pt>
                <c:pt idx="6">
                  <c:v>CHL</c:v>
                </c:pt>
                <c:pt idx="7">
                  <c:v>BOL</c:v>
                </c:pt>
              </c:strCache>
            </c:strRef>
          </c:cat>
          <c:val>
            <c:numRef>
              <c:f>'3.9'!$G$23:$G$30</c:f>
              <c:numCache>
                <c:formatCode>0.00%</c:formatCode>
                <c:ptCount val="8"/>
                <c:pt idx="0">
                  <c:v>3.2000000000000001E-2</c:v>
                </c:pt>
                <c:pt idx="1">
                  <c:v>9.2999999999999999E-2</c:v>
                </c:pt>
                <c:pt idx="2">
                  <c:v>0.109</c:v>
                </c:pt>
                <c:pt idx="3">
                  <c:v>0.125</c:v>
                </c:pt>
                <c:pt idx="4">
                  <c:v>0.18</c:v>
                </c:pt>
                <c:pt idx="5">
                  <c:v>0.20100000000000001</c:v>
                </c:pt>
                <c:pt idx="6">
                  <c:v>0.23</c:v>
                </c:pt>
                <c:pt idx="7">
                  <c:v>0.30599999999999999</c:v>
                </c:pt>
              </c:numCache>
            </c:numRef>
          </c:val>
        </c:ser>
        <c:ser>
          <c:idx val="1"/>
          <c:order val="1"/>
          <c:tx>
            <c:strRef>
              <c:f>'3.9'!$H$22</c:f>
              <c:strCache>
                <c:ptCount val="1"/>
                <c:pt idx="0">
                  <c:v>Régimen especial - Decil 6</c:v>
                </c:pt>
              </c:strCache>
            </c:strRef>
          </c:tx>
          <c:invertIfNegative val="0"/>
          <c:cat>
            <c:strRef>
              <c:f>'3.9'!$F$23:$F$30</c:f>
              <c:strCache>
                <c:ptCount val="8"/>
                <c:pt idx="0">
                  <c:v>BRA</c:v>
                </c:pt>
                <c:pt idx="1">
                  <c:v>MEX</c:v>
                </c:pt>
                <c:pt idx="2">
                  <c:v>ARG</c:v>
                </c:pt>
                <c:pt idx="3">
                  <c:v>CRI</c:v>
                </c:pt>
                <c:pt idx="4">
                  <c:v>PER</c:v>
                </c:pt>
                <c:pt idx="5">
                  <c:v>URY</c:v>
                </c:pt>
                <c:pt idx="6">
                  <c:v>CHL</c:v>
                </c:pt>
                <c:pt idx="7">
                  <c:v>BOL</c:v>
                </c:pt>
              </c:strCache>
            </c:strRef>
          </c:cat>
          <c:val>
            <c:numRef>
              <c:f>'3.9'!$H$23:$H$30</c:f>
              <c:numCache>
                <c:formatCode>0.00%</c:formatCode>
                <c:ptCount val="8"/>
                <c:pt idx="0">
                  <c:v>2.1000000000000001E-2</c:v>
                </c:pt>
                <c:pt idx="1">
                  <c:v>4.9000000000000002E-2</c:v>
                </c:pt>
                <c:pt idx="2">
                  <c:v>8.6999999999999994E-2</c:v>
                </c:pt>
                <c:pt idx="3">
                  <c:v>0.13500000000000001</c:v>
                </c:pt>
                <c:pt idx="4">
                  <c:v>0.14799999999999999</c:v>
                </c:pt>
                <c:pt idx="5">
                  <c:v>0.105</c:v>
                </c:pt>
                <c:pt idx="6">
                  <c:v>0.23</c:v>
                </c:pt>
                <c:pt idx="7">
                  <c:v>0.26900000000000002</c:v>
                </c:pt>
              </c:numCache>
            </c:numRef>
          </c:val>
        </c:ser>
        <c:dLbls>
          <c:showLegendKey val="0"/>
          <c:showVal val="0"/>
          <c:showCatName val="0"/>
          <c:showSerName val="0"/>
          <c:showPercent val="0"/>
          <c:showBubbleSize val="0"/>
        </c:dLbls>
        <c:gapWidth val="150"/>
        <c:axId val="495344640"/>
        <c:axId val="495362816"/>
      </c:barChart>
      <c:catAx>
        <c:axId val="495344640"/>
        <c:scaling>
          <c:orientation val="minMax"/>
        </c:scaling>
        <c:delete val="0"/>
        <c:axPos val="b"/>
        <c:majorTickMark val="out"/>
        <c:minorTickMark val="none"/>
        <c:tickLblPos val="nextTo"/>
        <c:txPr>
          <a:bodyPr rot="-5400000" vert="horz"/>
          <a:lstStyle/>
          <a:p>
            <a:pPr>
              <a:defRPr/>
            </a:pPr>
            <a:endParaRPr lang="en-US"/>
          </a:p>
        </c:txPr>
        <c:crossAx val="495362816"/>
        <c:crosses val="autoZero"/>
        <c:auto val="1"/>
        <c:lblAlgn val="ctr"/>
        <c:lblOffset val="100"/>
        <c:noMultiLvlLbl val="0"/>
      </c:catAx>
      <c:valAx>
        <c:axId val="495362816"/>
        <c:scaling>
          <c:orientation val="minMax"/>
        </c:scaling>
        <c:delete val="0"/>
        <c:axPos val="l"/>
        <c:majorGridlines>
          <c:spPr>
            <a:ln>
              <a:prstDash val="dash"/>
            </a:ln>
          </c:spPr>
        </c:majorGridlines>
        <c:title>
          <c:tx>
            <c:rich>
              <a:bodyPr rot="-5400000" vert="horz"/>
              <a:lstStyle/>
              <a:p>
                <a:pPr>
                  <a:defRPr/>
                </a:pPr>
                <a:r>
                  <a:rPr lang="en-US"/>
                  <a:t>Tipo impositivo</a:t>
                </a:r>
              </a:p>
            </c:rich>
          </c:tx>
          <c:layout/>
          <c:overlay val="0"/>
        </c:title>
        <c:numFmt formatCode="0%" sourceLinked="0"/>
        <c:majorTickMark val="out"/>
        <c:minorTickMark val="none"/>
        <c:tickLblPos val="nextTo"/>
        <c:crossAx val="495344640"/>
        <c:crosses val="autoZero"/>
        <c:crossBetween val="between"/>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invertIfNegative val="0"/>
          <c:cat>
            <c:strRef>
              <c:f>'3.10'!$B$22:$B$38</c:f>
              <c:strCache>
                <c:ptCount val="17"/>
                <c:pt idx="0">
                  <c:v>HND</c:v>
                </c:pt>
                <c:pt idx="1">
                  <c:v>URY</c:v>
                </c:pt>
                <c:pt idx="2">
                  <c:v>CHL</c:v>
                </c:pt>
                <c:pt idx="3">
                  <c:v>CRI</c:v>
                </c:pt>
                <c:pt idx="4">
                  <c:v>ARG</c:v>
                </c:pt>
                <c:pt idx="5">
                  <c:v>PER</c:v>
                </c:pt>
                <c:pt idx="6">
                  <c:v>BRA</c:v>
                </c:pt>
                <c:pt idx="7">
                  <c:v>MEX</c:v>
                </c:pt>
                <c:pt idx="8">
                  <c:v>GTM</c:v>
                </c:pt>
                <c:pt idx="9">
                  <c:v>DOM</c:v>
                </c:pt>
                <c:pt idx="10">
                  <c:v>BOL</c:v>
                </c:pt>
                <c:pt idx="11">
                  <c:v>ECU</c:v>
                </c:pt>
                <c:pt idx="12">
                  <c:v>NIC</c:v>
                </c:pt>
                <c:pt idx="13">
                  <c:v>PRY</c:v>
                </c:pt>
                <c:pt idx="14">
                  <c:v>COL</c:v>
                </c:pt>
                <c:pt idx="15">
                  <c:v>SAL</c:v>
                </c:pt>
                <c:pt idx="16">
                  <c:v>VEN</c:v>
                </c:pt>
              </c:strCache>
            </c:strRef>
          </c:cat>
          <c:val>
            <c:numRef>
              <c:f>'3.10'!$I$22:$I$38</c:f>
              <c:numCache>
                <c:formatCode>0%</c:formatCode>
                <c:ptCount val="17"/>
                <c:pt idx="0">
                  <c:v>4.9601899999999977E-2</c:v>
                </c:pt>
                <c:pt idx="1">
                  <c:v>5.5976299999999979E-2</c:v>
                </c:pt>
                <c:pt idx="2">
                  <c:v>5.7396499999999961E-2</c:v>
                </c:pt>
                <c:pt idx="3">
                  <c:v>8.3999799999999958E-2</c:v>
                </c:pt>
                <c:pt idx="4">
                  <c:v>9.9919599999999997E-2</c:v>
                </c:pt>
                <c:pt idx="5">
                  <c:v>0.10459560000000001</c:v>
                </c:pt>
                <c:pt idx="6">
                  <c:v>0.13458890000000001</c:v>
                </c:pt>
                <c:pt idx="7">
                  <c:v>0.18762900000000005</c:v>
                </c:pt>
                <c:pt idx="8">
                  <c:v>0.20881020000000006</c:v>
                </c:pt>
                <c:pt idx="9">
                  <c:v>0.22440559999999998</c:v>
                </c:pt>
                <c:pt idx="10">
                  <c:v>0.26963060000000005</c:v>
                </c:pt>
                <c:pt idx="11">
                  <c:v>0.28251190000000004</c:v>
                </c:pt>
                <c:pt idx="12">
                  <c:v>0.29573989999999994</c:v>
                </c:pt>
                <c:pt idx="13">
                  <c:v>0.30474890000000004</c:v>
                </c:pt>
                <c:pt idx="14">
                  <c:v>0.31515040000000005</c:v>
                </c:pt>
                <c:pt idx="15">
                  <c:v>0.40498670000000003</c:v>
                </c:pt>
                <c:pt idx="16">
                  <c:v>0.40676810000000008</c:v>
                </c:pt>
              </c:numCache>
            </c:numRef>
          </c:val>
        </c:ser>
        <c:dLbls>
          <c:showLegendKey val="0"/>
          <c:showVal val="0"/>
          <c:showCatName val="0"/>
          <c:showSerName val="0"/>
          <c:showPercent val="0"/>
          <c:showBubbleSize val="0"/>
        </c:dLbls>
        <c:gapWidth val="150"/>
        <c:axId val="495425024"/>
        <c:axId val="495426560"/>
      </c:barChart>
      <c:catAx>
        <c:axId val="495425024"/>
        <c:scaling>
          <c:orientation val="minMax"/>
        </c:scaling>
        <c:delete val="0"/>
        <c:axPos val="b"/>
        <c:majorTickMark val="out"/>
        <c:minorTickMark val="none"/>
        <c:tickLblPos val="nextTo"/>
        <c:txPr>
          <a:bodyPr rot="-5400000" vert="horz"/>
          <a:lstStyle/>
          <a:p>
            <a:pPr>
              <a:defRPr/>
            </a:pPr>
            <a:endParaRPr lang="en-US"/>
          </a:p>
        </c:txPr>
        <c:crossAx val="495426560"/>
        <c:crosses val="autoZero"/>
        <c:auto val="1"/>
        <c:lblAlgn val="ctr"/>
        <c:lblOffset val="100"/>
        <c:noMultiLvlLbl val="0"/>
      </c:catAx>
      <c:valAx>
        <c:axId val="495426560"/>
        <c:scaling>
          <c:orientation val="minMax"/>
        </c:scaling>
        <c:delete val="0"/>
        <c:axPos val="l"/>
        <c:majorGridlines>
          <c:spPr>
            <a:ln>
              <a:prstDash val="dash"/>
            </a:ln>
          </c:spPr>
        </c:majorGridlines>
        <c:title>
          <c:tx>
            <c:rich>
              <a:bodyPr rot="-5400000" vert="horz"/>
              <a:lstStyle/>
              <a:p>
                <a:pPr>
                  <a:defRPr b="0"/>
                </a:pPr>
                <a:r>
                  <a:rPr lang="en-US" b="0"/>
                  <a:t>Diferencia porcentual </a:t>
                </a:r>
              </a:p>
            </c:rich>
          </c:tx>
          <c:layout/>
          <c:overlay val="0"/>
        </c:title>
        <c:numFmt formatCode="0%" sourceLinked="1"/>
        <c:majorTickMark val="out"/>
        <c:minorTickMark val="none"/>
        <c:tickLblPos val="nextTo"/>
        <c:crossAx val="495425024"/>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plotArea>
      <c:layout/>
      <c:lineChart>
        <c:grouping val="standard"/>
        <c:varyColors val="0"/>
        <c:ser>
          <c:idx val="0"/>
          <c:order val="0"/>
          <c:tx>
            <c:strRef>
              <c:f>'B3.2.1'!$D$26</c:f>
              <c:strCache>
                <c:ptCount val="1"/>
                <c:pt idx="0">
                  <c:v>Brasil</c:v>
                </c:pt>
              </c:strCache>
            </c:strRef>
          </c:tx>
          <c:marker>
            <c:symbol val="none"/>
          </c:marker>
          <c:cat>
            <c:numRef>
              <c:f>'B3.2.1'!$B$27:$B$43</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'B3.2.1'!$D$27:$D$43</c:f>
              <c:numCache>
                <c:formatCode>0</c:formatCode>
                <c:ptCount val="17"/>
                <c:pt idx="0">
                  <c:v>45.310760692147412</c:v>
                </c:pt>
                <c:pt idx="1">
                  <c:v>39.419322800212477</c:v>
                </c:pt>
                <c:pt idx="2">
                  <c:v>46.234347372838904</c:v>
                </c:pt>
                <c:pt idx="3">
                  <c:v>57.07922244577874</c:v>
                </c:pt>
                <c:pt idx="4">
                  <c:v>51.36309229086303</c:v>
                </c:pt>
                <c:pt idx="5">
                  <c:v>54.060729546373622</c:v>
                </c:pt>
                <c:pt idx="6">
                  <c:v>59.673058323588585</c:v>
                </c:pt>
                <c:pt idx="7">
                  <c:v>65.520328409815477</c:v>
                </c:pt>
                <c:pt idx="8">
                  <c:v>78.030518053155049</c:v>
                </c:pt>
                <c:pt idx="9">
                  <c:v>80.72887208860864</c:v>
                </c:pt>
                <c:pt idx="10">
                  <c:v>73.716129427854668</c:v>
                </c:pt>
                <c:pt idx="11">
                  <c:v>85.866612186869432</c:v>
                </c:pt>
                <c:pt idx="12">
                  <c:v>89.936870437242163</c:v>
                </c:pt>
                <c:pt idx="13">
                  <c:v>103.53712380398177</c:v>
                </c:pt>
                <c:pt idx="14">
                  <c:v>120.43374283316275</c:v>
                </c:pt>
                <c:pt idx="15">
                  <c:v>120.87427544882055</c:v>
                </c:pt>
                <c:pt idx="16">
                  <c:v>127.15012274700746</c:v>
                </c:pt>
              </c:numCache>
            </c:numRef>
          </c:val>
          <c:smooth val="0"/>
        </c:ser>
        <c:ser>
          <c:idx val="1"/>
          <c:order val="1"/>
          <c:tx>
            <c:strRef>
              <c:f>'B3.2.1'!$C$26</c:f>
              <c:strCache>
                <c:ptCount val="1"/>
                <c:pt idx="0">
                  <c:v>Estados Unidos</c:v>
                </c:pt>
              </c:strCache>
            </c:strRef>
          </c:tx>
          <c:marker>
            <c:symbol val="none"/>
          </c:marker>
          <c:cat>
            <c:numRef>
              <c:f>'B3.2.1'!$B$27:$B$43</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'B3.2.1'!$C$27:$C$43</c:f>
              <c:numCache>
                <c:formatCode>0</c:formatCode>
                <c:ptCount val="17"/>
                <c:pt idx="0">
                  <c:v>135.78229999999999</c:v>
                </c:pt>
                <c:pt idx="1">
                  <c:v>136.39420000000001</c:v>
                </c:pt>
                <c:pt idx="2">
                  <c:v>137.51660000000001</c:v>
                </c:pt>
                <c:pt idx="3">
                  <c:v>136.34469999999999</c:v>
                </c:pt>
                <c:pt idx="4">
                  <c:v>144.72479999999999</c:v>
                </c:pt>
                <c:pt idx="5">
                  <c:v>154.58019999999999</c:v>
                </c:pt>
                <c:pt idx="6">
                  <c:v>130.56819999999999</c:v>
                </c:pt>
                <c:pt idx="7">
                  <c:v>119.3396</c:v>
                </c:pt>
                <c:pt idx="8">
                  <c:v>126.245</c:v>
                </c:pt>
                <c:pt idx="9">
                  <c:v>136.78880000000001</c:v>
                </c:pt>
                <c:pt idx="10">
                  <c:v>136.43940000000001</c:v>
                </c:pt>
                <c:pt idx="11">
                  <c:v>142.20410000000001</c:v>
                </c:pt>
                <c:pt idx="12">
                  <c:v>140.53380000000001</c:v>
                </c:pt>
                <c:pt idx="13">
                  <c:v>142.00219999999999</c:v>
                </c:pt>
                <c:pt idx="14">
                  <c:v>132.56209999999999</c:v>
                </c:pt>
                <c:pt idx="15">
                  <c:v>138.94540000000001</c:v>
                </c:pt>
                <c:pt idx="16">
                  <c:v>135.7533</c:v>
                </c:pt>
              </c:numCache>
            </c:numRef>
          </c:val>
          <c:smooth val="0"/>
        </c:ser>
        <c:dLbls>
          <c:showLegendKey val="0"/>
          <c:showVal val="0"/>
          <c:showCatName val="0"/>
          <c:showSerName val="0"/>
          <c:showPercent val="0"/>
          <c:showBubbleSize val="0"/>
        </c:dLbls>
        <c:marker val="1"/>
        <c:smooth val="0"/>
        <c:axId val="495088000"/>
        <c:axId val="495089536"/>
      </c:lineChart>
      <c:catAx>
        <c:axId val="495088000"/>
        <c:scaling>
          <c:orientation val="minMax"/>
        </c:scaling>
        <c:delete val="0"/>
        <c:axPos val="b"/>
        <c:numFmt formatCode="General" sourceLinked="1"/>
        <c:majorTickMark val="out"/>
        <c:minorTickMark val="none"/>
        <c:tickLblPos val="nextTo"/>
        <c:crossAx val="495089536"/>
        <c:crosses val="autoZero"/>
        <c:auto val="1"/>
        <c:lblAlgn val="ctr"/>
        <c:lblOffset val="100"/>
        <c:noMultiLvlLbl val="0"/>
      </c:catAx>
      <c:valAx>
        <c:axId val="495089536"/>
        <c:scaling>
          <c:orientation val="minMax"/>
        </c:scaling>
        <c:delete val="0"/>
        <c:axPos val="l"/>
        <c:majorGridlines>
          <c:spPr>
            <a:ln>
              <a:prstDash val="dash"/>
            </a:ln>
          </c:spPr>
        </c:majorGridlines>
        <c:title>
          <c:tx>
            <c:rich>
              <a:bodyPr rot="-5400000" vert="horz"/>
              <a:lstStyle/>
              <a:p>
                <a:pPr>
                  <a:defRPr/>
                </a:pPr>
                <a:r>
                  <a:rPr lang="en-US"/>
                  <a:t>Número de trabajadores en empresas inspeccionadas </a:t>
                </a:r>
              </a:p>
            </c:rich>
          </c:tx>
          <c:layout/>
          <c:overlay val="0"/>
        </c:title>
        <c:numFmt formatCode="0" sourceLinked="1"/>
        <c:majorTickMark val="out"/>
        <c:minorTickMark val="none"/>
        <c:tickLblPos val="nextTo"/>
        <c:crossAx val="495088000"/>
        <c:crosses val="autoZero"/>
        <c:crossBetween val="between"/>
      </c:valAx>
      <c:spPr>
        <a:noFill/>
      </c:spPr>
    </c:plotArea>
    <c:legend>
      <c:legendPos val="b"/>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'B3.4 -1a4 '!$C$13</c:f>
              <c:strCache>
                <c:ptCount val="1"/>
                <c:pt idx="0">
                  <c:v>Pensión contributiva</c:v>
                </c:pt>
              </c:strCache>
            </c:strRef>
          </c:tx>
          <c:spPr>
            <a:solidFill>
              <a:schemeClr val="bg1">
                <a:lumMod val="75000"/>
              </a:schemeClr>
            </a:solidFill>
            <a:effectLst>
              <a:outerShdw blurRad="50800" dist="50800" dir="5400000" algn="ctr" rotWithShape="0">
                <a:srgbClr val="000000"/>
              </a:outerShdw>
            </a:effectLst>
          </c:spPr>
          <c:val>
            <c:numRef>
              <c:f>'B3.4 -1a4 '!$C$14:$C$770</c:f>
              <c:numCache>
                <c:formatCode>General</c:formatCode>
                <c:ptCount val="757"/>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91">
                  <c:v>675</c:v>
                </c:pt>
                <c:pt idx="392">
                  <c:v>677</c:v>
                </c:pt>
                <c:pt idx="393">
                  <c:v>679</c:v>
                </c:pt>
                <c:pt idx="394">
                  <c:v>681</c:v>
                </c:pt>
                <c:pt idx="395">
                  <c:v>683</c:v>
                </c:pt>
                <c:pt idx="396">
                  <c:v>685</c:v>
                </c:pt>
                <c:pt idx="397">
                  <c:v>687</c:v>
                </c:pt>
                <c:pt idx="398">
                  <c:v>689</c:v>
                </c:pt>
                <c:pt idx="399">
                  <c:v>691</c:v>
                </c:pt>
                <c:pt idx="400">
                  <c:v>693</c:v>
                </c:pt>
                <c:pt idx="401">
                  <c:v>695</c:v>
                </c:pt>
                <c:pt idx="402">
                  <c:v>697</c:v>
                </c:pt>
                <c:pt idx="403">
                  <c:v>699</c:v>
                </c:pt>
                <c:pt idx="404">
                  <c:v>701</c:v>
                </c:pt>
                <c:pt idx="405">
                  <c:v>703</c:v>
                </c:pt>
                <c:pt idx="406">
                  <c:v>705</c:v>
                </c:pt>
                <c:pt idx="407">
                  <c:v>707</c:v>
                </c:pt>
                <c:pt idx="408">
                  <c:v>709</c:v>
                </c:pt>
                <c:pt idx="409">
                  <c:v>711</c:v>
                </c:pt>
                <c:pt idx="410">
                  <c:v>713</c:v>
                </c:pt>
                <c:pt idx="411">
                  <c:v>715</c:v>
                </c:pt>
                <c:pt idx="412">
                  <c:v>717</c:v>
                </c:pt>
                <c:pt idx="413">
                  <c:v>719</c:v>
                </c:pt>
                <c:pt idx="414">
                  <c:v>721</c:v>
                </c:pt>
                <c:pt idx="415">
                  <c:v>723</c:v>
                </c:pt>
                <c:pt idx="416">
                  <c:v>725</c:v>
                </c:pt>
                <c:pt idx="417">
                  <c:v>727</c:v>
                </c:pt>
                <c:pt idx="418">
                  <c:v>729</c:v>
                </c:pt>
                <c:pt idx="419">
                  <c:v>731</c:v>
                </c:pt>
                <c:pt idx="420">
                  <c:v>733</c:v>
                </c:pt>
                <c:pt idx="421">
                  <c:v>735</c:v>
                </c:pt>
                <c:pt idx="422">
                  <c:v>737</c:v>
                </c:pt>
                <c:pt idx="423">
                  <c:v>739</c:v>
                </c:pt>
                <c:pt idx="424">
                  <c:v>741</c:v>
                </c:pt>
                <c:pt idx="425">
                  <c:v>743</c:v>
                </c:pt>
                <c:pt idx="426">
                  <c:v>745</c:v>
                </c:pt>
                <c:pt idx="427">
                  <c:v>747</c:v>
                </c:pt>
                <c:pt idx="428">
                  <c:v>749</c:v>
                </c:pt>
                <c:pt idx="429">
                  <c:v>751</c:v>
                </c:pt>
                <c:pt idx="430">
                  <c:v>753</c:v>
                </c:pt>
                <c:pt idx="431">
                  <c:v>755</c:v>
                </c:pt>
                <c:pt idx="432">
                  <c:v>757</c:v>
                </c:pt>
                <c:pt idx="433">
                  <c:v>759</c:v>
                </c:pt>
                <c:pt idx="434">
                  <c:v>761</c:v>
                </c:pt>
                <c:pt idx="435">
                  <c:v>763</c:v>
                </c:pt>
                <c:pt idx="436">
                  <c:v>765</c:v>
                </c:pt>
                <c:pt idx="437">
                  <c:v>767</c:v>
                </c:pt>
                <c:pt idx="438">
                  <c:v>769</c:v>
                </c:pt>
                <c:pt idx="439">
                  <c:v>771</c:v>
                </c:pt>
                <c:pt idx="440">
                  <c:v>773</c:v>
                </c:pt>
                <c:pt idx="441">
                  <c:v>775</c:v>
                </c:pt>
                <c:pt idx="442">
                  <c:v>777</c:v>
                </c:pt>
                <c:pt idx="443">
                  <c:v>779</c:v>
                </c:pt>
                <c:pt idx="444">
                  <c:v>781</c:v>
                </c:pt>
                <c:pt idx="445">
                  <c:v>783</c:v>
                </c:pt>
                <c:pt idx="446">
                  <c:v>785</c:v>
                </c:pt>
                <c:pt idx="447">
                  <c:v>787</c:v>
                </c:pt>
                <c:pt idx="448">
                  <c:v>789</c:v>
                </c:pt>
                <c:pt idx="449">
                  <c:v>791</c:v>
                </c:pt>
                <c:pt idx="450">
                  <c:v>793</c:v>
                </c:pt>
                <c:pt idx="451">
                  <c:v>795</c:v>
                </c:pt>
                <c:pt idx="452">
                  <c:v>797</c:v>
                </c:pt>
                <c:pt idx="453">
                  <c:v>799</c:v>
                </c:pt>
                <c:pt idx="454">
                  <c:v>801</c:v>
                </c:pt>
                <c:pt idx="455">
                  <c:v>803</c:v>
                </c:pt>
                <c:pt idx="456">
                  <c:v>805</c:v>
                </c:pt>
                <c:pt idx="457">
                  <c:v>807</c:v>
                </c:pt>
                <c:pt idx="458">
                  <c:v>809</c:v>
                </c:pt>
                <c:pt idx="459">
                  <c:v>811</c:v>
                </c:pt>
                <c:pt idx="460">
                  <c:v>813</c:v>
                </c:pt>
                <c:pt idx="461">
                  <c:v>815</c:v>
                </c:pt>
                <c:pt idx="462">
                  <c:v>817</c:v>
                </c:pt>
                <c:pt idx="463">
                  <c:v>819</c:v>
                </c:pt>
                <c:pt idx="464">
                  <c:v>821</c:v>
                </c:pt>
                <c:pt idx="465">
                  <c:v>823</c:v>
                </c:pt>
                <c:pt idx="466">
                  <c:v>825</c:v>
                </c:pt>
                <c:pt idx="467">
                  <c:v>827</c:v>
                </c:pt>
                <c:pt idx="468">
                  <c:v>829</c:v>
                </c:pt>
                <c:pt idx="469">
                  <c:v>831</c:v>
                </c:pt>
                <c:pt idx="470">
                  <c:v>833</c:v>
                </c:pt>
                <c:pt idx="471">
                  <c:v>835</c:v>
                </c:pt>
                <c:pt idx="472">
                  <c:v>837</c:v>
                </c:pt>
                <c:pt idx="473">
                  <c:v>839</c:v>
                </c:pt>
                <c:pt idx="474">
                  <c:v>841</c:v>
                </c:pt>
                <c:pt idx="475">
                  <c:v>843</c:v>
                </c:pt>
                <c:pt idx="476">
                  <c:v>845</c:v>
                </c:pt>
                <c:pt idx="477">
                  <c:v>847</c:v>
                </c:pt>
                <c:pt idx="478">
                  <c:v>849</c:v>
                </c:pt>
                <c:pt idx="479">
                  <c:v>851</c:v>
                </c:pt>
                <c:pt idx="480">
                  <c:v>853</c:v>
                </c:pt>
                <c:pt idx="481">
                  <c:v>855</c:v>
                </c:pt>
                <c:pt idx="482">
                  <c:v>857</c:v>
                </c:pt>
                <c:pt idx="483">
                  <c:v>859</c:v>
                </c:pt>
                <c:pt idx="484">
                  <c:v>861</c:v>
                </c:pt>
                <c:pt idx="485">
                  <c:v>863</c:v>
                </c:pt>
                <c:pt idx="486">
                  <c:v>865</c:v>
                </c:pt>
                <c:pt idx="487">
                  <c:v>867</c:v>
                </c:pt>
                <c:pt idx="488">
                  <c:v>869</c:v>
                </c:pt>
                <c:pt idx="489">
                  <c:v>871</c:v>
                </c:pt>
                <c:pt idx="490">
                  <c:v>873</c:v>
                </c:pt>
                <c:pt idx="491">
                  <c:v>875</c:v>
                </c:pt>
                <c:pt idx="492">
                  <c:v>877</c:v>
                </c:pt>
                <c:pt idx="493">
                  <c:v>879</c:v>
                </c:pt>
                <c:pt idx="494">
                  <c:v>881</c:v>
                </c:pt>
                <c:pt idx="495">
                  <c:v>883</c:v>
                </c:pt>
                <c:pt idx="496">
                  <c:v>885</c:v>
                </c:pt>
                <c:pt idx="497">
                  <c:v>887</c:v>
                </c:pt>
                <c:pt idx="498">
                  <c:v>889</c:v>
                </c:pt>
                <c:pt idx="499">
                  <c:v>891</c:v>
                </c:pt>
                <c:pt idx="500">
                  <c:v>893</c:v>
                </c:pt>
                <c:pt idx="501">
                  <c:v>895</c:v>
                </c:pt>
                <c:pt idx="502">
                  <c:v>897</c:v>
                </c:pt>
                <c:pt idx="503">
                  <c:v>899</c:v>
                </c:pt>
                <c:pt idx="504">
                  <c:v>901</c:v>
                </c:pt>
                <c:pt idx="505">
                  <c:v>903</c:v>
                </c:pt>
                <c:pt idx="506">
                  <c:v>905</c:v>
                </c:pt>
                <c:pt idx="507">
                  <c:v>907</c:v>
                </c:pt>
                <c:pt idx="508">
                  <c:v>909</c:v>
                </c:pt>
                <c:pt idx="509">
                  <c:v>911</c:v>
                </c:pt>
                <c:pt idx="510">
                  <c:v>913</c:v>
                </c:pt>
                <c:pt idx="511">
                  <c:v>915</c:v>
                </c:pt>
                <c:pt idx="512">
                  <c:v>917</c:v>
                </c:pt>
                <c:pt idx="513">
                  <c:v>919</c:v>
                </c:pt>
                <c:pt idx="514">
                  <c:v>921</c:v>
                </c:pt>
                <c:pt idx="515">
                  <c:v>923</c:v>
                </c:pt>
                <c:pt idx="516">
                  <c:v>925</c:v>
                </c:pt>
                <c:pt idx="517">
                  <c:v>927</c:v>
                </c:pt>
                <c:pt idx="518">
                  <c:v>929</c:v>
                </c:pt>
                <c:pt idx="519">
                  <c:v>931</c:v>
                </c:pt>
                <c:pt idx="520">
                  <c:v>933</c:v>
                </c:pt>
                <c:pt idx="521">
                  <c:v>935</c:v>
                </c:pt>
                <c:pt idx="522">
                  <c:v>937</c:v>
                </c:pt>
                <c:pt idx="523">
                  <c:v>939</c:v>
                </c:pt>
                <c:pt idx="524">
                  <c:v>941</c:v>
                </c:pt>
                <c:pt idx="525">
                  <c:v>943</c:v>
                </c:pt>
                <c:pt idx="526">
                  <c:v>945</c:v>
                </c:pt>
                <c:pt idx="527">
                  <c:v>947</c:v>
                </c:pt>
                <c:pt idx="528">
                  <c:v>949</c:v>
                </c:pt>
                <c:pt idx="529">
                  <c:v>951</c:v>
                </c:pt>
                <c:pt idx="530">
                  <c:v>953</c:v>
                </c:pt>
                <c:pt idx="531">
                  <c:v>955</c:v>
                </c:pt>
                <c:pt idx="532">
                  <c:v>957</c:v>
                </c:pt>
                <c:pt idx="533">
                  <c:v>959</c:v>
                </c:pt>
                <c:pt idx="534">
                  <c:v>961</c:v>
                </c:pt>
                <c:pt idx="535">
                  <c:v>963</c:v>
                </c:pt>
                <c:pt idx="536">
                  <c:v>965</c:v>
                </c:pt>
                <c:pt idx="537">
                  <c:v>967</c:v>
                </c:pt>
                <c:pt idx="538">
                  <c:v>969</c:v>
                </c:pt>
                <c:pt idx="539">
                  <c:v>971</c:v>
                </c:pt>
                <c:pt idx="540">
                  <c:v>973</c:v>
                </c:pt>
                <c:pt idx="541">
                  <c:v>975</c:v>
                </c:pt>
                <c:pt idx="542">
                  <c:v>977</c:v>
                </c:pt>
                <c:pt idx="543">
                  <c:v>979</c:v>
                </c:pt>
                <c:pt idx="544">
                  <c:v>981</c:v>
                </c:pt>
                <c:pt idx="545">
                  <c:v>983</c:v>
                </c:pt>
                <c:pt idx="546">
                  <c:v>985</c:v>
                </c:pt>
                <c:pt idx="547">
                  <c:v>987</c:v>
                </c:pt>
                <c:pt idx="548">
                  <c:v>989</c:v>
                </c:pt>
                <c:pt idx="549">
                  <c:v>991</c:v>
                </c:pt>
                <c:pt idx="550">
                  <c:v>993</c:v>
                </c:pt>
                <c:pt idx="551">
                  <c:v>995</c:v>
                </c:pt>
                <c:pt idx="552">
                  <c:v>997</c:v>
                </c:pt>
                <c:pt idx="553">
                  <c:v>999</c:v>
                </c:pt>
                <c:pt idx="554">
                  <c:v>1001</c:v>
                </c:pt>
                <c:pt idx="555">
                  <c:v>1003</c:v>
                </c:pt>
                <c:pt idx="556">
                  <c:v>1005</c:v>
                </c:pt>
                <c:pt idx="557">
                  <c:v>1007</c:v>
                </c:pt>
                <c:pt idx="558">
                  <c:v>1009</c:v>
                </c:pt>
                <c:pt idx="559">
                  <c:v>1011</c:v>
                </c:pt>
                <c:pt idx="560">
                  <c:v>1013</c:v>
                </c:pt>
                <c:pt idx="561">
                  <c:v>1015</c:v>
                </c:pt>
                <c:pt idx="562">
                  <c:v>1017</c:v>
                </c:pt>
                <c:pt idx="563">
                  <c:v>1019</c:v>
                </c:pt>
                <c:pt idx="564">
                  <c:v>1021</c:v>
                </c:pt>
                <c:pt idx="565">
                  <c:v>1023</c:v>
                </c:pt>
                <c:pt idx="566">
                  <c:v>1025</c:v>
                </c:pt>
                <c:pt idx="567">
                  <c:v>1027</c:v>
                </c:pt>
                <c:pt idx="568">
                  <c:v>1029</c:v>
                </c:pt>
                <c:pt idx="569">
                  <c:v>1031</c:v>
                </c:pt>
                <c:pt idx="570">
                  <c:v>1033</c:v>
                </c:pt>
                <c:pt idx="571">
                  <c:v>1035</c:v>
                </c:pt>
                <c:pt idx="572">
                  <c:v>1037</c:v>
                </c:pt>
                <c:pt idx="573">
                  <c:v>1039</c:v>
                </c:pt>
                <c:pt idx="574">
                  <c:v>1041</c:v>
                </c:pt>
                <c:pt idx="575">
                  <c:v>1043</c:v>
                </c:pt>
                <c:pt idx="576">
                  <c:v>1045</c:v>
                </c:pt>
                <c:pt idx="577">
                  <c:v>1047</c:v>
                </c:pt>
                <c:pt idx="578">
                  <c:v>1049</c:v>
                </c:pt>
                <c:pt idx="579">
                  <c:v>1051</c:v>
                </c:pt>
                <c:pt idx="580">
                  <c:v>1053</c:v>
                </c:pt>
                <c:pt idx="581">
                  <c:v>1055</c:v>
                </c:pt>
                <c:pt idx="582">
                  <c:v>1057</c:v>
                </c:pt>
                <c:pt idx="583">
                  <c:v>1059</c:v>
                </c:pt>
                <c:pt idx="584">
                  <c:v>1061</c:v>
                </c:pt>
                <c:pt idx="585">
                  <c:v>1063</c:v>
                </c:pt>
                <c:pt idx="586">
                  <c:v>1065</c:v>
                </c:pt>
                <c:pt idx="587">
                  <c:v>1067</c:v>
                </c:pt>
                <c:pt idx="588">
                  <c:v>1069</c:v>
                </c:pt>
                <c:pt idx="589">
                  <c:v>1071</c:v>
                </c:pt>
                <c:pt idx="590">
                  <c:v>1073</c:v>
                </c:pt>
                <c:pt idx="591">
                  <c:v>1075</c:v>
                </c:pt>
                <c:pt idx="592">
                  <c:v>1077</c:v>
                </c:pt>
                <c:pt idx="593">
                  <c:v>1079</c:v>
                </c:pt>
                <c:pt idx="594">
                  <c:v>1081</c:v>
                </c:pt>
                <c:pt idx="595">
                  <c:v>1083</c:v>
                </c:pt>
                <c:pt idx="596">
                  <c:v>1085</c:v>
                </c:pt>
                <c:pt idx="597">
                  <c:v>1087</c:v>
                </c:pt>
                <c:pt idx="598">
                  <c:v>1089</c:v>
                </c:pt>
                <c:pt idx="599">
                  <c:v>1091</c:v>
                </c:pt>
                <c:pt idx="600">
                  <c:v>1093</c:v>
                </c:pt>
                <c:pt idx="601">
                  <c:v>1095</c:v>
                </c:pt>
                <c:pt idx="602">
                  <c:v>1097</c:v>
                </c:pt>
                <c:pt idx="603">
                  <c:v>1099</c:v>
                </c:pt>
                <c:pt idx="604">
                  <c:v>1101</c:v>
                </c:pt>
                <c:pt idx="605">
                  <c:v>1103</c:v>
                </c:pt>
                <c:pt idx="606">
                  <c:v>1105</c:v>
                </c:pt>
                <c:pt idx="607">
                  <c:v>1107</c:v>
                </c:pt>
                <c:pt idx="608">
                  <c:v>1109</c:v>
                </c:pt>
                <c:pt idx="609">
                  <c:v>1111</c:v>
                </c:pt>
                <c:pt idx="610">
                  <c:v>1113</c:v>
                </c:pt>
                <c:pt idx="611">
                  <c:v>1115</c:v>
                </c:pt>
                <c:pt idx="612">
                  <c:v>1117</c:v>
                </c:pt>
                <c:pt idx="613">
                  <c:v>1119</c:v>
                </c:pt>
                <c:pt idx="614">
                  <c:v>1121</c:v>
                </c:pt>
                <c:pt idx="615">
                  <c:v>1123</c:v>
                </c:pt>
                <c:pt idx="616">
                  <c:v>1125</c:v>
                </c:pt>
                <c:pt idx="617">
                  <c:v>1127</c:v>
                </c:pt>
                <c:pt idx="618">
                  <c:v>1129</c:v>
                </c:pt>
                <c:pt idx="619">
                  <c:v>1131</c:v>
                </c:pt>
                <c:pt idx="620">
                  <c:v>1133</c:v>
                </c:pt>
                <c:pt idx="621">
                  <c:v>1135</c:v>
                </c:pt>
                <c:pt idx="622">
                  <c:v>1137</c:v>
                </c:pt>
                <c:pt idx="623">
                  <c:v>1139</c:v>
                </c:pt>
                <c:pt idx="624">
                  <c:v>1141</c:v>
                </c:pt>
                <c:pt idx="625">
                  <c:v>1143</c:v>
                </c:pt>
                <c:pt idx="626">
                  <c:v>1145</c:v>
                </c:pt>
                <c:pt idx="627">
                  <c:v>1147</c:v>
                </c:pt>
                <c:pt idx="628">
                  <c:v>1149</c:v>
                </c:pt>
                <c:pt idx="629">
                  <c:v>1151</c:v>
                </c:pt>
                <c:pt idx="630">
                  <c:v>1153</c:v>
                </c:pt>
                <c:pt idx="631">
                  <c:v>1155</c:v>
                </c:pt>
                <c:pt idx="632">
                  <c:v>1157</c:v>
                </c:pt>
                <c:pt idx="633">
                  <c:v>1159</c:v>
                </c:pt>
                <c:pt idx="634">
                  <c:v>1161</c:v>
                </c:pt>
                <c:pt idx="635">
                  <c:v>1163</c:v>
                </c:pt>
                <c:pt idx="636">
                  <c:v>1165</c:v>
                </c:pt>
                <c:pt idx="637">
                  <c:v>1167</c:v>
                </c:pt>
                <c:pt idx="638">
                  <c:v>1169</c:v>
                </c:pt>
                <c:pt idx="639">
                  <c:v>1171</c:v>
                </c:pt>
                <c:pt idx="640">
                  <c:v>1173</c:v>
                </c:pt>
                <c:pt idx="641">
                  <c:v>1175</c:v>
                </c:pt>
                <c:pt idx="642">
                  <c:v>1177</c:v>
                </c:pt>
                <c:pt idx="643">
                  <c:v>1179</c:v>
                </c:pt>
                <c:pt idx="644">
                  <c:v>1181</c:v>
                </c:pt>
                <c:pt idx="645">
                  <c:v>1183</c:v>
                </c:pt>
                <c:pt idx="646">
                  <c:v>1185</c:v>
                </c:pt>
                <c:pt idx="647">
                  <c:v>1187</c:v>
                </c:pt>
                <c:pt idx="648">
                  <c:v>1189</c:v>
                </c:pt>
                <c:pt idx="649">
                  <c:v>1191</c:v>
                </c:pt>
                <c:pt idx="650">
                  <c:v>1193</c:v>
                </c:pt>
                <c:pt idx="651">
                  <c:v>1195</c:v>
                </c:pt>
                <c:pt idx="652">
                  <c:v>1197</c:v>
                </c:pt>
                <c:pt idx="653">
                  <c:v>1199</c:v>
                </c:pt>
                <c:pt idx="654">
                  <c:v>1201</c:v>
                </c:pt>
                <c:pt idx="655">
                  <c:v>1203</c:v>
                </c:pt>
                <c:pt idx="656">
                  <c:v>1205</c:v>
                </c:pt>
                <c:pt idx="657">
                  <c:v>1207</c:v>
                </c:pt>
                <c:pt idx="658">
                  <c:v>1209</c:v>
                </c:pt>
                <c:pt idx="659">
                  <c:v>1211</c:v>
                </c:pt>
                <c:pt idx="660">
                  <c:v>1213</c:v>
                </c:pt>
                <c:pt idx="661">
                  <c:v>1215</c:v>
                </c:pt>
                <c:pt idx="662">
                  <c:v>1217</c:v>
                </c:pt>
                <c:pt idx="663">
                  <c:v>1219</c:v>
                </c:pt>
                <c:pt idx="664">
                  <c:v>1221</c:v>
                </c:pt>
                <c:pt idx="665">
                  <c:v>1223</c:v>
                </c:pt>
                <c:pt idx="666">
                  <c:v>1225</c:v>
                </c:pt>
                <c:pt idx="667">
                  <c:v>1227</c:v>
                </c:pt>
                <c:pt idx="668">
                  <c:v>1229</c:v>
                </c:pt>
                <c:pt idx="669">
                  <c:v>1231</c:v>
                </c:pt>
                <c:pt idx="670">
                  <c:v>1233</c:v>
                </c:pt>
                <c:pt idx="671">
                  <c:v>1235</c:v>
                </c:pt>
                <c:pt idx="672">
                  <c:v>1237</c:v>
                </c:pt>
                <c:pt idx="673">
                  <c:v>1239</c:v>
                </c:pt>
                <c:pt idx="674">
                  <c:v>1241</c:v>
                </c:pt>
                <c:pt idx="675">
                  <c:v>1243</c:v>
                </c:pt>
                <c:pt idx="676">
                  <c:v>1245</c:v>
                </c:pt>
                <c:pt idx="677">
                  <c:v>1247</c:v>
                </c:pt>
                <c:pt idx="678">
                  <c:v>1249</c:v>
                </c:pt>
                <c:pt idx="679">
                  <c:v>1251</c:v>
                </c:pt>
                <c:pt idx="680">
                  <c:v>1253</c:v>
                </c:pt>
                <c:pt idx="681">
                  <c:v>1255</c:v>
                </c:pt>
                <c:pt idx="682">
                  <c:v>1257</c:v>
                </c:pt>
                <c:pt idx="683">
                  <c:v>1259</c:v>
                </c:pt>
                <c:pt idx="684">
                  <c:v>1261</c:v>
                </c:pt>
                <c:pt idx="685">
                  <c:v>1263</c:v>
                </c:pt>
                <c:pt idx="686">
                  <c:v>1265</c:v>
                </c:pt>
                <c:pt idx="687">
                  <c:v>1267</c:v>
                </c:pt>
                <c:pt idx="688">
                  <c:v>1269</c:v>
                </c:pt>
                <c:pt idx="689">
                  <c:v>1271</c:v>
                </c:pt>
                <c:pt idx="690">
                  <c:v>1273</c:v>
                </c:pt>
                <c:pt idx="691">
                  <c:v>1275</c:v>
                </c:pt>
                <c:pt idx="692">
                  <c:v>1277</c:v>
                </c:pt>
                <c:pt idx="693">
                  <c:v>1279</c:v>
                </c:pt>
                <c:pt idx="694">
                  <c:v>1281</c:v>
                </c:pt>
                <c:pt idx="695">
                  <c:v>1283</c:v>
                </c:pt>
                <c:pt idx="696">
                  <c:v>1285</c:v>
                </c:pt>
                <c:pt idx="697">
                  <c:v>1287</c:v>
                </c:pt>
                <c:pt idx="698">
                  <c:v>1289</c:v>
                </c:pt>
                <c:pt idx="699">
                  <c:v>1291</c:v>
                </c:pt>
                <c:pt idx="700">
                  <c:v>1293</c:v>
                </c:pt>
                <c:pt idx="701">
                  <c:v>1295</c:v>
                </c:pt>
                <c:pt idx="702">
                  <c:v>1297</c:v>
                </c:pt>
                <c:pt idx="703">
                  <c:v>1299</c:v>
                </c:pt>
                <c:pt idx="704">
                  <c:v>1301</c:v>
                </c:pt>
                <c:pt idx="705">
                  <c:v>1303</c:v>
                </c:pt>
                <c:pt idx="706">
                  <c:v>1305</c:v>
                </c:pt>
                <c:pt idx="707">
                  <c:v>1307</c:v>
                </c:pt>
                <c:pt idx="708">
                  <c:v>1309</c:v>
                </c:pt>
                <c:pt idx="709">
                  <c:v>1311</c:v>
                </c:pt>
                <c:pt idx="710">
                  <c:v>1313</c:v>
                </c:pt>
                <c:pt idx="711">
                  <c:v>1315</c:v>
                </c:pt>
                <c:pt idx="712">
                  <c:v>1317</c:v>
                </c:pt>
                <c:pt idx="713">
                  <c:v>1319</c:v>
                </c:pt>
                <c:pt idx="714">
                  <c:v>1321</c:v>
                </c:pt>
                <c:pt idx="715">
                  <c:v>1323</c:v>
                </c:pt>
                <c:pt idx="716">
                  <c:v>1325</c:v>
                </c:pt>
                <c:pt idx="717">
                  <c:v>1327</c:v>
                </c:pt>
                <c:pt idx="718">
                  <c:v>1329</c:v>
                </c:pt>
                <c:pt idx="719">
                  <c:v>1331</c:v>
                </c:pt>
                <c:pt idx="720">
                  <c:v>1333</c:v>
                </c:pt>
                <c:pt idx="721">
                  <c:v>1335</c:v>
                </c:pt>
                <c:pt idx="722">
                  <c:v>1337</c:v>
                </c:pt>
                <c:pt idx="723">
                  <c:v>1339</c:v>
                </c:pt>
                <c:pt idx="724">
                  <c:v>1341</c:v>
                </c:pt>
                <c:pt idx="725">
                  <c:v>1343</c:v>
                </c:pt>
                <c:pt idx="726">
                  <c:v>1345</c:v>
                </c:pt>
                <c:pt idx="727">
                  <c:v>1347</c:v>
                </c:pt>
                <c:pt idx="728">
                  <c:v>1349</c:v>
                </c:pt>
                <c:pt idx="729">
                  <c:v>1351</c:v>
                </c:pt>
                <c:pt idx="730">
                  <c:v>1353</c:v>
                </c:pt>
                <c:pt idx="731">
                  <c:v>1355</c:v>
                </c:pt>
                <c:pt idx="732">
                  <c:v>1357</c:v>
                </c:pt>
                <c:pt idx="733">
                  <c:v>1359</c:v>
                </c:pt>
                <c:pt idx="734">
                  <c:v>1361</c:v>
                </c:pt>
                <c:pt idx="735">
                  <c:v>1363</c:v>
                </c:pt>
                <c:pt idx="736">
                  <c:v>1365</c:v>
                </c:pt>
                <c:pt idx="737">
                  <c:v>1367</c:v>
                </c:pt>
                <c:pt idx="738">
                  <c:v>1369</c:v>
                </c:pt>
                <c:pt idx="739">
                  <c:v>1371</c:v>
                </c:pt>
                <c:pt idx="740">
                  <c:v>1373</c:v>
                </c:pt>
                <c:pt idx="741">
                  <c:v>1375</c:v>
                </c:pt>
                <c:pt idx="742">
                  <c:v>1377</c:v>
                </c:pt>
                <c:pt idx="743">
                  <c:v>1379</c:v>
                </c:pt>
                <c:pt idx="744">
                  <c:v>1381</c:v>
                </c:pt>
                <c:pt idx="745">
                  <c:v>1383</c:v>
                </c:pt>
                <c:pt idx="746">
                  <c:v>1385</c:v>
                </c:pt>
                <c:pt idx="747">
                  <c:v>1387</c:v>
                </c:pt>
                <c:pt idx="748">
                  <c:v>1389</c:v>
                </c:pt>
                <c:pt idx="749">
                  <c:v>1391</c:v>
                </c:pt>
                <c:pt idx="750">
                  <c:v>1393</c:v>
                </c:pt>
                <c:pt idx="751">
                  <c:v>1395</c:v>
                </c:pt>
                <c:pt idx="752">
                  <c:v>1397</c:v>
                </c:pt>
                <c:pt idx="753">
                  <c:v>1399</c:v>
                </c:pt>
                <c:pt idx="754">
                  <c:v>1401</c:v>
                </c:pt>
                <c:pt idx="755">
                  <c:v>1403</c:v>
                </c:pt>
                <c:pt idx="756">
                  <c:v>1405</c:v>
                </c:pt>
              </c:numCache>
            </c:numRef>
          </c:val>
        </c:ser>
        <c:ser>
          <c:idx val="0"/>
          <c:order val="2"/>
          <c:tx>
            <c:strRef>
              <c:f>'B3.4 -1a4 '!$B$13</c:f>
              <c:strCache>
                <c:ptCount val="1"/>
                <c:pt idx="0">
                  <c:v>PNC (Renta dignidad) </c:v>
                </c:pt>
              </c:strCache>
            </c:strRef>
          </c:tx>
          <c:spPr>
            <a:solidFill>
              <a:schemeClr val="tx1">
                <a:lumMod val="65000"/>
                <a:lumOff val="35000"/>
              </a:schemeClr>
            </a:solidFill>
            <a:ln>
              <a:solidFill>
                <a:schemeClr val="tx1">
                  <a:lumMod val="50000"/>
                  <a:lumOff val="50000"/>
                </a:schemeClr>
              </a:solidFill>
            </a:ln>
          </c:spPr>
          <c:val>
            <c:numRef>
              <c:f>'B3.4 -1a4 '!$B$14:$B$770</c:f>
              <c:numCache>
                <c:formatCode>General</c:formatCode>
                <c:ptCount val="757"/>
                <c:pt idx="0">
                  <c:v>200</c:v>
                </c:pt>
                <c:pt idx="1">
                  <c:v>200</c:v>
                </c:pt>
                <c:pt idx="2">
                  <c:v>150</c:v>
                </c:pt>
                <c:pt idx="3">
                  <c:v>150</c:v>
                </c:pt>
                <c:pt idx="4">
                  <c:v>150</c:v>
                </c:pt>
                <c:pt idx="5">
                  <c:v>150</c:v>
                </c:pt>
                <c:pt idx="6">
                  <c:v>150</c:v>
                </c:pt>
                <c:pt idx="7">
                  <c:v>150</c:v>
                </c:pt>
                <c:pt idx="8">
                  <c:v>150</c:v>
                </c:pt>
                <c:pt idx="9">
                  <c:v>150</c:v>
                </c:pt>
                <c:pt idx="10">
                  <c:v>150</c:v>
                </c:pt>
                <c:pt idx="11">
                  <c:v>150</c:v>
                </c:pt>
                <c:pt idx="12">
                  <c:v>150</c:v>
                </c:pt>
                <c:pt idx="13">
                  <c:v>150</c:v>
                </c:pt>
                <c:pt idx="14">
                  <c:v>150</c:v>
                </c:pt>
                <c:pt idx="15">
                  <c:v>150</c:v>
                </c:pt>
                <c:pt idx="16">
                  <c:v>150</c:v>
                </c:pt>
                <c:pt idx="17">
                  <c:v>150</c:v>
                </c:pt>
                <c:pt idx="18">
                  <c:v>150</c:v>
                </c:pt>
                <c:pt idx="19">
                  <c:v>150</c:v>
                </c:pt>
                <c:pt idx="20">
                  <c:v>150</c:v>
                </c:pt>
                <c:pt idx="21">
                  <c:v>150</c:v>
                </c:pt>
                <c:pt idx="22">
                  <c:v>150</c:v>
                </c:pt>
                <c:pt idx="23">
                  <c:v>150</c:v>
                </c:pt>
                <c:pt idx="24">
                  <c:v>150</c:v>
                </c:pt>
                <c:pt idx="25">
                  <c:v>150</c:v>
                </c:pt>
                <c:pt idx="26">
                  <c:v>150</c:v>
                </c:pt>
                <c:pt idx="27">
                  <c:v>150</c:v>
                </c:pt>
                <c:pt idx="28">
                  <c:v>150</c:v>
                </c:pt>
                <c:pt idx="29">
                  <c:v>150</c:v>
                </c:pt>
                <c:pt idx="30">
                  <c:v>150</c:v>
                </c:pt>
                <c:pt idx="31">
                  <c:v>150</c:v>
                </c:pt>
                <c:pt idx="32">
                  <c:v>150</c:v>
                </c:pt>
                <c:pt idx="33">
                  <c:v>150</c:v>
                </c:pt>
                <c:pt idx="34">
                  <c:v>150</c:v>
                </c:pt>
                <c:pt idx="35">
                  <c:v>150</c:v>
                </c:pt>
                <c:pt idx="36">
                  <c:v>150</c:v>
                </c:pt>
                <c:pt idx="37">
                  <c:v>150</c:v>
                </c:pt>
                <c:pt idx="38">
                  <c:v>150</c:v>
                </c:pt>
                <c:pt idx="39">
                  <c:v>150</c:v>
                </c:pt>
                <c:pt idx="40">
                  <c:v>150</c:v>
                </c:pt>
                <c:pt idx="41">
                  <c:v>150</c:v>
                </c:pt>
                <c:pt idx="42">
                  <c:v>150</c:v>
                </c:pt>
                <c:pt idx="43">
                  <c:v>150</c:v>
                </c:pt>
                <c:pt idx="44">
                  <c:v>150</c:v>
                </c:pt>
                <c:pt idx="45">
                  <c:v>150</c:v>
                </c:pt>
                <c:pt idx="46">
                  <c:v>150</c:v>
                </c:pt>
                <c:pt idx="47">
                  <c:v>150</c:v>
                </c:pt>
                <c:pt idx="48">
                  <c:v>150</c:v>
                </c:pt>
                <c:pt idx="49">
                  <c:v>150</c:v>
                </c:pt>
                <c:pt idx="50">
                  <c:v>150</c:v>
                </c:pt>
                <c:pt idx="51">
                  <c:v>150</c:v>
                </c:pt>
                <c:pt idx="52">
                  <c:v>150</c:v>
                </c:pt>
                <c:pt idx="53">
                  <c:v>150</c:v>
                </c:pt>
                <c:pt idx="54">
                  <c:v>150</c:v>
                </c:pt>
                <c:pt idx="55">
                  <c:v>150</c:v>
                </c:pt>
                <c:pt idx="56">
                  <c:v>150</c:v>
                </c:pt>
                <c:pt idx="57">
                  <c:v>150</c:v>
                </c:pt>
                <c:pt idx="58">
                  <c:v>150</c:v>
                </c:pt>
                <c:pt idx="59">
                  <c:v>150</c:v>
                </c:pt>
                <c:pt idx="60">
                  <c:v>150</c:v>
                </c:pt>
                <c:pt idx="61">
                  <c:v>150</c:v>
                </c:pt>
                <c:pt idx="62">
                  <c:v>150</c:v>
                </c:pt>
                <c:pt idx="63">
                  <c:v>150</c:v>
                </c:pt>
                <c:pt idx="64">
                  <c:v>150</c:v>
                </c:pt>
                <c:pt idx="65">
                  <c:v>150</c:v>
                </c:pt>
                <c:pt idx="66">
                  <c:v>150</c:v>
                </c:pt>
                <c:pt idx="67">
                  <c:v>150</c:v>
                </c:pt>
                <c:pt idx="68">
                  <c:v>150</c:v>
                </c:pt>
                <c:pt idx="69">
                  <c:v>150</c:v>
                </c:pt>
                <c:pt idx="70">
                  <c:v>150</c:v>
                </c:pt>
                <c:pt idx="71">
                  <c:v>150</c:v>
                </c:pt>
                <c:pt idx="72">
                  <c:v>150</c:v>
                </c:pt>
                <c:pt idx="73">
                  <c:v>150</c:v>
                </c:pt>
                <c:pt idx="74">
                  <c:v>150</c:v>
                </c:pt>
                <c:pt idx="75">
                  <c:v>150</c:v>
                </c:pt>
                <c:pt idx="76">
                  <c:v>150</c:v>
                </c:pt>
                <c:pt idx="77">
                  <c:v>150</c:v>
                </c:pt>
                <c:pt idx="78">
                  <c:v>150</c:v>
                </c:pt>
                <c:pt idx="79">
                  <c:v>150</c:v>
                </c:pt>
                <c:pt idx="80">
                  <c:v>150</c:v>
                </c:pt>
                <c:pt idx="81">
                  <c:v>150</c:v>
                </c:pt>
                <c:pt idx="82">
                  <c:v>150</c:v>
                </c:pt>
                <c:pt idx="83">
                  <c:v>150</c:v>
                </c:pt>
                <c:pt idx="84">
                  <c:v>150</c:v>
                </c:pt>
                <c:pt idx="85">
                  <c:v>150</c:v>
                </c:pt>
                <c:pt idx="86">
                  <c:v>150</c:v>
                </c:pt>
                <c:pt idx="87">
                  <c:v>150</c:v>
                </c:pt>
                <c:pt idx="88">
                  <c:v>150</c:v>
                </c:pt>
                <c:pt idx="89">
                  <c:v>150</c:v>
                </c:pt>
                <c:pt idx="90">
                  <c:v>150</c:v>
                </c:pt>
                <c:pt idx="91">
                  <c:v>150</c:v>
                </c:pt>
                <c:pt idx="92">
                  <c:v>150</c:v>
                </c:pt>
                <c:pt idx="93">
                  <c:v>150</c:v>
                </c:pt>
                <c:pt idx="94">
                  <c:v>150</c:v>
                </c:pt>
                <c:pt idx="95">
                  <c:v>150</c:v>
                </c:pt>
                <c:pt idx="96">
                  <c:v>150</c:v>
                </c:pt>
                <c:pt idx="97">
                  <c:v>150</c:v>
                </c:pt>
                <c:pt idx="98">
                  <c:v>150</c:v>
                </c:pt>
                <c:pt idx="99">
                  <c:v>150</c:v>
                </c:pt>
                <c:pt idx="100">
                  <c:v>150</c:v>
                </c:pt>
                <c:pt idx="101">
                  <c:v>150</c:v>
                </c:pt>
                <c:pt idx="102">
                  <c:v>150</c:v>
                </c:pt>
                <c:pt idx="103">
                  <c:v>150</c:v>
                </c:pt>
                <c:pt idx="104">
                  <c:v>150</c:v>
                </c:pt>
                <c:pt idx="105">
                  <c:v>150</c:v>
                </c:pt>
                <c:pt idx="106">
                  <c:v>150</c:v>
                </c:pt>
                <c:pt idx="107">
                  <c:v>150</c:v>
                </c:pt>
                <c:pt idx="108">
                  <c:v>150</c:v>
                </c:pt>
                <c:pt idx="109">
                  <c:v>150</c:v>
                </c:pt>
                <c:pt idx="110">
                  <c:v>150</c:v>
                </c:pt>
                <c:pt idx="111">
                  <c:v>150</c:v>
                </c:pt>
                <c:pt idx="112">
                  <c:v>150</c:v>
                </c:pt>
                <c:pt idx="113">
                  <c:v>150</c:v>
                </c:pt>
                <c:pt idx="114">
                  <c:v>150</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2">
                  <c:v>150</c:v>
                </c:pt>
                <c:pt idx="143">
                  <c:v>150</c:v>
                </c:pt>
                <c:pt idx="144">
                  <c:v>150</c:v>
                </c:pt>
                <c:pt idx="145">
                  <c:v>150</c:v>
                </c:pt>
                <c:pt idx="146">
                  <c:v>150</c:v>
                </c:pt>
                <c:pt idx="147">
                  <c:v>150</c:v>
                </c:pt>
                <c:pt idx="148">
                  <c:v>150</c:v>
                </c:pt>
                <c:pt idx="149">
                  <c:v>150</c:v>
                </c:pt>
                <c:pt idx="150">
                  <c:v>150</c:v>
                </c:pt>
                <c:pt idx="151">
                  <c:v>150</c:v>
                </c:pt>
                <c:pt idx="152">
                  <c:v>150</c:v>
                </c:pt>
                <c:pt idx="153">
                  <c:v>150</c:v>
                </c:pt>
                <c:pt idx="154">
                  <c:v>150</c:v>
                </c:pt>
                <c:pt idx="155">
                  <c:v>150</c:v>
                </c:pt>
                <c:pt idx="156">
                  <c:v>150</c:v>
                </c:pt>
                <c:pt idx="157">
                  <c:v>150</c:v>
                </c:pt>
                <c:pt idx="158">
                  <c:v>150</c:v>
                </c:pt>
                <c:pt idx="159">
                  <c:v>150</c:v>
                </c:pt>
                <c:pt idx="160">
                  <c:v>150</c:v>
                </c:pt>
                <c:pt idx="161">
                  <c:v>150</c:v>
                </c:pt>
                <c:pt idx="162">
                  <c:v>150</c:v>
                </c:pt>
                <c:pt idx="163">
                  <c:v>150</c:v>
                </c:pt>
                <c:pt idx="164">
                  <c:v>150</c:v>
                </c:pt>
                <c:pt idx="165">
                  <c:v>150</c:v>
                </c:pt>
                <c:pt idx="166">
                  <c:v>150</c:v>
                </c:pt>
                <c:pt idx="167">
                  <c:v>150</c:v>
                </c:pt>
                <c:pt idx="168">
                  <c:v>150</c:v>
                </c:pt>
                <c:pt idx="169">
                  <c:v>150</c:v>
                </c:pt>
                <c:pt idx="170">
                  <c:v>150</c:v>
                </c:pt>
                <c:pt idx="171">
                  <c:v>150</c:v>
                </c:pt>
                <c:pt idx="172">
                  <c:v>150</c:v>
                </c:pt>
                <c:pt idx="173">
                  <c:v>150</c:v>
                </c:pt>
                <c:pt idx="174">
                  <c:v>150</c:v>
                </c:pt>
                <c:pt idx="175">
                  <c:v>150</c:v>
                </c:pt>
                <c:pt idx="176">
                  <c:v>150</c:v>
                </c:pt>
                <c:pt idx="177">
                  <c:v>150</c:v>
                </c:pt>
                <c:pt idx="178">
                  <c:v>150</c:v>
                </c:pt>
                <c:pt idx="179">
                  <c:v>150</c:v>
                </c:pt>
                <c:pt idx="180">
                  <c:v>150</c:v>
                </c:pt>
                <c:pt idx="181">
                  <c:v>150</c:v>
                </c:pt>
                <c:pt idx="182">
                  <c:v>150</c:v>
                </c:pt>
                <c:pt idx="183">
                  <c:v>150</c:v>
                </c:pt>
                <c:pt idx="184">
                  <c:v>150</c:v>
                </c:pt>
                <c:pt idx="185">
                  <c:v>150</c:v>
                </c:pt>
                <c:pt idx="186">
                  <c:v>150</c:v>
                </c:pt>
                <c:pt idx="187">
                  <c:v>150</c:v>
                </c:pt>
                <c:pt idx="188">
                  <c:v>150</c:v>
                </c:pt>
                <c:pt idx="189">
                  <c:v>150</c:v>
                </c:pt>
                <c:pt idx="190">
                  <c:v>150</c:v>
                </c:pt>
                <c:pt idx="191">
                  <c:v>150</c:v>
                </c:pt>
                <c:pt idx="192">
                  <c:v>150</c:v>
                </c:pt>
                <c:pt idx="193">
                  <c:v>150</c:v>
                </c:pt>
                <c:pt idx="194">
                  <c:v>150</c:v>
                </c:pt>
                <c:pt idx="195">
                  <c:v>150</c:v>
                </c:pt>
                <c:pt idx="196">
                  <c:v>150</c:v>
                </c:pt>
                <c:pt idx="197">
                  <c:v>150</c:v>
                </c:pt>
                <c:pt idx="198">
                  <c:v>150</c:v>
                </c:pt>
                <c:pt idx="199">
                  <c:v>150</c:v>
                </c:pt>
                <c:pt idx="200">
                  <c:v>150</c:v>
                </c:pt>
                <c:pt idx="201">
                  <c:v>150</c:v>
                </c:pt>
                <c:pt idx="202">
                  <c:v>150</c:v>
                </c:pt>
                <c:pt idx="203">
                  <c:v>150</c:v>
                </c:pt>
                <c:pt idx="204">
                  <c:v>150</c:v>
                </c:pt>
                <c:pt idx="205">
                  <c:v>150</c:v>
                </c:pt>
                <c:pt idx="206">
                  <c:v>150</c:v>
                </c:pt>
                <c:pt idx="207">
                  <c:v>150</c:v>
                </c:pt>
                <c:pt idx="208">
                  <c:v>150</c:v>
                </c:pt>
                <c:pt idx="209">
                  <c:v>150</c:v>
                </c:pt>
                <c:pt idx="210">
                  <c:v>150</c:v>
                </c:pt>
                <c:pt idx="211">
                  <c:v>150</c:v>
                </c:pt>
                <c:pt idx="212">
                  <c:v>150</c:v>
                </c:pt>
                <c:pt idx="213">
                  <c:v>150</c:v>
                </c:pt>
                <c:pt idx="214">
                  <c:v>150</c:v>
                </c:pt>
                <c:pt idx="215">
                  <c:v>150</c:v>
                </c:pt>
                <c:pt idx="216">
                  <c:v>150</c:v>
                </c:pt>
                <c:pt idx="217">
                  <c:v>150</c:v>
                </c:pt>
                <c:pt idx="218">
                  <c:v>150</c:v>
                </c:pt>
                <c:pt idx="219">
                  <c:v>150</c:v>
                </c:pt>
                <c:pt idx="220">
                  <c:v>150</c:v>
                </c:pt>
                <c:pt idx="221">
                  <c:v>150</c:v>
                </c:pt>
                <c:pt idx="222">
                  <c:v>150</c:v>
                </c:pt>
                <c:pt idx="223">
                  <c:v>150</c:v>
                </c:pt>
                <c:pt idx="224">
                  <c:v>150</c:v>
                </c:pt>
                <c:pt idx="225">
                  <c:v>150</c:v>
                </c:pt>
                <c:pt idx="226">
                  <c:v>150</c:v>
                </c:pt>
                <c:pt idx="227">
                  <c:v>150</c:v>
                </c:pt>
                <c:pt idx="228">
                  <c:v>150</c:v>
                </c:pt>
                <c:pt idx="229">
                  <c:v>150</c:v>
                </c:pt>
                <c:pt idx="230">
                  <c:v>150</c:v>
                </c:pt>
                <c:pt idx="231">
                  <c:v>150</c:v>
                </c:pt>
                <c:pt idx="232">
                  <c:v>150</c:v>
                </c:pt>
                <c:pt idx="233">
                  <c:v>150</c:v>
                </c:pt>
                <c:pt idx="234">
                  <c:v>150</c:v>
                </c:pt>
                <c:pt idx="235">
                  <c:v>150</c:v>
                </c:pt>
                <c:pt idx="236">
                  <c:v>150</c:v>
                </c:pt>
                <c:pt idx="237">
                  <c:v>150</c:v>
                </c:pt>
                <c:pt idx="238">
                  <c:v>150</c:v>
                </c:pt>
                <c:pt idx="239">
                  <c:v>150</c:v>
                </c:pt>
                <c:pt idx="240">
                  <c:v>150</c:v>
                </c:pt>
                <c:pt idx="241">
                  <c:v>150</c:v>
                </c:pt>
                <c:pt idx="242">
                  <c:v>150</c:v>
                </c:pt>
                <c:pt idx="243">
                  <c:v>150</c:v>
                </c:pt>
                <c:pt idx="244">
                  <c:v>150</c:v>
                </c:pt>
                <c:pt idx="245">
                  <c:v>150</c:v>
                </c:pt>
                <c:pt idx="246">
                  <c:v>150</c:v>
                </c:pt>
                <c:pt idx="247">
                  <c:v>150</c:v>
                </c:pt>
                <c:pt idx="248">
                  <c:v>150</c:v>
                </c:pt>
                <c:pt idx="249">
                  <c:v>150</c:v>
                </c:pt>
                <c:pt idx="250">
                  <c:v>150</c:v>
                </c:pt>
                <c:pt idx="251">
                  <c:v>150</c:v>
                </c:pt>
                <c:pt idx="252">
                  <c:v>150</c:v>
                </c:pt>
                <c:pt idx="253">
                  <c:v>150</c:v>
                </c:pt>
                <c:pt idx="254">
                  <c:v>150</c:v>
                </c:pt>
                <c:pt idx="255">
                  <c:v>150</c:v>
                </c:pt>
                <c:pt idx="256">
                  <c:v>150</c:v>
                </c:pt>
                <c:pt idx="257">
                  <c:v>150</c:v>
                </c:pt>
                <c:pt idx="258">
                  <c:v>150</c:v>
                </c:pt>
                <c:pt idx="259">
                  <c:v>150</c:v>
                </c:pt>
                <c:pt idx="260">
                  <c:v>150</c:v>
                </c:pt>
                <c:pt idx="261">
                  <c:v>150</c:v>
                </c:pt>
                <c:pt idx="262">
                  <c:v>150</c:v>
                </c:pt>
                <c:pt idx="263">
                  <c:v>150</c:v>
                </c:pt>
                <c:pt idx="264">
                  <c:v>150</c:v>
                </c:pt>
                <c:pt idx="265">
                  <c:v>150</c:v>
                </c:pt>
                <c:pt idx="266">
                  <c:v>150</c:v>
                </c:pt>
                <c:pt idx="267">
                  <c:v>150</c:v>
                </c:pt>
                <c:pt idx="268">
                  <c:v>150</c:v>
                </c:pt>
                <c:pt idx="269">
                  <c:v>150</c:v>
                </c:pt>
                <c:pt idx="270">
                  <c:v>150</c:v>
                </c:pt>
                <c:pt idx="271">
                  <c:v>150</c:v>
                </c:pt>
                <c:pt idx="272">
                  <c:v>150</c:v>
                </c:pt>
                <c:pt idx="273">
                  <c:v>150</c:v>
                </c:pt>
                <c:pt idx="274">
                  <c:v>150</c:v>
                </c:pt>
                <c:pt idx="275">
                  <c:v>150</c:v>
                </c:pt>
                <c:pt idx="276">
                  <c:v>150</c:v>
                </c:pt>
                <c:pt idx="277">
                  <c:v>150</c:v>
                </c:pt>
                <c:pt idx="278">
                  <c:v>150</c:v>
                </c:pt>
                <c:pt idx="279">
                  <c:v>150</c:v>
                </c:pt>
                <c:pt idx="280">
                  <c:v>150</c:v>
                </c:pt>
                <c:pt idx="281">
                  <c:v>150</c:v>
                </c:pt>
                <c:pt idx="282">
                  <c:v>150</c:v>
                </c:pt>
                <c:pt idx="283">
                  <c:v>150</c:v>
                </c:pt>
                <c:pt idx="284">
                  <c:v>150</c:v>
                </c:pt>
                <c:pt idx="285">
                  <c:v>150</c:v>
                </c:pt>
                <c:pt idx="286">
                  <c:v>150</c:v>
                </c:pt>
                <c:pt idx="287">
                  <c:v>150</c:v>
                </c:pt>
                <c:pt idx="288">
                  <c:v>150</c:v>
                </c:pt>
                <c:pt idx="289">
                  <c:v>150</c:v>
                </c:pt>
                <c:pt idx="290">
                  <c:v>150</c:v>
                </c:pt>
                <c:pt idx="291">
                  <c:v>150</c:v>
                </c:pt>
                <c:pt idx="292">
                  <c:v>150</c:v>
                </c:pt>
                <c:pt idx="293">
                  <c:v>150</c:v>
                </c:pt>
                <c:pt idx="294">
                  <c:v>150</c:v>
                </c:pt>
                <c:pt idx="295">
                  <c:v>150</c:v>
                </c:pt>
                <c:pt idx="296">
                  <c:v>150</c:v>
                </c:pt>
                <c:pt idx="297">
                  <c:v>150</c:v>
                </c:pt>
                <c:pt idx="298">
                  <c:v>150</c:v>
                </c:pt>
                <c:pt idx="299">
                  <c:v>150</c:v>
                </c:pt>
                <c:pt idx="300">
                  <c:v>150</c:v>
                </c:pt>
                <c:pt idx="301">
                  <c:v>150</c:v>
                </c:pt>
                <c:pt idx="302">
                  <c:v>150</c:v>
                </c:pt>
                <c:pt idx="303">
                  <c:v>150</c:v>
                </c:pt>
                <c:pt idx="304">
                  <c:v>150</c:v>
                </c:pt>
                <c:pt idx="305">
                  <c:v>150</c:v>
                </c:pt>
                <c:pt idx="306">
                  <c:v>150</c:v>
                </c:pt>
                <c:pt idx="307">
                  <c:v>150</c:v>
                </c:pt>
                <c:pt idx="308">
                  <c:v>150</c:v>
                </c:pt>
                <c:pt idx="309">
                  <c:v>150</c:v>
                </c:pt>
                <c:pt idx="310">
                  <c:v>150</c:v>
                </c:pt>
                <c:pt idx="311">
                  <c:v>150</c:v>
                </c:pt>
                <c:pt idx="312">
                  <c:v>150</c:v>
                </c:pt>
                <c:pt idx="313">
                  <c:v>150</c:v>
                </c:pt>
                <c:pt idx="314">
                  <c:v>150</c:v>
                </c:pt>
                <c:pt idx="315">
                  <c:v>150</c:v>
                </c:pt>
                <c:pt idx="316">
                  <c:v>150</c:v>
                </c:pt>
                <c:pt idx="317">
                  <c:v>150</c:v>
                </c:pt>
                <c:pt idx="318">
                  <c:v>150</c:v>
                </c:pt>
                <c:pt idx="319">
                  <c:v>150</c:v>
                </c:pt>
                <c:pt idx="320">
                  <c:v>150</c:v>
                </c:pt>
                <c:pt idx="321">
                  <c:v>150</c:v>
                </c:pt>
                <c:pt idx="322">
                  <c:v>150</c:v>
                </c:pt>
                <c:pt idx="323">
                  <c:v>150</c:v>
                </c:pt>
                <c:pt idx="324">
                  <c:v>150</c:v>
                </c:pt>
                <c:pt idx="325">
                  <c:v>150</c:v>
                </c:pt>
                <c:pt idx="326">
                  <c:v>150</c:v>
                </c:pt>
                <c:pt idx="327">
                  <c:v>150</c:v>
                </c:pt>
                <c:pt idx="328">
                  <c:v>150</c:v>
                </c:pt>
                <c:pt idx="329">
                  <c:v>150</c:v>
                </c:pt>
                <c:pt idx="330">
                  <c:v>150</c:v>
                </c:pt>
                <c:pt idx="331">
                  <c:v>150</c:v>
                </c:pt>
                <c:pt idx="332">
                  <c:v>150</c:v>
                </c:pt>
                <c:pt idx="333">
                  <c:v>150</c:v>
                </c:pt>
                <c:pt idx="334">
                  <c:v>150</c:v>
                </c:pt>
                <c:pt idx="335">
                  <c:v>150</c:v>
                </c:pt>
                <c:pt idx="336">
                  <c:v>150</c:v>
                </c:pt>
                <c:pt idx="337">
                  <c:v>150</c:v>
                </c:pt>
                <c:pt idx="338">
                  <c:v>150</c:v>
                </c:pt>
                <c:pt idx="339">
                  <c:v>150</c:v>
                </c:pt>
                <c:pt idx="340">
                  <c:v>150</c:v>
                </c:pt>
                <c:pt idx="341">
                  <c:v>150</c:v>
                </c:pt>
                <c:pt idx="342">
                  <c:v>150</c:v>
                </c:pt>
                <c:pt idx="343">
                  <c:v>150</c:v>
                </c:pt>
                <c:pt idx="344">
                  <c:v>150</c:v>
                </c:pt>
                <c:pt idx="345">
                  <c:v>150</c:v>
                </c:pt>
                <c:pt idx="346">
                  <c:v>150</c:v>
                </c:pt>
                <c:pt idx="347">
                  <c:v>150</c:v>
                </c:pt>
                <c:pt idx="348">
                  <c:v>150</c:v>
                </c:pt>
                <c:pt idx="349">
                  <c:v>150</c:v>
                </c:pt>
                <c:pt idx="350">
                  <c:v>150</c:v>
                </c:pt>
                <c:pt idx="351">
                  <c:v>150</c:v>
                </c:pt>
                <c:pt idx="352">
                  <c:v>150</c:v>
                </c:pt>
                <c:pt idx="353">
                  <c:v>150</c:v>
                </c:pt>
                <c:pt idx="354">
                  <c:v>150</c:v>
                </c:pt>
                <c:pt idx="355">
                  <c:v>150</c:v>
                </c:pt>
                <c:pt idx="356">
                  <c:v>150</c:v>
                </c:pt>
                <c:pt idx="357">
                  <c:v>150</c:v>
                </c:pt>
                <c:pt idx="358">
                  <c:v>150</c:v>
                </c:pt>
                <c:pt idx="359">
                  <c:v>150</c:v>
                </c:pt>
                <c:pt idx="360">
                  <c:v>150</c:v>
                </c:pt>
                <c:pt idx="361">
                  <c:v>150</c:v>
                </c:pt>
                <c:pt idx="362">
                  <c:v>150</c:v>
                </c:pt>
                <c:pt idx="363">
                  <c:v>150</c:v>
                </c:pt>
                <c:pt idx="364">
                  <c:v>150</c:v>
                </c:pt>
                <c:pt idx="365">
                  <c:v>150</c:v>
                </c:pt>
                <c:pt idx="366">
                  <c:v>150</c:v>
                </c:pt>
                <c:pt idx="367">
                  <c:v>150</c:v>
                </c:pt>
                <c:pt idx="368">
                  <c:v>150</c:v>
                </c:pt>
                <c:pt idx="369">
                  <c:v>150</c:v>
                </c:pt>
                <c:pt idx="370">
                  <c:v>150</c:v>
                </c:pt>
                <c:pt idx="391">
                  <c:v>150</c:v>
                </c:pt>
                <c:pt idx="392">
                  <c:v>150</c:v>
                </c:pt>
                <c:pt idx="393">
                  <c:v>150</c:v>
                </c:pt>
                <c:pt idx="394">
                  <c:v>150</c:v>
                </c:pt>
                <c:pt idx="395">
                  <c:v>150</c:v>
                </c:pt>
                <c:pt idx="396">
                  <c:v>150</c:v>
                </c:pt>
                <c:pt idx="397">
                  <c:v>150</c:v>
                </c:pt>
                <c:pt idx="398">
                  <c:v>150</c:v>
                </c:pt>
                <c:pt idx="399">
                  <c:v>150</c:v>
                </c:pt>
                <c:pt idx="400">
                  <c:v>150</c:v>
                </c:pt>
                <c:pt idx="401">
                  <c:v>150</c:v>
                </c:pt>
                <c:pt idx="402">
                  <c:v>150</c:v>
                </c:pt>
                <c:pt idx="403">
                  <c:v>150</c:v>
                </c:pt>
                <c:pt idx="404">
                  <c:v>150</c:v>
                </c:pt>
                <c:pt idx="405">
                  <c:v>150</c:v>
                </c:pt>
                <c:pt idx="406">
                  <c:v>150</c:v>
                </c:pt>
                <c:pt idx="407">
                  <c:v>150</c:v>
                </c:pt>
                <c:pt idx="408">
                  <c:v>150</c:v>
                </c:pt>
                <c:pt idx="409">
                  <c:v>150</c:v>
                </c:pt>
                <c:pt idx="410">
                  <c:v>150</c:v>
                </c:pt>
                <c:pt idx="411">
                  <c:v>150</c:v>
                </c:pt>
                <c:pt idx="412">
                  <c:v>150</c:v>
                </c:pt>
                <c:pt idx="413">
                  <c:v>150</c:v>
                </c:pt>
                <c:pt idx="414">
                  <c:v>150</c:v>
                </c:pt>
                <c:pt idx="415">
                  <c:v>150</c:v>
                </c:pt>
                <c:pt idx="416">
                  <c:v>150</c:v>
                </c:pt>
                <c:pt idx="417">
                  <c:v>150</c:v>
                </c:pt>
                <c:pt idx="418">
                  <c:v>150</c:v>
                </c:pt>
                <c:pt idx="419">
                  <c:v>150</c:v>
                </c:pt>
                <c:pt idx="420">
                  <c:v>150</c:v>
                </c:pt>
                <c:pt idx="421">
                  <c:v>150</c:v>
                </c:pt>
                <c:pt idx="422">
                  <c:v>150</c:v>
                </c:pt>
                <c:pt idx="423">
                  <c:v>150</c:v>
                </c:pt>
                <c:pt idx="424">
                  <c:v>150</c:v>
                </c:pt>
                <c:pt idx="425">
                  <c:v>150</c:v>
                </c:pt>
                <c:pt idx="426">
                  <c:v>150</c:v>
                </c:pt>
                <c:pt idx="427">
                  <c:v>150</c:v>
                </c:pt>
                <c:pt idx="428">
                  <c:v>150</c:v>
                </c:pt>
                <c:pt idx="429">
                  <c:v>150</c:v>
                </c:pt>
                <c:pt idx="430">
                  <c:v>150</c:v>
                </c:pt>
                <c:pt idx="431">
                  <c:v>150</c:v>
                </c:pt>
                <c:pt idx="432">
                  <c:v>150</c:v>
                </c:pt>
                <c:pt idx="433">
                  <c:v>150</c:v>
                </c:pt>
                <c:pt idx="434">
                  <c:v>150</c:v>
                </c:pt>
                <c:pt idx="435">
                  <c:v>150</c:v>
                </c:pt>
                <c:pt idx="436">
                  <c:v>150</c:v>
                </c:pt>
                <c:pt idx="437">
                  <c:v>150</c:v>
                </c:pt>
                <c:pt idx="438">
                  <c:v>150</c:v>
                </c:pt>
                <c:pt idx="439">
                  <c:v>150</c:v>
                </c:pt>
                <c:pt idx="440">
                  <c:v>150</c:v>
                </c:pt>
                <c:pt idx="441">
                  <c:v>150</c:v>
                </c:pt>
                <c:pt idx="442">
                  <c:v>150</c:v>
                </c:pt>
                <c:pt idx="443">
                  <c:v>150</c:v>
                </c:pt>
                <c:pt idx="444">
                  <c:v>150</c:v>
                </c:pt>
                <c:pt idx="445">
                  <c:v>150</c:v>
                </c:pt>
                <c:pt idx="446">
                  <c:v>150</c:v>
                </c:pt>
                <c:pt idx="447">
                  <c:v>150</c:v>
                </c:pt>
                <c:pt idx="448">
                  <c:v>150</c:v>
                </c:pt>
                <c:pt idx="449">
                  <c:v>150</c:v>
                </c:pt>
                <c:pt idx="450">
                  <c:v>150</c:v>
                </c:pt>
                <c:pt idx="451">
                  <c:v>150</c:v>
                </c:pt>
                <c:pt idx="452">
                  <c:v>150</c:v>
                </c:pt>
                <c:pt idx="453">
                  <c:v>150</c:v>
                </c:pt>
                <c:pt idx="454">
                  <c:v>150</c:v>
                </c:pt>
                <c:pt idx="455">
                  <c:v>150</c:v>
                </c:pt>
                <c:pt idx="456">
                  <c:v>150</c:v>
                </c:pt>
                <c:pt idx="457">
                  <c:v>150</c:v>
                </c:pt>
                <c:pt idx="458">
                  <c:v>150</c:v>
                </c:pt>
                <c:pt idx="459">
                  <c:v>150</c:v>
                </c:pt>
                <c:pt idx="460">
                  <c:v>150</c:v>
                </c:pt>
                <c:pt idx="461">
                  <c:v>150</c:v>
                </c:pt>
                <c:pt idx="462">
                  <c:v>150</c:v>
                </c:pt>
                <c:pt idx="463">
                  <c:v>150</c:v>
                </c:pt>
                <c:pt idx="464">
                  <c:v>150</c:v>
                </c:pt>
                <c:pt idx="465">
                  <c:v>150</c:v>
                </c:pt>
                <c:pt idx="466">
                  <c:v>150</c:v>
                </c:pt>
                <c:pt idx="467">
                  <c:v>150</c:v>
                </c:pt>
                <c:pt idx="468">
                  <c:v>150</c:v>
                </c:pt>
                <c:pt idx="469">
                  <c:v>150</c:v>
                </c:pt>
                <c:pt idx="470">
                  <c:v>150</c:v>
                </c:pt>
                <c:pt idx="471">
                  <c:v>150</c:v>
                </c:pt>
                <c:pt idx="472">
                  <c:v>150</c:v>
                </c:pt>
                <c:pt idx="473">
                  <c:v>150</c:v>
                </c:pt>
                <c:pt idx="474">
                  <c:v>150</c:v>
                </c:pt>
                <c:pt idx="475">
                  <c:v>150</c:v>
                </c:pt>
                <c:pt idx="476">
                  <c:v>150</c:v>
                </c:pt>
                <c:pt idx="477">
                  <c:v>150</c:v>
                </c:pt>
                <c:pt idx="478">
                  <c:v>150</c:v>
                </c:pt>
                <c:pt idx="479">
                  <c:v>150</c:v>
                </c:pt>
                <c:pt idx="480">
                  <c:v>150</c:v>
                </c:pt>
                <c:pt idx="481">
                  <c:v>150</c:v>
                </c:pt>
                <c:pt idx="482">
                  <c:v>150</c:v>
                </c:pt>
                <c:pt idx="483">
                  <c:v>150</c:v>
                </c:pt>
                <c:pt idx="484">
                  <c:v>150</c:v>
                </c:pt>
                <c:pt idx="485">
                  <c:v>150</c:v>
                </c:pt>
                <c:pt idx="486">
                  <c:v>150</c:v>
                </c:pt>
                <c:pt idx="487">
                  <c:v>150</c:v>
                </c:pt>
                <c:pt idx="488">
                  <c:v>150</c:v>
                </c:pt>
                <c:pt idx="489">
                  <c:v>150</c:v>
                </c:pt>
                <c:pt idx="490">
                  <c:v>150</c:v>
                </c:pt>
                <c:pt idx="491">
                  <c:v>150</c:v>
                </c:pt>
                <c:pt idx="492">
                  <c:v>150</c:v>
                </c:pt>
                <c:pt idx="493">
                  <c:v>150</c:v>
                </c:pt>
                <c:pt idx="494">
                  <c:v>150</c:v>
                </c:pt>
                <c:pt idx="495">
                  <c:v>150</c:v>
                </c:pt>
                <c:pt idx="496">
                  <c:v>150</c:v>
                </c:pt>
                <c:pt idx="497">
                  <c:v>150</c:v>
                </c:pt>
                <c:pt idx="498">
                  <c:v>150</c:v>
                </c:pt>
                <c:pt idx="499">
                  <c:v>150</c:v>
                </c:pt>
                <c:pt idx="500">
                  <c:v>150</c:v>
                </c:pt>
                <c:pt idx="501">
                  <c:v>150</c:v>
                </c:pt>
                <c:pt idx="502">
                  <c:v>150</c:v>
                </c:pt>
                <c:pt idx="503">
                  <c:v>150</c:v>
                </c:pt>
                <c:pt idx="504">
                  <c:v>150</c:v>
                </c:pt>
                <c:pt idx="505">
                  <c:v>150</c:v>
                </c:pt>
                <c:pt idx="506">
                  <c:v>150</c:v>
                </c:pt>
                <c:pt idx="507">
                  <c:v>150</c:v>
                </c:pt>
                <c:pt idx="508">
                  <c:v>150</c:v>
                </c:pt>
                <c:pt idx="509">
                  <c:v>150</c:v>
                </c:pt>
                <c:pt idx="510">
                  <c:v>150</c:v>
                </c:pt>
                <c:pt idx="511">
                  <c:v>150</c:v>
                </c:pt>
                <c:pt idx="512">
                  <c:v>150</c:v>
                </c:pt>
                <c:pt idx="513">
                  <c:v>150</c:v>
                </c:pt>
                <c:pt idx="514">
                  <c:v>150</c:v>
                </c:pt>
                <c:pt idx="515">
                  <c:v>150</c:v>
                </c:pt>
                <c:pt idx="516">
                  <c:v>150</c:v>
                </c:pt>
                <c:pt idx="517">
                  <c:v>150</c:v>
                </c:pt>
                <c:pt idx="518">
                  <c:v>150</c:v>
                </c:pt>
                <c:pt idx="519">
                  <c:v>150</c:v>
                </c:pt>
                <c:pt idx="520">
                  <c:v>150</c:v>
                </c:pt>
                <c:pt idx="521">
                  <c:v>150</c:v>
                </c:pt>
                <c:pt idx="522">
                  <c:v>150</c:v>
                </c:pt>
                <c:pt idx="523">
                  <c:v>150</c:v>
                </c:pt>
                <c:pt idx="524">
                  <c:v>150</c:v>
                </c:pt>
                <c:pt idx="525">
                  <c:v>150</c:v>
                </c:pt>
                <c:pt idx="526">
                  <c:v>150</c:v>
                </c:pt>
                <c:pt idx="527">
                  <c:v>150</c:v>
                </c:pt>
                <c:pt idx="528">
                  <c:v>150</c:v>
                </c:pt>
                <c:pt idx="529">
                  <c:v>150</c:v>
                </c:pt>
                <c:pt idx="530">
                  <c:v>150</c:v>
                </c:pt>
                <c:pt idx="531">
                  <c:v>150</c:v>
                </c:pt>
                <c:pt idx="532">
                  <c:v>150</c:v>
                </c:pt>
                <c:pt idx="533">
                  <c:v>150</c:v>
                </c:pt>
                <c:pt idx="534">
                  <c:v>150</c:v>
                </c:pt>
                <c:pt idx="535">
                  <c:v>150</c:v>
                </c:pt>
                <c:pt idx="536">
                  <c:v>150</c:v>
                </c:pt>
                <c:pt idx="537">
                  <c:v>150</c:v>
                </c:pt>
                <c:pt idx="538">
                  <c:v>150</c:v>
                </c:pt>
                <c:pt idx="539">
                  <c:v>150</c:v>
                </c:pt>
                <c:pt idx="540">
                  <c:v>150</c:v>
                </c:pt>
                <c:pt idx="541">
                  <c:v>150</c:v>
                </c:pt>
                <c:pt idx="542">
                  <c:v>150</c:v>
                </c:pt>
                <c:pt idx="543">
                  <c:v>150</c:v>
                </c:pt>
                <c:pt idx="544">
                  <c:v>150</c:v>
                </c:pt>
                <c:pt idx="545">
                  <c:v>150</c:v>
                </c:pt>
                <c:pt idx="546">
                  <c:v>150</c:v>
                </c:pt>
                <c:pt idx="547">
                  <c:v>150</c:v>
                </c:pt>
                <c:pt idx="548">
                  <c:v>150</c:v>
                </c:pt>
                <c:pt idx="549">
                  <c:v>150</c:v>
                </c:pt>
                <c:pt idx="550">
                  <c:v>150</c:v>
                </c:pt>
                <c:pt idx="551">
                  <c:v>150</c:v>
                </c:pt>
                <c:pt idx="552">
                  <c:v>150</c:v>
                </c:pt>
                <c:pt idx="553">
                  <c:v>150</c:v>
                </c:pt>
                <c:pt idx="554">
                  <c:v>150</c:v>
                </c:pt>
                <c:pt idx="555">
                  <c:v>150</c:v>
                </c:pt>
                <c:pt idx="556">
                  <c:v>150</c:v>
                </c:pt>
                <c:pt idx="557">
                  <c:v>150</c:v>
                </c:pt>
                <c:pt idx="558">
                  <c:v>150</c:v>
                </c:pt>
                <c:pt idx="559">
                  <c:v>150</c:v>
                </c:pt>
                <c:pt idx="560">
                  <c:v>150</c:v>
                </c:pt>
                <c:pt idx="561">
                  <c:v>150</c:v>
                </c:pt>
                <c:pt idx="562">
                  <c:v>150</c:v>
                </c:pt>
                <c:pt idx="563">
                  <c:v>150</c:v>
                </c:pt>
                <c:pt idx="564">
                  <c:v>150</c:v>
                </c:pt>
                <c:pt idx="565">
                  <c:v>150</c:v>
                </c:pt>
                <c:pt idx="566">
                  <c:v>150</c:v>
                </c:pt>
                <c:pt idx="567">
                  <c:v>150</c:v>
                </c:pt>
                <c:pt idx="568">
                  <c:v>150</c:v>
                </c:pt>
                <c:pt idx="569">
                  <c:v>150</c:v>
                </c:pt>
                <c:pt idx="570">
                  <c:v>150</c:v>
                </c:pt>
                <c:pt idx="571">
                  <c:v>150</c:v>
                </c:pt>
                <c:pt idx="572">
                  <c:v>150</c:v>
                </c:pt>
                <c:pt idx="573">
                  <c:v>150</c:v>
                </c:pt>
                <c:pt idx="574">
                  <c:v>150</c:v>
                </c:pt>
                <c:pt idx="575">
                  <c:v>150</c:v>
                </c:pt>
                <c:pt idx="576">
                  <c:v>150</c:v>
                </c:pt>
                <c:pt idx="577">
                  <c:v>150</c:v>
                </c:pt>
                <c:pt idx="578">
                  <c:v>150</c:v>
                </c:pt>
                <c:pt idx="579">
                  <c:v>150</c:v>
                </c:pt>
                <c:pt idx="580">
                  <c:v>150</c:v>
                </c:pt>
                <c:pt idx="581">
                  <c:v>150</c:v>
                </c:pt>
                <c:pt idx="582">
                  <c:v>150</c:v>
                </c:pt>
                <c:pt idx="583">
                  <c:v>150</c:v>
                </c:pt>
                <c:pt idx="584">
                  <c:v>150</c:v>
                </c:pt>
                <c:pt idx="585">
                  <c:v>150</c:v>
                </c:pt>
                <c:pt idx="586">
                  <c:v>150</c:v>
                </c:pt>
                <c:pt idx="587">
                  <c:v>150</c:v>
                </c:pt>
                <c:pt idx="588">
                  <c:v>150</c:v>
                </c:pt>
                <c:pt idx="589">
                  <c:v>150</c:v>
                </c:pt>
                <c:pt idx="590">
                  <c:v>150</c:v>
                </c:pt>
                <c:pt idx="591">
                  <c:v>150</c:v>
                </c:pt>
                <c:pt idx="592">
                  <c:v>150</c:v>
                </c:pt>
                <c:pt idx="593">
                  <c:v>150</c:v>
                </c:pt>
                <c:pt idx="594">
                  <c:v>150</c:v>
                </c:pt>
                <c:pt idx="595">
                  <c:v>150</c:v>
                </c:pt>
                <c:pt idx="596">
                  <c:v>150</c:v>
                </c:pt>
                <c:pt idx="597">
                  <c:v>150</c:v>
                </c:pt>
                <c:pt idx="598">
                  <c:v>150</c:v>
                </c:pt>
                <c:pt idx="599">
                  <c:v>150</c:v>
                </c:pt>
                <c:pt idx="600">
                  <c:v>150</c:v>
                </c:pt>
                <c:pt idx="601">
                  <c:v>150</c:v>
                </c:pt>
                <c:pt idx="602">
                  <c:v>150</c:v>
                </c:pt>
                <c:pt idx="603">
                  <c:v>150</c:v>
                </c:pt>
                <c:pt idx="604">
                  <c:v>150</c:v>
                </c:pt>
                <c:pt idx="605">
                  <c:v>150</c:v>
                </c:pt>
                <c:pt idx="606">
                  <c:v>150</c:v>
                </c:pt>
                <c:pt idx="607">
                  <c:v>150</c:v>
                </c:pt>
                <c:pt idx="608">
                  <c:v>150</c:v>
                </c:pt>
                <c:pt idx="609">
                  <c:v>150</c:v>
                </c:pt>
                <c:pt idx="610">
                  <c:v>150</c:v>
                </c:pt>
                <c:pt idx="611">
                  <c:v>150</c:v>
                </c:pt>
                <c:pt idx="612">
                  <c:v>150</c:v>
                </c:pt>
                <c:pt idx="613">
                  <c:v>150</c:v>
                </c:pt>
                <c:pt idx="614">
                  <c:v>150</c:v>
                </c:pt>
                <c:pt idx="615">
                  <c:v>150</c:v>
                </c:pt>
                <c:pt idx="616">
                  <c:v>150</c:v>
                </c:pt>
                <c:pt idx="617">
                  <c:v>150</c:v>
                </c:pt>
                <c:pt idx="618">
                  <c:v>150</c:v>
                </c:pt>
                <c:pt idx="619">
                  <c:v>150</c:v>
                </c:pt>
                <c:pt idx="620">
                  <c:v>150</c:v>
                </c:pt>
                <c:pt idx="621">
                  <c:v>150</c:v>
                </c:pt>
                <c:pt idx="622">
                  <c:v>150</c:v>
                </c:pt>
                <c:pt idx="623">
                  <c:v>150</c:v>
                </c:pt>
                <c:pt idx="624">
                  <c:v>150</c:v>
                </c:pt>
                <c:pt idx="625">
                  <c:v>150</c:v>
                </c:pt>
                <c:pt idx="626">
                  <c:v>150</c:v>
                </c:pt>
                <c:pt idx="627">
                  <c:v>150</c:v>
                </c:pt>
                <c:pt idx="628">
                  <c:v>150</c:v>
                </c:pt>
                <c:pt idx="629">
                  <c:v>150</c:v>
                </c:pt>
                <c:pt idx="630">
                  <c:v>150</c:v>
                </c:pt>
                <c:pt idx="631">
                  <c:v>150</c:v>
                </c:pt>
                <c:pt idx="632">
                  <c:v>150</c:v>
                </c:pt>
                <c:pt idx="633">
                  <c:v>150</c:v>
                </c:pt>
                <c:pt idx="634">
                  <c:v>150</c:v>
                </c:pt>
                <c:pt idx="635">
                  <c:v>150</c:v>
                </c:pt>
                <c:pt idx="636">
                  <c:v>150</c:v>
                </c:pt>
                <c:pt idx="637">
                  <c:v>150</c:v>
                </c:pt>
                <c:pt idx="638">
                  <c:v>150</c:v>
                </c:pt>
                <c:pt idx="639">
                  <c:v>150</c:v>
                </c:pt>
                <c:pt idx="640">
                  <c:v>150</c:v>
                </c:pt>
                <c:pt idx="641">
                  <c:v>150</c:v>
                </c:pt>
                <c:pt idx="642">
                  <c:v>150</c:v>
                </c:pt>
                <c:pt idx="643">
                  <c:v>150</c:v>
                </c:pt>
                <c:pt idx="644">
                  <c:v>150</c:v>
                </c:pt>
                <c:pt idx="645">
                  <c:v>150</c:v>
                </c:pt>
                <c:pt idx="646">
                  <c:v>150</c:v>
                </c:pt>
                <c:pt idx="647">
                  <c:v>150</c:v>
                </c:pt>
                <c:pt idx="648">
                  <c:v>150</c:v>
                </c:pt>
                <c:pt idx="649">
                  <c:v>150</c:v>
                </c:pt>
                <c:pt idx="650">
                  <c:v>150</c:v>
                </c:pt>
                <c:pt idx="651">
                  <c:v>150</c:v>
                </c:pt>
                <c:pt idx="652">
                  <c:v>150</c:v>
                </c:pt>
                <c:pt idx="653">
                  <c:v>150</c:v>
                </c:pt>
                <c:pt idx="654">
                  <c:v>150</c:v>
                </c:pt>
                <c:pt idx="655">
                  <c:v>150</c:v>
                </c:pt>
                <c:pt idx="656">
                  <c:v>150</c:v>
                </c:pt>
                <c:pt idx="657">
                  <c:v>150</c:v>
                </c:pt>
                <c:pt idx="658">
                  <c:v>150</c:v>
                </c:pt>
                <c:pt idx="659">
                  <c:v>150</c:v>
                </c:pt>
                <c:pt idx="660">
                  <c:v>150</c:v>
                </c:pt>
                <c:pt idx="661">
                  <c:v>150</c:v>
                </c:pt>
                <c:pt idx="662">
                  <c:v>150</c:v>
                </c:pt>
                <c:pt idx="663">
                  <c:v>150</c:v>
                </c:pt>
                <c:pt idx="664">
                  <c:v>150</c:v>
                </c:pt>
                <c:pt idx="665">
                  <c:v>150</c:v>
                </c:pt>
                <c:pt idx="666">
                  <c:v>150</c:v>
                </c:pt>
                <c:pt idx="667">
                  <c:v>150</c:v>
                </c:pt>
                <c:pt idx="668">
                  <c:v>150</c:v>
                </c:pt>
                <c:pt idx="669">
                  <c:v>150</c:v>
                </c:pt>
                <c:pt idx="670">
                  <c:v>150</c:v>
                </c:pt>
                <c:pt idx="671">
                  <c:v>150</c:v>
                </c:pt>
                <c:pt idx="672">
                  <c:v>150</c:v>
                </c:pt>
                <c:pt idx="673">
                  <c:v>150</c:v>
                </c:pt>
                <c:pt idx="674">
                  <c:v>150</c:v>
                </c:pt>
                <c:pt idx="675">
                  <c:v>150</c:v>
                </c:pt>
                <c:pt idx="676">
                  <c:v>150</c:v>
                </c:pt>
                <c:pt idx="677">
                  <c:v>150</c:v>
                </c:pt>
                <c:pt idx="678">
                  <c:v>150</c:v>
                </c:pt>
                <c:pt idx="679">
                  <c:v>150</c:v>
                </c:pt>
                <c:pt idx="680">
                  <c:v>150</c:v>
                </c:pt>
                <c:pt idx="681">
                  <c:v>150</c:v>
                </c:pt>
                <c:pt idx="682">
                  <c:v>150</c:v>
                </c:pt>
                <c:pt idx="683">
                  <c:v>150</c:v>
                </c:pt>
                <c:pt idx="684">
                  <c:v>150</c:v>
                </c:pt>
                <c:pt idx="685">
                  <c:v>150</c:v>
                </c:pt>
                <c:pt idx="686">
                  <c:v>150</c:v>
                </c:pt>
                <c:pt idx="687">
                  <c:v>150</c:v>
                </c:pt>
                <c:pt idx="688">
                  <c:v>150</c:v>
                </c:pt>
                <c:pt idx="689">
                  <c:v>150</c:v>
                </c:pt>
                <c:pt idx="690">
                  <c:v>150</c:v>
                </c:pt>
                <c:pt idx="691">
                  <c:v>150</c:v>
                </c:pt>
                <c:pt idx="692">
                  <c:v>150</c:v>
                </c:pt>
                <c:pt idx="693">
                  <c:v>150</c:v>
                </c:pt>
                <c:pt idx="694">
                  <c:v>150</c:v>
                </c:pt>
                <c:pt idx="695">
                  <c:v>150</c:v>
                </c:pt>
                <c:pt idx="696">
                  <c:v>150</c:v>
                </c:pt>
                <c:pt idx="697">
                  <c:v>150</c:v>
                </c:pt>
                <c:pt idx="698">
                  <c:v>150</c:v>
                </c:pt>
                <c:pt idx="699">
                  <c:v>150</c:v>
                </c:pt>
                <c:pt idx="700">
                  <c:v>150</c:v>
                </c:pt>
                <c:pt idx="701">
                  <c:v>150</c:v>
                </c:pt>
                <c:pt idx="702">
                  <c:v>150</c:v>
                </c:pt>
                <c:pt idx="703">
                  <c:v>150</c:v>
                </c:pt>
                <c:pt idx="704">
                  <c:v>150</c:v>
                </c:pt>
                <c:pt idx="705">
                  <c:v>150</c:v>
                </c:pt>
                <c:pt idx="706">
                  <c:v>150</c:v>
                </c:pt>
                <c:pt idx="707">
                  <c:v>150</c:v>
                </c:pt>
                <c:pt idx="708">
                  <c:v>150</c:v>
                </c:pt>
                <c:pt idx="709">
                  <c:v>150</c:v>
                </c:pt>
                <c:pt idx="710">
                  <c:v>150</c:v>
                </c:pt>
                <c:pt idx="711">
                  <c:v>150</c:v>
                </c:pt>
                <c:pt idx="712">
                  <c:v>150</c:v>
                </c:pt>
                <c:pt idx="713">
                  <c:v>150</c:v>
                </c:pt>
                <c:pt idx="714">
                  <c:v>150</c:v>
                </c:pt>
                <c:pt idx="715">
                  <c:v>150</c:v>
                </c:pt>
                <c:pt idx="716">
                  <c:v>150</c:v>
                </c:pt>
                <c:pt idx="717">
                  <c:v>150</c:v>
                </c:pt>
                <c:pt idx="718">
                  <c:v>150</c:v>
                </c:pt>
                <c:pt idx="719">
                  <c:v>150</c:v>
                </c:pt>
                <c:pt idx="720">
                  <c:v>150</c:v>
                </c:pt>
                <c:pt idx="721">
                  <c:v>150</c:v>
                </c:pt>
                <c:pt idx="722">
                  <c:v>150</c:v>
                </c:pt>
                <c:pt idx="723">
                  <c:v>150</c:v>
                </c:pt>
                <c:pt idx="724">
                  <c:v>150</c:v>
                </c:pt>
                <c:pt idx="725">
                  <c:v>150</c:v>
                </c:pt>
                <c:pt idx="726">
                  <c:v>150</c:v>
                </c:pt>
                <c:pt idx="727">
                  <c:v>150</c:v>
                </c:pt>
                <c:pt idx="728">
                  <c:v>150</c:v>
                </c:pt>
                <c:pt idx="729">
                  <c:v>150</c:v>
                </c:pt>
                <c:pt idx="730">
                  <c:v>150</c:v>
                </c:pt>
                <c:pt idx="731">
                  <c:v>150</c:v>
                </c:pt>
                <c:pt idx="732">
                  <c:v>150</c:v>
                </c:pt>
                <c:pt idx="733">
                  <c:v>150</c:v>
                </c:pt>
                <c:pt idx="734">
                  <c:v>150</c:v>
                </c:pt>
                <c:pt idx="735">
                  <c:v>150</c:v>
                </c:pt>
                <c:pt idx="736">
                  <c:v>150</c:v>
                </c:pt>
                <c:pt idx="737">
                  <c:v>150</c:v>
                </c:pt>
                <c:pt idx="738">
                  <c:v>150</c:v>
                </c:pt>
                <c:pt idx="739">
                  <c:v>150</c:v>
                </c:pt>
                <c:pt idx="740">
                  <c:v>150</c:v>
                </c:pt>
                <c:pt idx="741">
                  <c:v>150</c:v>
                </c:pt>
                <c:pt idx="742">
                  <c:v>150</c:v>
                </c:pt>
                <c:pt idx="743">
                  <c:v>150</c:v>
                </c:pt>
                <c:pt idx="744">
                  <c:v>150</c:v>
                </c:pt>
                <c:pt idx="745">
                  <c:v>150</c:v>
                </c:pt>
                <c:pt idx="746">
                  <c:v>150</c:v>
                </c:pt>
                <c:pt idx="747">
                  <c:v>150</c:v>
                </c:pt>
                <c:pt idx="748">
                  <c:v>150</c:v>
                </c:pt>
                <c:pt idx="749">
                  <c:v>150</c:v>
                </c:pt>
                <c:pt idx="750">
                  <c:v>150</c:v>
                </c:pt>
                <c:pt idx="751">
                  <c:v>150</c:v>
                </c:pt>
                <c:pt idx="752">
                  <c:v>150</c:v>
                </c:pt>
                <c:pt idx="753">
                  <c:v>150</c:v>
                </c:pt>
                <c:pt idx="754">
                  <c:v>150</c:v>
                </c:pt>
                <c:pt idx="755">
                  <c:v>150</c:v>
                </c:pt>
                <c:pt idx="756">
                  <c:v>150</c:v>
                </c:pt>
              </c:numCache>
            </c:numRef>
          </c:val>
        </c:ser>
        <c:dLbls>
          <c:showLegendKey val="0"/>
          <c:showVal val="0"/>
          <c:showCatName val="0"/>
          <c:showSerName val="0"/>
          <c:showPercent val="0"/>
          <c:showBubbleSize val="0"/>
        </c:dLbls>
        <c:axId val="489963520"/>
        <c:axId val="489965440"/>
      </c:areaChart>
      <c:barChart>
        <c:barDir val="col"/>
        <c:grouping val="clustered"/>
        <c:varyColors val="0"/>
        <c:ser>
          <c:idx val="1"/>
          <c:order val="0"/>
          <c:tx>
            <c:strRef>
              <c:f>'B3.4 -1a4 '!$A$13</c:f>
              <c:strCache>
                <c:ptCount val="1"/>
                <c:pt idx="0">
                  <c:v>PNC (Renta Dignidad) - Universal</c:v>
                </c:pt>
              </c:strCache>
            </c:strRef>
          </c:tx>
          <c:spPr>
            <a:solidFill>
              <a:schemeClr val="tx1">
                <a:lumMod val="65000"/>
                <a:lumOff val="35000"/>
              </a:schemeClr>
            </a:solidFill>
            <a:ln w="25400">
              <a:noFill/>
            </a:ln>
          </c:spPr>
          <c:invertIfNegative val="0"/>
          <c:val>
            <c:numRef>
              <c:f>'B3.4 -1a4 '!$A$14:$A$770</c:f>
              <c:numCache>
                <c:formatCode>General</c:formatCode>
                <c:ptCount val="757"/>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pt idx="15">
                  <c:v>200</c:v>
                </c:pt>
                <c:pt idx="16">
                  <c:v>200</c:v>
                </c:pt>
                <c:pt idx="17">
                  <c:v>200</c:v>
                </c:pt>
                <c:pt idx="18">
                  <c:v>200</c:v>
                </c:pt>
                <c:pt idx="19">
                  <c:v>200</c:v>
                </c:pt>
                <c:pt idx="20">
                  <c:v>200</c:v>
                </c:pt>
                <c:pt idx="21">
                  <c:v>200</c:v>
                </c:pt>
                <c:pt idx="22">
                  <c:v>200</c:v>
                </c:pt>
                <c:pt idx="23">
                  <c:v>200</c:v>
                </c:pt>
                <c:pt idx="24">
                  <c:v>200</c:v>
                </c:pt>
                <c:pt idx="25">
                  <c:v>200</c:v>
                </c:pt>
                <c:pt idx="26">
                  <c:v>200</c:v>
                </c:pt>
                <c:pt idx="27">
                  <c:v>200</c:v>
                </c:pt>
                <c:pt idx="28">
                  <c:v>200</c:v>
                </c:pt>
                <c:pt idx="29">
                  <c:v>200</c:v>
                </c:pt>
                <c:pt idx="30">
                  <c:v>200</c:v>
                </c:pt>
                <c:pt idx="31">
                  <c:v>200</c:v>
                </c:pt>
                <c:pt idx="32">
                  <c:v>200</c:v>
                </c:pt>
                <c:pt idx="33">
                  <c:v>200</c:v>
                </c:pt>
                <c:pt idx="34">
                  <c:v>200</c:v>
                </c:pt>
                <c:pt idx="35">
                  <c:v>200</c:v>
                </c:pt>
                <c:pt idx="36">
                  <c:v>200</c:v>
                </c:pt>
                <c:pt idx="37">
                  <c:v>200</c:v>
                </c:pt>
                <c:pt idx="38">
                  <c:v>200</c:v>
                </c:pt>
                <c:pt idx="39">
                  <c:v>200</c:v>
                </c:pt>
                <c:pt idx="40">
                  <c:v>200</c:v>
                </c:pt>
                <c:pt idx="41">
                  <c:v>200</c:v>
                </c:pt>
                <c:pt idx="42">
                  <c:v>200</c:v>
                </c:pt>
                <c:pt idx="43">
                  <c:v>200</c:v>
                </c:pt>
                <c:pt idx="44">
                  <c:v>200</c:v>
                </c:pt>
                <c:pt idx="45">
                  <c:v>200</c:v>
                </c:pt>
                <c:pt idx="46">
                  <c:v>200</c:v>
                </c:pt>
                <c:pt idx="47">
                  <c:v>200</c:v>
                </c:pt>
                <c:pt idx="48">
                  <c:v>200</c:v>
                </c:pt>
                <c:pt idx="49">
                  <c:v>200</c:v>
                </c:pt>
                <c:pt idx="50">
                  <c:v>200</c:v>
                </c:pt>
                <c:pt idx="51">
                  <c:v>200</c:v>
                </c:pt>
                <c:pt idx="52">
                  <c:v>200</c:v>
                </c:pt>
                <c:pt idx="53">
                  <c:v>200</c:v>
                </c:pt>
                <c:pt idx="54">
                  <c:v>200</c:v>
                </c:pt>
                <c:pt idx="55">
                  <c:v>200</c:v>
                </c:pt>
                <c:pt idx="56">
                  <c:v>200</c:v>
                </c:pt>
                <c:pt idx="57">
                  <c:v>200</c:v>
                </c:pt>
                <c:pt idx="58">
                  <c:v>200</c:v>
                </c:pt>
                <c:pt idx="59">
                  <c:v>200</c:v>
                </c:pt>
                <c:pt idx="60">
                  <c:v>200</c:v>
                </c:pt>
                <c:pt idx="61">
                  <c:v>200</c:v>
                </c:pt>
                <c:pt idx="62">
                  <c:v>200</c:v>
                </c:pt>
                <c:pt idx="63">
                  <c:v>200</c:v>
                </c:pt>
                <c:pt idx="64">
                  <c:v>200</c:v>
                </c:pt>
                <c:pt idx="65">
                  <c:v>200</c:v>
                </c:pt>
                <c:pt idx="66">
                  <c:v>200</c:v>
                </c:pt>
                <c:pt idx="67">
                  <c:v>200</c:v>
                </c:pt>
                <c:pt idx="68">
                  <c:v>200</c:v>
                </c:pt>
                <c:pt idx="69">
                  <c:v>200</c:v>
                </c:pt>
                <c:pt idx="70">
                  <c:v>200</c:v>
                </c:pt>
                <c:pt idx="71">
                  <c:v>200</c:v>
                </c:pt>
                <c:pt idx="72">
                  <c:v>200</c:v>
                </c:pt>
                <c:pt idx="73">
                  <c:v>200</c:v>
                </c:pt>
                <c:pt idx="74">
                  <c:v>200</c:v>
                </c:pt>
                <c:pt idx="75">
                  <c:v>200</c:v>
                </c:pt>
                <c:pt idx="76">
                  <c:v>200</c:v>
                </c:pt>
                <c:pt idx="77">
                  <c:v>200</c:v>
                </c:pt>
                <c:pt idx="78">
                  <c:v>200</c:v>
                </c:pt>
                <c:pt idx="79">
                  <c:v>200</c:v>
                </c:pt>
                <c:pt idx="80">
                  <c:v>200</c:v>
                </c:pt>
                <c:pt idx="81">
                  <c:v>200</c:v>
                </c:pt>
                <c:pt idx="82">
                  <c:v>200</c:v>
                </c:pt>
                <c:pt idx="83">
                  <c:v>200</c:v>
                </c:pt>
                <c:pt idx="84">
                  <c:v>200</c:v>
                </c:pt>
                <c:pt idx="85">
                  <c:v>200</c:v>
                </c:pt>
                <c:pt idx="86">
                  <c:v>200</c:v>
                </c:pt>
                <c:pt idx="87">
                  <c:v>200</c:v>
                </c:pt>
                <c:pt idx="88">
                  <c:v>200</c:v>
                </c:pt>
                <c:pt idx="89">
                  <c:v>200</c:v>
                </c:pt>
                <c:pt idx="90">
                  <c:v>200</c:v>
                </c:pt>
                <c:pt idx="91">
                  <c:v>200</c:v>
                </c:pt>
                <c:pt idx="92">
                  <c:v>200</c:v>
                </c:pt>
                <c:pt idx="93">
                  <c:v>200</c:v>
                </c:pt>
                <c:pt idx="94">
                  <c:v>200</c:v>
                </c:pt>
                <c:pt idx="95">
                  <c:v>200</c:v>
                </c:pt>
                <c:pt idx="96">
                  <c:v>200</c:v>
                </c:pt>
                <c:pt idx="97">
                  <c:v>200</c:v>
                </c:pt>
                <c:pt idx="98">
                  <c:v>200</c:v>
                </c:pt>
                <c:pt idx="99">
                  <c:v>200</c:v>
                </c:pt>
                <c:pt idx="100">
                  <c:v>200</c:v>
                </c:pt>
                <c:pt idx="101">
                  <c:v>200</c:v>
                </c:pt>
                <c:pt idx="102">
                  <c:v>200</c:v>
                </c:pt>
                <c:pt idx="103">
                  <c:v>200</c:v>
                </c:pt>
                <c:pt idx="104">
                  <c:v>200</c:v>
                </c:pt>
                <c:pt idx="105">
                  <c:v>200</c:v>
                </c:pt>
                <c:pt idx="106">
                  <c:v>200</c:v>
                </c:pt>
                <c:pt idx="107">
                  <c:v>200</c:v>
                </c:pt>
                <c:pt idx="108">
                  <c:v>200</c:v>
                </c:pt>
                <c:pt idx="109">
                  <c:v>200</c:v>
                </c:pt>
                <c:pt idx="110">
                  <c:v>200</c:v>
                </c:pt>
                <c:pt idx="111">
                  <c:v>200</c:v>
                </c:pt>
                <c:pt idx="112">
                  <c:v>200</c:v>
                </c:pt>
                <c:pt idx="113">
                  <c:v>200</c:v>
                </c:pt>
                <c:pt idx="114">
                  <c:v>200</c:v>
                </c:pt>
                <c:pt idx="115">
                  <c:v>200</c:v>
                </c:pt>
                <c:pt idx="116">
                  <c:v>200</c:v>
                </c:pt>
                <c:pt idx="117">
                  <c:v>200</c:v>
                </c:pt>
                <c:pt idx="118">
                  <c:v>200</c:v>
                </c:pt>
                <c:pt idx="119">
                  <c:v>200</c:v>
                </c:pt>
                <c:pt idx="120">
                  <c:v>200</c:v>
                </c:pt>
                <c:pt idx="121">
                  <c:v>200</c:v>
                </c:pt>
                <c:pt idx="122">
                  <c:v>200</c:v>
                </c:pt>
                <c:pt idx="123">
                  <c:v>200</c:v>
                </c:pt>
                <c:pt idx="124">
                  <c:v>200</c:v>
                </c:pt>
                <c:pt idx="125">
                  <c:v>200</c:v>
                </c:pt>
                <c:pt idx="126">
                  <c:v>200</c:v>
                </c:pt>
                <c:pt idx="127">
                  <c:v>200</c:v>
                </c:pt>
                <c:pt idx="128">
                  <c:v>200</c:v>
                </c:pt>
                <c:pt idx="129">
                  <c:v>200</c:v>
                </c:pt>
                <c:pt idx="130">
                  <c:v>200</c:v>
                </c:pt>
                <c:pt idx="131">
                  <c:v>200</c:v>
                </c:pt>
                <c:pt idx="132">
                  <c:v>200</c:v>
                </c:pt>
                <c:pt idx="133">
                  <c:v>200</c:v>
                </c:pt>
                <c:pt idx="134">
                  <c:v>200</c:v>
                </c:pt>
                <c:pt idx="135">
                  <c:v>200</c:v>
                </c:pt>
                <c:pt idx="136">
                  <c:v>200</c:v>
                </c:pt>
                <c:pt idx="137">
                  <c:v>200</c:v>
                </c:pt>
                <c:pt idx="138">
                  <c:v>200</c:v>
                </c:pt>
                <c:pt idx="139">
                  <c:v>200</c:v>
                </c:pt>
                <c:pt idx="140">
                  <c:v>200</c:v>
                </c:pt>
                <c:pt idx="141">
                  <c:v>200</c:v>
                </c:pt>
                <c:pt idx="142">
                  <c:v>200</c:v>
                </c:pt>
                <c:pt idx="143">
                  <c:v>200</c:v>
                </c:pt>
                <c:pt idx="144">
                  <c:v>200</c:v>
                </c:pt>
                <c:pt idx="145">
                  <c:v>200</c:v>
                </c:pt>
                <c:pt idx="146">
                  <c:v>200</c:v>
                </c:pt>
                <c:pt idx="147">
                  <c:v>200</c:v>
                </c:pt>
                <c:pt idx="148">
                  <c:v>200</c:v>
                </c:pt>
                <c:pt idx="149">
                  <c:v>200</c:v>
                </c:pt>
                <c:pt idx="150">
                  <c:v>200</c:v>
                </c:pt>
                <c:pt idx="151">
                  <c:v>200</c:v>
                </c:pt>
                <c:pt idx="152">
                  <c:v>200</c:v>
                </c:pt>
                <c:pt idx="153">
                  <c:v>200</c:v>
                </c:pt>
                <c:pt idx="154">
                  <c:v>200</c:v>
                </c:pt>
                <c:pt idx="155">
                  <c:v>200</c:v>
                </c:pt>
                <c:pt idx="156">
                  <c:v>200</c:v>
                </c:pt>
                <c:pt idx="157">
                  <c:v>200</c:v>
                </c:pt>
                <c:pt idx="158">
                  <c:v>200</c:v>
                </c:pt>
                <c:pt idx="159">
                  <c:v>200</c:v>
                </c:pt>
                <c:pt idx="160">
                  <c:v>200</c:v>
                </c:pt>
                <c:pt idx="161">
                  <c:v>200</c:v>
                </c:pt>
                <c:pt idx="162">
                  <c:v>200</c:v>
                </c:pt>
                <c:pt idx="163">
                  <c:v>200</c:v>
                </c:pt>
                <c:pt idx="164">
                  <c:v>200</c:v>
                </c:pt>
                <c:pt idx="165">
                  <c:v>200</c:v>
                </c:pt>
                <c:pt idx="166">
                  <c:v>200</c:v>
                </c:pt>
                <c:pt idx="167">
                  <c:v>200</c:v>
                </c:pt>
                <c:pt idx="168">
                  <c:v>200</c:v>
                </c:pt>
                <c:pt idx="169">
                  <c:v>200</c:v>
                </c:pt>
                <c:pt idx="170">
                  <c:v>200</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4">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3">
                  <c:v>200</c:v>
                </c:pt>
                <c:pt idx="224">
                  <c:v>200</c:v>
                </c:pt>
                <c:pt idx="225">
                  <c:v>200</c:v>
                </c:pt>
                <c:pt idx="226">
                  <c:v>200</c:v>
                </c:pt>
                <c:pt idx="227">
                  <c:v>200</c:v>
                </c:pt>
                <c:pt idx="228">
                  <c:v>200</c:v>
                </c:pt>
                <c:pt idx="229">
                  <c:v>200</c:v>
                </c:pt>
                <c:pt idx="230">
                  <c:v>200</c:v>
                </c:pt>
                <c:pt idx="231">
                  <c:v>200</c:v>
                </c:pt>
                <c:pt idx="232">
                  <c:v>200</c:v>
                </c:pt>
                <c:pt idx="233">
                  <c:v>200</c:v>
                </c:pt>
                <c:pt idx="234">
                  <c:v>200</c:v>
                </c:pt>
                <c:pt idx="235">
                  <c:v>200</c:v>
                </c:pt>
                <c:pt idx="236">
                  <c:v>200</c:v>
                </c:pt>
                <c:pt idx="237">
                  <c:v>200</c:v>
                </c:pt>
                <c:pt idx="238">
                  <c:v>200</c:v>
                </c:pt>
                <c:pt idx="239">
                  <c:v>200</c:v>
                </c:pt>
                <c:pt idx="240">
                  <c:v>200</c:v>
                </c:pt>
                <c:pt idx="241">
                  <c:v>200</c:v>
                </c:pt>
                <c:pt idx="242">
                  <c:v>200</c:v>
                </c:pt>
                <c:pt idx="243">
                  <c:v>200</c:v>
                </c:pt>
                <c:pt idx="244">
                  <c:v>200</c:v>
                </c:pt>
                <c:pt idx="245">
                  <c:v>200</c:v>
                </c:pt>
                <c:pt idx="246">
                  <c:v>200</c:v>
                </c:pt>
                <c:pt idx="247">
                  <c:v>200</c:v>
                </c:pt>
                <c:pt idx="248">
                  <c:v>200</c:v>
                </c:pt>
                <c:pt idx="249">
                  <c:v>200</c:v>
                </c:pt>
                <c:pt idx="250">
                  <c:v>200</c:v>
                </c:pt>
                <c:pt idx="251">
                  <c:v>200</c:v>
                </c:pt>
                <c:pt idx="252">
                  <c:v>200</c:v>
                </c:pt>
                <c:pt idx="253">
                  <c:v>200</c:v>
                </c:pt>
                <c:pt idx="254">
                  <c:v>200</c:v>
                </c:pt>
                <c:pt idx="255">
                  <c:v>200</c:v>
                </c:pt>
                <c:pt idx="256">
                  <c:v>200</c:v>
                </c:pt>
                <c:pt idx="257">
                  <c:v>200</c:v>
                </c:pt>
                <c:pt idx="258">
                  <c:v>200</c:v>
                </c:pt>
                <c:pt idx="259">
                  <c:v>200</c:v>
                </c:pt>
                <c:pt idx="260">
                  <c:v>200</c:v>
                </c:pt>
                <c:pt idx="261">
                  <c:v>200</c:v>
                </c:pt>
                <c:pt idx="262">
                  <c:v>200</c:v>
                </c:pt>
                <c:pt idx="263">
                  <c:v>200</c:v>
                </c:pt>
                <c:pt idx="264">
                  <c:v>200</c:v>
                </c:pt>
                <c:pt idx="265">
                  <c:v>200</c:v>
                </c:pt>
                <c:pt idx="266">
                  <c:v>200</c:v>
                </c:pt>
                <c:pt idx="267">
                  <c:v>200</c:v>
                </c:pt>
                <c:pt idx="268">
                  <c:v>200</c:v>
                </c:pt>
                <c:pt idx="269">
                  <c:v>200</c:v>
                </c:pt>
                <c:pt idx="270">
                  <c:v>200</c:v>
                </c:pt>
                <c:pt idx="271">
                  <c:v>200</c:v>
                </c:pt>
                <c:pt idx="272">
                  <c:v>200</c:v>
                </c:pt>
                <c:pt idx="273">
                  <c:v>200</c:v>
                </c:pt>
                <c:pt idx="274">
                  <c:v>200</c:v>
                </c:pt>
                <c:pt idx="275">
                  <c:v>200</c:v>
                </c:pt>
                <c:pt idx="276">
                  <c:v>200</c:v>
                </c:pt>
                <c:pt idx="277">
                  <c:v>200</c:v>
                </c:pt>
                <c:pt idx="278">
                  <c:v>200</c:v>
                </c:pt>
                <c:pt idx="279">
                  <c:v>200</c:v>
                </c:pt>
                <c:pt idx="280">
                  <c:v>200</c:v>
                </c:pt>
                <c:pt idx="281">
                  <c:v>200</c:v>
                </c:pt>
                <c:pt idx="282">
                  <c:v>200</c:v>
                </c:pt>
                <c:pt idx="283">
                  <c:v>200</c:v>
                </c:pt>
                <c:pt idx="284">
                  <c:v>200</c:v>
                </c:pt>
                <c:pt idx="285">
                  <c:v>200</c:v>
                </c:pt>
                <c:pt idx="286">
                  <c:v>200</c:v>
                </c:pt>
                <c:pt idx="287">
                  <c:v>200</c:v>
                </c:pt>
                <c:pt idx="288">
                  <c:v>200</c:v>
                </c:pt>
                <c:pt idx="289">
                  <c:v>200</c:v>
                </c:pt>
                <c:pt idx="290">
                  <c:v>200</c:v>
                </c:pt>
                <c:pt idx="291">
                  <c:v>200</c:v>
                </c:pt>
                <c:pt idx="292">
                  <c:v>200</c:v>
                </c:pt>
                <c:pt idx="293">
                  <c:v>200</c:v>
                </c:pt>
                <c:pt idx="294">
                  <c:v>200</c:v>
                </c:pt>
                <c:pt idx="295">
                  <c:v>200</c:v>
                </c:pt>
                <c:pt idx="296">
                  <c:v>200</c:v>
                </c:pt>
                <c:pt idx="297">
                  <c:v>200</c:v>
                </c:pt>
                <c:pt idx="298">
                  <c:v>200</c:v>
                </c:pt>
                <c:pt idx="299">
                  <c:v>200</c:v>
                </c:pt>
                <c:pt idx="300">
                  <c:v>200</c:v>
                </c:pt>
                <c:pt idx="301">
                  <c:v>200</c:v>
                </c:pt>
                <c:pt idx="302">
                  <c:v>200</c:v>
                </c:pt>
                <c:pt idx="303">
                  <c:v>200</c:v>
                </c:pt>
                <c:pt idx="304">
                  <c:v>200</c:v>
                </c:pt>
                <c:pt idx="305">
                  <c:v>200</c:v>
                </c:pt>
                <c:pt idx="306">
                  <c:v>200</c:v>
                </c:pt>
                <c:pt idx="307">
                  <c:v>200</c:v>
                </c:pt>
                <c:pt idx="308">
                  <c:v>200</c:v>
                </c:pt>
                <c:pt idx="309">
                  <c:v>200</c:v>
                </c:pt>
                <c:pt idx="310">
                  <c:v>200</c:v>
                </c:pt>
                <c:pt idx="311">
                  <c:v>200</c:v>
                </c:pt>
                <c:pt idx="312">
                  <c:v>200</c:v>
                </c:pt>
                <c:pt idx="313">
                  <c:v>200</c:v>
                </c:pt>
                <c:pt idx="314">
                  <c:v>200</c:v>
                </c:pt>
                <c:pt idx="315">
                  <c:v>200</c:v>
                </c:pt>
                <c:pt idx="316">
                  <c:v>200</c:v>
                </c:pt>
                <c:pt idx="317">
                  <c:v>200</c:v>
                </c:pt>
                <c:pt idx="318">
                  <c:v>200</c:v>
                </c:pt>
                <c:pt idx="319">
                  <c:v>200</c:v>
                </c:pt>
                <c:pt idx="320">
                  <c:v>200</c:v>
                </c:pt>
                <c:pt idx="321">
                  <c:v>200</c:v>
                </c:pt>
                <c:pt idx="322">
                  <c:v>200</c:v>
                </c:pt>
                <c:pt idx="323">
                  <c:v>200</c:v>
                </c:pt>
                <c:pt idx="324">
                  <c:v>200</c:v>
                </c:pt>
                <c:pt idx="325">
                  <c:v>200</c:v>
                </c:pt>
                <c:pt idx="326">
                  <c:v>200</c:v>
                </c:pt>
                <c:pt idx="327">
                  <c:v>200</c:v>
                </c:pt>
                <c:pt idx="328">
                  <c:v>200</c:v>
                </c:pt>
                <c:pt idx="329">
                  <c:v>200</c:v>
                </c:pt>
                <c:pt idx="330">
                  <c:v>200</c:v>
                </c:pt>
                <c:pt idx="331">
                  <c:v>200</c:v>
                </c:pt>
                <c:pt idx="332">
                  <c:v>200</c:v>
                </c:pt>
                <c:pt idx="333">
                  <c:v>200</c:v>
                </c:pt>
                <c:pt idx="334">
                  <c:v>200</c:v>
                </c:pt>
                <c:pt idx="335">
                  <c:v>200</c:v>
                </c:pt>
                <c:pt idx="336">
                  <c:v>200</c:v>
                </c:pt>
                <c:pt idx="337">
                  <c:v>200</c:v>
                </c:pt>
                <c:pt idx="338">
                  <c:v>200</c:v>
                </c:pt>
                <c:pt idx="339">
                  <c:v>200</c:v>
                </c:pt>
                <c:pt idx="340">
                  <c:v>200</c:v>
                </c:pt>
                <c:pt idx="341">
                  <c:v>200</c:v>
                </c:pt>
                <c:pt idx="342">
                  <c:v>200</c:v>
                </c:pt>
                <c:pt idx="343">
                  <c:v>200</c:v>
                </c:pt>
                <c:pt idx="344">
                  <c:v>200</c:v>
                </c:pt>
                <c:pt idx="345">
                  <c:v>200</c:v>
                </c:pt>
                <c:pt idx="346">
                  <c:v>200</c:v>
                </c:pt>
                <c:pt idx="347">
                  <c:v>200</c:v>
                </c:pt>
                <c:pt idx="348">
                  <c:v>200</c:v>
                </c:pt>
                <c:pt idx="349">
                  <c:v>200</c:v>
                </c:pt>
                <c:pt idx="350">
                  <c:v>200</c:v>
                </c:pt>
                <c:pt idx="351">
                  <c:v>200</c:v>
                </c:pt>
                <c:pt idx="352">
                  <c:v>200</c:v>
                </c:pt>
                <c:pt idx="353">
                  <c:v>200</c:v>
                </c:pt>
                <c:pt idx="354">
                  <c:v>200</c:v>
                </c:pt>
                <c:pt idx="355">
                  <c:v>200</c:v>
                </c:pt>
                <c:pt idx="356">
                  <c:v>200</c:v>
                </c:pt>
                <c:pt idx="357">
                  <c:v>200</c:v>
                </c:pt>
                <c:pt idx="358">
                  <c:v>200</c:v>
                </c:pt>
                <c:pt idx="359">
                  <c:v>200</c:v>
                </c:pt>
                <c:pt idx="360">
                  <c:v>200</c:v>
                </c:pt>
                <c:pt idx="361">
                  <c:v>200</c:v>
                </c:pt>
                <c:pt idx="362">
                  <c:v>200</c:v>
                </c:pt>
                <c:pt idx="363">
                  <c:v>200</c:v>
                </c:pt>
                <c:pt idx="364">
                  <c:v>200</c:v>
                </c:pt>
                <c:pt idx="365">
                  <c:v>200</c:v>
                </c:pt>
                <c:pt idx="366">
                  <c:v>200</c:v>
                </c:pt>
                <c:pt idx="367">
                  <c:v>200</c:v>
                </c:pt>
                <c:pt idx="368">
                  <c:v>200</c:v>
                </c:pt>
                <c:pt idx="369">
                  <c:v>200</c:v>
                </c:pt>
                <c:pt idx="370">
                  <c:v>200</c:v>
                </c:pt>
              </c:numCache>
            </c:numRef>
          </c:val>
        </c:ser>
        <c:dLbls>
          <c:showLegendKey val="0"/>
          <c:showVal val="0"/>
          <c:showCatName val="0"/>
          <c:showSerName val="0"/>
          <c:showPercent val="0"/>
          <c:showBubbleSize val="0"/>
        </c:dLbls>
        <c:gapWidth val="0"/>
        <c:overlap val="1"/>
        <c:axId val="489963520"/>
        <c:axId val="489965440"/>
      </c:barChart>
      <c:catAx>
        <c:axId val="489963520"/>
        <c:scaling>
          <c:orientation val="minMax"/>
        </c:scaling>
        <c:delete val="0"/>
        <c:axPos val="b"/>
        <c:title>
          <c:tx>
            <c:rich>
              <a:bodyPr/>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Sin</a:t>
                </a:r>
                <a:r>
                  <a:rPr lang="en-US" sz="900" b="0" baseline="0">
                    <a:latin typeface="Times New Roman" pitchFamily="18" charset="0"/>
                    <a:cs typeface="Times New Roman" pitchFamily="18" charset="0"/>
                  </a:rPr>
                  <a:t> </a:t>
                </a:r>
                <a:r>
                  <a:rPr lang="en-US" sz="900" b="0" i="0" u="none" strike="noStrike" baseline="0">
                    <a:effectLst/>
                  </a:rPr>
                  <a:t>pensión</a:t>
                </a:r>
                <a:r>
                  <a:rPr lang="en-US" sz="900" b="0" baseline="0">
                    <a:latin typeface="Times New Roman" pitchFamily="18" charset="0"/>
                    <a:cs typeface="Times New Roman" pitchFamily="18" charset="0"/>
                  </a:rPr>
                  <a:t> contributiva</a:t>
                </a:r>
                <a:endParaRPr lang="en-US" sz="900" b="0">
                  <a:latin typeface="Times New Roman" pitchFamily="18" charset="0"/>
                  <a:cs typeface="Times New Roman" pitchFamily="18" charset="0"/>
                </a:endParaRPr>
              </a:p>
            </c:rich>
          </c:tx>
          <c:layout>
            <c:manualLayout>
              <c:xMode val="edge"/>
              <c:yMode val="edge"/>
              <c:x val="0.17866865527602921"/>
              <c:y val="0.7428516172320565"/>
            </c:manualLayout>
          </c:layout>
          <c:overlay val="0"/>
        </c:title>
        <c:majorTickMark val="out"/>
        <c:minorTickMark val="none"/>
        <c:tickLblPos val="none"/>
        <c:txPr>
          <a:bodyPr/>
          <a:lstStyle/>
          <a:p>
            <a:pPr>
              <a:defRPr b="1">
                <a:solidFill>
                  <a:schemeClr val="bg1"/>
                </a:solidFill>
              </a:defRPr>
            </a:pPr>
            <a:endParaRPr lang="en-US"/>
          </a:p>
        </c:txPr>
        <c:crossAx val="489965440"/>
        <c:crosses val="autoZero"/>
        <c:auto val="1"/>
        <c:lblAlgn val="ctr"/>
        <c:lblOffset val="100"/>
        <c:tickLblSkip val="15"/>
        <c:tickMarkSkip val="2400"/>
        <c:noMultiLvlLbl val="0"/>
      </c:catAx>
      <c:valAx>
        <c:axId val="489965440"/>
        <c:scaling>
          <c:orientation val="minMax"/>
          <c:max val="1600"/>
          <c:min val="0"/>
        </c:scaling>
        <c:delete val="0"/>
        <c:axPos val="l"/>
        <c:majorGridlines>
          <c:spPr>
            <a:ln>
              <a:prstDash val="dash"/>
            </a:ln>
          </c:spPr>
        </c:majorGridlines>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Monto total de la pensión (en moneda local)</a:t>
                </a:r>
              </a:p>
            </c:rich>
          </c:tx>
          <c:layout/>
          <c:overlay val="0"/>
        </c:title>
        <c:numFmt formatCode="General" sourceLinked="1"/>
        <c:majorTickMark val="out"/>
        <c:minorTickMark val="none"/>
        <c:tickLblPos val="nextTo"/>
        <c:txPr>
          <a:bodyPr/>
          <a:lstStyle/>
          <a:p>
            <a:pPr>
              <a:defRPr sz="900">
                <a:latin typeface="Times New Roman" pitchFamily="18" charset="0"/>
                <a:cs typeface="Times New Roman" pitchFamily="18" charset="0"/>
              </a:defRPr>
            </a:pPr>
            <a:endParaRPr lang="en-US"/>
          </a:p>
        </c:txPr>
        <c:crossAx val="489963520"/>
        <c:crosses val="autoZero"/>
        <c:crossBetween val="between"/>
      </c:valAx>
    </c:plotArea>
    <c:legend>
      <c:legendPos val="b"/>
      <c:legendEntry>
        <c:idx val="1"/>
        <c:delete val="1"/>
      </c:legendEntry>
      <c:layout>
        <c:manualLayout>
          <c:xMode val="edge"/>
          <c:yMode val="edge"/>
          <c:x val="0.13048348065126958"/>
          <c:y val="0.81173228346456694"/>
          <c:w val="0.7453082710065142"/>
          <c:h val="0.12906461962216023"/>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'B3.4 -1a4 '!$F$13</c:f>
              <c:strCache>
                <c:ptCount val="1"/>
                <c:pt idx="0">
                  <c:v>Pensión contributiva</c:v>
                </c:pt>
              </c:strCache>
            </c:strRef>
          </c:tx>
          <c:spPr>
            <a:solidFill>
              <a:schemeClr val="bg1">
                <a:lumMod val="75000"/>
              </a:schemeClr>
            </a:solidFill>
            <a:effectLst>
              <a:outerShdw blurRad="50800" dist="50800" dir="5400000" algn="ctr" rotWithShape="0">
                <a:srgbClr val="000000"/>
              </a:outerShdw>
            </a:effectLst>
          </c:spPr>
          <c:val>
            <c:numRef>
              <c:f>'B3.4 -1a4 '!$F$14:$F$770</c:f>
              <c:numCache>
                <c:formatCode>General</c:formatCode>
                <c:ptCount val="757"/>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545</c:v>
                </c:pt>
                <c:pt idx="391">
                  <c:v>549</c:v>
                </c:pt>
                <c:pt idx="392">
                  <c:v>553</c:v>
                </c:pt>
                <c:pt idx="393">
                  <c:v>557</c:v>
                </c:pt>
                <c:pt idx="394">
                  <c:v>561</c:v>
                </c:pt>
                <c:pt idx="395">
                  <c:v>565</c:v>
                </c:pt>
                <c:pt idx="396">
                  <c:v>569</c:v>
                </c:pt>
                <c:pt idx="397">
                  <c:v>573</c:v>
                </c:pt>
                <c:pt idx="398">
                  <c:v>577</c:v>
                </c:pt>
                <c:pt idx="399">
                  <c:v>581</c:v>
                </c:pt>
                <c:pt idx="400">
                  <c:v>585</c:v>
                </c:pt>
                <c:pt idx="401">
                  <c:v>589</c:v>
                </c:pt>
                <c:pt idx="402">
                  <c:v>593</c:v>
                </c:pt>
                <c:pt idx="403">
                  <c:v>597</c:v>
                </c:pt>
                <c:pt idx="404">
                  <c:v>601</c:v>
                </c:pt>
                <c:pt idx="405">
                  <c:v>605</c:v>
                </c:pt>
                <c:pt idx="406">
                  <c:v>609</c:v>
                </c:pt>
                <c:pt idx="407">
                  <c:v>613</c:v>
                </c:pt>
                <c:pt idx="408">
                  <c:v>617</c:v>
                </c:pt>
                <c:pt idx="409">
                  <c:v>621</c:v>
                </c:pt>
                <c:pt idx="410">
                  <c:v>625</c:v>
                </c:pt>
                <c:pt idx="411">
                  <c:v>629</c:v>
                </c:pt>
                <c:pt idx="412">
                  <c:v>633</c:v>
                </c:pt>
                <c:pt idx="413">
                  <c:v>637</c:v>
                </c:pt>
                <c:pt idx="414">
                  <c:v>641</c:v>
                </c:pt>
                <c:pt idx="415">
                  <c:v>645</c:v>
                </c:pt>
                <c:pt idx="416">
                  <c:v>649</c:v>
                </c:pt>
                <c:pt idx="417">
                  <c:v>653</c:v>
                </c:pt>
                <c:pt idx="418">
                  <c:v>657</c:v>
                </c:pt>
                <c:pt idx="419">
                  <c:v>661</c:v>
                </c:pt>
                <c:pt idx="420">
                  <c:v>665</c:v>
                </c:pt>
                <c:pt idx="421">
                  <c:v>669</c:v>
                </c:pt>
                <c:pt idx="422">
                  <c:v>673</c:v>
                </c:pt>
                <c:pt idx="423">
                  <c:v>677</c:v>
                </c:pt>
                <c:pt idx="424">
                  <c:v>681</c:v>
                </c:pt>
                <c:pt idx="425">
                  <c:v>685</c:v>
                </c:pt>
                <c:pt idx="426">
                  <c:v>689</c:v>
                </c:pt>
                <c:pt idx="427">
                  <c:v>693</c:v>
                </c:pt>
                <c:pt idx="428">
                  <c:v>697</c:v>
                </c:pt>
                <c:pt idx="429">
                  <c:v>701</c:v>
                </c:pt>
                <c:pt idx="430">
                  <c:v>705</c:v>
                </c:pt>
                <c:pt idx="431">
                  <c:v>709</c:v>
                </c:pt>
                <c:pt idx="432">
                  <c:v>713</c:v>
                </c:pt>
                <c:pt idx="433">
                  <c:v>717</c:v>
                </c:pt>
                <c:pt idx="434">
                  <c:v>721</c:v>
                </c:pt>
                <c:pt idx="435">
                  <c:v>725</c:v>
                </c:pt>
                <c:pt idx="436">
                  <c:v>729</c:v>
                </c:pt>
                <c:pt idx="437">
                  <c:v>733</c:v>
                </c:pt>
                <c:pt idx="438">
                  <c:v>737</c:v>
                </c:pt>
                <c:pt idx="439">
                  <c:v>741</c:v>
                </c:pt>
                <c:pt idx="440">
                  <c:v>745</c:v>
                </c:pt>
                <c:pt idx="441">
                  <c:v>749</c:v>
                </c:pt>
                <c:pt idx="442">
                  <c:v>753</c:v>
                </c:pt>
                <c:pt idx="443">
                  <c:v>757</c:v>
                </c:pt>
                <c:pt idx="444">
                  <c:v>761</c:v>
                </c:pt>
                <c:pt idx="445">
                  <c:v>765</c:v>
                </c:pt>
                <c:pt idx="446">
                  <c:v>769</c:v>
                </c:pt>
                <c:pt idx="447">
                  <c:v>773</c:v>
                </c:pt>
                <c:pt idx="448">
                  <c:v>777</c:v>
                </c:pt>
                <c:pt idx="449">
                  <c:v>781</c:v>
                </c:pt>
                <c:pt idx="450">
                  <c:v>785</c:v>
                </c:pt>
                <c:pt idx="451">
                  <c:v>789</c:v>
                </c:pt>
                <c:pt idx="452">
                  <c:v>793</c:v>
                </c:pt>
                <c:pt idx="453">
                  <c:v>797</c:v>
                </c:pt>
                <c:pt idx="454">
                  <c:v>801</c:v>
                </c:pt>
                <c:pt idx="455">
                  <c:v>805</c:v>
                </c:pt>
                <c:pt idx="456">
                  <c:v>809</c:v>
                </c:pt>
                <c:pt idx="457">
                  <c:v>813</c:v>
                </c:pt>
                <c:pt idx="458">
                  <c:v>817</c:v>
                </c:pt>
                <c:pt idx="459">
                  <c:v>821</c:v>
                </c:pt>
                <c:pt idx="460">
                  <c:v>825</c:v>
                </c:pt>
                <c:pt idx="461">
                  <c:v>829</c:v>
                </c:pt>
                <c:pt idx="462">
                  <c:v>833</c:v>
                </c:pt>
                <c:pt idx="463">
                  <c:v>837</c:v>
                </c:pt>
                <c:pt idx="464">
                  <c:v>841</c:v>
                </c:pt>
                <c:pt idx="465">
                  <c:v>845</c:v>
                </c:pt>
                <c:pt idx="466">
                  <c:v>849</c:v>
                </c:pt>
                <c:pt idx="467">
                  <c:v>853</c:v>
                </c:pt>
                <c:pt idx="468">
                  <c:v>857</c:v>
                </c:pt>
                <c:pt idx="469">
                  <c:v>861</c:v>
                </c:pt>
                <c:pt idx="470">
                  <c:v>865</c:v>
                </c:pt>
                <c:pt idx="471">
                  <c:v>869</c:v>
                </c:pt>
                <c:pt idx="472">
                  <c:v>873</c:v>
                </c:pt>
                <c:pt idx="473">
                  <c:v>877</c:v>
                </c:pt>
                <c:pt idx="474">
                  <c:v>881</c:v>
                </c:pt>
                <c:pt idx="475">
                  <c:v>885</c:v>
                </c:pt>
                <c:pt idx="476">
                  <c:v>889</c:v>
                </c:pt>
                <c:pt idx="477">
                  <c:v>893</c:v>
                </c:pt>
                <c:pt idx="478">
                  <c:v>897</c:v>
                </c:pt>
                <c:pt idx="479">
                  <c:v>901</c:v>
                </c:pt>
                <c:pt idx="480">
                  <c:v>905</c:v>
                </c:pt>
                <c:pt idx="481">
                  <c:v>909</c:v>
                </c:pt>
                <c:pt idx="482">
                  <c:v>913</c:v>
                </c:pt>
                <c:pt idx="483">
                  <c:v>917</c:v>
                </c:pt>
                <c:pt idx="484">
                  <c:v>921</c:v>
                </c:pt>
                <c:pt idx="485">
                  <c:v>925</c:v>
                </c:pt>
                <c:pt idx="486">
                  <c:v>929</c:v>
                </c:pt>
                <c:pt idx="487">
                  <c:v>933</c:v>
                </c:pt>
                <c:pt idx="488">
                  <c:v>937</c:v>
                </c:pt>
                <c:pt idx="489">
                  <c:v>941</c:v>
                </c:pt>
                <c:pt idx="490">
                  <c:v>945</c:v>
                </c:pt>
                <c:pt idx="491">
                  <c:v>949</c:v>
                </c:pt>
                <c:pt idx="492">
                  <c:v>953</c:v>
                </c:pt>
                <c:pt idx="493">
                  <c:v>957</c:v>
                </c:pt>
                <c:pt idx="494">
                  <c:v>961</c:v>
                </c:pt>
                <c:pt idx="495">
                  <c:v>965</c:v>
                </c:pt>
                <c:pt idx="496">
                  <c:v>969</c:v>
                </c:pt>
                <c:pt idx="497">
                  <c:v>973</c:v>
                </c:pt>
                <c:pt idx="498">
                  <c:v>977</c:v>
                </c:pt>
                <c:pt idx="499">
                  <c:v>981</c:v>
                </c:pt>
                <c:pt idx="500">
                  <c:v>985</c:v>
                </c:pt>
                <c:pt idx="501">
                  <c:v>989</c:v>
                </c:pt>
                <c:pt idx="502">
                  <c:v>993</c:v>
                </c:pt>
                <c:pt idx="503">
                  <c:v>997</c:v>
                </c:pt>
                <c:pt idx="504">
                  <c:v>1001</c:v>
                </c:pt>
                <c:pt idx="505">
                  <c:v>1005</c:v>
                </c:pt>
                <c:pt idx="506">
                  <c:v>1009</c:v>
                </c:pt>
                <c:pt idx="507">
                  <c:v>1013</c:v>
                </c:pt>
                <c:pt idx="508">
                  <c:v>1017</c:v>
                </c:pt>
                <c:pt idx="509">
                  <c:v>1021</c:v>
                </c:pt>
                <c:pt idx="510">
                  <c:v>1025</c:v>
                </c:pt>
                <c:pt idx="511">
                  <c:v>1029</c:v>
                </c:pt>
                <c:pt idx="512">
                  <c:v>1033</c:v>
                </c:pt>
                <c:pt idx="513">
                  <c:v>1037</c:v>
                </c:pt>
                <c:pt idx="514">
                  <c:v>1041</c:v>
                </c:pt>
                <c:pt idx="515">
                  <c:v>1045</c:v>
                </c:pt>
                <c:pt idx="516">
                  <c:v>1049</c:v>
                </c:pt>
                <c:pt idx="517">
                  <c:v>1053</c:v>
                </c:pt>
                <c:pt idx="518">
                  <c:v>1057</c:v>
                </c:pt>
                <c:pt idx="519">
                  <c:v>1061</c:v>
                </c:pt>
                <c:pt idx="520">
                  <c:v>1065</c:v>
                </c:pt>
                <c:pt idx="521">
                  <c:v>1069</c:v>
                </c:pt>
                <c:pt idx="522">
                  <c:v>1073</c:v>
                </c:pt>
                <c:pt idx="523">
                  <c:v>1077</c:v>
                </c:pt>
                <c:pt idx="524">
                  <c:v>1081</c:v>
                </c:pt>
                <c:pt idx="525">
                  <c:v>1085</c:v>
                </c:pt>
                <c:pt idx="526">
                  <c:v>1089</c:v>
                </c:pt>
                <c:pt idx="527">
                  <c:v>1093</c:v>
                </c:pt>
                <c:pt idx="528">
                  <c:v>1097</c:v>
                </c:pt>
                <c:pt idx="529">
                  <c:v>1101</c:v>
                </c:pt>
                <c:pt idx="530">
                  <c:v>1105</c:v>
                </c:pt>
                <c:pt idx="531">
                  <c:v>1109</c:v>
                </c:pt>
                <c:pt idx="532">
                  <c:v>1113</c:v>
                </c:pt>
                <c:pt idx="533">
                  <c:v>1117</c:v>
                </c:pt>
                <c:pt idx="534">
                  <c:v>1121</c:v>
                </c:pt>
                <c:pt idx="535">
                  <c:v>1125</c:v>
                </c:pt>
                <c:pt idx="536">
                  <c:v>1129</c:v>
                </c:pt>
                <c:pt idx="537">
                  <c:v>1133</c:v>
                </c:pt>
                <c:pt idx="538">
                  <c:v>1137</c:v>
                </c:pt>
                <c:pt idx="539">
                  <c:v>1141</c:v>
                </c:pt>
                <c:pt idx="540">
                  <c:v>1145</c:v>
                </c:pt>
                <c:pt idx="541">
                  <c:v>1149</c:v>
                </c:pt>
                <c:pt idx="542">
                  <c:v>1153</c:v>
                </c:pt>
                <c:pt idx="543">
                  <c:v>1157</c:v>
                </c:pt>
                <c:pt idx="544">
                  <c:v>1161</c:v>
                </c:pt>
                <c:pt idx="545">
                  <c:v>1165</c:v>
                </c:pt>
                <c:pt idx="546">
                  <c:v>1169</c:v>
                </c:pt>
                <c:pt idx="547">
                  <c:v>1173</c:v>
                </c:pt>
                <c:pt idx="548">
                  <c:v>1177</c:v>
                </c:pt>
                <c:pt idx="549">
                  <c:v>1181</c:v>
                </c:pt>
                <c:pt idx="550">
                  <c:v>1185</c:v>
                </c:pt>
                <c:pt idx="551">
                  <c:v>1189</c:v>
                </c:pt>
                <c:pt idx="552">
                  <c:v>1193</c:v>
                </c:pt>
                <c:pt idx="553">
                  <c:v>1197</c:v>
                </c:pt>
                <c:pt idx="554">
                  <c:v>1201</c:v>
                </c:pt>
                <c:pt idx="555">
                  <c:v>1205</c:v>
                </c:pt>
                <c:pt idx="556">
                  <c:v>1209</c:v>
                </c:pt>
                <c:pt idx="557">
                  <c:v>1213</c:v>
                </c:pt>
                <c:pt idx="558">
                  <c:v>1217</c:v>
                </c:pt>
                <c:pt idx="559">
                  <c:v>1221</c:v>
                </c:pt>
                <c:pt idx="560">
                  <c:v>1225</c:v>
                </c:pt>
                <c:pt idx="561">
                  <c:v>1229</c:v>
                </c:pt>
                <c:pt idx="562">
                  <c:v>1233</c:v>
                </c:pt>
                <c:pt idx="563">
                  <c:v>1237</c:v>
                </c:pt>
                <c:pt idx="564">
                  <c:v>1241</c:v>
                </c:pt>
                <c:pt idx="565">
                  <c:v>1245</c:v>
                </c:pt>
                <c:pt idx="566">
                  <c:v>1249</c:v>
                </c:pt>
                <c:pt idx="567">
                  <c:v>1253</c:v>
                </c:pt>
                <c:pt idx="568">
                  <c:v>1257</c:v>
                </c:pt>
                <c:pt idx="569">
                  <c:v>1261</c:v>
                </c:pt>
                <c:pt idx="570">
                  <c:v>1265</c:v>
                </c:pt>
                <c:pt idx="571">
                  <c:v>1269</c:v>
                </c:pt>
                <c:pt idx="572">
                  <c:v>1273</c:v>
                </c:pt>
                <c:pt idx="573">
                  <c:v>1277</c:v>
                </c:pt>
                <c:pt idx="574">
                  <c:v>1281</c:v>
                </c:pt>
                <c:pt idx="575">
                  <c:v>1285</c:v>
                </c:pt>
                <c:pt idx="576">
                  <c:v>1289</c:v>
                </c:pt>
                <c:pt idx="577">
                  <c:v>1293</c:v>
                </c:pt>
                <c:pt idx="578">
                  <c:v>1297</c:v>
                </c:pt>
                <c:pt idx="579">
                  <c:v>1301</c:v>
                </c:pt>
                <c:pt idx="580">
                  <c:v>1305</c:v>
                </c:pt>
                <c:pt idx="581">
                  <c:v>1309</c:v>
                </c:pt>
                <c:pt idx="582">
                  <c:v>1313</c:v>
                </c:pt>
                <c:pt idx="583">
                  <c:v>1317</c:v>
                </c:pt>
                <c:pt idx="584">
                  <c:v>1321</c:v>
                </c:pt>
                <c:pt idx="585">
                  <c:v>1325</c:v>
                </c:pt>
                <c:pt idx="586">
                  <c:v>1329</c:v>
                </c:pt>
                <c:pt idx="587">
                  <c:v>1333</c:v>
                </c:pt>
                <c:pt idx="588">
                  <c:v>1337</c:v>
                </c:pt>
                <c:pt idx="589">
                  <c:v>1341</c:v>
                </c:pt>
                <c:pt idx="590">
                  <c:v>1345</c:v>
                </c:pt>
                <c:pt idx="591">
                  <c:v>1349</c:v>
                </c:pt>
                <c:pt idx="592">
                  <c:v>1353</c:v>
                </c:pt>
                <c:pt idx="593">
                  <c:v>1357</c:v>
                </c:pt>
                <c:pt idx="594">
                  <c:v>1361</c:v>
                </c:pt>
                <c:pt idx="595">
                  <c:v>1365</c:v>
                </c:pt>
                <c:pt idx="596">
                  <c:v>1369</c:v>
                </c:pt>
                <c:pt idx="597">
                  <c:v>1373</c:v>
                </c:pt>
                <c:pt idx="598">
                  <c:v>1377</c:v>
                </c:pt>
                <c:pt idx="599">
                  <c:v>1381</c:v>
                </c:pt>
                <c:pt idx="600">
                  <c:v>1385</c:v>
                </c:pt>
                <c:pt idx="601">
                  <c:v>1389</c:v>
                </c:pt>
                <c:pt idx="602">
                  <c:v>1393</c:v>
                </c:pt>
                <c:pt idx="603">
                  <c:v>1397</c:v>
                </c:pt>
                <c:pt idx="604">
                  <c:v>1401</c:v>
                </c:pt>
                <c:pt idx="605">
                  <c:v>1405</c:v>
                </c:pt>
                <c:pt idx="606">
                  <c:v>1409</c:v>
                </c:pt>
                <c:pt idx="607">
                  <c:v>1413</c:v>
                </c:pt>
                <c:pt idx="608">
                  <c:v>1417</c:v>
                </c:pt>
                <c:pt idx="609">
                  <c:v>1421</c:v>
                </c:pt>
                <c:pt idx="610">
                  <c:v>1425</c:v>
                </c:pt>
                <c:pt idx="611">
                  <c:v>1429</c:v>
                </c:pt>
                <c:pt idx="612">
                  <c:v>1433</c:v>
                </c:pt>
                <c:pt idx="613">
                  <c:v>1437</c:v>
                </c:pt>
                <c:pt idx="614">
                  <c:v>1441</c:v>
                </c:pt>
                <c:pt idx="615">
                  <c:v>1445</c:v>
                </c:pt>
                <c:pt idx="616">
                  <c:v>1449</c:v>
                </c:pt>
                <c:pt idx="617">
                  <c:v>1453</c:v>
                </c:pt>
                <c:pt idx="618">
                  <c:v>1457</c:v>
                </c:pt>
                <c:pt idx="619">
                  <c:v>1461</c:v>
                </c:pt>
                <c:pt idx="620">
                  <c:v>1465</c:v>
                </c:pt>
                <c:pt idx="621">
                  <c:v>1469</c:v>
                </c:pt>
                <c:pt idx="622">
                  <c:v>1473</c:v>
                </c:pt>
                <c:pt idx="623">
                  <c:v>1477</c:v>
                </c:pt>
                <c:pt idx="624">
                  <c:v>1481</c:v>
                </c:pt>
                <c:pt idx="625">
                  <c:v>1485</c:v>
                </c:pt>
                <c:pt idx="626">
                  <c:v>1489</c:v>
                </c:pt>
                <c:pt idx="627">
                  <c:v>1493</c:v>
                </c:pt>
                <c:pt idx="628">
                  <c:v>1497</c:v>
                </c:pt>
                <c:pt idx="629">
                  <c:v>1501</c:v>
                </c:pt>
                <c:pt idx="630">
                  <c:v>1505</c:v>
                </c:pt>
                <c:pt idx="631">
                  <c:v>1509</c:v>
                </c:pt>
                <c:pt idx="632">
                  <c:v>1513</c:v>
                </c:pt>
                <c:pt idx="633">
                  <c:v>1517</c:v>
                </c:pt>
                <c:pt idx="634">
                  <c:v>1521</c:v>
                </c:pt>
                <c:pt idx="635">
                  <c:v>1525</c:v>
                </c:pt>
                <c:pt idx="636">
                  <c:v>1529</c:v>
                </c:pt>
                <c:pt idx="637">
                  <c:v>1533</c:v>
                </c:pt>
                <c:pt idx="638">
                  <c:v>1537</c:v>
                </c:pt>
                <c:pt idx="639">
                  <c:v>1541</c:v>
                </c:pt>
                <c:pt idx="640">
                  <c:v>1545</c:v>
                </c:pt>
                <c:pt idx="641">
                  <c:v>1549</c:v>
                </c:pt>
                <c:pt idx="642">
                  <c:v>1553</c:v>
                </c:pt>
                <c:pt idx="643">
                  <c:v>1557</c:v>
                </c:pt>
                <c:pt idx="644">
                  <c:v>1561</c:v>
                </c:pt>
                <c:pt idx="645">
                  <c:v>1565</c:v>
                </c:pt>
                <c:pt idx="646">
                  <c:v>1569</c:v>
                </c:pt>
                <c:pt idx="647">
                  <c:v>1573</c:v>
                </c:pt>
                <c:pt idx="648">
                  <c:v>1577</c:v>
                </c:pt>
                <c:pt idx="649">
                  <c:v>1581</c:v>
                </c:pt>
                <c:pt idx="650">
                  <c:v>1585</c:v>
                </c:pt>
                <c:pt idx="651">
                  <c:v>1589</c:v>
                </c:pt>
                <c:pt idx="652">
                  <c:v>1593</c:v>
                </c:pt>
                <c:pt idx="653">
                  <c:v>1597</c:v>
                </c:pt>
                <c:pt idx="654">
                  <c:v>1601</c:v>
                </c:pt>
                <c:pt idx="655">
                  <c:v>1605</c:v>
                </c:pt>
                <c:pt idx="656">
                  <c:v>1609</c:v>
                </c:pt>
                <c:pt idx="657">
                  <c:v>1613</c:v>
                </c:pt>
                <c:pt idx="658">
                  <c:v>1617</c:v>
                </c:pt>
                <c:pt idx="659">
                  <c:v>1621</c:v>
                </c:pt>
                <c:pt idx="660">
                  <c:v>1625</c:v>
                </c:pt>
                <c:pt idx="661">
                  <c:v>1629</c:v>
                </c:pt>
                <c:pt idx="662">
                  <c:v>1633</c:v>
                </c:pt>
                <c:pt idx="663">
                  <c:v>1637</c:v>
                </c:pt>
                <c:pt idx="664">
                  <c:v>1641</c:v>
                </c:pt>
                <c:pt idx="665">
                  <c:v>1645</c:v>
                </c:pt>
                <c:pt idx="666">
                  <c:v>1649</c:v>
                </c:pt>
                <c:pt idx="667">
                  <c:v>1653</c:v>
                </c:pt>
                <c:pt idx="668">
                  <c:v>1657</c:v>
                </c:pt>
                <c:pt idx="669">
                  <c:v>1661</c:v>
                </c:pt>
                <c:pt idx="670">
                  <c:v>1665</c:v>
                </c:pt>
                <c:pt idx="671">
                  <c:v>1669</c:v>
                </c:pt>
                <c:pt idx="672">
                  <c:v>1673</c:v>
                </c:pt>
                <c:pt idx="673">
                  <c:v>1677</c:v>
                </c:pt>
                <c:pt idx="674">
                  <c:v>1681</c:v>
                </c:pt>
                <c:pt idx="675">
                  <c:v>1685</c:v>
                </c:pt>
                <c:pt idx="676">
                  <c:v>1689</c:v>
                </c:pt>
                <c:pt idx="677">
                  <c:v>1693</c:v>
                </c:pt>
                <c:pt idx="678">
                  <c:v>1697</c:v>
                </c:pt>
                <c:pt idx="679">
                  <c:v>1701</c:v>
                </c:pt>
                <c:pt idx="680">
                  <c:v>1705</c:v>
                </c:pt>
                <c:pt idx="681">
                  <c:v>1709</c:v>
                </c:pt>
                <c:pt idx="682">
                  <c:v>1713</c:v>
                </c:pt>
                <c:pt idx="683">
                  <c:v>1717</c:v>
                </c:pt>
                <c:pt idx="684">
                  <c:v>1721</c:v>
                </c:pt>
                <c:pt idx="685">
                  <c:v>1725</c:v>
                </c:pt>
                <c:pt idx="686">
                  <c:v>1729</c:v>
                </c:pt>
                <c:pt idx="687">
                  <c:v>1733</c:v>
                </c:pt>
                <c:pt idx="688">
                  <c:v>1737</c:v>
                </c:pt>
                <c:pt idx="689">
                  <c:v>1741</c:v>
                </c:pt>
                <c:pt idx="690">
                  <c:v>1745</c:v>
                </c:pt>
                <c:pt idx="691">
                  <c:v>1749</c:v>
                </c:pt>
                <c:pt idx="692">
                  <c:v>1753</c:v>
                </c:pt>
                <c:pt idx="693">
                  <c:v>1757</c:v>
                </c:pt>
                <c:pt idx="694">
                  <c:v>1761</c:v>
                </c:pt>
                <c:pt idx="695">
                  <c:v>1765</c:v>
                </c:pt>
                <c:pt idx="696">
                  <c:v>1769</c:v>
                </c:pt>
                <c:pt idx="697">
                  <c:v>1773</c:v>
                </c:pt>
                <c:pt idx="698">
                  <c:v>1777</c:v>
                </c:pt>
                <c:pt idx="699">
                  <c:v>1781</c:v>
                </c:pt>
                <c:pt idx="700">
                  <c:v>1785</c:v>
                </c:pt>
                <c:pt idx="701">
                  <c:v>1789</c:v>
                </c:pt>
                <c:pt idx="702">
                  <c:v>1793</c:v>
                </c:pt>
                <c:pt idx="703">
                  <c:v>1797</c:v>
                </c:pt>
                <c:pt idx="704">
                  <c:v>1801</c:v>
                </c:pt>
                <c:pt idx="705">
                  <c:v>1805</c:v>
                </c:pt>
                <c:pt idx="706">
                  <c:v>1809</c:v>
                </c:pt>
                <c:pt idx="707">
                  <c:v>1813</c:v>
                </c:pt>
                <c:pt idx="708">
                  <c:v>1817</c:v>
                </c:pt>
                <c:pt idx="709">
                  <c:v>1821</c:v>
                </c:pt>
                <c:pt idx="710">
                  <c:v>1825</c:v>
                </c:pt>
                <c:pt idx="711">
                  <c:v>1829</c:v>
                </c:pt>
                <c:pt idx="712">
                  <c:v>1833</c:v>
                </c:pt>
                <c:pt idx="713">
                  <c:v>1837</c:v>
                </c:pt>
                <c:pt idx="714">
                  <c:v>1841</c:v>
                </c:pt>
                <c:pt idx="715">
                  <c:v>1845</c:v>
                </c:pt>
                <c:pt idx="716">
                  <c:v>1849</c:v>
                </c:pt>
                <c:pt idx="717">
                  <c:v>1853</c:v>
                </c:pt>
                <c:pt idx="718">
                  <c:v>1857</c:v>
                </c:pt>
                <c:pt idx="719">
                  <c:v>1861</c:v>
                </c:pt>
                <c:pt idx="720">
                  <c:v>1865</c:v>
                </c:pt>
                <c:pt idx="721">
                  <c:v>1869</c:v>
                </c:pt>
                <c:pt idx="722">
                  <c:v>1873</c:v>
                </c:pt>
                <c:pt idx="723">
                  <c:v>1877</c:v>
                </c:pt>
                <c:pt idx="724">
                  <c:v>1881</c:v>
                </c:pt>
                <c:pt idx="725">
                  <c:v>1885</c:v>
                </c:pt>
                <c:pt idx="726">
                  <c:v>1889</c:v>
                </c:pt>
                <c:pt idx="727">
                  <c:v>1893</c:v>
                </c:pt>
                <c:pt idx="728">
                  <c:v>1897</c:v>
                </c:pt>
                <c:pt idx="729">
                  <c:v>1901</c:v>
                </c:pt>
                <c:pt idx="730">
                  <c:v>1905</c:v>
                </c:pt>
                <c:pt idx="731">
                  <c:v>1909</c:v>
                </c:pt>
                <c:pt idx="732">
                  <c:v>1913</c:v>
                </c:pt>
                <c:pt idx="733">
                  <c:v>1917</c:v>
                </c:pt>
                <c:pt idx="734">
                  <c:v>1921</c:v>
                </c:pt>
                <c:pt idx="735">
                  <c:v>1925</c:v>
                </c:pt>
                <c:pt idx="736">
                  <c:v>1929</c:v>
                </c:pt>
                <c:pt idx="737">
                  <c:v>1933</c:v>
                </c:pt>
                <c:pt idx="738">
                  <c:v>1937</c:v>
                </c:pt>
                <c:pt idx="739">
                  <c:v>1941</c:v>
                </c:pt>
                <c:pt idx="740">
                  <c:v>1945</c:v>
                </c:pt>
                <c:pt idx="741">
                  <c:v>1949</c:v>
                </c:pt>
                <c:pt idx="742">
                  <c:v>1953</c:v>
                </c:pt>
                <c:pt idx="743">
                  <c:v>1957</c:v>
                </c:pt>
                <c:pt idx="744">
                  <c:v>1961</c:v>
                </c:pt>
                <c:pt idx="745">
                  <c:v>1965</c:v>
                </c:pt>
                <c:pt idx="746">
                  <c:v>1969</c:v>
                </c:pt>
                <c:pt idx="747">
                  <c:v>1973</c:v>
                </c:pt>
                <c:pt idx="748">
                  <c:v>1977</c:v>
                </c:pt>
                <c:pt idx="749">
                  <c:v>1981</c:v>
                </c:pt>
                <c:pt idx="750">
                  <c:v>1985</c:v>
                </c:pt>
                <c:pt idx="751">
                  <c:v>1989</c:v>
                </c:pt>
                <c:pt idx="752">
                  <c:v>1993</c:v>
                </c:pt>
                <c:pt idx="753">
                  <c:v>1997</c:v>
                </c:pt>
                <c:pt idx="754">
                  <c:v>2001</c:v>
                </c:pt>
                <c:pt idx="755">
                  <c:v>2005</c:v>
                </c:pt>
                <c:pt idx="756">
                  <c:v>2009</c:v>
                </c:pt>
              </c:numCache>
            </c:numRef>
          </c:val>
        </c:ser>
        <c:dLbls>
          <c:showLegendKey val="0"/>
          <c:showVal val="0"/>
          <c:showCatName val="0"/>
          <c:showSerName val="0"/>
          <c:showPercent val="0"/>
          <c:showBubbleSize val="0"/>
        </c:dLbls>
        <c:axId val="495218688"/>
        <c:axId val="495220608"/>
      </c:areaChart>
      <c:barChart>
        <c:barDir val="col"/>
        <c:grouping val="clustered"/>
        <c:varyColors val="0"/>
        <c:ser>
          <c:idx val="1"/>
          <c:order val="0"/>
          <c:tx>
            <c:strRef>
              <c:f>'B3.4 -1a4 '!$E$13</c:f>
              <c:strCache>
                <c:ptCount val="1"/>
                <c:pt idx="0">
                  <c:v>PNC (Rural/BPC) - Focalizada</c:v>
                </c:pt>
              </c:strCache>
            </c:strRef>
          </c:tx>
          <c:spPr>
            <a:solidFill>
              <a:schemeClr val="tx1">
                <a:lumMod val="65000"/>
                <a:lumOff val="35000"/>
              </a:schemeClr>
            </a:solidFill>
            <a:ln w="25400">
              <a:noFill/>
            </a:ln>
          </c:spPr>
          <c:invertIfNegative val="0"/>
          <c:val>
            <c:numRef>
              <c:f>'B3.4 -1a4 '!$E$14:$E$770</c:f>
              <c:numCache>
                <c:formatCode>General</c:formatCode>
                <c:ptCount val="757"/>
                <c:pt idx="0">
                  <c:v>545</c:v>
                </c:pt>
                <c:pt idx="1">
                  <c:v>545</c:v>
                </c:pt>
                <c:pt idx="2">
                  <c:v>545</c:v>
                </c:pt>
                <c:pt idx="3">
                  <c:v>545</c:v>
                </c:pt>
                <c:pt idx="4">
                  <c:v>545</c:v>
                </c:pt>
                <c:pt idx="5">
                  <c:v>545</c:v>
                </c:pt>
                <c:pt idx="6">
                  <c:v>545</c:v>
                </c:pt>
                <c:pt idx="7">
                  <c:v>545</c:v>
                </c:pt>
                <c:pt idx="8">
                  <c:v>545</c:v>
                </c:pt>
                <c:pt idx="9">
                  <c:v>545</c:v>
                </c:pt>
                <c:pt idx="10">
                  <c:v>545</c:v>
                </c:pt>
                <c:pt idx="11">
                  <c:v>545</c:v>
                </c:pt>
                <c:pt idx="12">
                  <c:v>545</c:v>
                </c:pt>
                <c:pt idx="13">
                  <c:v>545</c:v>
                </c:pt>
                <c:pt idx="14">
                  <c:v>545</c:v>
                </c:pt>
                <c:pt idx="15">
                  <c:v>545</c:v>
                </c:pt>
                <c:pt idx="16">
                  <c:v>545</c:v>
                </c:pt>
                <c:pt idx="17">
                  <c:v>545</c:v>
                </c:pt>
                <c:pt idx="18">
                  <c:v>545</c:v>
                </c:pt>
                <c:pt idx="19">
                  <c:v>545</c:v>
                </c:pt>
                <c:pt idx="20">
                  <c:v>545</c:v>
                </c:pt>
                <c:pt idx="21">
                  <c:v>545</c:v>
                </c:pt>
                <c:pt idx="22">
                  <c:v>545</c:v>
                </c:pt>
                <c:pt idx="23">
                  <c:v>545</c:v>
                </c:pt>
                <c:pt idx="24">
                  <c:v>545</c:v>
                </c:pt>
                <c:pt idx="25">
                  <c:v>545</c:v>
                </c:pt>
                <c:pt idx="26">
                  <c:v>545</c:v>
                </c:pt>
                <c:pt idx="27">
                  <c:v>545</c:v>
                </c:pt>
                <c:pt idx="28">
                  <c:v>545</c:v>
                </c:pt>
                <c:pt idx="29">
                  <c:v>545</c:v>
                </c:pt>
                <c:pt idx="30">
                  <c:v>545</c:v>
                </c:pt>
                <c:pt idx="31">
                  <c:v>545</c:v>
                </c:pt>
                <c:pt idx="32">
                  <c:v>545</c:v>
                </c:pt>
                <c:pt idx="33">
                  <c:v>545</c:v>
                </c:pt>
                <c:pt idx="34">
                  <c:v>545</c:v>
                </c:pt>
                <c:pt idx="35">
                  <c:v>545</c:v>
                </c:pt>
                <c:pt idx="36">
                  <c:v>545</c:v>
                </c:pt>
                <c:pt idx="37">
                  <c:v>545</c:v>
                </c:pt>
                <c:pt idx="38">
                  <c:v>545</c:v>
                </c:pt>
                <c:pt idx="39">
                  <c:v>545</c:v>
                </c:pt>
                <c:pt idx="40">
                  <c:v>545</c:v>
                </c:pt>
                <c:pt idx="41">
                  <c:v>545</c:v>
                </c:pt>
                <c:pt idx="42">
                  <c:v>545</c:v>
                </c:pt>
                <c:pt idx="43">
                  <c:v>545</c:v>
                </c:pt>
                <c:pt idx="44">
                  <c:v>545</c:v>
                </c:pt>
                <c:pt idx="45">
                  <c:v>545</c:v>
                </c:pt>
                <c:pt idx="46">
                  <c:v>545</c:v>
                </c:pt>
                <c:pt idx="47">
                  <c:v>545</c:v>
                </c:pt>
                <c:pt idx="48">
                  <c:v>545</c:v>
                </c:pt>
                <c:pt idx="49">
                  <c:v>545</c:v>
                </c:pt>
                <c:pt idx="50">
                  <c:v>545</c:v>
                </c:pt>
                <c:pt idx="51">
                  <c:v>545</c:v>
                </c:pt>
                <c:pt idx="52">
                  <c:v>545</c:v>
                </c:pt>
                <c:pt idx="53">
                  <c:v>545</c:v>
                </c:pt>
                <c:pt idx="54">
                  <c:v>545</c:v>
                </c:pt>
                <c:pt idx="55">
                  <c:v>545</c:v>
                </c:pt>
                <c:pt idx="56">
                  <c:v>545</c:v>
                </c:pt>
                <c:pt idx="57">
                  <c:v>545</c:v>
                </c:pt>
                <c:pt idx="58">
                  <c:v>545</c:v>
                </c:pt>
                <c:pt idx="59">
                  <c:v>545</c:v>
                </c:pt>
                <c:pt idx="60">
                  <c:v>545</c:v>
                </c:pt>
                <c:pt idx="61">
                  <c:v>545</c:v>
                </c:pt>
                <c:pt idx="62">
                  <c:v>545</c:v>
                </c:pt>
                <c:pt idx="63">
                  <c:v>545</c:v>
                </c:pt>
                <c:pt idx="64">
                  <c:v>545</c:v>
                </c:pt>
                <c:pt idx="65">
                  <c:v>545</c:v>
                </c:pt>
                <c:pt idx="66">
                  <c:v>545</c:v>
                </c:pt>
                <c:pt idx="67">
                  <c:v>545</c:v>
                </c:pt>
                <c:pt idx="68">
                  <c:v>545</c:v>
                </c:pt>
                <c:pt idx="69">
                  <c:v>545</c:v>
                </c:pt>
                <c:pt idx="70">
                  <c:v>545</c:v>
                </c:pt>
                <c:pt idx="71">
                  <c:v>545</c:v>
                </c:pt>
                <c:pt idx="72">
                  <c:v>545</c:v>
                </c:pt>
                <c:pt idx="73">
                  <c:v>545</c:v>
                </c:pt>
                <c:pt idx="74">
                  <c:v>545</c:v>
                </c:pt>
                <c:pt idx="75">
                  <c:v>545</c:v>
                </c:pt>
                <c:pt idx="76">
                  <c:v>545</c:v>
                </c:pt>
                <c:pt idx="77">
                  <c:v>545</c:v>
                </c:pt>
                <c:pt idx="78">
                  <c:v>545</c:v>
                </c:pt>
                <c:pt idx="79">
                  <c:v>545</c:v>
                </c:pt>
                <c:pt idx="80">
                  <c:v>545</c:v>
                </c:pt>
                <c:pt idx="81">
                  <c:v>545</c:v>
                </c:pt>
                <c:pt idx="82">
                  <c:v>545</c:v>
                </c:pt>
                <c:pt idx="83">
                  <c:v>545</c:v>
                </c:pt>
                <c:pt idx="84">
                  <c:v>545</c:v>
                </c:pt>
                <c:pt idx="85">
                  <c:v>545</c:v>
                </c:pt>
                <c:pt idx="86">
                  <c:v>545</c:v>
                </c:pt>
                <c:pt idx="87">
                  <c:v>545</c:v>
                </c:pt>
                <c:pt idx="88">
                  <c:v>545</c:v>
                </c:pt>
                <c:pt idx="89">
                  <c:v>545</c:v>
                </c:pt>
                <c:pt idx="90">
                  <c:v>545</c:v>
                </c:pt>
                <c:pt idx="91">
                  <c:v>545</c:v>
                </c:pt>
                <c:pt idx="92">
                  <c:v>545</c:v>
                </c:pt>
                <c:pt idx="93">
                  <c:v>545</c:v>
                </c:pt>
                <c:pt idx="94">
                  <c:v>545</c:v>
                </c:pt>
                <c:pt idx="95">
                  <c:v>545</c:v>
                </c:pt>
                <c:pt idx="96">
                  <c:v>545</c:v>
                </c:pt>
                <c:pt idx="97">
                  <c:v>545</c:v>
                </c:pt>
                <c:pt idx="98">
                  <c:v>545</c:v>
                </c:pt>
                <c:pt idx="99">
                  <c:v>545</c:v>
                </c:pt>
                <c:pt idx="100">
                  <c:v>545</c:v>
                </c:pt>
                <c:pt idx="101">
                  <c:v>545</c:v>
                </c:pt>
                <c:pt idx="102">
                  <c:v>545</c:v>
                </c:pt>
                <c:pt idx="103">
                  <c:v>545</c:v>
                </c:pt>
                <c:pt idx="104">
                  <c:v>545</c:v>
                </c:pt>
                <c:pt idx="105">
                  <c:v>545</c:v>
                </c:pt>
                <c:pt idx="106">
                  <c:v>545</c:v>
                </c:pt>
                <c:pt idx="107">
                  <c:v>545</c:v>
                </c:pt>
                <c:pt idx="108">
                  <c:v>545</c:v>
                </c:pt>
                <c:pt idx="109">
                  <c:v>545</c:v>
                </c:pt>
                <c:pt idx="110">
                  <c:v>545</c:v>
                </c:pt>
                <c:pt idx="111">
                  <c:v>545</c:v>
                </c:pt>
                <c:pt idx="112">
                  <c:v>545</c:v>
                </c:pt>
                <c:pt idx="113">
                  <c:v>545</c:v>
                </c:pt>
                <c:pt idx="114">
                  <c:v>545</c:v>
                </c:pt>
                <c:pt idx="115">
                  <c:v>545</c:v>
                </c:pt>
                <c:pt idx="116">
                  <c:v>545</c:v>
                </c:pt>
                <c:pt idx="117">
                  <c:v>545</c:v>
                </c:pt>
                <c:pt idx="118">
                  <c:v>545</c:v>
                </c:pt>
                <c:pt idx="119">
                  <c:v>545</c:v>
                </c:pt>
                <c:pt idx="120">
                  <c:v>545</c:v>
                </c:pt>
                <c:pt idx="121">
                  <c:v>545</c:v>
                </c:pt>
                <c:pt idx="122">
                  <c:v>545</c:v>
                </c:pt>
                <c:pt idx="123">
                  <c:v>545</c:v>
                </c:pt>
                <c:pt idx="124">
                  <c:v>545</c:v>
                </c:pt>
                <c:pt idx="125">
                  <c:v>545</c:v>
                </c:pt>
                <c:pt idx="126">
                  <c:v>545</c:v>
                </c:pt>
                <c:pt idx="127">
                  <c:v>545</c:v>
                </c:pt>
                <c:pt idx="128">
                  <c:v>545</c:v>
                </c:pt>
                <c:pt idx="129">
                  <c:v>545</c:v>
                </c:pt>
                <c:pt idx="130">
                  <c:v>545</c:v>
                </c:pt>
                <c:pt idx="131">
                  <c:v>545</c:v>
                </c:pt>
                <c:pt idx="132">
                  <c:v>545</c:v>
                </c:pt>
                <c:pt idx="133">
                  <c:v>545</c:v>
                </c:pt>
                <c:pt idx="134">
                  <c:v>545</c:v>
                </c:pt>
                <c:pt idx="135">
                  <c:v>545</c:v>
                </c:pt>
                <c:pt idx="136">
                  <c:v>545</c:v>
                </c:pt>
                <c:pt idx="137">
                  <c:v>545</c:v>
                </c:pt>
                <c:pt idx="138">
                  <c:v>545</c:v>
                </c:pt>
                <c:pt idx="139">
                  <c:v>545</c:v>
                </c:pt>
                <c:pt idx="140">
                  <c:v>545</c:v>
                </c:pt>
                <c:pt idx="141">
                  <c:v>545</c:v>
                </c:pt>
                <c:pt idx="142">
                  <c:v>545</c:v>
                </c:pt>
                <c:pt idx="143">
                  <c:v>545</c:v>
                </c:pt>
                <c:pt idx="144">
                  <c:v>545</c:v>
                </c:pt>
                <c:pt idx="145">
                  <c:v>545</c:v>
                </c:pt>
                <c:pt idx="146">
                  <c:v>545</c:v>
                </c:pt>
                <c:pt idx="147">
                  <c:v>545</c:v>
                </c:pt>
                <c:pt idx="148">
                  <c:v>545</c:v>
                </c:pt>
                <c:pt idx="149">
                  <c:v>545</c:v>
                </c:pt>
                <c:pt idx="150">
                  <c:v>545</c:v>
                </c:pt>
                <c:pt idx="151">
                  <c:v>545</c:v>
                </c:pt>
                <c:pt idx="152">
                  <c:v>545</c:v>
                </c:pt>
                <c:pt idx="153">
                  <c:v>545</c:v>
                </c:pt>
                <c:pt idx="154">
                  <c:v>545</c:v>
                </c:pt>
                <c:pt idx="155">
                  <c:v>545</c:v>
                </c:pt>
                <c:pt idx="156">
                  <c:v>545</c:v>
                </c:pt>
                <c:pt idx="157">
                  <c:v>545</c:v>
                </c:pt>
                <c:pt idx="158">
                  <c:v>545</c:v>
                </c:pt>
                <c:pt idx="159">
                  <c:v>545</c:v>
                </c:pt>
                <c:pt idx="160">
                  <c:v>545</c:v>
                </c:pt>
                <c:pt idx="161">
                  <c:v>545</c:v>
                </c:pt>
                <c:pt idx="162">
                  <c:v>545</c:v>
                </c:pt>
                <c:pt idx="163">
                  <c:v>545</c:v>
                </c:pt>
                <c:pt idx="164">
                  <c:v>545</c:v>
                </c:pt>
                <c:pt idx="165">
                  <c:v>545</c:v>
                </c:pt>
                <c:pt idx="166">
                  <c:v>545</c:v>
                </c:pt>
                <c:pt idx="167">
                  <c:v>545</c:v>
                </c:pt>
                <c:pt idx="168">
                  <c:v>545</c:v>
                </c:pt>
                <c:pt idx="169">
                  <c:v>545</c:v>
                </c:pt>
                <c:pt idx="170">
                  <c:v>545</c:v>
                </c:pt>
                <c:pt idx="171">
                  <c:v>545</c:v>
                </c:pt>
                <c:pt idx="172">
                  <c:v>545</c:v>
                </c:pt>
                <c:pt idx="173">
                  <c:v>545</c:v>
                </c:pt>
                <c:pt idx="174">
                  <c:v>545</c:v>
                </c:pt>
                <c:pt idx="175">
                  <c:v>545</c:v>
                </c:pt>
                <c:pt idx="176">
                  <c:v>545</c:v>
                </c:pt>
                <c:pt idx="177">
                  <c:v>545</c:v>
                </c:pt>
                <c:pt idx="178">
                  <c:v>545</c:v>
                </c:pt>
                <c:pt idx="179">
                  <c:v>545</c:v>
                </c:pt>
                <c:pt idx="180">
                  <c:v>545</c:v>
                </c:pt>
                <c:pt idx="181">
                  <c:v>545</c:v>
                </c:pt>
                <c:pt idx="182">
                  <c:v>545</c:v>
                </c:pt>
                <c:pt idx="183">
                  <c:v>545</c:v>
                </c:pt>
                <c:pt idx="184">
                  <c:v>545</c:v>
                </c:pt>
                <c:pt idx="185">
                  <c:v>545</c:v>
                </c:pt>
                <c:pt idx="186">
                  <c:v>545</c:v>
                </c:pt>
                <c:pt idx="187">
                  <c:v>545</c:v>
                </c:pt>
                <c:pt idx="188">
                  <c:v>545</c:v>
                </c:pt>
                <c:pt idx="189">
                  <c:v>545</c:v>
                </c:pt>
                <c:pt idx="190">
                  <c:v>545</c:v>
                </c:pt>
                <c:pt idx="191">
                  <c:v>545</c:v>
                </c:pt>
                <c:pt idx="192">
                  <c:v>545</c:v>
                </c:pt>
                <c:pt idx="193">
                  <c:v>545</c:v>
                </c:pt>
                <c:pt idx="194">
                  <c:v>545</c:v>
                </c:pt>
                <c:pt idx="195">
                  <c:v>545</c:v>
                </c:pt>
                <c:pt idx="196">
                  <c:v>545</c:v>
                </c:pt>
                <c:pt idx="197">
                  <c:v>545</c:v>
                </c:pt>
                <c:pt idx="198">
                  <c:v>545</c:v>
                </c:pt>
                <c:pt idx="199">
                  <c:v>545</c:v>
                </c:pt>
                <c:pt idx="200">
                  <c:v>545</c:v>
                </c:pt>
                <c:pt idx="201">
                  <c:v>545</c:v>
                </c:pt>
                <c:pt idx="202">
                  <c:v>545</c:v>
                </c:pt>
                <c:pt idx="203">
                  <c:v>545</c:v>
                </c:pt>
                <c:pt idx="204">
                  <c:v>545</c:v>
                </c:pt>
                <c:pt idx="205">
                  <c:v>545</c:v>
                </c:pt>
                <c:pt idx="206">
                  <c:v>545</c:v>
                </c:pt>
                <c:pt idx="207">
                  <c:v>545</c:v>
                </c:pt>
                <c:pt idx="208">
                  <c:v>545</c:v>
                </c:pt>
                <c:pt idx="209">
                  <c:v>545</c:v>
                </c:pt>
                <c:pt idx="210">
                  <c:v>545</c:v>
                </c:pt>
                <c:pt idx="211">
                  <c:v>545</c:v>
                </c:pt>
                <c:pt idx="212">
                  <c:v>545</c:v>
                </c:pt>
                <c:pt idx="213">
                  <c:v>545</c:v>
                </c:pt>
                <c:pt idx="214">
                  <c:v>545</c:v>
                </c:pt>
                <c:pt idx="215">
                  <c:v>545</c:v>
                </c:pt>
                <c:pt idx="216">
                  <c:v>545</c:v>
                </c:pt>
                <c:pt idx="217">
                  <c:v>545</c:v>
                </c:pt>
                <c:pt idx="218">
                  <c:v>545</c:v>
                </c:pt>
                <c:pt idx="219">
                  <c:v>545</c:v>
                </c:pt>
                <c:pt idx="220">
                  <c:v>545</c:v>
                </c:pt>
                <c:pt idx="221">
                  <c:v>545</c:v>
                </c:pt>
                <c:pt idx="222">
                  <c:v>545</c:v>
                </c:pt>
                <c:pt idx="223">
                  <c:v>545</c:v>
                </c:pt>
                <c:pt idx="224">
                  <c:v>545</c:v>
                </c:pt>
                <c:pt idx="225">
                  <c:v>545</c:v>
                </c:pt>
                <c:pt idx="226">
                  <c:v>545</c:v>
                </c:pt>
                <c:pt idx="227">
                  <c:v>545</c:v>
                </c:pt>
                <c:pt idx="228">
                  <c:v>545</c:v>
                </c:pt>
                <c:pt idx="229">
                  <c:v>545</c:v>
                </c:pt>
                <c:pt idx="230">
                  <c:v>545</c:v>
                </c:pt>
                <c:pt idx="231">
                  <c:v>545</c:v>
                </c:pt>
                <c:pt idx="232">
                  <c:v>545</c:v>
                </c:pt>
                <c:pt idx="233">
                  <c:v>545</c:v>
                </c:pt>
                <c:pt idx="234">
                  <c:v>545</c:v>
                </c:pt>
                <c:pt idx="235">
                  <c:v>545</c:v>
                </c:pt>
                <c:pt idx="236">
                  <c:v>545</c:v>
                </c:pt>
                <c:pt idx="237">
                  <c:v>545</c:v>
                </c:pt>
                <c:pt idx="238">
                  <c:v>545</c:v>
                </c:pt>
                <c:pt idx="239">
                  <c:v>545</c:v>
                </c:pt>
                <c:pt idx="240">
                  <c:v>545</c:v>
                </c:pt>
                <c:pt idx="241">
                  <c:v>545</c:v>
                </c:pt>
                <c:pt idx="242">
                  <c:v>545</c:v>
                </c:pt>
                <c:pt idx="243">
                  <c:v>545</c:v>
                </c:pt>
                <c:pt idx="244">
                  <c:v>545</c:v>
                </c:pt>
                <c:pt idx="245">
                  <c:v>545</c:v>
                </c:pt>
                <c:pt idx="246">
                  <c:v>545</c:v>
                </c:pt>
                <c:pt idx="247">
                  <c:v>545</c:v>
                </c:pt>
                <c:pt idx="248">
                  <c:v>545</c:v>
                </c:pt>
                <c:pt idx="249">
                  <c:v>545</c:v>
                </c:pt>
                <c:pt idx="250">
                  <c:v>545</c:v>
                </c:pt>
                <c:pt idx="251">
                  <c:v>545</c:v>
                </c:pt>
                <c:pt idx="252">
                  <c:v>545</c:v>
                </c:pt>
                <c:pt idx="253">
                  <c:v>545</c:v>
                </c:pt>
                <c:pt idx="254">
                  <c:v>545</c:v>
                </c:pt>
                <c:pt idx="255">
                  <c:v>545</c:v>
                </c:pt>
                <c:pt idx="256">
                  <c:v>545</c:v>
                </c:pt>
                <c:pt idx="257">
                  <c:v>545</c:v>
                </c:pt>
                <c:pt idx="258">
                  <c:v>545</c:v>
                </c:pt>
                <c:pt idx="259">
                  <c:v>545</c:v>
                </c:pt>
                <c:pt idx="260">
                  <c:v>545</c:v>
                </c:pt>
                <c:pt idx="261">
                  <c:v>545</c:v>
                </c:pt>
                <c:pt idx="262">
                  <c:v>545</c:v>
                </c:pt>
                <c:pt idx="263">
                  <c:v>545</c:v>
                </c:pt>
                <c:pt idx="264">
                  <c:v>545</c:v>
                </c:pt>
                <c:pt idx="265">
                  <c:v>545</c:v>
                </c:pt>
                <c:pt idx="266">
                  <c:v>545</c:v>
                </c:pt>
                <c:pt idx="267">
                  <c:v>545</c:v>
                </c:pt>
                <c:pt idx="268">
                  <c:v>545</c:v>
                </c:pt>
                <c:pt idx="269">
                  <c:v>545</c:v>
                </c:pt>
                <c:pt idx="270">
                  <c:v>545</c:v>
                </c:pt>
                <c:pt idx="271">
                  <c:v>545</c:v>
                </c:pt>
                <c:pt idx="272">
                  <c:v>545</c:v>
                </c:pt>
                <c:pt idx="273">
                  <c:v>545</c:v>
                </c:pt>
                <c:pt idx="274">
                  <c:v>545</c:v>
                </c:pt>
                <c:pt idx="275">
                  <c:v>545</c:v>
                </c:pt>
                <c:pt idx="276">
                  <c:v>545</c:v>
                </c:pt>
                <c:pt idx="277">
                  <c:v>545</c:v>
                </c:pt>
                <c:pt idx="278">
                  <c:v>545</c:v>
                </c:pt>
                <c:pt idx="279">
                  <c:v>545</c:v>
                </c:pt>
                <c:pt idx="280">
                  <c:v>545</c:v>
                </c:pt>
                <c:pt idx="281">
                  <c:v>545</c:v>
                </c:pt>
                <c:pt idx="282">
                  <c:v>545</c:v>
                </c:pt>
                <c:pt idx="283">
                  <c:v>545</c:v>
                </c:pt>
                <c:pt idx="284">
                  <c:v>545</c:v>
                </c:pt>
                <c:pt idx="285">
                  <c:v>545</c:v>
                </c:pt>
                <c:pt idx="286">
                  <c:v>545</c:v>
                </c:pt>
                <c:pt idx="287">
                  <c:v>545</c:v>
                </c:pt>
                <c:pt idx="288">
                  <c:v>545</c:v>
                </c:pt>
                <c:pt idx="289">
                  <c:v>545</c:v>
                </c:pt>
                <c:pt idx="290">
                  <c:v>545</c:v>
                </c:pt>
                <c:pt idx="291">
                  <c:v>545</c:v>
                </c:pt>
                <c:pt idx="292">
                  <c:v>545</c:v>
                </c:pt>
                <c:pt idx="293">
                  <c:v>545</c:v>
                </c:pt>
                <c:pt idx="294">
                  <c:v>545</c:v>
                </c:pt>
                <c:pt idx="295">
                  <c:v>545</c:v>
                </c:pt>
                <c:pt idx="296">
                  <c:v>545</c:v>
                </c:pt>
                <c:pt idx="297">
                  <c:v>545</c:v>
                </c:pt>
                <c:pt idx="298">
                  <c:v>545</c:v>
                </c:pt>
                <c:pt idx="299">
                  <c:v>545</c:v>
                </c:pt>
                <c:pt idx="300">
                  <c:v>545</c:v>
                </c:pt>
                <c:pt idx="301">
                  <c:v>545</c:v>
                </c:pt>
                <c:pt idx="302">
                  <c:v>545</c:v>
                </c:pt>
                <c:pt idx="303">
                  <c:v>545</c:v>
                </c:pt>
                <c:pt idx="304">
                  <c:v>545</c:v>
                </c:pt>
                <c:pt idx="305">
                  <c:v>545</c:v>
                </c:pt>
                <c:pt idx="306">
                  <c:v>545</c:v>
                </c:pt>
                <c:pt idx="307">
                  <c:v>545</c:v>
                </c:pt>
                <c:pt idx="308">
                  <c:v>545</c:v>
                </c:pt>
                <c:pt idx="309">
                  <c:v>545</c:v>
                </c:pt>
                <c:pt idx="310">
                  <c:v>545</c:v>
                </c:pt>
                <c:pt idx="311">
                  <c:v>545</c:v>
                </c:pt>
                <c:pt idx="312">
                  <c:v>545</c:v>
                </c:pt>
                <c:pt idx="313">
                  <c:v>545</c:v>
                </c:pt>
                <c:pt idx="314">
                  <c:v>545</c:v>
                </c:pt>
                <c:pt idx="315">
                  <c:v>545</c:v>
                </c:pt>
                <c:pt idx="316">
                  <c:v>545</c:v>
                </c:pt>
                <c:pt idx="317">
                  <c:v>545</c:v>
                </c:pt>
                <c:pt idx="318">
                  <c:v>545</c:v>
                </c:pt>
                <c:pt idx="319">
                  <c:v>545</c:v>
                </c:pt>
                <c:pt idx="320">
                  <c:v>545</c:v>
                </c:pt>
                <c:pt idx="321">
                  <c:v>545</c:v>
                </c:pt>
                <c:pt idx="322">
                  <c:v>545</c:v>
                </c:pt>
                <c:pt idx="323">
                  <c:v>545</c:v>
                </c:pt>
                <c:pt idx="324">
                  <c:v>545</c:v>
                </c:pt>
                <c:pt idx="325">
                  <c:v>545</c:v>
                </c:pt>
                <c:pt idx="326">
                  <c:v>545</c:v>
                </c:pt>
                <c:pt idx="327">
                  <c:v>545</c:v>
                </c:pt>
                <c:pt idx="328">
                  <c:v>545</c:v>
                </c:pt>
                <c:pt idx="329">
                  <c:v>545</c:v>
                </c:pt>
                <c:pt idx="330">
                  <c:v>545</c:v>
                </c:pt>
                <c:pt idx="331">
                  <c:v>545</c:v>
                </c:pt>
                <c:pt idx="332">
                  <c:v>545</c:v>
                </c:pt>
                <c:pt idx="333">
                  <c:v>545</c:v>
                </c:pt>
                <c:pt idx="334">
                  <c:v>545</c:v>
                </c:pt>
                <c:pt idx="335">
                  <c:v>545</c:v>
                </c:pt>
                <c:pt idx="336">
                  <c:v>545</c:v>
                </c:pt>
                <c:pt idx="337">
                  <c:v>545</c:v>
                </c:pt>
                <c:pt idx="338">
                  <c:v>545</c:v>
                </c:pt>
                <c:pt idx="339">
                  <c:v>545</c:v>
                </c:pt>
                <c:pt idx="340">
                  <c:v>545</c:v>
                </c:pt>
                <c:pt idx="341">
                  <c:v>545</c:v>
                </c:pt>
                <c:pt idx="342">
                  <c:v>545</c:v>
                </c:pt>
                <c:pt idx="343">
                  <c:v>545</c:v>
                </c:pt>
                <c:pt idx="344">
                  <c:v>545</c:v>
                </c:pt>
                <c:pt idx="345">
                  <c:v>545</c:v>
                </c:pt>
                <c:pt idx="346">
                  <c:v>545</c:v>
                </c:pt>
                <c:pt idx="347">
                  <c:v>545</c:v>
                </c:pt>
                <c:pt idx="348">
                  <c:v>545</c:v>
                </c:pt>
                <c:pt idx="349">
                  <c:v>545</c:v>
                </c:pt>
                <c:pt idx="350">
                  <c:v>545</c:v>
                </c:pt>
                <c:pt idx="351">
                  <c:v>545</c:v>
                </c:pt>
                <c:pt idx="352">
                  <c:v>545</c:v>
                </c:pt>
                <c:pt idx="353">
                  <c:v>545</c:v>
                </c:pt>
                <c:pt idx="354">
                  <c:v>545</c:v>
                </c:pt>
                <c:pt idx="355">
                  <c:v>545</c:v>
                </c:pt>
                <c:pt idx="356">
                  <c:v>545</c:v>
                </c:pt>
                <c:pt idx="357">
                  <c:v>545</c:v>
                </c:pt>
                <c:pt idx="358">
                  <c:v>545</c:v>
                </c:pt>
                <c:pt idx="359">
                  <c:v>545</c:v>
                </c:pt>
                <c:pt idx="360">
                  <c:v>545</c:v>
                </c:pt>
                <c:pt idx="361">
                  <c:v>545</c:v>
                </c:pt>
                <c:pt idx="362">
                  <c:v>545</c:v>
                </c:pt>
                <c:pt idx="363">
                  <c:v>545</c:v>
                </c:pt>
                <c:pt idx="364">
                  <c:v>545</c:v>
                </c:pt>
                <c:pt idx="365">
                  <c:v>545</c:v>
                </c:pt>
                <c:pt idx="366">
                  <c:v>545</c:v>
                </c:pt>
                <c:pt idx="367">
                  <c:v>545</c:v>
                </c:pt>
                <c:pt idx="368">
                  <c:v>545</c:v>
                </c:pt>
                <c:pt idx="369">
                  <c:v>545</c:v>
                </c:pt>
              </c:numCache>
            </c:numRef>
          </c:val>
        </c:ser>
        <c:dLbls>
          <c:showLegendKey val="0"/>
          <c:showVal val="0"/>
          <c:showCatName val="0"/>
          <c:showSerName val="0"/>
          <c:showPercent val="0"/>
          <c:showBubbleSize val="0"/>
        </c:dLbls>
        <c:gapWidth val="0"/>
        <c:overlap val="1"/>
        <c:axId val="495218688"/>
        <c:axId val="495220608"/>
      </c:barChart>
      <c:catAx>
        <c:axId val="495218688"/>
        <c:scaling>
          <c:orientation val="minMax"/>
        </c:scaling>
        <c:delete val="0"/>
        <c:axPos val="b"/>
        <c:title>
          <c:tx>
            <c:rich>
              <a:bodyPr/>
              <a:lstStyle/>
              <a:p>
                <a:pPr>
                  <a:defRPr sz="200" b="0">
                    <a:latin typeface="Times New Roman" pitchFamily="18" charset="0"/>
                    <a:cs typeface="Times New Roman" pitchFamily="18" charset="0"/>
                  </a:defRPr>
                </a:pPr>
                <a:r>
                  <a:rPr lang="en-US" sz="900" b="0" i="0" baseline="0">
                    <a:effectLst/>
                  </a:rPr>
                  <a:t>Sin pensión contributiva</a:t>
                </a:r>
                <a:endParaRPr lang="en-US" sz="200">
                  <a:effectLst/>
                </a:endParaRPr>
              </a:p>
            </c:rich>
          </c:tx>
          <c:layout>
            <c:manualLayout>
              <c:xMode val="edge"/>
              <c:yMode val="edge"/>
              <c:x val="0.17367183483507861"/>
              <c:y val="0.73704349456317964"/>
            </c:manualLayout>
          </c:layout>
          <c:overlay val="0"/>
        </c:title>
        <c:majorTickMark val="out"/>
        <c:minorTickMark val="none"/>
        <c:tickLblPos val="none"/>
        <c:txPr>
          <a:bodyPr/>
          <a:lstStyle/>
          <a:p>
            <a:pPr>
              <a:defRPr b="1">
                <a:solidFill>
                  <a:schemeClr val="bg1"/>
                </a:solidFill>
              </a:defRPr>
            </a:pPr>
            <a:endParaRPr lang="en-US"/>
          </a:p>
        </c:txPr>
        <c:crossAx val="495220608"/>
        <c:crosses val="autoZero"/>
        <c:auto val="1"/>
        <c:lblAlgn val="ctr"/>
        <c:lblOffset val="100"/>
        <c:tickLblSkip val="15"/>
        <c:tickMarkSkip val="2400"/>
        <c:noMultiLvlLbl val="0"/>
      </c:catAx>
      <c:valAx>
        <c:axId val="495220608"/>
        <c:scaling>
          <c:orientation val="minMax"/>
          <c:max val="2500"/>
          <c:min val="0"/>
        </c:scaling>
        <c:delete val="0"/>
        <c:axPos val="l"/>
        <c:majorGridlines>
          <c:spPr>
            <a:ln>
              <a:prstDash val="dash"/>
            </a:ln>
          </c:spPr>
        </c:majorGridlines>
        <c:title>
          <c:tx>
            <c:rich>
              <a:bodyPr rot="-5400000" vert="horz"/>
              <a:lstStyle/>
              <a:p>
                <a:pPr>
                  <a:defRPr sz="900" b="0">
                    <a:latin typeface="Times New Roman" pitchFamily="18" charset="0"/>
                    <a:cs typeface="Times New Roman" pitchFamily="18" charset="0"/>
                  </a:defRPr>
                </a:pPr>
                <a:r>
                  <a:rPr lang="en-US" sz="900" b="0" i="0" baseline="0">
                    <a:effectLst/>
                  </a:rPr>
                  <a:t>Monto total de la pensión (en moneda local)</a:t>
                </a:r>
                <a:endParaRPr lang="en-US" sz="900">
                  <a:effectLst/>
                </a:endParaRPr>
              </a:p>
            </c:rich>
          </c:tx>
          <c:layout/>
          <c:overlay val="0"/>
        </c:title>
        <c:numFmt formatCode="General" sourceLinked="1"/>
        <c:majorTickMark val="out"/>
        <c:minorTickMark val="none"/>
        <c:tickLblPos val="nextTo"/>
        <c:txPr>
          <a:bodyPr/>
          <a:lstStyle/>
          <a:p>
            <a:pPr>
              <a:defRPr sz="900">
                <a:latin typeface="Times New Roman" pitchFamily="18" charset="0"/>
                <a:cs typeface="Times New Roman" pitchFamily="18" charset="0"/>
              </a:defRPr>
            </a:pPr>
            <a:endParaRPr lang="en-US"/>
          </a:p>
        </c:txPr>
        <c:crossAx val="495218688"/>
        <c:crosses val="autoZero"/>
        <c:crossBetween val="between"/>
      </c:valAx>
    </c:plotArea>
    <c:legend>
      <c:legendPos val="b"/>
      <c:layout>
        <c:manualLayout>
          <c:xMode val="edge"/>
          <c:yMode val="edge"/>
          <c:x val="0.21983061395676057"/>
          <c:y val="0.84506561679790027"/>
          <c:w val="0.66283410449982416"/>
          <c:h val="0.14620434945631794"/>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06480504369942"/>
          <c:y val="5.1400554097404488E-2"/>
          <c:w val="0.794379413913467"/>
          <c:h val="0.6705322251385244"/>
        </c:manualLayout>
      </c:layout>
      <c:areaChart>
        <c:grouping val="standard"/>
        <c:varyColors val="0"/>
        <c:ser>
          <c:idx val="2"/>
          <c:order val="1"/>
          <c:tx>
            <c:strRef>
              <c:f>'B3.4 -1a4 '!$M$13</c:f>
              <c:strCache>
                <c:ptCount val="1"/>
                <c:pt idx="0">
                  <c:v>Pensión contributiva</c:v>
                </c:pt>
              </c:strCache>
            </c:strRef>
          </c:tx>
          <c:spPr>
            <a:solidFill>
              <a:schemeClr val="bg1">
                <a:lumMod val="75000"/>
              </a:schemeClr>
            </a:solidFill>
            <a:effectLst>
              <a:outerShdw blurRad="50800" dist="50800" dir="5400000" algn="ctr" rotWithShape="0">
                <a:srgbClr val="000000"/>
              </a:outerShdw>
            </a:effectLst>
          </c:spPr>
          <c:val>
            <c:numRef>
              <c:f>'B3.4 -1a4 '!$M$14:$M$1944</c:f>
              <c:numCache>
                <c:formatCode>General</c:formatCode>
                <c:ptCount val="19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86293.900000000009</c:v>
                </c:pt>
                <c:pt idx="439">
                  <c:v>86338.900000000009</c:v>
                </c:pt>
                <c:pt idx="440">
                  <c:v>86383.900000000009</c:v>
                </c:pt>
                <c:pt idx="441">
                  <c:v>86428.900000000009</c:v>
                </c:pt>
                <c:pt idx="442">
                  <c:v>86473.900000000009</c:v>
                </c:pt>
                <c:pt idx="443">
                  <c:v>86518.900000000009</c:v>
                </c:pt>
                <c:pt idx="444">
                  <c:v>86563.900000000009</c:v>
                </c:pt>
                <c:pt idx="445">
                  <c:v>86608.900000000009</c:v>
                </c:pt>
                <c:pt idx="446">
                  <c:v>86653.900000000009</c:v>
                </c:pt>
                <c:pt idx="447">
                  <c:v>86698.900000000009</c:v>
                </c:pt>
                <c:pt idx="448">
                  <c:v>86743.900000000009</c:v>
                </c:pt>
                <c:pt idx="449">
                  <c:v>86788.900000000009</c:v>
                </c:pt>
                <c:pt idx="450">
                  <c:v>86833.900000000009</c:v>
                </c:pt>
                <c:pt idx="451">
                  <c:v>86878.900000000009</c:v>
                </c:pt>
                <c:pt idx="452">
                  <c:v>86923.900000000009</c:v>
                </c:pt>
                <c:pt idx="453">
                  <c:v>86968.900000000009</c:v>
                </c:pt>
                <c:pt idx="454">
                  <c:v>87013.900000000009</c:v>
                </c:pt>
                <c:pt idx="455">
                  <c:v>87058.900000000009</c:v>
                </c:pt>
                <c:pt idx="456">
                  <c:v>87103.900000000009</c:v>
                </c:pt>
                <c:pt idx="457">
                  <c:v>87148.900000000009</c:v>
                </c:pt>
                <c:pt idx="458">
                  <c:v>87193.900000000009</c:v>
                </c:pt>
                <c:pt idx="459">
                  <c:v>87238.900000000009</c:v>
                </c:pt>
                <c:pt idx="460">
                  <c:v>87283.900000000009</c:v>
                </c:pt>
                <c:pt idx="461">
                  <c:v>87328.900000000009</c:v>
                </c:pt>
                <c:pt idx="462">
                  <c:v>87373.900000000009</c:v>
                </c:pt>
                <c:pt idx="463">
                  <c:v>87418.900000000009</c:v>
                </c:pt>
                <c:pt idx="464">
                  <c:v>87463.900000000009</c:v>
                </c:pt>
                <c:pt idx="465">
                  <c:v>87508.900000000009</c:v>
                </c:pt>
                <c:pt idx="466">
                  <c:v>87553.900000000009</c:v>
                </c:pt>
                <c:pt idx="467">
                  <c:v>87598.900000000009</c:v>
                </c:pt>
                <c:pt idx="468">
                  <c:v>87643.900000000009</c:v>
                </c:pt>
                <c:pt idx="469">
                  <c:v>87688.900000000009</c:v>
                </c:pt>
                <c:pt idx="470">
                  <c:v>87733.900000000009</c:v>
                </c:pt>
                <c:pt idx="471">
                  <c:v>87778.900000000009</c:v>
                </c:pt>
                <c:pt idx="472">
                  <c:v>87823.900000000009</c:v>
                </c:pt>
                <c:pt idx="473">
                  <c:v>87868.900000000009</c:v>
                </c:pt>
                <c:pt idx="474">
                  <c:v>87913.900000000009</c:v>
                </c:pt>
                <c:pt idx="475">
                  <c:v>87958.900000000009</c:v>
                </c:pt>
                <c:pt idx="476">
                  <c:v>88003.900000000009</c:v>
                </c:pt>
                <c:pt idx="477">
                  <c:v>88048.900000000009</c:v>
                </c:pt>
                <c:pt idx="478">
                  <c:v>88093.900000000009</c:v>
                </c:pt>
                <c:pt idx="479">
                  <c:v>88138.900000000009</c:v>
                </c:pt>
                <c:pt idx="480">
                  <c:v>88183.900000000009</c:v>
                </c:pt>
                <c:pt idx="481">
                  <c:v>88228.900000000009</c:v>
                </c:pt>
                <c:pt idx="482">
                  <c:v>88273.900000000009</c:v>
                </c:pt>
                <c:pt idx="483">
                  <c:v>88318.900000000009</c:v>
                </c:pt>
                <c:pt idx="484">
                  <c:v>88363.900000000009</c:v>
                </c:pt>
                <c:pt idx="485">
                  <c:v>88408.900000000009</c:v>
                </c:pt>
                <c:pt idx="486">
                  <c:v>88453.900000000009</c:v>
                </c:pt>
                <c:pt idx="487">
                  <c:v>88498.900000000009</c:v>
                </c:pt>
                <c:pt idx="488">
                  <c:v>88543.900000000009</c:v>
                </c:pt>
                <c:pt idx="489">
                  <c:v>88588.900000000009</c:v>
                </c:pt>
                <c:pt idx="490">
                  <c:v>88633.900000000009</c:v>
                </c:pt>
                <c:pt idx="491">
                  <c:v>88678.900000000009</c:v>
                </c:pt>
                <c:pt idx="492">
                  <c:v>88723.900000000009</c:v>
                </c:pt>
                <c:pt idx="493">
                  <c:v>88768.900000000009</c:v>
                </c:pt>
                <c:pt idx="494">
                  <c:v>88813.900000000009</c:v>
                </c:pt>
                <c:pt idx="495">
                  <c:v>88858.900000000009</c:v>
                </c:pt>
                <c:pt idx="496">
                  <c:v>88903.900000000009</c:v>
                </c:pt>
                <c:pt idx="497">
                  <c:v>88948.900000000009</c:v>
                </c:pt>
                <c:pt idx="498">
                  <c:v>88993.900000000009</c:v>
                </c:pt>
                <c:pt idx="499">
                  <c:v>89038.900000000009</c:v>
                </c:pt>
                <c:pt idx="500">
                  <c:v>89083.900000000009</c:v>
                </c:pt>
                <c:pt idx="501">
                  <c:v>89128.900000000009</c:v>
                </c:pt>
                <c:pt idx="502">
                  <c:v>89173.900000000009</c:v>
                </c:pt>
                <c:pt idx="503">
                  <c:v>89218.900000000009</c:v>
                </c:pt>
                <c:pt idx="504">
                  <c:v>89263.900000000009</c:v>
                </c:pt>
                <c:pt idx="505">
                  <c:v>89308.900000000009</c:v>
                </c:pt>
                <c:pt idx="506">
                  <c:v>89353.900000000009</c:v>
                </c:pt>
                <c:pt idx="507">
                  <c:v>89398.900000000009</c:v>
                </c:pt>
                <c:pt idx="508">
                  <c:v>89443.900000000009</c:v>
                </c:pt>
                <c:pt idx="509">
                  <c:v>89488.900000000009</c:v>
                </c:pt>
                <c:pt idx="510">
                  <c:v>89533.900000000009</c:v>
                </c:pt>
                <c:pt idx="511">
                  <c:v>89578.900000000009</c:v>
                </c:pt>
                <c:pt idx="512">
                  <c:v>89623.900000000009</c:v>
                </c:pt>
                <c:pt idx="513">
                  <c:v>89668.900000000009</c:v>
                </c:pt>
                <c:pt idx="514">
                  <c:v>89713.900000000009</c:v>
                </c:pt>
                <c:pt idx="515">
                  <c:v>89758.900000000009</c:v>
                </c:pt>
                <c:pt idx="516">
                  <c:v>89803.900000000009</c:v>
                </c:pt>
                <c:pt idx="517">
                  <c:v>89848.900000000009</c:v>
                </c:pt>
                <c:pt idx="518">
                  <c:v>89893.900000000009</c:v>
                </c:pt>
                <c:pt idx="519">
                  <c:v>89938.900000000009</c:v>
                </c:pt>
                <c:pt idx="520">
                  <c:v>89983.900000000009</c:v>
                </c:pt>
                <c:pt idx="521">
                  <c:v>90028.900000000009</c:v>
                </c:pt>
                <c:pt idx="522">
                  <c:v>90073.900000000009</c:v>
                </c:pt>
                <c:pt idx="523">
                  <c:v>90118.900000000009</c:v>
                </c:pt>
                <c:pt idx="524">
                  <c:v>90163.900000000009</c:v>
                </c:pt>
                <c:pt idx="525">
                  <c:v>90208.900000000009</c:v>
                </c:pt>
                <c:pt idx="526">
                  <c:v>90253.900000000009</c:v>
                </c:pt>
                <c:pt idx="527">
                  <c:v>90298.900000000009</c:v>
                </c:pt>
                <c:pt idx="528">
                  <c:v>90343.900000000009</c:v>
                </c:pt>
                <c:pt idx="529">
                  <c:v>90388.900000000009</c:v>
                </c:pt>
                <c:pt idx="530">
                  <c:v>90433.900000000009</c:v>
                </c:pt>
                <c:pt idx="531">
                  <c:v>90478.900000000009</c:v>
                </c:pt>
                <c:pt idx="532">
                  <c:v>90523.900000000009</c:v>
                </c:pt>
                <c:pt idx="533">
                  <c:v>90568.900000000009</c:v>
                </c:pt>
                <c:pt idx="534">
                  <c:v>90613.900000000009</c:v>
                </c:pt>
                <c:pt idx="535">
                  <c:v>90658.900000000009</c:v>
                </c:pt>
                <c:pt idx="536">
                  <c:v>90703.900000000009</c:v>
                </c:pt>
                <c:pt idx="537">
                  <c:v>90748.900000000009</c:v>
                </c:pt>
                <c:pt idx="538">
                  <c:v>90793.900000000009</c:v>
                </c:pt>
                <c:pt idx="539">
                  <c:v>90838.900000000009</c:v>
                </c:pt>
                <c:pt idx="540">
                  <c:v>90883.900000000009</c:v>
                </c:pt>
                <c:pt idx="541">
                  <c:v>90928.900000000009</c:v>
                </c:pt>
                <c:pt idx="542">
                  <c:v>90973.900000000009</c:v>
                </c:pt>
                <c:pt idx="543">
                  <c:v>91018.900000000009</c:v>
                </c:pt>
                <c:pt idx="544">
                  <c:v>91063.900000000009</c:v>
                </c:pt>
                <c:pt idx="545">
                  <c:v>91108.900000000009</c:v>
                </c:pt>
                <c:pt idx="546">
                  <c:v>91153.900000000009</c:v>
                </c:pt>
                <c:pt idx="547">
                  <c:v>91198.900000000009</c:v>
                </c:pt>
                <c:pt idx="548">
                  <c:v>91243.900000000009</c:v>
                </c:pt>
                <c:pt idx="549">
                  <c:v>91288.900000000009</c:v>
                </c:pt>
                <c:pt idx="550">
                  <c:v>91333.900000000009</c:v>
                </c:pt>
                <c:pt idx="551">
                  <c:v>91378.900000000009</c:v>
                </c:pt>
                <c:pt idx="552">
                  <c:v>91423.900000000009</c:v>
                </c:pt>
                <c:pt idx="553">
                  <c:v>91468.900000000009</c:v>
                </c:pt>
                <c:pt idx="554">
                  <c:v>91513.900000000009</c:v>
                </c:pt>
                <c:pt idx="555">
                  <c:v>91558.900000000009</c:v>
                </c:pt>
                <c:pt idx="556">
                  <c:v>91603.900000000009</c:v>
                </c:pt>
                <c:pt idx="557">
                  <c:v>91648.900000000009</c:v>
                </c:pt>
                <c:pt idx="558">
                  <c:v>91693.900000000009</c:v>
                </c:pt>
                <c:pt idx="559">
                  <c:v>91738.900000000009</c:v>
                </c:pt>
                <c:pt idx="560">
                  <c:v>91783.900000000009</c:v>
                </c:pt>
                <c:pt idx="561">
                  <c:v>91828.900000000009</c:v>
                </c:pt>
                <c:pt idx="562">
                  <c:v>91873.900000000009</c:v>
                </c:pt>
                <c:pt idx="563">
                  <c:v>91918.900000000009</c:v>
                </c:pt>
                <c:pt idx="564">
                  <c:v>91963.900000000009</c:v>
                </c:pt>
                <c:pt idx="565">
                  <c:v>92008.900000000009</c:v>
                </c:pt>
                <c:pt idx="566">
                  <c:v>92053.900000000009</c:v>
                </c:pt>
                <c:pt idx="567">
                  <c:v>92098.900000000009</c:v>
                </c:pt>
                <c:pt idx="568">
                  <c:v>92143.900000000009</c:v>
                </c:pt>
                <c:pt idx="569">
                  <c:v>92188.900000000009</c:v>
                </c:pt>
                <c:pt idx="570">
                  <c:v>92233.900000000009</c:v>
                </c:pt>
                <c:pt idx="571">
                  <c:v>92278.900000000009</c:v>
                </c:pt>
                <c:pt idx="572">
                  <c:v>92323.900000000009</c:v>
                </c:pt>
                <c:pt idx="573">
                  <c:v>92368.900000000009</c:v>
                </c:pt>
                <c:pt idx="574">
                  <c:v>92413.900000000009</c:v>
                </c:pt>
                <c:pt idx="575">
                  <c:v>92458.900000000009</c:v>
                </c:pt>
                <c:pt idx="576">
                  <c:v>92503.900000000009</c:v>
                </c:pt>
                <c:pt idx="577">
                  <c:v>92548.900000000009</c:v>
                </c:pt>
                <c:pt idx="578">
                  <c:v>92593.900000000009</c:v>
                </c:pt>
                <c:pt idx="579">
                  <c:v>92638.900000000009</c:v>
                </c:pt>
                <c:pt idx="580">
                  <c:v>92683.900000000009</c:v>
                </c:pt>
                <c:pt idx="581">
                  <c:v>92728.900000000009</c:v>
                </c:pt>
                <c:pt idx="582">
                  <c:v>92773.900000000009</c:v>
                </c:pt>
                <c:pt idx="583">
                  <c:v>92818.900000000009</c:v>
                </c:pt>
                <c:pt idx="584">
                  <c:v>92863.900000000009</c:v>
                </c:pt>
                <c:pt idx="585">
                  <c:v>92908.900000000009</c:v>
                </c:pt>
                <c:pt idx="586">
                  <c:v>92953.900000000009</c:v>
                </c:pt>
                <c:pt idx="587">
                  <c:v>92998.900000000009</c:v>
                </c:pt>
                <c:pt idx="588">
                  <c:v>93043.900000000009</c:v>
                </c:pt>
                <c:pt idx="589">
                  <c:v>93088.900000000009</c:v>
                </c:pt>
                <c:pt idx="590">
                  <c:v>93133.900000000009</c:v>
                </c:pt>
                <c:pt idx="591">
                  <c:v>93178.900000000009</c:v>
                </c:pt>
                <c:pt idx="592">
                  <c:v>93223.900000000009</c:v>
                </c:pt>
                <c:pt idx="593">
                  <c:v>93268.900000000009</c:v>
                </c:pt>
                <c:pt idx="594">
                  <c:v>93313.900000000009</c:v>
                </c:pt>
                <c:pt idx="595">
                  <c:v>93358.900000000009</c:v>
                </c:pt>
                <c:pt idx="596">
                  <c:v>93403.900000000009</c:v>
                </c:pt>
                <c:pt idx="597">
                  <c:v>93448.900000000009</c:v>
                </c:pt>
                <c:pt idx="598">
                  <c:v>93493.900000000009</c:v>
                </c:pt>
                <c:pt idx="599">
                  <c:v>93538.900000000009</c:v>
                </c:pt>
                <c:pt idx="600">
                  <c:v>93583.900000000009</c:v>
                </c:pt>
                <c:pt idx="601">
                  <c:v>93628.900000000009</c:v>
                </c:pt>
                <c:pt idx="602">
                  <c:v>93673.900000000009</c:v>
                </c:pt>
                <c:pt idx="603">
                  <c:v>93718.900000000009</c:v>
                </c:pt>
                <c:pt idx="604">
                  <c:v>93763.900000000009</c:v>
                </c:pt>
                <c:pt idx="605">
                  <c:v>93808.900000000009</c:v>
                </c:pt>
                <c:pt idx="606">
                  <c:v>93853.900000000009</c:v>
                </c:pt>
                <c:pt idx="607">
                  <c:v>93898.900000000009</c:v>
                </c:pt>
                <c:pt idx="608">
                  <c:v>93943.900000000009</c:v>
                </c:pt>
                <c:pt idx="609">
                  <c:v>93988.900000000009</c:v>
                </c:pt>
                <c:pt idx="610">
                  <c:v>94033.900000000009</c:v>
                </c:pt>
                <c:pt idx="611">
                  <c:v>94078.900000000009</c:v>
                </c:pt>
                <c:pt idx="612">
                  <c:v>94123.900000000009</c:v>
                </c:pt>
                <c:pt idx="613">
                  <c:v>94168.900000000009</c:v>
                </c:pt>
                <c:pt idx="614">
                  <c:v>94213.900000000009</c:v>
                </c:pt>
                <c:pt idx="615">
                  <c:v>94258.900000000009</c:v>
                </c:pt>
                <c:pt idx="616">
                  <c:v>94303.900000000009</c:v>
                </c:pt>
                <c:pt idx="617">
                  <c:v>94348.900000000009</c:v>
                </c:pt>
                <c:pt idx="618">
                  <c:v>94393.900000000009</c:v>
                </c:pt>
                <c:pt idx="619">
                  <c:v>94438.900000000009</c:v>
                </c:pt>
                <c:pt idx="620">
                  <c:v>94483.900000000009</c:v>
                </c:pt>
                <c:pt idx="621">
                  <c:v>94528.900000000009</c:v>
                </c:pt>
                <c:pt idx="622">
                  <c:v>94573.900000000009</c:v>
                </c:pt>
                <c:pt idx="623">
                  <c:v>94618.900000000009</c:v>
                </c:pt>
                <c:pt idx="624">
                  <c:v>94663.900000000009</c:v>
                </c:pt>
                <c:pt idx="625">
                  <c:v>94708.900000000009</c:v>
                </c:pt>
                <c:pt idx="626">
                  <c:v>94753.900000000009</c:v>
                </c:pt>
                <c:pt idx="627">
                  <c:v>94798.900000000009</c:v>
                </c:pt>
                <c:pt idx="628">
                  <c:v>94843.900000000009</c:v>
                </c:pt>
                <c:pt idx="629">
                  <c:v>94888.900000000009</c:v>
                </c:pt>
                <c:pt idx="630">
                  <c:v>94933.900000000009</c:v>
                </c:pt>
                <c:pt idx="631">
                  <c:v>94978.900000000009</c:v>
                </c:pt>
                <c:pt idx="632">
                  <c:v>95023.900000000009</c:v>
                </c:pt>
                <c:pt idx="633">
                  <c:v>95068.900000000009</c:v>
                </c:pt>
                <c:pt idx="634">
                  <c:v>95113.900000000009</c:v>
                </c:pt>
                <c:pt idx="635">
                  <c:v>95158.900000000009</c:v>
                </c:pt>
                <c:pt idx="636">
                  <c:v>95203.900000000009</c:v>
                </c:pt>
                <c:pt idx="637">
                  <c:v>95248.900000000009</c:v>
                </c:pt>
                <c:pt idx="638">
                  <c:v>95293.900000000009</c:v>
                </c:pt>
                <c:pt idx="639">
                  <c:v>95338.900000000009</c:v>
                </c:pt>
                <c:pt idx="640">
                  <c:v>95383.900000000009</c:v>
                </c:pt>
                <c:pt idx="641">
                  <c:v>95428.900000000009</c:v>
                </c:pt>
                <c:pt idx="642">
                  <c:v>95473.900000000009</c:v>
                </c:pt>
                <c:pt idx="643">
                  <c:v>95518.900000000009</c:v>
                </c:pt>
                <c:pt idx="644">
                  <c:v>95563.900000000009</c:v>
                </c:pt>
                <c:pt idx="645">
                  <c:v>95608.900000000009</c:v>
                </c:pt>
                <c:pt idx="646">
                  <c:v>95653.900000000009</c:v>
                </c:pt>
                <c:pt idx="647">
                  <c:v>95698.900000000009</c:v>
                </c:pt>
                <c:pt idx="648">
                  <c:v>95743.900000000009</c:v>
                </c:pt>
                <c:pt idx="649">
                  <c:v>95788.900000000009</c:v>
                </c:pt>
                <c:pt idx="650">
                  <c:v>95833.900000000009</c:v>
                </c:pt>
                <c:pt idx="651">
                  <c:v>95878.900000000009</c:v>
                </c:pt>
                <c:pt idx="652">
                  <c:v>95923.900000000009</c:v>
                </c:pt>
                <c:pt idx="653">
                  <c:v>95968.900000000009</c:v>
                </c:pt>
                <c:pt idx="654">
                  <c:v>96013.900000000009</c:v>
                </c:pt>
                <c:pt idx="655">
                  <c:v>96058.900000000009</c:v>
                </c:pt>
                <c:pt idx="656">
                  <c:v>96103.900000000009</c:v>
                </c:pt>
                <c:pt idx="657">
                  <c:v>96148.900000000009</c:v>
                </c:pt>
                <c:pt idx="658">
                  <c:v>96193.900000000009</c:v>
                </c:pt>
                <c:pt idx="659">
                  <c:v>96238.900000000009</c:v>
                </c:pt>
                <c:pt idx="660">
                  <c:v>96283.900000000009</c:v>
                </c:pt>
                <c:pt idx="661">
                  <c:v>96328.900000000009</c:v>
                </c:pt>
                <c:pt idx="662">
                  <c:v>96373.900000000009</c:v>
                </c:pt>
                <c:pt idx="663">
                  <c:v>96418.900000000009</c:v>
                </c:pt>
                <c:pt idx="664">
                  <c:v>96463.900000000009</c:v>
                </c:pt>
                <c:pt idx="665">
                  <c:v>96508.900000000009</c:v>
                </c:pt>
                <c:pt idx="666">
                  <c:v>96553.900000000009</c:v>
                </c:pt>
                <c:pt idx="667">
                  <c:v>96598.900000000009</c:v>
                </c:pt>
                <c:pt idx="668">
                  <c:v>96643.900000000009</c:v>
                </c:pt>
                <c:pt idx="669">
                  <c:v>96688.900000000009</c:v>
                </c:pt>
                <c:pt idx="670">
                  <c:v>96733.900000000009</c:v>
                </c:pt>
                <c:pt idx="671">
                  <c:v>96778.900000000009</c:v>
                </c:pt>
                <c:pt idx="672">
                  <c:v>96823.900000000009</c:v>
                </c:pt>
                <c:pt idx="673">
                  <c:v>96868.900000000009</c:v>
                </c:pt>
                <c:pt idx="674">
                  <c:v>96913.900000000009</c:v>
                </c:pt>
                <c:pt idx="675">
                  <c:v>96958.900000000009</c:v>
                </c:pt>
                <c:pt idx="676">
                  <c:v>97003.900000000009</c:v>
                </c:pt>
                <c:pt idx="677">
                  <c:v>97048.900000000009</c:v>
                </c:pt>
                <c:pt idx="678">
                  <c:v>97093.900000000009</c:v>
                </c:pt>
                <c:pt idx="679">
                  <c:v>97138.900000000009</c:v>
                </c:pt>
                <c:pt idx="680">
                  <c:v>97183.900000000009</c:v>
                </c:pt>
                <c:pt idx="681">
                  <c:v>97228.900000000009</c:v>
                </c:pt>
                <c:pt idx="682">
                  <c:v>97273.900000000009</c:v>
                </c:pt>
                <c:pt idx="683">
                  <c:v>97318.900000000009</c:v>
                </c:pt>
                <c:pt idx="684">
                  <c:v>97363.900000000009</c:v>
                </c:pt>
                <c:pt idx="685">
                  <c:v>97408.900000000009</c:v>
                </c:pt>
                <c:pt idx="686">
                  <c:v>97453.900000000009</c:v>
                </c:pt>
                <c:pt idx="687">
                  <c:v>97498.900000000009</c:v>
                </c:pt>
                <c:pt idx="688">
                  <c:v>97543.900000000009</c:v>
                </c:pt>
                <c:pt idx="689">
                  <c:v>97588.900000000009</c:v>
                </c:pt>
                <c:pt idx="690">
                  <c:v>97633.900000000009</c:v>
                </c:pt>
                <c:pt idx="691">
                  <c:v>97678.900000000009</c:v>
                </c:pt>
                <c:pt idx="692">
                  <c:v>97723.900000000009</c:v>
                </c:pt>
                <c:pt idx="693">
                  <c:v>97768.900000000009</c:v>
                </c:pt>
                <c:pt idx="694">
                  <c:v>97813.900000000009</c:v>
                </c:pt>
                <c:pt idx="695">
                  <c:v>97858.900000000009</c:v>
                </c:pt>
                <c:pt idx="696">
                  <c:v>97903.900000000009</c:v>
                </c:pt>
                <c:pt idx="697">
                  <c:v>97948.900000000009</c:v>
                </c:pt>
                <c:pt idx="698">
                  <c:v>97993.900000000009</c:v>
                </c:pt>
                <c:pt idx="699">
                  <c:v>98038.900000000009</c:v>
                </c:pt>
                <c:pt idx="700">
                  <c:v>98083.900000000009</c:v>
                </c:pt>
                <c:pt idx="701">
                  <c:v>98128.900000000009</c:v>
                </c:pt>
                <c:pt idx="702">
                  <c:v>98173.900000000009</c:v>
                </c:pt>
                <c:pt idx="703">
                  <c:v>98218.900000000009</c:v>
                </c:pt>
                <c:pt idx="704">
                  <c:v>98263.900000000009</c:v>
                </c:pt>
                <c:pt idx="705">
                  <c:v>98308.900000000009</c:v>
                </c:pt>
                <c:pt idx="706">
                  <c:v>98353.900000000009</c:v>
                </c:pt>
                <c:pt idx="707">
                  <c:v>98398.900000000009</c:v>
                </c:pt>
                <c:pt idx="708">
                  <c:v>98443.900000000009</c:v>
                </c:pt>
                <c:pt idx="709">
                  <c:v>98488.900000000009</c:v>
                </c:pt>
                <c:pt idx="710">
                  <c:v>98533.900000000009</c:v>
                </c:pt>
                <c:pt idx="711">
                  <c:v>98578.900000000009</c:v>
                </c:pt>
                <c:pt idx="712">
                  <c:v>98623.900000000009</c:v>
                </c:pt>
                <c:pt idx="713">
                  <c:v>98668.900000000009</c:v>
                </c:pt>
                <c:pt idx="714">
                  <c:v>98713.900000000009</c:v>
                </c:pt>
                <c:pt idx="715">
                  <c:v>98758.900000000009</c:v>
                </c:pt>
                <c:pt idx="716">
                  <c:v>98803.900000000009</c:v>
                </c:pt>
                <c:pt idx="717">
                  <c:v>98848.900000000009</c:v>
                </c:pt>
                <c:pt idx="718">
                  <c:v>98893.900000000009</c:v>
                </c:pt>
                <c:pt idx="719">
                  <c:v>98938.900000000009</c:v>
                </c:pt>
                <c:pt idx="720">
                  <c:v>98983.900000000009</c:v>
                </c:pt>
                <c:pt idx="721">
                  <c:v>99028.900000000009</c:v>
                </c:pt>
                <c:pt idx="722">
                  <c:v>99073.900000000009</c:v>
                </c:pt>
                <c:pt idx="723">
                  <c:v>99118.900000000009</c:v>
                </c:pt>
                <c:pt idx="724">
                  <c:v>99163.900000000009</c:v>
                </c:pt>
                <c:pt idx="725">
                  <c:v>99208.900000000009</c:v>
                </c:pt>
                <c:pt idx="726">
                  <c:v>99253.900000000009</c:v>
                </c:pt>
                <c:pt idx="727">
                  <c:v>99298.900000000009</c:v>
                </c:pt>
                <c:pt idx="728">
                  <c:v>99343.900000000009</c:v>
                </c:pt>
                <c:pt idx="729">
                  <c:v>99388.900000000009</c:v>
                </c:pt>
                <c:pt idx="730">
                  <c:v>99433.900000000009</c:v>
                </c:pt>
                <c:pt idx="731">
                  <c:v>99478.900000000009</c:v>
                </c:pt>
                <c:pt idx="732">
                  <c:v>99523.900000000009</c:v>
                </c:pt>
                <c:pt idx="733">
                  <c:v>99568.900000000009</c:v>
                </c:pt>
                <c:pt idx="734">
                  <c:v>99613.900000000009</c:v>
                </c:pt>
                <c:pt idx="735">
                  <c:v>99658.900000000009</c:v>
                </c:pt>
                <c:pt idx="736">
                  <c:v>99703.900000000009</c:v>
                </c:pt>
                <c:pt idx="737">
                  <c:v>99748.900000000009</c:v>
                </c:pt>
                <c:pt idx="738">
                  <c:v>99793.900000000009</c:v>
                </c:pt>
                <c:pt idx="739">
                  <c:v>99838.900000000009</c:v>
                </c:pt>
                <c:pt idx="740">
                  <c:v>99883.900000000009</c:v>
                </c:pt>
                <c:pt idx="741">
                  <c:v>99928.900000000009</c:v>
                </c:pt>
                <c:pt idx="742">
                  <c:v>99973.900000000009</c:v>
                </c:pt>
                <c:pt idx="743">
                  <c:v>100018.90000000001</c:v>
                </c:pt>
                <c:pt idx="744">
                  <c:v>100063.90000000001</c:v>
                </c:pt>
                <c:pt idx="745">
                  <c:v>100108.90000000001</c:v>
                </c:pt>
                <c:pt idx="746">
                  <c:v>100153.90000000001</c:v>
                </c:pt>
                <c:pt idx="747">
                  <c:v>100198.90000000001</c:v>
                </c:pt>
                <c:pt idx="748">
                  <c:v>100243.90000000001</c:v>
                </c:pt>
                <c:pt idx="749">
                  <c:v>100288.90000000001</c:v>
                </c:pt>
                <c:pt idx="750">
                  <c:v>100333.90000000001</c:v>
                </c:pt>
                <c:pt idx="751">
                  <c:v>100378.90000000001</c:v>
                </c:pt>
                <c:pt idx="752">
                  <c:v>100423.90000000001</c:v>
                </c:pt>
                <c:pt idx="753">
                  <c:v>100468.90000000001</c:v>
                </c:pt>
                <c:pt idx="754">
                  <c:v>100513.90000000001</c:v>
                </c:pt>
                <c:pt idx="755">
                  <c:v>100558.90000000001</c:v>
                </c:pt>
                <c:pt idx="756">
                  <c:v>100603.90000000001</c:v>
                </c:pt>
                <c:pt idx="757">
                  <c:v>100648.90000000001</c:v>
                </c:pt>
                <c:pt idx="758">
                  <c:v>100693.90000000001</c:v>
                </c:pt>
                <c:pt idx="759">
                  <c:v>100738.90000000001</c:v>
                </c:pt>
                <c:pt idx="760">
                  <c:v>100783.90000000001</c:v>
                </c:pt>
                <c:pt idx="761">
                  <c:v>100828.90000000001</c:v>
                </c:pt>
                <c:pt idx="762">
                  <c:v>100873.90000000001</c:v>
                </c:pt>
                <c:pt idx="763">
                  <c:v>100918.90000000001</c:v>
                </c:pt>
                <c:pt idx="764">
                  <c:v>100963.90000000001</c:v>
                </c:pt>
                <c:pt idx="765">
                  <c:v>101008.90000000001</c:v>
                </c:pt>
                <c:pt idx="766">
                  <c:v>101053.90000000001</c:v>
                </c:pt>
                <c:pt idx="767">
                  <c:v>101098.90000000001</c:v>
                </c:pt>
                <c:pt idx="768">
                  <c:v>101143.90000000001</c:v>
                </c:pt>
                <c:pt idx="769">
                  <c:v>101188.90000000001</c:v>
                </c:pt>
                <c:pt idx="770">
                  <c:v>101233.90000000001</c:v>
                </c:pt>
                <c:pt idx="771">
                  <c:v>101278.90000000001</c:v>
                </c:pt>
                <c:pt idx="772">
                  <c:v>101323.90000000001</c:v>
                </c:pt>
                <c:pt idx="773">
                  <c:v>101368.90000000001</c:v>
                </c:pt>
                <c:pt idx="774">
                  <c:v>101413.90000000001</c:v>
                </c:pt>
                <c:pt idx="775">
                  <c:v>101458.90000000001</c:v>
                </c:pt>
                <c:pt idx="776">
                  <c:v>101503.90000000001</c:v>
                </c:pt>
                <c:pt idx="777">
                  <c:v>101548.90000000001</c:v>
                </c:pt>
                <c:pt idx="778">
                  <c:v>101593.90000000001</c:v>
                </c:pt>
                <c:pt idx="779">
                  <c:v>101638.90000000001</c:v>
                </c:pt>
                <c:pt idx="780">
                  <c:v>101683.90000000001</c:v>
                </c:pt>
                <c:pt idx="781">
                  <c:v>101728.90000000001</c:v>
                </c:pt>
                <c:pt idx="782">
                  <c:v>101773.90000000001</c:v>
                </c:pt>
                <c:pt idx="783">
                  <c:v>101818.90000000001</c:v>
                </c:pt>
                <c:pt idx="784">
                  <c:v>101863.90000000001</c:v>
                </c:pt>
                <c:pt idx="785">
                  <c:v>101908.90000000001</c:v>
                </c:pt>
                <c:pt idx="786">
                  <c:v>101953.90000000001</c:v>
                </c:pt>
                <c:pt idx="787">
                  <c:v>101998.90000000001</c:v>
                </c:pt>
                <c:pt idx="788">
                  <c:v>102043.90000000001</c:v>
                </c:pt>
                <c:pt idx="789">
                  <c:v>102088.90000000001</c:v>
                </c:pt>
                <c:pt idx="790">
                  <c:v>102133.90000000001</c:v>
                </c:pt>
                <c:pt idx="791">
                  <c:v>102178.90000000001</c:v>
                </c:pt>
                <c:pt idx="792">
                  <c:v>102223.90000000001</c:v>
                </c:pt>
                <c:pt idx="793">
                  <c:v>102268.90000000001</c:v>
                </c:pt>
                <c:pt idx="794">
                  <c:v>102313.90000000001</c:v>
                </c:pt>
                <c:pt idx="795">
                  <c:v>102358.90000000001</c:v>
                </c:pt>
                <c:pt idx="796">
                  <c:v>102403.90000000001</c:v>
                </c:pt>
                <c:pt idx="797">
                  <c:v>102448.90000000001</c:v>
                </c:pt>
                <c:pt idx="798">
                  <c:v>102493.90000000001</c:v>
                </c:pt>
                <c:pt idx="799">
                  <c:v>102538.90000000001</c:v>
                </c:pt>
                <c:pt idx="800">
                  <c:v>102583.90000000001</c:v>
                </c:pt>
                <c:pt idx="801">
                  <c:v>102628.90000000001</c:v>
                </c:pt>
                <c:pt idx="802">
                  <c:v>102673.90000000001</c:v>
                </c:pt>
                <c:pt idx="803">
                  <c:v>102718.90000000001</c:v>
                </c:pt>
                <c:pt idx="804">
                  <c:v>102763.90000000001</c:v>
                </c:pt>
                <c:pt idx="805">
                  <c:v>102808.90000000001</c:v>
                </c:pt>
                <c:pt idx="806">
                  <c:v>102853.90000000001</c:v>
                </c:pt>
                <c:pt idx="807">
                  <c:v>102898.90000000001</c:v>
                </c:pt>
                <c:pt idx="808">
                  <c:v>102943.90000000001</c:v>
                </c:pt>
                <c:pt idx="809">
                  <c:v>102988.90000000001</c:v>
                </c:pt>
                <c:pt idx="810">
                  <c:v>103033.90000000001</c:v>
                </c:pt>
                <c:pt idx="811">
                  <c:v>103078.90000000001</c:v>
                </c:pt>
                <c:pt idx="812">
                  <c:v>103123.90000000001</c:v>
                </c:pt>
                <c:pt idx="813">
                  <c:v>103168.90000000001</c:v>
                </c:pt>
                <c:pt idx="814">
                  <c:v>103213.90000000001</c:v>
                </c:pt>
                <c:pt idx="815">
                  <c:v>103258.90000000001</c:v>
                </c:pt>
                <c:pt idx="816">
                  <c:v>103303.90000000001</c:v>
                </c:pt>
                <c:pt idx="817">
                  <c:v>103348.90000000001</c:v>
                </c:pt>
                <c:pt idx="818">
                  <c:v>103393.90000000001</c:v>
                </c:pt>
                <c:pt idx="819">
                  <c:v>103438.90000000001</c:v>
                </c:pt>
                <c:pt idx="820">
                  <c:v>103483.90000000001</c:v>
                </c:pt>
                <c:pt idx="821">
                  <c:v>103528.90000000001</c:v>
                </c:pt>
                <c:pt idx="822">
                  <c:v>103573.90000000001</c:v>
                </c:pt>
                <c:pt idx="823">
                  <c:v>103618.90000000001</c:v>
                </c:pt>
                <c:pt idx="824">
                  <c:v>103663.90000000001</c:v>
                </c:pt>
                <c:pt idx="825">
                  <c:v>103708.90000000001</c:v>
                </c:pt>
                <c:pt idx="826">
                  <c:v>103753.90000000001</c:v>
                </c:pt>
                <c:pt idx="827">
                  <c:v>103798.90000000001</c:v>
                </c:pt>
                <c:pt idx="828">
                  <c:v>103843.90000000001</c:v>
                </c:pt>
                <c:pt idx="829">
                  <c:v>103888.90000000001</c:v>
                </c:pt>
                <c:pt idx="830">
                  <c:v>103933.90000000001</c:v>
                </c:pt>
                <c:pt idx="831">
                  <c:v>103978.90000000001</c:v>
                </c:pt>
                <c:pt idx="832">
                  <c:v>104023.90000000001</c:v>
                </c:pt>
                <c:pt idx="833">
                  <c:v>104068.90000000001</c:v>
                </c:pt>
                <c:pt idx="834">
                  <c:v>104113.90000000001</c:v>
                </c:pt>
                <c:pt idx="835">
                  <c:v>104158.90000000001</c:v>
                </c:pt>
                <c:pt idx="836">
                  <c:v>104203.90000000001</c:v>
                </c:pt>
                <c:pt idx="837">
                  <c:v>104248.90000000001</c:v>
                </c:pt>
                <c:pt idx="838">
                  <c:v>104293.90000000001</c:v>
                </c:pt>
                <c:pt idx="839">
                  <c:v>104338.90000000001</c:v>
                </c:pt>
                <c:pt idx="840">
                  <c:v>104383.90000000001</c:v>
                </c:pt>
                <c:pt idx="841">
                  <c:v>104428.90000000001</c:v>
                </c:pt>
                <c:pt idx="842">
                  <c:v>104473.90000000001</c:v>
                </c:pt>
                <c:pt idx="843">
                  <c:v>104518.90000000001</c:v>
                </c:pt>
                <c:pt idx="844">
                  <c:v>104563.90000000001</c:v>
                </c:pt>
                <c:pt idx="845">
                  <c:v>104608.90000000001</c:v>
                </c:pt>
                <c:pt idx="846">
                  <c:v>104653.90000000001</c:v>
                </c:pt>
                <c:pt idx="847">
                  <c:v>104698.90000000001</c:v>
                </c:pt>
                <c:pt idx="848">
                  <c:v>104743.90000000001</c:v>
                </c:pt>
                <c:pt idx="849">
                  <c:v>104788.90000000001</c:v>
                </c:pt>
                <c:pt idx="850">
                  <c:v>104833.90000000001</c:v>
                </c:pt>
                <c:pt idx="851">
                  <c:v>104878.90000000001</c:v>
                </c:pt>
                <c:pt idx="852">
                  <c:v>104923.90000000001</c:v>
                </c:pt>
                <c:pt idx="853">
                  <c:v>104968.90000000001</c:v>
                </c:pt>
                <c:pt idx="854">
                  <c:v>105013.90000000001</c:v>
                </c:pt>
                <c:pt idx="855">
                  <c:v>105058.90000000001</c:v>
                </c:pt>
                <c:pt idx="856">
                  <c:v>105103.90000000001</c:v>
                </c:pt>
                <c:pt idx="857">
                  <c:v>105148.90000000001</c:v>
                </c:pt>
                <c:pt idx="858">
                  <c:v>105193.90000000001</c:v>
                </c:pt>
                <c:pt idx="859">
                  <c:v>105238.90000000001</c:v>
                </c:pt>
                <c:pt idx="860">
                  <c:v>105283.90000000001</c:v>
                </c:pt>
                <c:pt idx="861">
                  <c:v>105328.90000000001</c:v>
                </c:pt>
                <c:pt idx="862">
                  <c:v>105373.90000000001</c:v>
                </c:pt>
                <c:pt idx="863">
                  <c:v>105418.90000000001</c:v>
                </c:pt>
                <c:pt idx="864">
                  <c:v>105463.90000000001</c:v>
                </c:pt>
                <c:pt idx="865">
                  <c:v>105508.90000000001</c:v>
                </c:pt>
                <c:pt idx="866">
                  <c:v>105553.90000000001</c:v>
                </c:pt>
                <c:pt idx="867">
                  <c:v>105598.90000000001</c:v>
                </c:pt>
                <c:pt idx="868">
                  <c:v>105643.90000000001</c:v>
                </c:pt>
                <c:pt idx="869">
                  <c:v>105688.90000000001</c:v>
                </c:pt>
                <c:pt idx="870">
                  <c:v>105733.90000000001</c:v>
                </c:pt>
                <c:pt idx="871">
                  <c:v>105778.90000000001</c:v>
                </c:pt>
                <c:pt idx="872">
                  <c:v>105823.90000000001</c:v>
                </c:pt>
                <c:pt idx="873">
                  <c:v>105868.90000000001</c:v>
                </c:pt>
                <c:pt idx="874">
                  <c:v>105913.90000000001</c:v>
                </c:pt>
                <c:pt idx="875">
                  <c:v>105958.90000000001</c:v>
                </c:pt>
                <c:pt idx="876">
                  <c:v>106003.90000000001</c:v>
                </c:pt>
                <c:pt idx="877">
                  <c:v>106048.90000000001</c:v>
                </c:pt>
                <c:pt idx="878">
                  <c:v>106093.90000000001</c:v>
                </c:pt>
                <c:pt idx="879">
                  <c:v>106138.90000000001</c:v>
                </c:pt>
                <c:pt idx="880">
                  <c:v>106183.90000000001</c:v>
                </c:pt>
                <c:pt idx="881">
                  <c:v>106228.90000000001</c:v>
                </c:pt>
                <c:pt idx="882">
                  <c:v>106273.90000000001</c:v>
                </c:pt>
                <c:pt idx="883">
                  <c:v>106318.90000000001</c:v>
                </c:pt>
                <c:pt idx="884">
                  <c:v>106363.90000000001</c:v>
                </c:pt>
                <c:pt idx="885">
                  <c:v>106408.90000000001</c:v>
                </c:pt>
                <c:pt idx="886">
                  <c:v>106453.90000000001</c:v>
                </c:pt>
                <c:pt idx="887">
                  <c:v>106498.90000000001</c:v>
                </c:pt>
                <c:pt idx="888">
                  <c:v>106543.90000000001</c:v>
                </c:pt>
                <c:pt idx="889">
                  <c:v>106588.90000000001</c:v>
                </c:pt>
                <c:pt idx="890">
                  <c:v>106633.90000000001</c:v>
                </c:pt>
                <c:pt idx="891">
                  <c:v>106678.90000000001</c:v>
                </c:pt>
                <c:pt idx="892">
                  <c:v>106723.90000000001</c:v>
                </c:pt>
                <c:pt idx="893">
                  <c:v>106768.90000000001</c:v>
                </c:pt>
                <c:pt idx="894">
                  <c:v>106813.90000000001</c:v>
                </c:pt>
                <c:pt idx="895">
                  <c:v>106858.90000000001</c:v>
                </c:pt>
                <c:pt idx="896">
                  <c:v>106903.90000000001</c:v>
                </c:pt>
                <c:pt idx="897">
                  <c:v>106948.90000000001</c:v>
                </c:pt>
                <c:pt idx="898">
                  <c:v>106993.90000000001</c:v>
                </c:pt>
                <c:pt idx="899">
                  <c:v>107038.90000000001</c:v>
                </c:pt>
                <c:pt idx="900">
                  <c:v>107083.90000000001</c:v>
                </c:pt>
                <c:pt idx="901">
                  <c:v>107128.90000000001</c:v>
                </c:pt>
                <c:pt idx="902">
                  <c:v>107173.90000000001</c:v>
                </c:pt>
                <c:pt idx="903">
                  <c:v>107218.90000000001</c:v>
                </c:pt>
                <c:pt idx="904">
                  <c:v>107263.90000000001</c:v>
                </c:pt>
                <c:pt idx="905">
                  <c:v>107308.90000000001</c:v>
                </c:pt>
                <c:pt idx="906">
                  <c:v>107353.90000000001</c:v>
                </c:pt>
                <c:pt idx="907">
                  <c:v>107398.90000000001</c:v>
                </c:pt>
                <c:pt idx="908">
                  <c:v>107443.90000000001</c:v>
                </c:pt>
                <c:pt idx="909">
                  <c:v>107488.90000000001</c:v>
                </c:pt>
                <c:pt idx="910">
                  <c:v>107533.90000000001</c:v>
                </c:pt>
                <c:pt idx="911">
                  <c:v>107578.90000000001</c:v>
                </c:pt>
                <c:pt idx="912">
                  <c:v>107623.90000000001</c:v>
                </c:pt>
                <c:pt idx="913">
                  <c:v>107668.90000000001</c:v>
                </c:pt>
                <c:pt idx="914">
                  <c:v>107713.90000000001</c:v>
                </c:pt>
                <c:pt idx="915">
                  <c:v>107758.90000000001</c:v>
                </c:pt>
                <c:pt idx="916">
                  <c:v>107803.90000000001</c:v>
                </c:pt>
                <c:pt idx="917">
                  <c:v>107848.90000000001</c:v>
                </c:pt>
                <c:pt idx="918">
                  <c:v>107893.90000000001</c:v>
                </c:pt>
                <c:pt idx="919">
                  <c:v>107938.90000000001</c:v>
                </c:pt>
                <c:pt idx="920">
                  <c:v>107983.90000000001</c:v>
                </c:pt>
                <c:pt idx="921">
                  <c:v>108028.90000000001</c:v>
                </c:pt>
                <c:pt idx="922">
                  <c:v>108073.90000000001</c:v>
                </c:pt>
                <c:pt idx="923">
                  <c:v>108118.90000000001</c:v>
                </c:pt>
                <c:pt idx="924">
                  <c:v>108163.90000000001</c:v>
                </c:pt>
                <c:pt idx="925">
                  <c:v>108208.90000000001</c:v>
                </c:pt>
                <c:pt idx="926">
                  <c:v>108253.90000000001</c:v>
                </c:pt>
                <c:pt idx="927">
                  <c:v>108298.90000000001</c:v>
                </c:pt>
                <c:pt idx="928">
                  <c:v>108343.90000000001</c:v>
                </c:pt>
                <c:pt idx="929">
                  <c:v>108388.90000000001</c:v>
                </c:pt>
                <c:pt idx="930">
                  <c:v>108433.90000000001</c:v>
                </c:pt>
                <c:pt idx="931">
                  <c:v>108478.90000000001</c:v>
                </c:pt>
                <c:pt idx="932">
                  <c:v>108523.90000000001</c:v>
                </c:pt>
                <c:pt idx="933">
                  <c:v>108568.90000000001</c:v>
                </c:pt>
                <c:pt idx="934">
                  <c:v>108613.90000000001</c:v>
                </c:pt>
                <c:pt idx="935">
                  <c:v>108658.90000000001</c:v>
                </c:pt>
                <c:pt idx="936">
                  <c:v>108703.90000000001</c:v>
                </c:pt>
                <c:pt idx="937">
                  <c:v>108748.90000000001</c:v>
                </c:pt>
                <c:pt idx="938">
                  <c:v>108793.90000000001</c:v>
                </c:pt>
                <c:pt idx="939">
                  <c:v>108838.90000000001</c:v>
                </c:pt>
                <c:pt idx="940">
                  <c:v>108883.90000000001</c:v>
                </c:pt>
                <c:pt idx="941">
                  <c:v>108928.90000000001</c:v>
                </c:pt>
                <c:pt idx="942">
                  <c:v>108973.90000000001</c:v>
                </c:pt>
                <c:pt idx="943">
                  <c:v>109018.90000000001</c:v>
                </c:pt>
                <c:pt idx="944">
                  <c:v>109063.90000000001</c:v>
                </c:pt>
                <c:pt idx="945">
                  <c:v>109108.90000000001</c:v>
                </c:pt>
                <c:pt idx="946">
                  <c:v>109153.90000000001</c:v>
                </c:pt>
                <c:pt idx="947">
                  <c:v>109198.90000000001</c:v>
                </c:pt>
                <c:pt idx="948">
                  <c:v>109243.90000000001</c:v>
                </c:pt>
                <c:pt idx="949">
                  <c:v>109288.90000000001</c:v>
                </c:pt>
                <c:pt idx="950">
                  <c:v>109333.90000000001</c:v>
                </c:pt>
                <c:pt idx="951">
                  <c:v>109378.90000000001</c:v>
                </c:pt>
                <c:pt idx="952">
                  <c:v>109423.90000000001</c:v>
                </c:pt>
                <c:pt idx="953">
                  <c:v>109468.90000000001</c:v>
                </c:pt>
                <c:pt idx="954">
                  <c:v>109513.90000000001</c:v>
                </c:pt>
                <c:pt idx="955">
                  <c:v>109558.90000000001</c:v>
                </c:pt>
                <c:pt idx="956">
                  <c:v>109603.90000000001</c:v>
                </c:pt>
                <c:pt idx="957">
                  <c:v>109648.90000000001</c:v>
                </c:pt>
                <c:pt idx="958">
                  <c:v>109693.90000000001</c:v>
                </c:pt>
                <c:pt idx="959">
                  <c:v>109738.90000000001</c:v>
                </c:pt>
                <c:pt idx="960">
                  <c:v>109783.90000000001</c:v>
                </c:pt>
                <c:pt idx="961">
                  <c:v>109828.90000000001</c:v>
                </c:pt>
                <c:pt idx="962">
                  <c:v>109873.90000000001</c:v>
                </c:pt>
                <c:pt idx="963">
                  <c:v>109918.90000000001</c:v>
                </c:pt>
                <c:pt idx="964">
                  <c:v>109963.90000000001</c:v>
                </c:pt>
                <c:pt idx="965">
                  <c:v>110008.90000000001</c:v>
                </c:pt>
                <c:pt idx="966">
                  <c:v>110053.90000000001</c:v>
                </c:pt>
                <c:pt idx="967">
                  <c:v>110098.90000000001</c:v>
                </c:pt>
                <c:pt idx="968">
                  <c:v>110143.90000000001</c:v>
                </c:pt>
                <c:pt idx="969">
                  <c:v>110188.90000000001</c:v>
                </c:pt>
                <c:pt idx="970">
                  <c:v>110233.90000000001</c:v>
                </c:pt>
                <c:pt idx="971">
                  <c:v>110278.90000000001</c:v>
                </c:pt>
                <c:pt idx="972">
                  <c:v>110323.90000000001</c:v>
                </c:pt>
                <c:pt idx="973">
                  <c:v>110368.90000000001</c:v>
                </c:pt>
                <c:pt idx="974">
                  <c:v>110413.90000000001</c:v>
                </c:pt>
                <c:pt idx="975">
                  <c:v>110458.90000000001</c:v>
                </c:pt>
                <c:pt idx="976">
                  <c:v>110503.90000000001</c:v>
                </c:pt>
                <c:pt idx="977">
                  <c:v>110548.90000000001</c:v>
                </c:pt>
                <c:pt idx="978">
                  <c:v>110593.90000000001</c:v>
                </c:pt>
                <c:pt idx="979">
                  <c:v>110638.90000000001</c:v>
                </c:pt>
                <c:pt idx="980">
                  <c:v>110683.90000000001</c:v>
                </c:pt>
                <c:pt idx="981">
                  <c:v>110728.90000000001</c:v>
                </c:pt>
                <c:pt idx="982">
                  <c:v>110773.90000000001</c:v>
                </c:pt>
                <c:pt idx="983">
                  <c:v>110818.90000000001</c:v>
                </c:pt>
                <c:pt idx="984">
                  <c:v>110863.90000000001</c:v>
                </c:pt>
                <c:pt idx="985">
                  <c:v>110908.90000000001</c:v>
                </c:pt>
                <c:pt idx="986">
                  <c:v>110953.90000000001</c:v>
                </c:pt>
                <c:pt idx="987">
                  <c:v>110998.90000000001</c:v>
                </c:pt>
                <c:pt idx="988">
                  <c:v>111043.90000000001</c:v>
                </c:pt>
                <c:pt idx="989">
                  <c:v>111088.90000000001</c:v>
                </c:pt>
                <c:pt idx="990">
                  <c:v>111133.90000000001</c:v>
                </c:pt>
                <c:pt idx="991">
                  <c:v>111178.90000000001</c:v>
                </c:pt>
                <c:pt idx="992">
                  <c:v>111223.90000000001</c:v>
                </c:pt>
                <c:pt idx="993">
                  <c:v>111268.90000000001</c:v>
                </c:pt>
                <c:pt idx="994">
                  <c:v>111313.90000000001</c:v>
                </c:pt>
                <c:pt idx="995">
                  <c:v>111358.90000000001</c:v>
                </c:pt>
                <c:pt idx="996">
                  <c:v>111403.90000000001</c:v>
                </c:pt>
                <c:pt idx="997">
                  <c:v>111448.90000000001</c:v>
                </c:pt>
                <c:pt idx="998">
                  <c:v>111493.90000000001</c:v>
                </c:pt>
                <c:pt idx="999">
                  <c:v>111538.90000000001</c:v>
                </c:pt>
                <c:pt idx="1000">
                  <c:v>111583.90000000001</c:v>
                </c:pt>
                <c:pt idx="1001">
                  <c:v>111628.90000000001</c:v>
                </c:pt>
                <c:pt idx="1002">
                  <c:v>111673.90000000001</c:v>
                </c:pt>
                <c:pt idx="1003">
                  <c:v>111718.90000000001</c:v>
                </c:pt>
                <c:pt idx="1004">
                  <c:v>111763.90000000001</c:v>
                </c:pt>
                <c:pt idx="1005">
                  <c:v>111808.90000000001</c:v>
                </c:pt>
                <c:pt idx="1006">
                  <c:v>111853.90000000001</c:v>
                </c:pt>
                <c:pt idx="1007">
                  <c:v>111898.90000000001</c:v>
                </c:pt>
                <c:pt idx="1008">
                  <c:v>111943.90000000001</c:v>
                </c:pt>
                <c:pt idx="1009">
                  <c:v>111988.90000000001</c:v>
                </c:pt>
                <c:pt idx="1010">
                  <c:v>112033.90000000001</c:v>
                </c:pt>
                <c:pt idx="1011">
                  <c:v>112078.90000000001</c:v>
                </c:pt>
                <c:pt idx="1012">
                  <c:v>112123.90000000001</c:v>
                </c:pt>
                <c:pt idx="1013">
                  <c:v>112168.90000000001</c:v>
                </c:pt>
                <c:pt idx="1014">
                  <c:v>112213.90000000001</c:v>
                </c:pt>
                <c:pt idx="1015">
                  <c:v>112258.90000000001</c:v>
                </c:pt>
                <c:pt idx="1016">
                  <c:v>112303.90000000001</c:v>
                </c:pt>
                <c:pt idx="1017">
                  <c:v>112348.90000000001</c:v>
                </c:pt>
                <c:pt idx="1018">
                  <c:v>112393.90000000001</c:v>
                </c:pt>
                <c:pt idx="1019">
                  <c:v>112438.90000000001</c:v>
                </c:pt>
                <c:pt idx="1020">
                  <c:v>112483.90000000001</c:v>
                </c:pt>
                <c:pt idx="1021">
                  <c:v>112528.90000000001</c:v>
                </c:pt>
                <c:pt idx="1022">
                  <c:v>112573.90000000001</c:v>
                </c:pt>
                <c:pt idx="1023">
                  <c:v>112618.90000000001</c:v>
                </c:pt>
                <c:pt idx="1024">
                  <c:v>112663.90000000001</c:v>
                </c:pt>
                <c:pt idx="1025">
                  <c:v>112708.90000000001</c:v>
                </c:pt>
                <c:pt idx="1026">
                  <c:v>112753.90000000001</c:v>
                </c:pt>
                <c:pt idx="1027">
                  <c:v>112798.90000000001</c:v>
                </c:pt>
                <c:pt idx="1028">
                  <c:v>112843.90000000001</c:v>
                </c:pt>
                <c:pt idx="1029">
                  <c:v>112888.90000000001</c:v>
                </c:pt>
                <c:pt idx="1030">
                  <c:v>112933.90000000001</c:v>
                </c:pt>
                <c:pt idx="1031">
                  <c:v>112978.90000000001</c:v>
                </c:pt>
                <c:pt idx="1032">
                  <c:v>113023.90000000001</c:v>
                </c:pt>
                <c:pt idx="1033">
                  <c:v>113068.90000000001</c:v>
                </c:pt>
                <c:pt idx="1034">
                  <c:v>113113.90000000001</c:v>
                </c:pt>
                <c:pt idx="1035">
                  <c:v>113158.90000000001</c:v>
                </c:pt>
                <c:pt idx="1036">
                  <c:v>113203.90000000001</c:v>
                </c:pt>
                <c:pt idx="1037">
                  <c:v>113248.90000000001</c:v>
                </c:pt>
                <c:pt idx="1038">
                  <c:v>113293.90000000001</c:v>
                </c:pt>
                <c:pt idx="1039">
                  <c:v>113338.90000000001</c:v>
                </c:pt>
                <c:pt idx="1040">
                  <c:v>113383.90000000001</c:v>
                </c:pt>
                <c:pt idx="1041">
                  <c:v>113428.90000000001</c:v>
                </c:pt>
                <c:pt idx="1042">
                  <c:v>113473.90000000001</c:v>
                </c:pt>
                <c:pt idx="1043">
                  <c:v>113518.90000000001</c:v>
                </c:pt>
                <c:pt idx="1044">
                  <c:v>113563.90000000001</c:v>
                </c:pt>
                <c:pt idx="1045">
                  <c:v>113608.90000000001</c:v>
                </c:pt>
                <c:pt idx="1046">
                  <c:v>113653.90000000001</c:v>
                </c:pt>
                <c:pt idx="1047">
                  <c:v>113698.90000000001</c:v>
                </c:pt>
                <c:pt idx="1048">
                  <c:v>113743.90000000001</c:v>
                </c:pt>
                <c:pt idx="1049">
                  <c:v>113788.90000000001</c:v>
                </c:pt>
                <c:pt idx="1050">
                  <c:v>113833.90000000001</c:v>
                </c:pt>
                <c:pt idx="1051">
                  <c:v>113878.90000000001</c:v>
                </c:pt>
                <c:pt idx="1052">
                  <c:v>113923.90000000001</c:v>
                </c:pt>
                <c:pt idx="1053">
                  <c:v>113968.90000000001</c:v>
                </c:pt>
                <c:pt idx="1054">
                  <c:v>114013.90000000001</c:v>
                </c:pt>
                <c:pt idx="1055">
                  <c:v>114058.90000000001</c:v>
                </c:pt>
                <c:pt idx="1056">
                  <c:v>114103.90000000001</c:v>
                </c:pt>
                <c:pt idx="1057">
                  <c:v>114148.90000000001</c:v>
                </c:pt>
                <c:pt idx="1058">
                  <c:v>114193.90000000001</c:v>
                </c:pt>
                <c:pt idx="1059">
                  <c:v>114238.90000000001</c:v>
                </c:pt>
                <c:pt idx="1060">
                  <c:v>114283.90000000001</c:v>
                </c:pt>
                <c:pt idx="1061">
                  <c:v>114328.90000000001</c:v>
                </c:pt>
                <c:pt idx="1062">
                  <c:v>114373.90000000001</c:v>
                </c:pt>
                <c:pt idx="1063">
                  <c:v>114418.90000000001</c:v>
                </c:pt>
                <c:pt idx="1064">
                  <c:v>114463.90000000001</c:v>
                </c:pt>
                <c:pt idx="1065">
                  <c:v>114508.90000000001</c:v>
                </c:pt>
                <c:pt idx="1066">
                  <c:v>114553.90000000001</c:v>
                </c:pt>
                <c:pt idx="1067">
                  <c:v>114598.90000000001</c:v>
                </c:pt>
                <c:pt idx="1068">
                  <c:v>114643.90000000001</c:v>
                </c:pt>
                <c:pt idx="1069">
                  <c:v>114688.90000000001</c:v>
                </c:pt>
                <c:pt idx="1070">
                  <c:v>114733.90000000001</c:v>
                </c:pt>
                <c:pt idx="1071">
                  <c:v>114778.90000000001</c:v>
                </c:pt>
                <c:pt idx="1072">
                  <c:v>114823.90000000001</c:v>
                </c:pt>
                <c:pt idx="1073">
                  <c:v>114868.90000000001</c:v>
                </c:pt>
                <c:pt idx="1074">
                  <c:v>114913.90000000001</c:v>
                </c:pt>
                <c:pt idx="1075">
                  <c:v>114958.90000000001</c:v>
                </c:pt>
                <c:pt idx="1076">
                  <c:v>115003.90000000001</c:v>
                </c:pt>
                <c:pt idx="1077">
                  <c:v>115048.90000000001</c:v>
                </c:pt>
                <c:pt idx="1078">
                  <c:v>115093.90000000001</c:v>
                </c:pt>
                <c:pt idx="1079">
                  <c:v>115138.90000000001</c:v>
                </c:pt>
                <c:pt idx="1080">
                  <c:v>115183.90000000001</c:v>
                </c:pt>
                <c:pt idx="1081">
                  <c:v>115228.90000000001</c:v>
                </c:pt>
                <c:pt idx="1082">
                  <c:v>115273.90000000001</c:v>
                </c:pt>
                <c:pt idx="1083">
                  <c:v>115318.90000000001</c:v>
                </c:pt>
                <c:pt idx="1084">
                  <c:v>115363.90000000001</c:v>
                </c:pt>
                <c:pt idx="1085">
                  <c:v>115408.90000000001</c:v>
                </c:pt>
                <c:pt idx="1086">
                  <c:v>115453.90000000001</c:v>
                </c:pt>
                <c:pt idx="1087">
                  <c:v>115498.90000000001</c:v>
                </c:pt>
                <c:pt idx="1088">
                  <c:v>115543.90000000001</c:v>
                </c:pt>
                <c:pt idx="1089">
                  <c:v>115588.90000000001</c:v>
                </c:pt>
                <c:pt idx="1090">
                  <c:v>115633.90000000001</c:v>
                </c:pt>
                <c:pt idx="1091">
                  <c:v>115678.90000000001</c:v>
                </c:pt>
                <c:pt idx="1092">
                  <c:v>115723.90000000001</c:v>
                </c:pt>
                <c:pt idx="1093">
                  <c:v>115768.90000000001</c:v>
                </c:pt>
                <c:pt idx="1094">
                  <c:v>115813.90000000001</c:v>
                </c:pt>
                <c:pt idx="1095">
                  <c:v>115858.90000000001</c:v>
                </c:pt>
                <c:pt idx="1096">
                  <c:v>115903.90000000001</c:v>
                </c:pt>
                <c:pt idx="1097">
                  <c:v>115948.90000000001</c:v>
                </c:pt>
                <c:pt idx="1098">
                  <c:v>115993.90000000001</c:v>
                </c:pt>
                <c:pt idx="1099">
                  <c:v>116038.90000000001</c:v>
                </c:pt>
                <c:pt idx="1100">
                  <c:v>116083.90000000001</c:v>
                </c:pt>
                <c:pt idx="1101">
                  <c:v>116128.90000000001</c:v>
                </c:pt>
                <c:pt idx="1102">
                  <c:v>116173.90000000001</c:v>
                </c:pt>
                <c:pt idx="1103">
                  <c:v>116218.90000000001</c:v>
                </c:pt>
                <c:pt idx="1104">
                  <c:v>116263.90000000001</c:v>
                </c:pt>
                <c:pt idx="1105">
                  <c:v>116308.90000000001</c:v>
                </c:pt>
                <c:pt idx="1106">
                  <c:v>116353.90000000001</c:v>
                </c:pt>
                <c:pt idx="1107">
                  <c:v>116398.90000000001</c:v>
                </c:pt>
                <c:pt idx="1108">
                  <c:v>116443.90000000001</c:v>
                </c:pt>
                <c:pt idx="1109">
                  <c:v>116488.90000000001</c:v>
                </c:pt>
                <c:pt idx="1110">
                  <c:v>116533.90000000001</c:v>
                </c:pt>
                <c:pt idx="1111">
                  <c:v>116578.90000000001</c:v>
                </c:pt>
                <c:pt idx="1112">
                  <c:v>116623.90000000001</c:v>
                </c:pt>
                <c:pt idx="1113">
                  <c:v>116668.90000000001</c:v>
                </c:pt>
                <c:pt idx="1114">
                  <c:v>116713.90000000001</c:v>
                </c:pt>
                <c:pt idx="1115">
                  <c:v>116758.90000000001</c:v>
                </c:pt>
                <c:pt idx="1116">
                  <c:v>116803.90000000001</c:v>
                </c:pt>
                <c:pt idx="1117">
                  <c:v>116848.90000000001</c:v>
                </c:pt>
                <c:pt idx="1118">
                  <c:v>116893.90000000001</c:v>
                </c:pt>
                <c:pt idx="1119">
                  <c:v>116938.90000000001</c:v>
                </c:pt>
                <c:pt idx="1120">
                  <c:v>116983.90000000001</c:v>
                </c:pt>
                <c:pt idx="1121">
                  <c:v>117028.90000000001</c:v>
                </c:pt>
                <c:pt idx="1122">
                  <c:v>117073.90000000001</c:v>
                </c:pt>
                <c:pt idx="1123">
                  <c:v>117118.90000000001</c:v>
                </c:pt>
                <c:pt idx="1124">
                  <c:v>117163.90000000001</c:v>
                </c:pt>
                <c:pt idx="1125">
                  <c:v>117208.90000000001</c:v>
                </c:pt>
                <c:pt idx="1126">
                  <c:v>117253.90000000001</c:v>
                </c:pt>
                <c:pt idx="1127">
                  <c:v>117298.90000000001</c:v>
                </c:pt>
                <c:pt idx="1128">
                  <c:v>117343.90000000001</c:v>
                </c:pt>
                <c:pt idx="1129">
                  <c:v>117388.90000000001</c:v>
                </c:pt>
                <c:pt idx="1130">
                  <c:v>117433.90000000001</c:v>
                </c:pt>
                <c:pt idx="1131">
                  <c:v>117478.90000000001</c:v>
                </c:pt>
                <c:pt idx="1132">
                  <c:v>117523.90000000001</c:v>
                </c:pt>
                <c:pt idx="1133">
                  <c:v>117568.90000000001</c:v>
                </c:pt>
                <c:pt idx="1134">
                  <c:v>117613.90000000001</c:v>
                </c:pt>
                <c:pt idx="1135">
                  <c:v>117658.90000000001</c:v>
                </c:pt>
                <c:pt idx="1136">
                  <c:v>117703.90000000001</c:v>
                </c:pt>
                <c:pt idx="1137">
                  <c:v>117748.90000000001</c:v>
                </c:pt>
                <c:pt idx="1138">
                  <c:v>117793.90000000001</c:v>
                </c:pt>
                <c:pt idx="1139">
                  <c:v>117838.90000000001</c:v>
                </c:pt>
                <c:pt idx="1140">
                  <c:v>117883.90000000001</c:v>
                </c:pt>
                <c:pt idx="1141">
                  <c:v>117928.90000000001</c:v>
                </c:pt>
                <c:pt idx="1142">
                  <c:v>117973.90000000001</c:v>
                </c:pt>
                <c:pt idx="1143">
                  <c:v>118018.90000000001</c:v>
                </c:pt>
                <c:pt idx="1144">
                  <c:v>118063.90000000001</c:v>
                </c:pt>
                <c:pt idx="1145">
                  <c:v>118108.90000000001</c:v>
                </c:pt>
                <c:pt idx="1146">
                  <c:v>118153.90000000001</c:v>
                </c:pt>
                <c:pt idx="1147">
                  <c:v>118198.90000000001</c:v>
                </c:pt>
                <c:pt idx="1148">
                  <c:v>118243.90000000001</c:v>
                </c:pt>
                <c:pt idx="1149">
                  <c:v>118288.90000000001</c:v>
                </c:pt>
                <c:pt idx="1150">
                  <c:v>118333.90000000001</c:v>
                </c:pt>
                <c:pt idx="1151">
                  <c:v>118378.90000000001</c:v>
                </c:pt>
                <c:pt idx="1152">
                  <c:v>118423.90000000001</c:v>
                </c:pt>
                <c:pt idx="1153">
                  <c:v>118468.90000000001</c:v>
                </c:pt>
                <c:pt idx="1154">
                  <c:v>118513.90000000001</c:v>
                </c:pt>
                <c:pt idx="1155">
                  <c:v>118558.90000000001</c:v>
                </c:pt>
                <c:pt idx="1156">
                  <c:v>118603.90000000001</c:v>
                </c:pt>
                <c:pt idx="1157">
                  <c:v>118648.90000000001</c:v>
                </c:pt>
                <c:pt idx="1158">
                  <c:v>118693.90000000001</c:v>
                </c:pt>
                <c:pt idx="1159">
                  <c:v>118738.90000000001</c:v>
                </c:pt>
                <c:pt idx="1160">
                  <c:v>118783.90000000001</c:v>
                </c:pt>
                <c:pt idx="1161">
                  <c:v>118828.90000000001</c:v>
                </c:pt>
                <c:pt idx="1162">
                  <c:v>118873.90000000001</c:v>
                </c:pt>
                <c:pt idx="1163">
                  <c:v>118918.90000000001</c:v>
                </c:pt>
                <c:pt idx="1164">
                  <c:v>118963.90000000001</c:v>
                </c:pt>
                <c:pt idx="1165">
                  <c:v>119008.90000000001</c:v>
                </c:pt>
                <c:pt idx="1166">
                  <c:v>119053.90000000001</c:v>
                </c:pt>
                <c:pt idx="1167">
                  <c:v>119098.90000000001</c:v>
                </c:pt>
                <c:pt idx="1168">
                  <c:v>119143.90000000001</c:v>
                </c:pt>
                <c:pt idx="1169">
                  <c:v>119188.90000000001</c:v>
                </c:pt>
                <c:pt idx="1170">
                  <c:v>119233.90000000001</c:v>
                </c:pt>
                <c:pt idx="1171">
                  <c:v>119278.90000000001</c:v>
                </c:pt>
                <c:pt idx="1172">
                  <c:v>119323.90000000001</c:v>
                </c:pt>
                <c:pt idx="1173">
                  <c:v>119368.90000000001</c:v>
                </c:pt>
                <c:pt idx="1174">
                  <c:v>119413.90000000001</c:v>
                </c:pt>
                <c:pt idx="1175">
                  <c:v>119458.90000000001</c:v>
                </c:pt>
                <c:pt idx="1176">
                  <c:v>119503.90000000001</c:v>
                </c:pt>
                <c:pt idx="1177">
                  <c:v>119548.90000000001</c:v>
                </c:pt>
                <c:pt idx="1178">
                  <c:v>119593.90000000001</c:v>
                </c:pt>
                <c:pt idx="1179">
                  <c:v>119638.90000000001</c:v>
                </c:pt>
                <c:pt idx="1180">
                  <c:v>119683.90000000001</c:v>
                </c:pt>
                <c:pt idx="1181">
                  <c:v>119728.90000000001</c:v>
                </c:pt>
                <c:pt idx="1182">
                  <c:v>119773.90000000001</c:v>
                </c:pt>
                <c:pt idx="1183">
                  <c:v>119818.90000000001</c:v>
                </c:pt>
                <c:pt idx="1184">
                  <c:v>119863.90000000001</c:v>
                </c:pt>
                <c:pt idx="1185">
                  <c:v>119908.90000000001</c:v>
                </c:pt>
                <c:pt idx="1186">
                  <c:v>119953.90000000001</c:v>
                </c:pt>
                <c:pt idx="1187">
                  <c:v>119998.90000000001</c:v>
                </c:pt>
                <c:pt idx="1188">
                  <c:v>120043.90000000001</c:v>
                </c:pt>
                <c:pt idx="1189">
                  <c:v>120088.90000000001</c:v>
                </c:pt>
                <c:pt idx="1190">
                  <c:v>120133.90000000001</c:v>
                </c:pt>
                <c:pt idx="1191">
                  <c:v>120178.90000000001</c:v>
                </c:pt>
                <c:pt idx="1192">
                  <c:v>120223.90000000001</c:v>
                </c:pt>
                <c:pt idx="1193">
                  <c:v>120268.90000000001</c:v>
                </c:pt>
                <c:pt idx="1194">
                  <c:v>120313.90000000001</c:v>
                </c:pt>
                <c:pt idx="1195">
                  <c:v>120358.90000000001</c:v>
                </c:pt>
                <c:pt idx="1196">
                  <c:v>120403.90000000001</c:v>
                </c:pt>
                <c:pt idx="1197">
                  <c:v>120448.90000000001</c:v>
                </c:pt>
                <c:pt idx="1198">
                  <c:v>120493.90000000001</c:v>
                </c:pt>
                <c:pt idx="1199">
                  <c:v>120538.90000000001</c:v>
                </c:pt>
                <c:pt idx="1200">
                  <c:v>120583.90000000001</c:v>
                </c:pt>
                <c:pt idx="1201">
                  <c:v>120628.90000000001</c:v>
                </c:pt>
                <c:pt idx="1202">
                  <c:v>120673.90000000001</c:v>
                </c:pt>
                <c:pt idx="1203">
                  <c:v>120718.90000000001</c:v>
                </c:pt>
                <c:pt idx="1204">
                  <c:v>120763.90000000001</c:v>
                </c:pt>
                <c:pt idx="1205">
                  <c:v>120808.90000000001</c:v>
                </c:pt>
                <c:pt idx="1206">
                  <c:v>120853.90000000001</c:v>
                </c:pt>
                <c:pt idx="1207">
                  <c:v>120898.90000000001</c:v>
                </c:pt>
                <c:pt idx="1208">
                  <c:v>120943.90000000001</c:v>
                </c:pt>
                <c:pt idx="1209">
                  <c:v>120988.90000000001</c:v>
                </c:pt>
                <c:pt idx="1210">
                  <c:v>121033.90000000001</c:v>
                </c:pt>
                <c:pt idx="1211">
                  <c:v>121078.90000000001</c:v>
                </c:pt>
                <c:pt idx="1212">
                  <c:v>121123.90000000001</c:v>
                </c:pt>
                <c:pt idx="1213">
                  <c:v>121168.90000000001</c:v>
                </c:pt>
                <c:pt idx="1214">
                  <c:v>121213.90000000001</c:v>
                </c:pt>
                <c:pt idx="1215">
                  <c:v>121258.90000000001</c:v>
                </c:pt>
                <c:pt idx="1216">
                  <c:v>121303.90000000001</c:v>
                </c:pt>
                <c:pt idx="1217">
                  <c:v>121348.90000000001</c:v>
                </c:pt>
                <c:pt idx="1218">
                  <c:v>121393.90000000001</c:v>
                </c:pt>
                <c:pt idx="1219">
                  <c:v>121438.90000000001</c:v>
                </c:pt>
                <c:pt idx="1220">
                  <c:v>121483.90000000001</c:v>
                </c:pt>
                <c:pt idx="1221">
                  <c:v>121528.90000000001</c:v>
                </c:pt>
                <c:pt idx="1222">
                  <c:v>121573.90000000001</c:v>
                </c:pt>
                <c:pt idx="1223">
                  <c:v>121618.90000000001</c:v>
                </c:pt>
                <c:pt idx="1224">
                  <c:v>121663.90000000001</c:v>
                </c:pt>
                <c:pt idx="1225">
                  <c:v>121708.90000000001</c:v>
                </c:pt>
                <c:pt idx="1226">
                  <c:v>121753.90000000001</c:v>
                </c:pt>
                <c:pt idx="1227">
                  <c:v>121798.90000000001</c:v>
                </c:pt>
                <c:pt idx="1228">
                  <c:v>121843.90000000001</c:v>
                </c:pt>
                <c:pt idx="1229">
                  <c:v>121888.90000000001</c:v>
                </c:pt>
                <c:pt idx="1230">
                  <c:v>121933.90000000001</c:v>
                </c:pt>
                <c:pt idx="1231">
                  <c:v>121978.90000000001</c:v>
                </c:pt>
                <c:pt idx="1232">
                  <c:v>122023.90000000001</c:v>
                </c:pt>
                <c:pt idx="1233">
                  <c:v>122068.90000000001</c:v>
                </c:pt>
                <c:pt idx="1234">
                  <c:v>122113.90000000001</c:v>
                </c:pt>
                <c:pt idx="1235">
                  <c:v>122158.90000000001</c:v>
                </c:pt>
                <c:pt idx="1236">
                  <c:v>122203.90000000001</c:v>
                </c:pt>
                <c:pt idx="1237">
                  <c:v>122248.90000000001</c:v>
                </c:pt>
                <c:pt idx="1238">
                  <c:v>122293.90000000001</c:v>
                </c:pt>
                <c:pt idx="1239">
                  <c:v>122338.90000000001</c:v>
                </c:pt>
                <c:pt idx="1240">
                  <c:v>122383.90000000001</c:v>
                </c:pt>
                <c:pt idx="1241">
                  <c:v>122428.90000000001</c:v>
                </c:pt>
                <c:pt idx="1242">
                  <c:v>122473.90000000001</c:v>
                </c:pt>
                <c:pt idx="1243">
                  <c:v>122518.90000000001</c:v>
                </c:pt>
                <c:pt idx="1244">
                  <c:v>122563.90000000001</c:v>
                </c:pt>
                <c:pt idx="1245">
                  <c:v>122608.90000000001</c:v>
                </c:pt>
                <c:pt idx="1246">
                  <c:v>122653.90000000001</c:v>
                </c:pt>
                <c:pt idx="1247">
                  <c:v>122698.90000000001</c:v>
                </c:pt>
                <c:pt idx="1248">
                  <c:v>122743.90000000001</c:v>
                </c:pt>
                <c:pt idx="1249">
                  <c:v>122788.90000000001</c:v>
                </c:pt>
                <c:pt idx="1250">
                  <c:v>122833.90000000001</c:v>
                </c:pt>
                <c:pt idx="1251">
                  <c:v>122878.90000000001</c:v>
                </c:pt>
                <c:pt idx="1252">
                  <c:v>122923.90000000001</c:v>
                </c:pt>
                <c:pt idx="1253">
                  <c:v>122968.90000000001</c:v>
                </c:pt>
                <c:pt idx="1254">
                  <c:v>123013.90000000001</c:v>
                </c:pt>
                <c:pt idx="1255">
                  <c:v>123058.90000000001</c:v>
                </c:pt>
                <c:pt idx="1256">
                  <c:v>123103.90000000001</c:v>
                </c:pt>
                <c:pt idx="1257">
                  <c:v>123148.90000000001</c:v>
                </c:pt>
                <c:pt idx="1258">
                  <c:v>123193.90000000001</c:v>
                </c:pt>
                <c:pt idx="1259">
                  <c:v>123238.90000000001</c:v>
                </c:pt>
                <c:pt idx="1260">
                  <c:v>123283.90000000001</c:v>
                </c:pt>
                <c:pt idx="1261">
                  <c:v>123328.90000000001</c:v>
                </c:pt>
                <c:pt idx="1262">
                  <c:v>123373.90000000001</c:v>
                </c:pt>
                <c:pt idx="1263">
                  <c:v>123418.90000000001</c:v>
                </c:pt>
                <c:pt idx="1264">
                  <c:v>123463.90000000001</c:v>
                </c:pt>
                <c:pt idx="1265">
                  <c:v>123508.90000000001</c:v>
                </c:pt>
                <c:pt idx="1266">
                  <c:v>123553.90000000001</c:v>
                </c:pt>
                <c:pt idx="1267">
                  <c:v>123598.90000000001</c:v>
                </c:pt>
                <c:pt idx="1268">
                  <c:v>123643.90000000001</c:v>
                </c:pt>
                <c:pt idx="1269">
                  <c:v>123688.90000000001</c:v>
                </c:pt>
                <c:pt idx="1270">
                  <c:v>123733.90000000001</c:v>
                </c:pt>
                <c:pt idx="1271">
                  <c:v>123778.90000000001</c:v>
                </c:pt>
                <c:pt idx="1272">
                  <c:v>123823.90000000001</c:v>
                </c:pt>
                <c:pt idx="1273">
                  <c:v>123868.90000000001</c:v>
                </c:pt>
                <c:pt idx="1274">
                  <c:v>123913.90000000001</c:v>
                </c:pt>
                <c:pt idx="1275">
                  <c:v>123958.90000000001</c:v>
                </c:pt>
                <c:pt idx="1276">
                  <c:v>124003.90000000001</c:v>
                </c:pt>
                <c:pt idx="1277">
                  <c:v>124048.90000000001</c:v>
                </c:pt>
                <c:pt idx="1278">
                  <c:v>124093.90000000001</c:v>
                </c:pt>
                <c:pt idx="1279">
                  <c:v>124138.90000000001</c:v>
                </c:pt>
                <c:pt idx="1280">
                  <c:v>124183.90000000001</c:v>
                </c:pt>
                <c:pt idx="1281">
                  <c:v>124228.90000000001</c:v>
                </c:pt>
                <c:pt idx="1282">
                  <c:v>124273.90000000001</c:v>
                </c:pt>
                <c:pt idx="1283">
                  <c:v>124318.90000000001</c:v>
                </c:pt>
                <c:pt idx="1284">
                  <c:v>124363.90000000001</c:v>
                </c:pt>
                <c:pt idx="1285">
                  <c:v>124408.90000000001</c:v>
                </c:pt>
                <c:pt idx="1286">
                  <c:v>124453.90000000001</c:v>
                </c:pt>
                <c:pt idx="1287">
                  <c:v>124498.90000000001</c:v>
                </c:pt>
                <c:pt idx="1288">
                  <c:v>124543.90000000001</c:v>
                </c:pt>
                <c:pt idx="1289">
                  <c:v>124588.90000000001</c:v>
                </c:pt>
                <c:pt idx="1290">
                  <c:v>124633.90000000001</c:v>
                </c:pt>
                <c:pt idx="1291">
                  <c:v>124678.90000000001</c:v>
                </c:pt>
                <c:pt idx="1292">
                  <c:v>124723.90000000001</c:v>
                </c:pt>
                <c:pt idx="1293">
                  <c:v>124768.90000000001</c:v>
                </c:pt>
                <c:pt idx="1294">
                  <c:v>124813.90000000001</c:v>
                </c:pt>
                <c:pt idx="1295">
                  <c:v>124858.90000000001</c:v>
                </c:pt>
                <c:pt idx="1296">
                  <c:v>124903.90000000001</c:v>
                </c:pt>
                <c:pt idx="1297">
                  <c:v>124948.90000000001</c:v>
                </c:pt>
                <c:pt idx="1298">
                  <c:v>124993.90000000001</c:v>
                </c:pt>
                <c:pt idx="1299">
                  <c:v>125038.90000000001</c:v>
                </c:pt>
                <c:pt idx="1300">
                  <c:v>125188.90000000001</c:v>
                </c:pt>
                <c:pt idx="1301">
                  <c:v>125288.90000000001</c:v>
                </c:pt>
                <c:pt idx="1302">
                  <c:v>125388.90000000001</c:v>
                </c:pt>
                <c:pt idx="1303">
                  <c:v>125488.90000000001</c:v>
                </c:pt>
                <c:pt idx="1304">
                  <c:v>125588.90000000001</c:v>
                </c:pt>
                <c:pt idx="1305">
                  <c:v>125688.90000000001</c:v>
                </c:pt>
                <c:pt idx="1306">
                  <c:v>125788.90000000001</c:v>
                </c:pt>
                <c:pt idx="1307">
                  <c:v>125888.90000000001</c:v>
                </c:pt>
                <c:pt idx="1308">
                  <c:v>125988.90000000001</c:v>
                </c:pt>
                <c:pt idx="1309">
                  <c:v>126088.90000000001</c:v>
                </c:pt>
                <c:pt idx="1310">
                  <c:v>126188.90000000001</c:v>
                </c:pt>
                <c:pt idx="1311">
                  <c:v>126288.90000000001</c:v>
                </c:pt>
                <c:pt idx="1312">
                  <c:v>126388.90000000001</c:v>
                </c:pt>
                <c:pt idx="1313">
                  <c:v>126488.90000000001</c:v>
                </c:pt>
                <c:pt idx="1314">
                  <c:v>126588.90000000001</c:v>
                </c:pt>
                <c:pt idx="1315">
                  <c:v>126688.90000000001</c:v>
                </c:pt>
                <c:pt idx="1316">
                  <c:v>126788.90000000001</c:v>
                </c:pt>
                <c:pt idx="1317">
                  <c:v>126888.90000000001</c:v>
                </c:pt>
                <c:pt idx="1318">
                  <c:v>126988.90000000001</c:v>
                </c:pt>
                <c:pt idx="1319">
                  <c:v>127088.90000000001</c:v>
                </c:pt>
                <c:pt idx="1320">
                  <c:v>127188.90000000001</c:v>
                </c:pt>
                <c:pt idx="1321">
                  <c:v>127288.90000000001</c:v>
                </c:pt>
                <c:pt idx="1322">
                  <c:v>127388.90000000001</c:v>
                </c:pt>
                <c:pt idx="1323">
                  <c:v>127488.90000000001</c:v>
                </c:pt>
                <c:pt idx="1324">
                  <c:v>127588.90000000001</c:v>
                </c:pt>
                <c:pt idx="1325">
                  <c:v>127688.90000000001</c:v>
                </c:pt>
                <c:pt idx="1326">
                  <c:v>127788.90000000001</c:v>
                </c:pt>
                <c:pt idx="1327">
                  <c:v>127888.90000000001</c:v>
                </c:pt>
                <c:pt idx="1328">
                  <c:v>127988.90000000001</c:v>
                </c:pt>
                <c:pt idx="1329">
                  <c:v>128088.90000000001</c:v>
                </c:pt>
                <c:pt idx="1330">
                  <c:v>128188.90000000001</c:v>
                </c:pt>
                <c:pt idx="1331">
                  <c:v>128288.90000000001</c:v>
                </c:pt>
                <c:pt idx="1332">
                  <c:v>128388.90000000001</c:v>
                </c:pt>
                <c:pt idx="1333">
                  <c:v>128488.90000000001</c:v>
                </c:pt>
                <c:pt idx="1334">
                  <c:v>128588.90000000001</c:v>
                </c:pt>
                <c:pt idx="1335">
                  <c:v>128688.90000000001</c:v>
                </c:pt>
                <c:pt idx="1336">
                  <c:v>128788.90000000001</c:v>
                </c:pt>
                <c:pt idx="1337">
                  <c:v>128888.90000000001</c:v>
                </c:pt>
                <c:pt idx="1338">
                  <c:v>128988.90000000001</c:v>
                </c:pt>
                <c:pt idx="1339">
                  <c:v>129088.90000000001</c:v>
                </c:pt>
                <c:pt idx="1340">
                  <c:v>129188.90000000001</c:v>
                </c:pt>
                <c:pt idx="1341">
                  <c:v>129288.90000000001</c:v>
                </c:pt>
                <c:pt idx="1342">
                  <c:v>129388.90000000001</c:v>
                </c:pt>
                <c:pt idx="1343">
                  <c:v>129488.90000000001</c:v>
                </c:pt>
                <c:pt idx="1344">
                  <c:v>129588.90000000001</c:v>
                </c:pt>
                <c:pt idx="1345">
                  <c:v>129688.90000000001</c:v>
                </c:pt>
                <c:pt idx="1346">
                  <c:v>129788.90000000001</c:v>
                </c:pt>
                <c:pt idx="1347">
                  <c:v>129888.90000000001</c:v>
                </c:pt>
                <c:pt idx="1348">
                  <c:v>129988.90000000001</c:v>
                </c:pt>
                <c:pt idx="1349">
                  <c:v>130088.90000000001</c:v>
                </c:pt>
                <c:pt idx="1350">
                  <c:v>130188.90000000001</c:v>
                </c:pt>
                <c:pt idx="1351">
                  <c:v>130288.90000000001</c:v>
                </c:pt>
                <c:pt idx="1352">
                  <c:v>130388.90000000001</c:v>
                </c:pt>
                <c:pt idx="1353">
                  <c:v>130488.90000000001</c:v>
                </c:pt>
                <c:pt idx="1354">
                  <c:v>130588.90000000001</c:v>
                </c:pt>
                <c:pt idx="1355">
                  <c:v>130688.90000000001</c:v>
                </c:pt>
                <c:pt idx="1356">
                  <c:v>130788.90000000001</c:v>
                </c:pt>
                <c:pt idx="1357">
                  <c:v>130888.90000000001</c:v>
                </c:pt>
                <c:pt idx="1358">
                  <c:v>130988.90000000001</c:v>
                </c:pt>
                <c:pt idx="1359">
                  <c:v>131088.90000000002</c:v>
                </c:pt>
                <c:pt idx="1360">
                  <c:v>131188.90000000002</c:v>
                </c:pt>
                <c:pt idx="1361">
                  <c:v>131288.90000000002</c:v>
                </c:pt>
                <c:pt idx="1362">
                  <c:v>131388.90000000002</c:v>
                </c:pt>
                <c:pt idx="1363">
                  <c:v>131488.90000000002</c:v>
                </c:pt>
                <c:pt idx="1364">
                  <c:v>131588.90000000002</c:v>
                </c:pt>
                <c:pt idx="1365">
                  <c:v>131688.90000000002</c:v>
                </c:pt>
                <c:pt idx="1366">
                  <c:v>131788.90000000002</c:v>
                </c:pt>
                <c:pt idx="1367">
                  <c:v>131888.90000000002</c:v>
                </c:pt>
                <c:pt idx="1368">
                  <c:v>131988.90000000002</c:v>
                </c:pt>
                <c:pt idx="1369">
                  <c:v>132088.90000000002</c:v>
                </c:pt>
                <c:pt idx="1370">
                  <c:v>132188.90000000002</c:v>
                </c:pt>
                <c:pt idx="1371">
                  <c:v>132288.90000000002</c:v>
                </c:pt>
                <c:pt idx="1372">
                  <c:v>132388.90000000002</c:v>
                </c:pt>
                <c:pt idx="1373">
                  <c:v>132488.90000000002</c:v>
                </c:pt>
                <c:pt idx="1374">
                  <c:v>132588.90000000002</c:v>
                </c:pt>
                <c:pt idx="1375">
                  <c:v>132688.90000000002</c:v>
                </c:pt>
                <c:pt idx="1376">
                  <c:v>132788.90000000002</c:v>
                </c:pt>
                <c:pt idx="1377">
                  <c:v>132888.90000000002</c:v>
                </c:pt>
                <c:pt idx="1378">
                  <c:v>132988.90000000002</c:v>
                </c:pt>
                <c:pt idx="1379">
                  <c:v>133088.90000000002</c:v>
                </c:pt>
                <c:pt idx="1380">
                  <c:v>133188.90000000002</c:v>
                </c:pt>
                <c:pt idx="1381">
                  <c:v>133288.90000000002</c:v>
                </c:pt>
                <c:pt idx="1382">
                  <c:v>133388.90000000002</c:v>
                </c:pt>
                <c:pt idx="1383">
                  <c:v>133488.90000000002</c:v>
                </c:pt>
                <c:pt idx="1384">
                  <c:v>133588.90000000002</c:v>
                </c:pt>
                <c:pt idx="1385">
                  <c:v>133688.90000000002</c:v>
                </c:pt>
                <c:pt idx="1386">
                  <c:v>133788.90000000002</c:v>
                </c:pt>
                <c:pt idx="1387">
                  <c:v>133888.90000000002</c:v>
                </c:pt>
                <c:pt idx="1388">
                  <c:v>133988.90000000002</c:v>
                </c:pt>
                <c:pt idx="1389">
                  <c:v>134088.90000000002</c:v>
                </c:pt>
                <c:pt idx="1390">
                  <c:v>134188.90000000002</c:v>
                </c:pt>
                <c:pt idx="1391">
                  <c:v>134288.90000000002</c:v>
                </c:pt>
                <c:pt idx="1392">
                  <c:v>134388.90000000002</c:v>
                </c:pt>
                <c:pt idx="1393">
                  <c:v>134488.90000000002</c:v>
                </c:pt>
                <c:pt idx="1394">
                  <c:v>134588.90000000002</c:v>
                </c:pt>
                <c:pt idx="1395">
                  <c:v>134688.90000000002</c:v>
                </c:pt>
                <c:pt idx="1396">
                  <c:v>134788.90000000002</c:v>
                </c:pt>
                <c:pt idx="1397">
                  <c:v>134888.90000000002</c:v>
                </c:pt>
                <c:pt idx="1398">
                  <c:v>134988.90000000002</c:v>
                </c:pt>
                <c:pt idx="1399">
                  <c:v>135088.90000000002</c:v>
                </c:pt>
                <c:pt idx="1400">
                  <c:v>135188.90000000002</c:v>
                </c:pt>
                <c:pt idx="1401">
                  <c:v>135288.90000000002</c:v>
                </c:pt>
                <c:pt idx="1402">
                  <c:v>135388.90000000002</c:v>
                </c:pt>
                <c:pt idx="1403">
                  <c:v>135488.90000000002</c:v>
                </c:pt>
                <c:pt idx="1404">
                  <c:v>135588.90000000002</c:v>
                </c:pt>
                <c:pt idx="1405">
                  <c:v>135688.90000000002</c:v>
                </c:pt>
                <c:pt idx="1406">
                  <c:v>135788.90000000002</c:v>
                </c:pt>
                <c:pt idx="1407">
                  <c:v>135888.90000000002</c:v>
                </c:pt>
                <c:pt idx="1408">
                  <c:v>135988.90000000002</c:v>
                </c:pt>
                <c:pt idx="1409">
                  <c:v>136088.90000000002</c:v>
                </c:pt>
                <c:pt idx="1410">
                  <c:v>136188.90000000002</c:v>
                </c:pt>
                <c:pt idx="1411">
                  <c:v>136288.90000000002</c:v>
                </c:pt>
                <c:pt idx="1412">
                  <c:v>136388.90000000002</c:v>
                </c:pt>
                <c:pt idx="1413">
                  <c:v>136488.90000000002</c:v>
                </c:pt>
                <c:pt idx="1414">
                  <c:v>136588.90000000002</c:v>
                </c:pt>
                <c:pt idx="1415">
                  <c:v>136688.90000000002</c:v>
                </c:pt>
                <c:pt idx="1416">
                  <c:v>136788.90000000002</c:v>
                </c:pt>
                <c:pt idx="1417">
                  <c:v>136888.90000000002</c:v>
                </c:pt>
                <c:pt idx="1418">
                  <c:v>136988.90000000002</c:v>
                </c:pt>
                <c:pt idx="1419">
                  <c:v>137088.90000000002</c:v>
                </c:pt>
                <c:pt idx="1420">
                  <c:v>137188.90000000002</c:v>
                </c:pt>
                <c:pt idx="1421">
                  <c:v>137288.90000000002</c:v>
                </c:pt>
                <c:pt idx="1422">
                  <c:v>137388.90000000002</c:v>
                </c:pt>
                <c:pt idx="1423">
                  <c:v>137488.90000000002</c:v>
                </c:pt>
                <c:pt idx="1424">
                  <c:v>137588.90000000002</c:v>
                </c:pt>
                <c:pt idx="1425">
                  <c:v>137688.90000000002</c:v>
                </c:pt>
                <c:pt idx="1426">
                  <c:v>137788.90000000002</c:v>
                </c:pt>
                <c:pt idx="1427">
                  <c:v>137888.90000000002</c:v>
                </c:pt>
                <c:pt idx="1428">
                  <c:v>137988.90000000002</c:v>
                </c:pt>
                <c:pt idx="1429">
                  <c:v>138088.90000000002</c:v>
                </c:pt>
                <c:pt idx="1430">
                  <c:v>138188.90000000002</c:v>
                </c:pt>
                <c:pt idx="1431">
                  <c:v>138288.90000000002</c:v>
                </c:pt>
                <c:pt idx="1432">
                  <c:v>138388.90000000002</c:v>
                </c:pt>
                <c:pt idx="1433">
                  <c:v>138488.90000000002</c:v>
                </c:pt>
                <c:pt idx="1434">
                  <c:v>138588.90000000002</c:v>
                </c:pt>
                <c:pt idx="1435">
                  <c:v>138688.90000000002</c:v>
                </c:pt>
                <c:pt idx="1436">
                  <c:v>138788.90000000002</c:v>
                </c:pt>
                <c:pt idx="1437">
                  <c:v>138888.90000000002</c:v>
                </c:pt>
                <c:pt idx="1438">
                  <c:v>138988.90000000002</c:v>
                </c:pt>
                <c:pt idx="1439">
                  <c:v>139088.90000000002</c:v>
                </c:pt>
                <c:pt idx="1440">
                  <c:v>139188.90000000002</c:v>
                </c:pt>
                <c:pt idx="1441">
                  <c:v>139288.90000000002</c:v>
                </c:pt>
                <c:pt idx="1442">
                  <c:v>139388.90000000002</c:v>
                </c:pt>
                <c:pt idx="1443">
                  <c:v>139488.90000000002</c:v>
                </c:pt>
                <c:pt idx="1444">
                  <c:v>139588.90000000002</c:v>
                </c:pt>
                <c:pt idx="1445">
                  <c:v>139688.90000000002</c:v>
                </c:pt>
                <c:pt idx="1446">
                  <c:v>139788.90000000002</c:v>
                </c:pt>
                <c:pt idx="1447">
                  <c:v>139888.90000000002</c:v>
                </c:pt>
                <c:pt idx="1448">
                  <c:v>139988.90000000002</c:v>
                </c:pt>
                <c:pt idx="1449">
                  <c:v>140088.90000000002</c:v>
                </c:pt>
                <c:pt idx="1450">
                  <c:v>140188.90000000002</c:v>
                </c:pt>
                <c:pt idx="1451">
                  <c:v>140288.90000000002</c:v>
                </c:pt>
                <c:pt idx="1452">
                  <c:v>140388.90000000002</c:v>
                </c:pt>
                <c:pt idx="1453">
                  <c:v>140488.90000000002</c:v>
                </c:pt>
                <c:pt idx="1454">
                  <c:v>140588.90000000002</c:v>
                </c:pt>
                <c:pt idx="1455">
                  <c:v>140688.90000000002</c:v>
                </c:pt>
                <c:pt idx="1456">
                  <c:v>140788.90000000002</c:v>
                </c:pt>
                <c:pt idx="1457">
                  <c:v>140888.90000000002</c:v>
                </c:pt>
                <c:pt idx="1458">
                  <c:v>140988.90000000002</c:v>
                </c:pt>
                <c:pt idx="1459">
                  <c:v>141088.90000000002</c:v>
                </c:pt>
                <c:pt idx="1460">
                  <c:v>141188.90000000002</c:v>
                </c:pt>
                <c:pt idx="1461">
                  <c:v>141288.90000000002</c:v>
                </c:pt>
                <c:pt idx="1462">
                  <c:v>141388.90000000002</c:v>
                </c:pt>
                <c:pt idx="1463">
                  <c:v>141488.90000000002</c:v>
                </c:pt>
                <c:pt idx="1464">
                  <c:v>141588.90000000002</c:v>
                </c:pt>
                <c:pt idx="1465">
                  <c:v>141688.90000000002</c:v>
                </c:pt>
                <c:pt idx="1466">
                  <c:v>141788.90000000002</c:v>
                </c:pt>
                <c:pt idx="1467">
                  <c:v>141888.90000000002</c:v>
                </c:pt>
                <c:pt idx="1468">
                  <c:v>141988.90000000002</c:v>
                </c:pt>
                <c:pt idx="1469">
                  <c:v>142088.90000000002</c:v>
                </c:pt>
                <c:pt idx="1470">
                  <c:v>142188.90000000002</c:v>
                </c:pt>
                <c:pt idx="1471">
                  <c:v>142288.90000000002</c:v>
                </c:pt>
                <c:pt idx="1472">
                  <c:v>142388.90000000002</c:v>
                </c:pt>
                <c:pt idx="1473">
                  <c:v>142488.90000000002</c:v>
                </c:pt>
                <c:pt idx="1474">
                  <c:v>142588.90000000002</c:v>
                </c:pt>
                <c:pt idx="1475">
                  <c:v>142688.90000000002</c:v>
                </c:pt>
                <c:pt idx="1476">
                  <c:v>142788.90000000002</c:v>
                </c:pt>
                <c:pt idx="1477">
                  <c:v>142888.90000000002</c:v>
                </c:pt>
                <c:pt idx="1478">
                  <c:v>142988.90000000002</c:v>
                </c:pt>
                <c:pt idx="1479">
                  <c:v>143088.90000000002</c:v>
                </c:pt>
                <c:pt idx="1480">
                  <c:v>143188.90000000002</c:v>
                </c:pt>
                <c:pt idx="1481">
                  <c:v>143288.90000000002</c:v>
                </c:pt>
                <c:pt idx="1482">
                  <c:v>143388.90000000002</c:v>
                </c:pt>
                <c:pt idx="1483">
                  <c:v>143488.90000000002</c:v>
                </c:pt>
                <c:pt idx="1484">
                  <c:v>143588.90000000002</c:v>
                </c:pt>
                <c:pt idx="1485">
                  <c:v>143688.90000000002</c:v>
                </c:pt>
                <c:pt idx="1486">
                  <c:v>143788.90000000002</c:v>
                </c:pt>
                <c:pt idx="1487">
                  <c:v>143888.90000000002</c:v>
                </c:pt>
                <c:pt idx="1488">
                  <c:v>143988.90000000002</c:v>
                </c:pt>
                <c:pt idx="1489">
                  <c:v>144088.90000000002</c:v>
                </c:pt>
                <c:pt idx="1490">
                  <c:v>144188.90000000002</c:v>
                </c:pt>
                <c:pt idx="1491">
                  <c:v>144288.90000000002</c:v>
                </c:pt>
                <c:pt idx="1492">
                  <c:v>144388.90000000002</c:v>
                </c:pt>
                <c:pt idx="1493">
                  <c:v>144488.90000000002</c:v>
                </c:pt>
                <c:pt idx="1494">
                  <c:v>144588.90000000002</c:v>
                </c:pt>
                <c:pt idx="1495">
                  <c:v>144688.90000000002</c:v>
                </c:pt>
                <c:pt idx="1496">
                  <c:v>144788.90000000002</c:v>
                </c:pt>
                <c:pt idx="1497">
                  <c:v>144888.90000000002</c:v>
                </c:pt>
                <c:pt idx="1498">
                  <c:v>144988.90000000002</c:v>
                </c:pt>
                <c:pt idx="1499">
                  <c:v>145088.90000000002</c:v>
                </c:pt>
                <c:pt idx="1500">
                  <c:v>145188.90000000002</c:v>
                </c:pt>
                <c:pt idx="1501">
                  <c:v>145288.90000000002</c:v>
                </c:pt>
                <c:pt idx="1502">
                  <c:v>145388.90000000002</c:v>
                </c:pt>
                <c:pt idx="1503">
                  <c:v>145488.90000000002</c:v>
                </c:pt>
                <c:pt idx="1504">
                  <c:v>145588.90000000002</c:v>
                </c:pt>
                <c:pt idx="1505">
                  <c:v>145688.90000000002</c:v>
                </c:pt>
                <c:pt idx="1506">
                  <c:v>145788.90000000002</c:v>
                </c:pt>
                <c:pt idx="1507">
                  <c:v>145888.90000000002</c:v>
                </c:pt>
                <c:pt idx="1508">
                  <c:v>145988.90000000002</c:v>
                </c:pt>
                <c:pt idx="1509">
                  <c:v>146088.90000000002</c:v>
                </c:pt>
                <c:pt idx="1510">
                  <c:v>146188.90000000002</c:v>
                </c:pt>
                <c:pt idx="1511">
                  <c:v>146288.90000000002</c:v>
                </c:pt>
                <c:pt idx="1512">
                  <c:v>146388.90000000002</c:v>
                </c:pt>
                <c:pt idx="1513">
                  <c:v>146488.90000000002</c:v>
                </c:pt>
                <c:pt idx="1514">
                  <c:v>146588.90000000002</c:v>
                </c:pt>
                <c:pt idx="1515">
                  <c:v>146688.90000000002</c:v>
                </c:pt>
                <c:pt idx="1516">
                  <c:v>146788.90000000002</c:v>
                </c:pt>
                <c:pt idx="1517">
                  <c:v>146888.90000000002</c:v>
                </c:pt>
                <c:pt idx="1518">
                  <c:v>146988.90000000002</c:v>
                </c:pt>
                <c:pt idx="1519">
                  <c:v>147088.90000000002</c:v>
                </c:pt>
                <c:pt idx="1520">
                  <c:v>147188.90000000002</c:v>
                </c:pt>
                <c:pt idx="1521">
                  <c:v>147288.90000000002</c:v>
                </c:pt>
                <c:pt idx="1522">
                  <c:v>147388.90000000002</c:v>
                </c:pt>
                <c:pt idx="1523">
                  <c:v>147488.90000000002</c:v>
                </c:pt>
                <c:pt idx="1524">
                  <c:v>147588.90000000002</c:v>
                </c:pt>
                <c:pt idx="1525">
                  <c:v>147688.90000000002</c:v>
                </c:pt>
                <c:pt idx="1526">
                  <c:v>147788.90000000002</c:v>
                </c:pt>
                <c:pt idx="1527">
                  <c:v>147888.90000000002</c:v>
                </c:pt>
                <c:pt idx="1528">
                  <c:v>147988.90000000002</c:v>
                </c:pt>
                <c:pt idx="1529">
                  <c:v>148088.90000000002</c:v>
                </c:pt>
                <c:pt idx="1530">
                  <c:v>148188.90000000002</c:v>
                </c:pt>
                <c:pt idx="1531">
                  <c:v>148288.90000000002</c:v>
                </c:pt>
                <c:pt idx="1532">
                  <c:v>148388.90000000002</c:v>
                </c:pt>
                <c:pt idx="1533">
                  <c:v>148488.90000000002</c:v>
                </c:pt>
                <c:pt idx="1534">
                  <c:v>148588.90000000002</c:v>
                </c:pt>
                <c:pt idx="1535">
                  <c:v>148688.90000000002</c:v>
                </c:pt>
                <c:pt idx="1536">
                  <c:v>148788.90000000002</c:v>
                </c:pt>
                <c:pt idx="1537">
                  <c:v>148888.90000000002</c:v>
                </c:pt>
                <c:pt idx="1538">
                  <c:v>148988.90000000002</c:v>
                </c:pt>
                <c:pt idx="1539">
                  <c:v>149088.90000000002</c:v>
                </c:pt>
                <c:pt idx="1540">
                  <c:v>149188.90000000002</c:v>
                </c:pt>
                <c:pt idx="1541">
                  <c:v>149288.90000000002</c:v>
                </c:pt>
                <c:pt idx="1542">
                  <c:v>149388.90000000002</c:v>
                </c:pt>
                <c:pt idx="1543">
                  <c:v>149488.90000000002</c:v>
                </c:pt>
                <c:pt idx="1544">
                  <c:v>149588.90000000002</c:v>
                </c:pt>
                <c:pt idx="1545">
                  <c:v>149688.90000000002</c:v>
                </c:pt>
                <c:pt idx="1546">
                  <c:v>149788.90000000002</c:v>
                </c:pt>
                <c:pt idx="1547">
                  <c:v>149888.90000000002</c:v>
                </c:pt>
                <c:pt idx="1548">
                  <c:v>149988.90000000002</c:v>
                </c:pt>
                <c:pt idx="1549">
                  <c:v>150088.90000000002</c:v>
                </c:pt>
                <c:pt idx="1550">
                  <c:v>150188.90000000002</c:v>
                </c:pt>
                <c:pt idx="1551">
                  <c:v>150288.90000000002</c:v>
                </c:pt>
                <c:pt idx="1552">
                  <c:v>150388.90000000002</c:v>
                </c:pt>
                <c:pt idx="1553">
                  <c:v>150488.90000000002</c:v>
                </c:pt>
                <c:pt idx="1554">
                  <c:v>150588.90000000002</c:v>
                </c:pt>
                <c:pt idx="1555">
                  <c:v>150688.90000000002</c:v>
                </c:pt>
                <c:pt idx="1556">
                  <c:v>150788.90000000002</c:v>
                </c:pt>
                <c:pt idx="1557">
                  <c:v>150888.90000000002</c:v>
                </c:pt>
                <c:pt idx="1558">
                  <c:v>150988.90000000002</c:v>
                </c:pt>
                <c:pt idx="1559">
                  <c:v>151088.90000000002</c:v>
                </c:pt>
                <c:pt idx="1560">
                  <c:v>151188.90000000002</c:v>
                </c:pt>
                <c:pt idx="1561">
                  <c:v>151288.90000000002</c:v>
                </c:pt>
                <c:pt idx="1562">
                  <c:v>151388.90000000002</c:v>
                </c:pt>
                <c:pt idx="1563">
                  <c:v>151488.90000000002</c:v>
                </c:pt>
                <c:pt idx="1564">
                  <c:v>151588.90000000002</c:v>
                </c:pt>
                <c:pt idx="1565">
                  <c:v>151688.90000000002</c:v>
                </c:pt>
                <c:pt idx="1566">
                  <c:v>151788.90000000002</c:v>
                </c:pt>
                <c:pt idx="1567">
                  <c:v>151888.90000000002</c:v>
                </c:pt>
                <c:pt idx="1568">
                  <c:v>151988.90000000002</c:v>
                </c:pt>
                <c:pt idx="1569">
                  <c:v>152088.90000000002</c:v>
                </c:pt>
                <c:pt idx="1570">
                  <c:v>152188.90000000002</c:v>
                </c:pt>
                <c:pt idx="1571">
                  <c:v>152288.90000000002</c:v>
                </c:pt>
                <c:pt idx="1572">
                  <c:v>152388.90000000002</c:v>
                </c:pt>
                <c:pt idx="1573">
                  <c:v>152488.90000000002</c:v>
                </c:pt>
                <c:pt idx="1574">
                  <c:v>152588.90000000002</c:v>
                </c:pt>
                <c:pt idx="1575">
                  <c:v>152688.90000000002</c:v>
                </c:pt>
                <c:pt idx="1576">
                  <c:v>152788.90000000002</c:v>
                </c:pt>
                <c:pt idx="1577">
                  <c:v>152888.90000000002</c:v>
                </c:pt>
                <c:pt idx="1578">
                  <c:v>152988.90000000002</c:v>
                </c:pt>
                <c:pt idx="1579">
                  <c:v>153088.90000000002</c:v>
                </c:pt>
                <c:pt idx="1580">
                  <c:v>153188.90000000002</c:v>
                </c:pt>
                <c:pt idx="1581">
                  <c:v>153288.90000000002</c:v>
                </c:pt>
                <c:pt idx="1582">
                  <c:v>153388.90000000002</c:v>
                </c:pt>
                <c:pt idx="1583">
                  <c:v>153488.90000000002</c:v>
                </c:pt>
                <c:pt idx="1584">
                  <c:v>153588.90000000002</c:v>
                </c:pt>
                <c:pt idx="1585">
                  <c:v>153688.90000000002</c:v>
                </c:pt>
                <c:pt idx="1586">
                  <c:v>153788.90000000002</c:v>
                </c:pt>
                <c:pt idx="1587">
                  <c:v>153888.90000000002</c:v>
                </c:pt>
                <c:pt idx="1588">
                  <c:v>153988.90000000002</c:v>
                </c:pt>
                <c:pt idx="1589">
                  <c:v>154088.90000000002</c:v>
                </c:pt>
                <c:pt idx="1590">
                  <c:v>154188.90000000002</c:v>
                </c:pt>
                <c:pt idx="1591">
                  <c:v>154288.90000000002</c:v>
                </c:pt>
                <c:pt idx="1592">
                  <c:v>154388.90000000002</c:v>
                </c:pt>
                <c:pt idx="1593">
                  <c:v>154488.90000000002</c:v>
                </c:pt>
                <c:pt idx="1594">
                  <c:v>154588.90000000002</c:v>
                </c:pt>
                <c:pt idx="1595">
                  <c:v>154688.90000000002</c:v>
                </c:pt>
                <c:pt idx="1596">
                  <c:v>154788.90000000002</c:v>
                </c:pt>
                <c:pt idx="1597">
                  <c:v>154888.90000000002</c:v>
                </c:pt>
                <c:pt idx="1598">
                  <c:v>154988.90000000002</c:v>
                </c:pt>
                <c:pt idx="1599">
                  <c:v>155088.90000000002</c:v>
                </c:pt>
                <c:pt idx="1600">
                  <c:v>155188.90000000002</c:v>
                </c:pt>
                <c:pt idx="1601">
                  <c:v>155288.90000000002</c:v>
                </c:pt>
                <c:pt idx="1602">
                  <c:v>155388.90000000002</c:v>
                </c:pt>
                <c:pt idx="1603">
                  <c:v>155488.90000000002</c:v>
                </c:pt>
                <c:pt idx="1604">
                  <c:v>155588.90000000002</c:v>
                </c:pt>
                <c:pt idx="1605">
                  <c:v>155688.90000000002</c:v>
                </c:pt>
                <c:pt idx="1606">
                  <c:v>155788.90000000002</c:v>
                </c:pt>
                <c:pt idx="1607">
                  <c:v>155888.90000000002</c:v>
                </c:pt>
                <c:pt idx="1608">
                  <c:v>155988.90000000002</c:v>
                </c:pt>
                <c:pt idx="1609">
                  <c:v>156088.90000000002</c:v>
                </c:pt>
                <c:pt idx="1610">
                  <c:v>156188.90000000002</c:v>
                </c:pt>
                <c:pt idx="1611">
                  <c:v>156288.90000000002</c:v>
                </c:pt>
                <c:pt idx="1612">
                  <c:v>156388.90000000002</c:v>
                </c:pt>
                <c:pt idx="1613">
                  <c:v>156488.90000000002</c:v>
                </c:pt>
                <c:pt idx="1614">
                  <c:v>156588.90000000002</c:v>
                </c:pt>
                <c:pt idx="1615">
                  <c:v>156688.90000000002</c:v>
                </c:pt>
                <c:pt idx="1616">
                  <c:v>156788.90000000002</c:v>
                </c:pt>
                <c:pt idx="1617">
                  <c:v>156888.90000000002</c:v>
                </c:pt>
                <c:pt idx="1618">
                  <c:v>156988.90000000002</c:v>
                </c:pt>
                <c:pt idx="1619">
                  <c:v>157088.90000000002</c:v>
                </c:pt>
                <c:pt idx="1620">
                  <c:v>157188.90000000002</c:v>
                </c:pt>
                <c:pt idx="1621">
                  <c:v>157288.90000000002</c:v>
                </c:pt>
                <c:pt idx="1622">
                  <c:v>157388.90000000002</c:v>
                </c:pt>
                <c:pt idx="1623">
                  <c:v>157488.90000000002</c:v>
                </c:pt>
                <c:pt idx="1624">
                  <c:v>157588.90000000002</c:v>
                </c:pt>
                <c:pt idx="1625">
                  <c:v>157688.90000000002</c:v>
                </c:pt>
                <c:pt idx="1626">
                  <c:v>157788.90000000002</c:v>
                </c:pt>
                <c:pt idx="1627">
                  <c:v>157888.90000000002</c:v>
                </c:pt>
                <c:pt idx="1628">
                  <c:v>157988.90000000002</c:v>
                </c:pt>
                <c:pt idx="1629">
                  <c:v>158088.90000000002</c:v>
                </c:pt>
                <c:pt idx="1630">
                  <c:v>158188.90000000002</c:v>
                </c:pt>
                <c:pt idx="1631">
                  <c:v>158288.90000000002</c:v>
                </c:pt>
                <c:pt idx="1632">
                  <c:v>158388.90000000002</c:v>
                </c:pt>
                <c:pt idx="1633">
                  <c:v>158488.90000000002</c:v>
                </c:pt>
                <c:pt idx="1634">
                  <c:v>158588.90000000002</c:v>
                </c:pt>
                <c:pt idx="1635">
                  <c:v>158688.90000000002</c:v>
                </c:pt>
                <c:pt idx="1636">
                  <c:v>158788.90000000002</c:v>
                </c:pt>
                <c:pt idx="1637">
                  <c:v>158888.90000000002</c:v>
                </c:pt>
                <c:pt idx="1638">
                  <c:v>158988.90000000002</c:v>
                </c:pt>
                <c:pt idx="1639">
                  <c:v>159088.90000000002</c:v>
                </c:pt>
                <c:pt idx="1640">
                  <c:v>159188.90000000002</c:v>
                </c:pt>
                <c:pt idx="1641">
                  <c:v>159288.90000000002</c:v>
                </c:pt>
                <c:pt idx="1642">
                  <c:v>159388.90000000002</c:v>
                </c:pt>
                <c:pt idx="1643">
                  <c:v>159488.90000000002</c:v>
                </c:pt>
                <c:pt idx="1644">
                  <c:v>159588.90000000002</c:v>
                </c:pt>
                <c:pt idx="1645">
                  <c:v>159688.90000000002</c:v>
                </c:pt>
                <c:pt idx="1646">
                  <c:v>159788.90000000002</c:v>
                </c:pt>
                <c:pt idx="1647">
                  <c:v>159888.90000000002</c:v>
                </c:pt>
                <c:pt idx="1648">
                  <c:v>159988.90000000002</c:v>
                </c:pt>
                <c:pt idx="1649">
                  <c:v>160088.90000000002</c:v>
                </c:pt>
                <c:pt idx="1650">
                  <c:v>160188.90000000002</c:v>
                </c:pt>
                <c:pt idx="1651">
                  <c:v>160288.90000000002</c:v>
                </c:pt>
                <c:pt idx="1652">
                  <c:v>160388.90000000002</c:v>
                </c:pt>
                <c:pt idx="1653">
                  <c:v>160488.90000000002</c:v>
                </c:pt>
                <c:pt idx="1654">
                  <c:v>160588.90000000002</c:v>
                </c:pt>
                <c:pt idx="1655">
                  <c:v>160688.90000000002</c:v>
                </c:pt>
                <c:pt idx="1656">
                  <c:v>160788.90000000002</c:v>
                </c:pt>
                <c:pt idx="1657">
                  <c:v>160888.90000000002</c:v>
                </c:pt>
                <c:pt idx="1658">
                  <c:v>160988.90000000002</c:v>
                </c:pt>
                <c:pt idx="1659">
                  <c:v>161088.90000000002</c:v>
                </c:pt>
                <c:pt idx="1660">
                  <c:v>161188.90000000002</c:v>
                </c:pt>
                <c:pt idx="1661">
                  <c:v>161288.90000000002</c:v>
                </c:pt>
                <c:pt idx="1662">
                  <c:v>161388.90000000002</c:v>
                </c:pt>
                <c:pt idx="1663">
                  <c:v>161488.90000000002</c:v>
                </c:pt>
                <c:pt idx="1664">
                  <c:v>161588.90000000002</c:v>
                </c:pt>
                <c:pt idx="1665">
                  <c:v>161688.90000000002</c:v>
                </c:pt>
                <c:pt idx="1666">
                  <c:v>161788.90000000002</c:v>
                </c:pt>
                <c:pt idx="1667">
                  <c:v>161888.90000000002</c:v>
                </c:pt>
                <c:pt idx="1668">
                  <c:v>161988.90000000002</c:v>
                </c:pt>
                <c:pt idx="1669">
                  <c:v>162088.90000000002</c:v>
                </c:pt>
                <c:pt idx="1670">
                  <c:v>162188.90000000002</c:v>
                </c:pt>
                <c:pt idx="1671">
                  <c:v>162288.90000000002</c:v>
                </c:pt>
                <c:pt idx="1672">
                  <c:v>162388.90000000002</c:v>
                </c:pt>
                <c:pt idx="1673">
                  <c:v>162488.90000000002</c:v>
                </c:pt>
                <c:pt idx="1674">
                  <c:v>162588.90000000002</c:v>
                </c:pt>
                <c:pt idx="1675">
                  <c:v>162688.90000000002</c:v>
                </c:pt>
                <c:pt idx="1676">
                  <c:v>162788.90000000002</c:v>
                </c:pt>
                <c:pt idx="1677">
                  <c:v>162888.90000000002</c:v>
                </c:pt>
                <c:pt idx="1678">
                  <c:v>162988.90000000002</c:v>
                </c:pt>
                <c:pt idx="1679">
                  <c:v>163088.90000000002</c:v>
                </c:pt>
                <c:pt idx="1680">
                  <c:v>163188.90000000002</c:v>
                </c:pt>
                <c:pt idx="1681">
                  <c:v>163288.90000000002</c:v>
                </c:pt>
                <c:pt idx="1682">
                  <c:v>163388.90000000002</c:v>
                </c:pt>
                <c:pt idx="1683">
                  <c:v>163488.90000000002</c:v>
                </c:pt>
                <c:pt idx="1684">
                  <c:v>163588.90000000002</c:v>
                </c:pt>
                <c:pt idx="1685">
                  <c:v>163688.90000000002</c:v>
                </c:pt>
                <c:pt idx="1686">
                  <c:v>163788.90000000002</c:v>
                </c:pt>
                <c:pt idx="1687">
                  <c:v>163888.90000000002</c:v>
                </c:pt>
                <c:pt idx="1688">
                  <c:v>163988.90000000002</c:v>
                </c:pt>
                <c:pt idx="1689">
                  <c:v>164088.90000000002</c:v>
                </c:pt>
                <c:pt idx="1690">
                  <c:v>164188.90000000002</c:v>
                </c:pt>
                <c:pt idx="1691">
                  <c:v>164288.90000000002</c:v>
                </c:pt>
                <c:pt idx="1692">
                  <c:v>164388.90000000002</c:v>
                </c:pt>
                <c:pt idx="1693">
                  <c:v>164488.90000000002</c:v>
                </c:pt>
                <c:pt idx="1694">
                  <c:v>164588.90000000002</c:v>
                </c:pt>
                <c:pt idx="1695">
                  <c:v>164688.90000000002</c:v>
                </c:pt>
                <c:pt idx="1696">
                  <c:v>164788.90000000002</c:v>
                </c:pt>
                <c:pt idx="1697">
                  <c:v>164888.90000000002</c:v>
                </c:pt>
                <c:pt idx="1698">
                  <c:v>164988.90000000002</c:v>
                </c:pt>
                <c:pt idx="1699">
                  <c:v>165088.90000000002</c:v>
                </c:pt>
                <c:pt idx="1700">
                  <c:v>165188.90000000002</c:v>
                </c:pt>
                <c:pt idx="1701">
                  <c:v>165288.90000000002</c:v>
                </c:pt>
                <c:pt idx="1702">
                  <c:v>165388.90000000002</c:v>
                </c:pt>
                <c:pt idx="1703">
                  <c:v>165488.90000000002</c:v>
                </c:pt>
                <c:pt idx="1704">
                  <c:v>165588.90000000002</c:v>
                </c:pt>
                <c:pt idx="1705">
                  <c:v>165688.90000000002</c:v>
                </c:pt>
                <c:pt idx="1706">
                  <c:v>165788.90000000002</c:v>
                </c:pt>
                <c:pt idx="1707">
                  <c:v>165888.90000000002</c:v>
                </c:pt>
                <c:pt idx="1708">
                  <c:v>165988.90000000002</c:v>
                </c:pt>
                <c:pt idx="1709">
                  <c:v>166088.90000000002</c:v>
                </c:pt>
                <c:pt idx="1710">
                  <c:v>166188.90000000002</c:v>
                </c:pt>
                <c:pt idx="1711">
                  <c:v>166288.90000000002</c:v>
                </c:pt>
                <c:pt idx="1712">
                  <c:v>166388.90000000002</c:v>
                </c:pt>
                <c:pt idx="1713">
                  <c:v>166488.90000000002</c:v>
                </c:pt>
                <c:pt idx="1714">
                  <c:v>166588.90000000002</c:v>
                </c:pt>
                <c:pt idx="1715">
                  <c:v>166688.90000000002</c:v>
                </c:pt>
                <c:pt idx="1716">
                  <c:v>166788.90000000002</c:v>
                </c:pt>
                <c:pt idx="1717">
                  <c:v>166888.90000000002</c:v>
                </c:pt>
                <c:pt idx="1718">
                  <c:v>166988.90000000002</c:v>
                </c:pt>
                <c:pt idx="1719">
                  <c:v>167088.90000000002</c:v>
                </c:pt>
                <c:pt idx="1720">
                  <c:v>167188.90000000002</c:v>
                </c:pt>
                <c:pt idx="1721">
                  <c:v>167288.90000000002</c:v>
                </c:pt>
                <c:pt idx="1722">
                  <c:v>167388.90000000002</c:v>
                </c:pt>
                <c:pt idx="1723">
                  <c:v>167488.90000000002</c:v>
                </c:pt>
                <c:pt idx="1724">
                  <c:v>167588.90000000002</c:v>
                </c:pt>
                <c:pt idx="1725">
                  <c:v>167688.90000000002</c:v>
                </c:pt>
                <c:pt idx="1726">
                  <c:v>167788.90000000002</c:v>
                </c:pt>
                <c:pt idx="1727">
                  <c:v>167888.90000000002</c:v>
                </c:pt>
                <c:pt idx="1728">
                  <c:v>167988.90000000002</c:v>
                </c:pt>
                <c:pt idx="1729">
                  <c:v>168088.90000000002</c:v>
                </c:pt>
                <c:pt idx="1730">
                  <c:v>168188.90000000002</c:v>
                </c:pt>
                <c:pt idx="1731">
                  <c:v>168288.90000000002</c:v>
                </c:pt>
                <c:pt idx="1732">
                  <c:v>168388.90000000002</c:v>
                </c:pt>
                <c:pt idx="1733">
                  <c:v>168488.90000000002</c:v>
                </c:pt>
                <c:pt idx="1734">
                  <c:v>168588.90000000002</c:v>
                </c:pt>
                <c:pt idx="1735">
                  <c:v>168688.90000000002</c:v>
                </c:pt>
                <c:pt idx="1736">
                  <c:v>168788.90000000002</c:v>
                </c:pt>
                <c:pt idx="1737">
                  <c:v>168888.90000000002</c:v>
                </c:pt>
                <c:pt idx="1738">
                  <c:v>168988.90000000002</c:v>
                </c:pt>
                <c:pt idx="1739">
                  <c:v>169088.90000000002</c:v>
                </c:pt>
                <c:pt idx="1740">
                  <c:v>169188.90000000002</c:v>
                </c:pt>
                <c:pt idx="1741">
                  <c:v>169288.90000000002</c:v>
                </c:pt>
                <c:pt idx="1742">
                  <c:v>169388.90000000002</c:v>
                </c:pt>
                <c:pt idx="1743">
                  <c:v>169488.90000000002</c:v>
                </c:pt>
                <c:pt idx="1744">
                  <c:v>169588.90000000002</c:v>
                </c:pt>
                <c:pt idx="1745">
                  <c:v>169688.90000000002</c:v>
                </c:pt>
                <c:pt idx="1746">
                  <c:v>169788.90000000002</c:v>
                </c:pt>
                <c:pt idx="1747">
                  <c:v>169888.90000000002</c:v>
                </c:pt>
                <c:pt idx="1748">
                  <c:v>169988.90000000002</c:v>
                </c:pt>
                <c:pt idx="1749">
                  <c:v>170088.90000000002</c:v>
                </c:pt>
                <c:pt idx="1750">
                  <c:v>170188.90000000002</c:v>
                </c:pt>
                <c:pt idx="1751">
                  <c:v>170288.90000000002</c:v>
                </c:pt>
                <c:pt idx="1752">
                  <c:v>170388.90000000002</c:v>
                </c:pt>
                <c:pt idx="1753">
                  <c:v>170488.90000000002</c:v>
                </c:pt>
                <c:pt idx="1754">
                  <c:v>170588.90000000002</c:v>
                </c:pt>
                <c:pt idx="1755">
                  <c:v>170688.90000000002</c:v>
                </c:pt>
                <c:pt idx="1756">
                  <c:v>170788.90000000002</c:v>
                </c:pt>
                <c:pt idx="1757">
                  <c:v>170888.90000000002</c:v>
                </c:pt>
                <c:pt idx="1758">
                  <c:v>170988.90000000002</c:v>
                </c:pt>
                <c:pt idx="1759">
                  <c:v>171088.90000000002</c:v>
                </c:pt>
                <c:pt idx="1760">
                  <c:v>171188.90000000002</c:v>
                </c:pt>
                <c:pt idx="1761">
                  <c:v>171288.90000000002</c:v>
                </c:pt>
                <c:pt idx="1762">
                  <c:v>171388.90000000002</c:v>
                </c:pt>
                <c:pt idx="1763">
                  <c:v>171488.90000000002</c:v>
                </c:pt>
                <c:pt idx="1764">
                  <c:v>171588.90000000002</c:v>
                </c:pt>
                <c:pt idx="1765">
                  <c:v>171688.90000000002</c:v>
                </c:pt>
                <c:pt idx="1766">
                  <c:v>171788.90000000002</c:v>
                </c:pt>
                <c:pt idx="1767">
                  <c:v>171888.90000000002</c:v>
                </c:pt>
                <c:pt idx="1768">
                  <c:v>171988.90000000002</c:v>
                </c:pt>
                <c:pt idx="1769">
                  <c:v>172088.90000000002</c:v>
                </c:pt>
                <c:pt idx="1770">
                  <c:v>172188.90000000002</c:v>
                </c:pt>
                <c:pt idx="1771">
                  <c:v>172288.90000000002</c:v>
                </c:pt>
                <c:pt idx="1772">
                  <c:v>172388.90000000002</c:v>
                </c:pt>
                <c:pt idx="1773">
                  <c:v>172488.90000000002</c:v>
                </c:pt>
                <c:pt idx="1774">
                  <c:v>172588.90000000002</c:v>
                </c:pt>
                <c:pt idx="1775">
                  <c:v>172688.90000000002</c:v>
                </c:pt>
                <c:pt idx="1776">
                  <c:v>172788.90000000002</c:v>
                </c:pt>
                <c:pt idx="1777">
                  <c:v>172888.90000000002</c:v>
                </c:pt>
                <c:pt idx="1778">
                  <c:v>172988.90000000002</c:v>
                </c:pt>
                <c:pt idx="1779">
                  <c:v>173088.90000000002</c:v>
                </c:pt>
                <c:pt idx="1780">
                  <c:v>173188.90000000002</c:v>
                </c:pt>
                <c:pt idx="1781">
                  <c:v>173288.90000000002</c:v>
                </c:pt>
                <c:pt idx="1782">
                  <c:v>173388.90000000002</c:v>
                </c:pt>
                <c:pt idx="1783">
                  <c:v>173488.90000000002</c:v>
                </c:pt>
                <c:pt idx="1784">
                  <c:v>173588.90000000002</c:v>
                </c:pt>
                <c:pt idx="1785">
                  <c:v>173688.90000000002</c:v>
                </c:pt>
                <c:pt idx="1786">
                  <c:v>173788.90000000002</c:v>
                </c:pt>
                <c:pt idx="1787">
                  <c:v>173888.90000000002</c:v>
                </c:pt>
                <c:pt idx="1788">
                  <c:v>173988.90000000002</c:v>
                </c:pt>
                <c:pt idx="1789">
                  <c:v>174088.90000000002</c:v>
                </c:pt>
                <c:pt idx="1790">
                  <c:v>174188.90000000002</c:v>
                </c:pt>
                <c:pt idx="1791">
                  <c:v>174288.90000000002</c:v>
                </c:pt>
                <c:pt idx="1792">
                  <c:v>174388.90000000002</c:v>
                </c:pt>
                <c:pt idx="1793">
                  <c:v>174488.90000000002</c:v>
                </c:pt>
                <c:pt idx="1794">
                  <c:v>174588.90000000002</c:v>
                </c:pt>
                <c:pt idx="1795">
                  <c:v>174688.90000000002</c:v>
                </c:pt>
                <c:pt idx="1796">
                  <c:v>174788.90000000002</c:v>
                </c:pt>
                <c:pt idx="1797">
                  <c:v>174888.90000000002</c:v>
                </c:pt>
                <c:pt idx="1798">
                  <c:v>174988.90000000002</c:v>
                </c:pt>
                <c:pt idx="1799">
                  <c:v>175088.90000000002</c:v>
                </c:pt>
                <c:pt idx="1800">
                  <c:v>175188.90000000002</c:v>
                </c:pt>
                <c:pt idx="1801">
                  <c:v>175288.90000000002</c:v>
                </c:pt>
                <c:pt idx="1802">
                  <c:v>175388.90000000002</c:v>
                </c:pt>
                <c:pt idx="1803">
                  <c:v>175488.90000000002</c:v>
                </c:pt>
                <c:pt idx="1804">
                  <c:v>175588.90000000002</c:v>
                </c:pt>
                <c:pt idx="1805">
                  <c:v>175688.90000000002</c:v>
                </c:pt>
                <c:pt idx="1806">
                  <c:v>175788.90000000002</c:v>
                </c:pt>
                <c:pt idx="1807">
                  <c:v>175888.90000000002</c:v>
                </c:pt>
                <c:pt idx="1808">
                  <c:v>175988.90000000002</c:v>
                </c:pt>
                <c:pt idx="1809">
                  <c:v>176088.90000000002</c:v>
                </c:pt>
                <c:pt idx="1810">
                  <c:v>176188.90000000002</c:v>
                </c:pt>
                <c:pt idx="1811">
                  <c:v>176288.90000000002</c:v>
                </c:pt>
                <c:pt idx="1812">
                  <c:v>176388.90000000002</c:v>
                </c:pt>
                <c:pt idx="1813">
                  <c:v>176488.90000000002</c:v>
                </c:pt>
                <c:pt idx="1814">
                  <c:v>176588.90000000002</c:v>
                </c:pt>
                <c:pt idx="1815">
                  <c:v>176688.90000000002</c:v>
                </c:pt>
                <c:pt idx="1816">
                  <c:v>176788.90000000002</c:v>
                </c:pt>
                <c:pt idx="1817">
                  <c:v>176888.90000000002</c:v>
                </c:pt>
                <c:pt idx="1818">
                  <c:v>176988.90000000002</c:v>
                </c:pt>
                <c:pt idx="1819">
                  <c:v>177088.90000000002</c:v>
                </c:pt>
                <c:pt idx="1820">
                  <c:v>177188.90000000002</c:v>
                </c:pt>
                <c:pt idx="1821">
                  <c:v>177288.90000000002</c:v>
                </c:pt>
                <c:pt idx="1822">
                  <c:v>177388.90000000002</c:v>
                </c:pt>
                <c:pt idx="1823">
                  <c:v>177488.90000000002</c:v>
                </c:pt>
                <c:pt idx="1824">
                  <c:v>177588.90000000002</c:v>
                </c:pt>
                <c:pt idx="1825">
                  <c:v>177688.90000000002</c:v>
                </c:pt>
                <c:pt idx="1826">
                  <c:v>177788.90000000002</c:v>
                </c:pt>
                <c:pt idx="1827">
                  <c:v>177888.90000000002</c:v>
                </c:pt>
                <c:pt idx="1828">
                  <c:v>177988.90000000002</c:v>
                </c:pt>
                <c:pt idx="1829">
                  <c:v>178088.90000000002</c:v>
                </c:pt>
                <c:pt idx="1830">
                  <c:v>178188.90000000002</c:v>
                </c:pt>
                <c:pt idx="1831">
                  <c:v>178288.90000000002</c:v>
                </c:pt>
                <c:pt idx="1832">
                  <c:v>178388.90000000002</c:v>
                </c:pt>
                <c:pt idx="1833">
                  <c:v>178488.90000000002</c:v>
                </c:pt>
                <c:pt idx="1834">
                  <c:v>178588.90000000002</c:v>
                </c:pt>
                <c:pt idx="1835">
                  <c:v>178688.90000000002</c:v>
                </c:pt>
                <c:pt idx="1836">
                  <c:v>178788.90000000002</c:v>
                </c:pt>
                <c:pt idx="1837">
                  <c:v>178888.90000000002</c:v>
                </c:pt>
                <c:pt idx="1838">
                  <c:v>178988.90000000002</c:v>
                </c:pt>
                <c:pt idx="1839">
                  <c:v>179088.90000000002</c:v>
                </c:pt>
                <c:pt idx="1840">
                  <c:v>179188.90000000002</c:v>
                </c:pt>
                <c:pt idx="1841">
                  <c:v>179288.90000000002</c:v>
                </c:pt>
                <c:pt idx="1842">
                  <c:v>179388.90000000002</c:v>
                </c:pt>
                <c:pt idx="1843">
                  <c:v>179488.90000000002</c:v>
                </c:pt>
                <c:pt idx="1844">
                  <c:v>179588.90000000002</c:v>
                </c:pt>
                <c:pt idx="1845">
                  <c:v>179688.90000000002</c:v>
                </c:pt>
                <c:pt idx="1846">
                  <c:v>179788.90000000002</c:v>
                </c:pt>
                <c:pt idx="1847">
                  <c:v>179888.90000000002</c:v>
                </c:pt>
                <c:pt idx="1848">
                  <c:v>179988.90000000002</c:v>
                </c:pt>
                <c:pt idx="1849">
                  <c:v>180088.90000000002</c:v>
                </c:pt>
                <c:pt idx="1850">
                  <c:v>180188.90000000002</c:v>
                </c:pt>
                <c:pt idx="1851">
                  <c:v>180288.90000000002</c:v>
                </c:pt>
                <c:pt idx="1852">
                  <c:v>180388.90000000002</c:v>
                </c:pt>
                <c:pt idx="1853">
                  <c:v>180488.90000000002</c:v>
                </c:pt>
                <c:pt idx="1854">
                  <c:v>180588.90000000002</c:v>
                </c:pt>
                <c:pt idx="1855">
                  <c:v>180688.90000000002</c:v>
                </c:pt>
                <c:pt idx="1856">
                  <c:v>180788.90000000002</c:v>
                </c:pt>
                <c:pt idx="1857">
                  <c:v>180888.90000000002</c:v>
                </c:pt>
                <c:pt idx="1858">
                  <c:v>180988.90000000002</c:v>
                </c:pt>
                <c:pt idx="1859">
                  <c:v>181088.90000000002</c:v>
                </c:pt>
                <c:pt idx="1860">
                  <c:v>181188.90000000002</c:v>
                </c:pt>
                <c:pt idx="1861">
                  <c:v>181288.90000000002</c:v>
                </c:pt>
                <c:pt idx="1862">
                  <c:v>181388.90000000002</c:v>
                </c:pt>
                <c:pt idx="1863">
                  <c:v>181488.90000000002</c:v>
                </c:pt>
                <c:pt idx="1864">
                  <c:v>181588.90000000002</c:v>
                </c:pt>
                <c:pt idx="1865">
                  <c:v>181688.90000000002</c:v>
                </c:pt>
                <c:pt idx="1866">
                  <c:v>181788.90000000002</c:v>
                </c:pt>
                <c:pt idx="1867">
                  <c:v>181888.90000000002</c:v>
                </c:pt>
                <c:pt idx="1868">
                  <c:v>181988.90000000002</c:v>
                </c:pt>
                <c:pt idx="1869">
                  <c:v>182088.90000000002</c:v>
                </c:pt>
                <c:pt idx="1870">
                  <c:v>182188.90000000002</c:v>
                </c:pt>
                <c:pt idx="1871">
                  <c:v>182288.90000000002</c:v>
                </c:pt>
                <c:pt idx="1872">
                  <c:v>182388.90000000002</c:v>
                </c:pt>
                <c:pt idx="1873">
                  <c:v>182488.90000000002</c:v>
                </c:pt>
                <c:pt idx="1874">
                  <c:v>182588.90000000002</c:v>
                </c:pt>
                <c:pt idx="1875">
                  <c:v>182688.90000000002</c:v>
                </c:pt>
                <c:pt idx="1876">
                  <c:v>182788.90000000002</c:v>
                </c:pt>
                <c:pt idx="1877">
                  <c:v>182888.90000000002</c:v>
                </c:pt>
                <c:pt idx="1878">
                  <c:v>182988.90000000002</c:v>
                </c:pt>
                <c:pt idx="1879">
                  <c:v>183088.90000000002</c:v>
                </c:pt>
                <c:pt idx="1880">
                  <c:v>183188.90000000002</c:v>
                </c:pt>
                <c:pt idx="1881">
                  <c:v>183288.90000000002</c:v>
                </c:pt>
                <c:pt idx="1882">
                  <c:v>183388.90000000002</c:v>
                </c:pt>
                <c:pt idx="1883">
                  <c:v>183488.90000000002</c:v>
                </c:pt>
                <c:pt idx="1884">
                  <c:v>183588.90000000002</c:v>
                </c:pt>
                <c:pt idx="1885">
                  <c:v>183688.90000000002</c:v>
                </c:pt>
                <c:pt idx="1886">
                  <c:v>183788.90000000002</c:v>
                </c:pt>
                <c:pt idx="1887">
                  <c:v>183888.90000000002</c:v>
                </c:pt>
                <c:pt idx="1888">
                  <c:v>183988.90000000002</c:v>
                </c:pt>
                <c:pt idx="1889">
                  <c:v>184088.90000000002</c:v>
                </c:pt>
                <c:pt idx="1890">
                  <c:v>184188.90000000002</c:v>
                </c:pt>
                <c:pt idx="1891">
                  <c:v>184288.90000000002</c:v>
                </c:pt>
                <c:pt idx="1892">
                  <c:v>184388.90000000002</c:v>
                </c:pt>
                <c:pt idx="1893">
                  <c:v>184488.90000000002</c:v>
                </c:pt>
                <c:pt idx="1894">
                  <c:v>184588.90000000002</c:v>
                </c:pt>
                <c:pt idx="1895">
                  <c:v>184688.90000000002</c:v>
                </c:pt>
                <c:pt idx="1896">
                  <c:v>184788.90000000002</c:v>
                </c:pt>
                <c:pt idx="1897">
                  <c:v>184888.90000000002</c:v>
                </c:pt>
                <c:pt idx="1898">
                  <c:v>184988.90000000002</c:v>
                </c:pt>
                <c:pt idx="1899">
                  <c:v>185088.90000000002</c:v>
                </c:pt>
                <c:pt idx="1900">
                  <c:v>185188.90000000002</c:v>
                </c:pt>
                <c:pt idx="1901">
                  <c:v>185288.90000000002</c:v>
                </c:pt>
                <c:pt idx="1902">
                  <c:v>185388.90000000002</c:v>
                </c:pt>
                <c:pt idx="1903">
                  <c:v>185488.90000000002</c:v>
                </c:pt>
                <c:pt idx="1904">
                  <c:v>185588.90000000002</c:v>
                </c:pt>
                <c:pt idx="1905">
                  <c:v>185688.90000000002</c:v>
                </c:pt>
                <c:pt idx="1906">
                  <c:v>185788.90000000002</c:v>
                </c:pt>
                <c:pt idx="1907">
                  <c:v>185888.90000000002</c:v>
                </c:pt>
                <c:pt idx="1908">
                  <c:v>185988.90000000002</c:v>
                </c:pt>
                <c:pt idx="1909">
                  <c:v>186088.90000000002</c:v>
                </c:pt>
                <c:pt idx="1910">
                  <c:v>186188.90000000002</c:v>
                </c:pt>
                <c:pt idx="1911">
                  <c:v>186288.90000000002</c:v>
                </c:pt>
                <c:pt idx="1912">
                  <c:v>186388.90000000002</c:v>
                </c:pt>
                <c:pt idx="1913">
                  <c:v>186488.90000000002</c:v>
                </c:pt>
                <c:pt idx="1914">
                  <c:v>186588.90000000002</c:v>
                </c:pt>
                <c:pt idx="1915">
                  <c:v>186688.90000000002</c:v>
                </c:pt>
                <c:pt idx="1916">
                  <c:v>186788.90000000002</c:v>
                </c:pt>
                <c:pt idx="1917">
                  <c:v>186888.90000000002</c:v>
                </c:pt>
                <c:pt idx="1918">
                  <c:v>186988.90000000002</c:v>
                </c:pt>
                <c:pt idx="1919">
                  <c:v>187088.90000000002</c:v>
                </c:pt>
                <c:pt idx="1920">
                  <c:v>187188.90000000002</c:v>
                </c:pt>
                <c:pt idx="1921">
                  <c:v>187288.90000000002</c:v>
                </c:pt>
                <c:pt idx="1922">
                  <c:v>187388.90000000002</c:v>
                </c:pt>
                <c:pt idx="1923">
                  <c:v>187488.90000000002</c:v>
                </c:pt>
                <c:pt idx="1924">
                  <c:v>187588.90000000002</c:v>
                </c:pt>
                <c:pt idx="1925">
                  <c:v>187688.90000000002</c:v>
                </c:pt>
                <c:pt idx="1926">
                  <c:v>187788.90000000002</c:v>
                </c:pt>
                <c:pt idx="1927">
                  <c:v>187888.90000000002</c:v>
                </c:pt>
                <c:pt idx="1928">
                  <c:v>187988.90000000002</c:v>
                </c:pt>
                <c:pt idx="1929">
                  <c:v>188088.90000000002</c:v>
                </c:pt>
                <c:pt idx="1930">
                  <c:v>188188.90000000002</c:v>
                </c:pt>
              </c:numCache>
            </c:numRef>
          </c:val>
        </c:ser>
        <c:dLbls>
          <c:showLegendKey val="0"/>
          <c:showVal val="0"/>
          <c:showCatName val="0"/>
          <c:showSerName val="0"/>
          <c:showPercent val="0"/>
          <c:showBubbleSize val="0"/>
        </c:dLbls>
        <c:axId val="490564992"/>
        <c:axId val="490570880"/>
      </c:areaChart>
      <c:barChart>
        <c:barDir val="col"/>
        <c:grouping val="clustered"/>
        <c:varyColors val="0"/>
        <c:ser>
          <c:idx val="1"/>
          <c:order val="0"/>
          <c:tx>
            <c:strRef>
              <c:f>'B3.4 -1a4 '!$L$13</c:f>
              <c:strCache>
                <c:ptCount val="1"/>
                <c:pt idx="0">
                  <c:v>PNC (PBS) - Focalizada </c:v>
                </c:pt>
              </c:strCache>
            </c:strRef>
          </c:tx>
          <c:spPr>
            <a:solidFill>
              <a:schemeClr val="tx1">
                <a:lumMod val="65000"/>
                <a:lumOff val="35000"/>
              </a:schemeClr>
            </a:solidFill>
            <a:ln w="25400">
              <a:noFill/>
            </a:ln>
          </c:spPr>
          <c:invertIfNegative val="0"/>
          <c:val>
            <c:numRef>
              <c:f>'B3.4 -1a4 '!$L$14:$L$1944</c:f>
              <c:numCache>
                <c:formatCode>General</c:formatCode>
                <c:ptCount val="1931"/>
                <c:pt idx="0">
                  <c:v>86293.900000000009</c:v>
                </c:pt>
                <c:pt idx="1">
                  <c:v>86293.900000000009</c:v>
                </c:pt>
                <c:pt idx="2">
                  <c:v>86293.900000000009</c:v>
                </c:pt>
                <c:pt idx="3">
                  <c:v>86293.900000000009</c:v>
                </c:pt>
                <c:pt idx="4">
                  <c:v>86293.900000000009</c:v>
                </c:pt>
                <c:pt idx="5">
                  <c:v>86293.900000000009</c:v>
                </c:pt>
                <c:pt idx="6">
                  <c:v>86293.900000000009</c:v>
                </c:pt>
                <c:pt idx="7">
                  <c:v>86293.900000000009</c:v>
                </c:pt>
                <c:pt idx="8">
                  <c:v>86293.900000000009</c:v>
                </c:pt>
                <c:pt idx="9">
                  <c:v>86293.900000000009</c:v>
                </c:pt>
                <c:pt idx="10">
                  <c:v>86293.900000000009</c:v>
                </c:pt>
                <c:pt idx="11">
                  <c:v>86293.900000000009</c:v>
                </c:pt>
                <c:pt idx="12">
                  <c:v>86293.900000000009</c:v>
                </c:pt>
                <c:pt idx="13">
                  <c:v>86293.900000000009</c:v>
                </c:pt>
                <c:pt idx="14">
                  <c:v>86293.900000000009</c:v>
                </c:pt>
                <c:pt idx="15">
                  <c:v>86293.900000000009</c:v>
                </c:pt>
                <c:pt idx="16">
                  <c:v>86293.900000000009</c:v>
                </c:pt>
                <c:pt idx="17">
                  <c:v>86293.900000000009</c:v>
                </c:pt>
                <c:pt idx="18">
                  <c:v>86293.900000000009</c:v>
                </c:pt>
                <c:pt idx="19">
                  <c:v>86293.900000000009</c:v>
                </c:pt>
                <c:pt idx="20">
                  <c:v>86293.900000000009</c:v>
                </c:pt>
                <c:pt idx="21">
                  <c:v>86293.900000000009</c:v>
                </c:pt>
                <c:pt idx="22">
                  <c:v>86293.900000000009</c:v>
                </c:pt>
                <c:pt idx="23">
                  <c:v>86293.900000000009</c:v>
                </c:pt>
                <c:pt idx="24">
                  <c:v>86293.900000000009</c:v>
                </c:pt>
                <c:pt idx="25">
                  <c:v>86293.900000000009</c:v>
                </c:pt>
                <c:pt idx="26">
                  <c:v>86293.900000000009</c:v>
                </c:pt>
                <c:pt idx="27">
                  <c:v>86293.900000000009</c:v>
                </c:pt>
                <c:pt idx="28">
                  <c:v>86293.900000000009</c:v>
                </c:pt>
                <c:pt idx="29">
                  <c:v>86293.900000000009</c:v>
                </c:pt>
                <c:pt idx="30">
                  <c:v>86293.900000000009</c:v>
                </c:pt>
                <c:pt idx="31">
                  <c:v>86293.900000000009</c:v>
                </c:pt>
                <c:pt idx="32">
                  <c:v>86293.900000000009</c:v>
                </c:pt>
                <c:pt idx="33">
                  <c:v>86293.900000000009</c:v>
                </c:pt>
                <c:pt idx="34">
                  <c:v>86293.900000000009</c:v>
                </c:pt>
                <c:pt idx="35">
                  <c:v>86293.900000000009</c:v>
                </c:pt>
                <c:pt idx="36">
                  <c:v>86293.900000000009</c:v>
                </c:pt>
                <c:pt idx="37">
                  <c:v>86293.900000000009</c:v>
                </c:pt>
                <c:pt idx="38">
                  <c:v>86293.900000000009</c:v>
                </c:pt>
                <c:pt idx="39">
                  <c:v>86293.900000000009</c:v>
                </c:pt>
                <c:pt idx="40">
                  <c:v>86293.900000000009</c:v>
                </c:pt>
                <c:pt idx="41">
                  <c:v>86293.900000000009</c:v>
                </c:pt>
                <c:pt idx="42">
                  <c:v>86293.900000000009</c:v>
                </c:pt>
                <c:pt idx="43">
                  <c:v>86293.900000000009</c:v>
                </c:pt>
                <c:pt idx="44">
                  <c:v>86293.900000000009</c:v>
                </c:pt>
                <c:pt idx="45">
                  <c:v>86293.900000000009</c:v>
                </c:pt>
                <c:pt idx="46">
                  <c:v>86293.900000000009</c:v>
                </c:pt>
                <c:pt idx="47">
                  <c:v>86293.900000000009</c:v>
                </c:pt>
                <c:pt idx="48">
                  <c:v>86293.900000000009</c:v>
                </c:pt>
                <c:pt idx="49">
                  <c:v>86293.900000000009</c:v>
                </c:pt>
                <c:pt idx="50">
                  <c:v>86293.900000000009</c:v>
                </c:pt>
                <c:pt idx="51">
                  <c:v>86293.900000000009</c:v>
                </c:pt>
                <c:pt idx="52">
                  <c:v>86293.900000000009</c:v>
                </c:pt>
                <c:pt idx="53">
                  <c:v>86293.900000000009</c:v>
                </c:pt>
                <c:pt idx="54">
                  <c:v>86293.900000000009</c:v>
                </c:pt>
                <c:pt idx="55">
                  <c:v>86293.900000000009</c:v>
                </c:pt>
                <c:pt idx="56">
                  <c:v>86293.900000000009</c:v>
                </c:pt>
                <c:pt idx="57">
                  <c:v>86293.900000000009</c:v>
                </c:pt>
                <c:pt idx="58">
                  <c:v>86293.900000000009</c:v>
                </c:pt>
                <c:pt idx="59">
                  <c:v>86293.900000000009</c:v>
                </c:pt>
                <c:pt idx="60">
                  <c:v>86293.900000000009</c:v>
                </c:pt>
                <c:pt idx="61">
                  <c:v>86293.900000000009</c:v>
                </c:pt>
                <c:pt idx="62">
                  <c:v>86293.900000000009</c:v>
                </c:pt>
                <c:pt idx="63">
                  <c:v>86293.900000000009</c:v>
                </c:pt>
                <c:pt idx="64">
                  <c:v>86293.900000000009</c:v>
                </c:pt>
                <c:pt idx="65">
                  <c:v>86293.900000000009</c:v>
                </c:pt>
                <c:pt idx="66">
                  <c:v>86293.900000000009</c:v>
                </c:pt>
                <c:pt idx="67">
                  <c:v>86293.900000000009</c:v>
                </c:pt>
                <c:pt idx="68">
                  <c:v>86293.900000000009</c:v>
                </c:pt>
                <c:pt idx="69">
                  <c:v>86293.900000000009</c:v>
                </c:pt>
                <c:pt idx="70">
                  <c:v>86293.900000000009</c:v>
                </c:pt>
                <c:pt idx="71">
                  <c:v>86293.900000000009</c:v>
                </c:pt>
                <c:pt idx="72">
                  <c:v>86293.900000000009</c:v>
                </c:pt>
                <c:pt idx="73">
                  <c:v>86293.900000000009</c:v>
                </c:pt>
                <c:pt idx="74">
                  <c:v>86293.900000000009</c:v>
                </c:pt>
                <c:pt idx="75">
                  <c:v>86293.900000000009</c:v>
                </c:pt>
                <c:pt idx="76">
                  <c:v>86293.900000000009</c:v>
                </c:pt>
                <c:pt idx="77">
                  <c:v>86293.900000000009</c:v>
                </c:pt>
                <c:pt idx="78">
                  <c:v>86293.900000000009</c:v>
                </c:pt>
                <c:pt idx="79">
                  <c:v>86293.900000000009</c:v>
                </c:pt>
                <c:pt idx="80">
                  <c:v>86293.900000000009</c:v>
                </c:pt>
                <c:pt idx="81">
                  <c:v>86293.900000000009</c:v>
                </c:pt>
                <c:pt idx="82">
                  <c:v>86293.900000000009</c:v>
                </c:pt>
                <c:pt idx="83">
                  <c:v>86293.900000000009</c:v>
                </c:pt>
                <c:pt idx="84">
                  <c:v>86293.900000000009</c:v>
                </c:pt>
                <c:pt idx="85">
                  <c:v>86293.900000000009</c:v>
                </c:pt>
                <c:pt idx="86">
                  <c:v>86293.900000000009</c:v>
                </c:pt>
                <c:pt idx="87">
                  <c:v>86293.900000000009</c:v>
                </c:pt>
                <c:pt idx="88">
                  <c:v>86293.900000000009</c:v>
                </c:pt>
                <c:pt idx="89">
                  <c:v>86293.900000000009</c:v>
                </c:pt>
                <c:pt idx="90">
                  <c:v>86293.900000000009</c:v>
                </c:pt>
                <c:pt idx="91">
                  <c:v>86293.900000000009</c:v>
                </c:pt>
                <c:pt idx="92">
                  <c:v>86293.900000000009</c:v>
                </c:pt>
                <c:pt idx="93">
                  <c:v>86293.900000000009</c:v>
                </c:pt>
                <c:pt idx="94">
                  <c:v>86293.900000000009</c:v>
                </c:pt>
                <c:pt idx="95">
                  <c:v>86293.900000000009</c:v>
                </c:pt>
                <c:pt idx="96">
                  <c:v>86293.900000000009</c:v>
                </c:pt>
                <c:pt idx="97">
                  <c:v>86293.900000000009</c:v>
                </c:pt>
                <c:pt idx="98">
                  <c:v>86293.900000000009</c:v>
                </c:pt>
                <c:pt idx="99">
                  <c:v>86293.900000000009</c:v>
                </c:pt>
                <c:pt idx="100">
                  <c:v>86293.900000000009</c:v>
                </c:pt>
                <c:pt idx="101">
                  <c:v>86293.900000000009</c:v>
                </c:pt>
                <c:pt idx="102">
                  <c:v>86293.900000000009</c:v>
                </c:pt>
                <c:pt idx="103">
                  <c:v>86293.900000000009</c:v>
                </c:pt>
                <c:pt idx="104">
                  <c:v>86293.900000000009</c:v>
                </c:pt>
                <c:pt idx="105">
                  <c:v>86293.900000000009</c:v>
                </c:pt>
                <c:pt idx="106">
                  <c:v>86293.900000000009</c:v>
                </c:pt>
                <c:pt idx="107">
                  <c:v>86293.900000000009</c:v>
                </c:pt>
                <c:pt idx="108">
                  <c:v>86293.900000000009</c:v>
                </c:pt>
                <c:pt idx="109">
                  <c:v>86293.900000000009</c:v>
                </c:pt>
                <c:pt idx="110">
                  <c:v>86293.900000000009</c:v>
                </c:pt>
                <c:pt idx="111">
                  <c:v>86293.900000000009</c:v>
                </c:pt>
                <c:pt idx="112">
                  <c:v>86293.900000000009</c:v>
                </c:pt>
                <c:pt idx="113">
                  <c:v>86293.900000000009</c:v>
                </c:pt>
                <c:pt idx="114">
                  <c:v>86293.900000000009</c:v>
                </c:pt>
                <c:pt idx="115">
                  <c:v>86293.900000000009</c:v>
                </c:pt>
                <c:pt idx="116">
                  <c:v>86293.900000000009</c:v>
                </c:pt>
                <c:pt idx="117">
                  <c:v>86293.900000000009</c:v>
                </c:pt>
                <c:pt idx="118">
                  <c:v>86293.900000000009</c:v>
                </c:pt>
                <c:pt idx="119">
                  <c:v>86293.900000000009</c:v>
                </c:pt>
                <c:pt idx="120">
                  <c:v>86293.900000000009</c:v>
                </c:pt>
                <c:pt idx="121">
                  <c:v>86293.900000000009</c:v>
                </c:pt>
                <c:pt idx="122">
                  <c:v>86293.900000000009</c:v>
                </c:pt>
                <c:pt idx="123">
                  <c:v>86293.900000000009</c:v>
                </c:pt>
                <c:pt idx="124">
                  <c:v>86293.900000000009</c:v>
                </c:pt>
                <c:pt idx="125">
                  <c:v>86293.900000000009</c:v>
                </c:pt>
                <c:pt idx="126">
                  <c:v>86293.900000000009</c:v>
                </c:pt>
                <c:pt idx="127">
                  <c:v>86293.900000000009</c:v>
                </c:pt>
                <c:pt idx="128">
                  <c:v>86293.900000000009</c:v>
                </c:pt>
                <c:pt idx="129">
                  <c:v>86293.900000000009</c:v>
                </c:pt>
                <c:pt idx="130">
                  <c:v>86293.900000000009</c:v>
                </c:pt>
                <c:pt idx="131">
                  <c:v>86293.900000000009</c:v>
                </c:pt>
                <c:pt idx="132">
                  <c:v>86293.900000000009</c:v>
                </c:pt>
                <c:pt idx="133">
                  <c:v>86293.900000000009</c:v>
                </c:pt>
                <c:pt idx="134">
                  <c:v>86293.900000000009</c:v>
                </c:pt>
                <c:pt idx="135">
                  <c:v>86293.900000000009</c:v>
                </c:pt>
                <c:pt idx="136">
                  <c:v>86293.900000000009</c:v>
                </c:pt>
                <c:pt idx="137">
                  <c:v>86293.900000000009</c:v>
                </c:pt>
                <c:pt idx="138">
                  <c:v>86293.900000000009</c:v>
                </c:pt>
                <c:pt idx="139">
                  <c:v>86293.900000000009</c:v>
                </c:pt>
                <c:pt idx="140">
                  <c:v>86293.900000000009</c:v>
                </c:pt>
                <c:pt idx="141">
                  <c:v>86293.900000000009</c:v>
                </c:pt>
                <c:pt idx="142">
                  <c:v>86293.900000000009</c:v>
                </c:pt>
                <c:pt idx="143">
                  <c:v>86293.900000000009</c:v>
                </c:pt>
                <c:pt idx="144">
                  <c:v>86293.900000000009</c:v>
                </c:pt>
                <c:pt idx="145">
                  <c:v>86293.900000000009</c:v>
                </c:pt>
                <c:pt idx="146">
                  <c:v>86293.900000000009</c:v>
                </c:pt>
                <c:pt idx="147">
                  <c:v>86293.900000000009</c:v>
                </c:pt>
                <c:pt idx="148">
                  <c:v>86293.900000000009</c:v>
                </c:pt>
                <c:pt idx="149">
                  <c:v>86293.900000000009</c:v>
                </c:pt>
                <c:pt idx="150">
                  <c:v>86293.900000000009</c:v>
                </c:pt>
                <c:pt idx="151">
                  <c:v>86293.900000000009</c:v>
                </c:pt>
                <c:pt idx="152">
                  <c:v>86293.900000000009</c:v>
                </c:pt>
                <c:pt idx="153">
                  <c:v>86293.900000000009</c:v>
                </c:pt>
                <c:pt idx="154">
                  <c:v>86293.900000000009</c:v>
                </c:pt>
                <c:pt idx="155">
                  <c:v>86293.900000000009</c:v>
                </c:pt>
                <c:pt idx="156">
                  <c:v>86293.900000000009</c:v>
                </c:pt>
                <c:pt idx="157">
                  <c:v>86293.900000000009</c:v>
                </c:pt>
                <c:pt idx="158">
                  <c:v>86293.900000000009</c:v>
                </c:pt>
                <c:pt idx="159">
                  <c:v>86293.900000000009</c:v>
                </c:pt>
                <c:pt idx="160">
                  <c:v>86293.900000000009</c:v>
                </c:pt>
                <c:pt idx="161">
                  <c:v>86293.900000000009</c:v>
                </c:pt>
                <c:pt idx="162">
                  <c:v>86293.900000000009</c:v>
                </c:pt>
                <c:pt idx="163">
                  <c:v>86293.900000000009</c:v>
                </c:pt>
                <c:pt idx="164">
                  <c:v>86293.900000000009</c:v>
                </c:pt>
                <c:pt idx="165">
                  <c:v>86293.900000000009</c:v>
                </c:pt>
                <c:pt idx="166">
                  <c:v>86293.900000000009</c:v>
                </c:pt>
                <c:pt idx="167">
                  <c:v>86293.900000000009</c:v>
                </c:pt>
                <c:pt idx="168">
                  <c:v>86293.900000000009</c:v>
                </c:pt>
                <c:pt idx="169">
                  <c:v>86293.900000000009</c:v>
                </c:pt>
                <c:pt idx="170">
                  <c:v>86293.900000000009</c:v>
                </c:pt>
                <c:pt idx="171">
                  <c:v>86293.900000000009</c:v>
                </c:pt>
                <c:pt idx="172">
                  <c:v>86293.900000000009</c:v>
                </c:pt>
                <c:pt idx="173">
                  <c:v>86293.900000000009</c:v>
                </c:pt>
                <c:pt idx="174">
                  <c:v>86293.900000000009</c:v>
                </c:pt>
                <c:pt idx="175">
                  <c:v>86293.900000000009</c:v>
                </c:pt>
                <c:pt idx="176">
                  <c:v>86293.900000000009</c:v>
                </c:pt>
                <c:pt idx="177">
                  <c:v>86293.900000000009</c:v>
                </c:pt>
                <c:pt idx="178">
                  <c:v>86293.900000000009</c:v>
                </c:pt>
                <c:pt idx="179">
                  <c:v>86293.900000000009</c:v>
                </c:pt>
                <c:pt idx="180">
                  <c:v>86293.900000000009</c:v>
                </c:pt>
                <c:pt idx="181">
                  <c:v>86293.900000000009</c:v>
                </c:pt>
                <c:pt idx="182">
                  <c:v>86293.900000000009</c:v>
                </c:pt>
                <c:pt idx="183">
                  <c:v>86293.900000000009</c:v>
                </c:pt>
                <c:pt idx="184">
                  <c:v>86293.900000000009</c:v>
                </c:pt>
                <c:pt idx="185">
                  <c:v>86293.900000000009</c:v>
                </c:pt>
                <c:pt idx="186">
                  <c:v>86293.900000000009</c:v>
                </c:pt>
                <c:pt idx="187">
                  <c:v>86293.900000000009</c:v>
                </c:pt>
                <c:pt idx="188">
                  <c:v>86293.900000000009</c:v>
                </c:pt>
                <c:pt idx="189">
                  <c:v>86293.900000000009</c:v>
                </c:pt>
                <c:pt idx="190">
                  <c:v>86293.900000000009</c:v>
                </c:pt>
                <c:pt idx="191">
                  <c:v>86293.900000000009</c:v>
                </c:pt>
                <c:pt idx="192">
                  <c:v>86293.900000000009</c:v>
                </c:pt>
                <c:pt idx="193">
                  <c:v>86293.900000000009</c:v>
                </c:pt>
                <c:pt idx="194">
                  <c:v>86293.900000000009</c:v>
                </c:pt>
                <c:pt idx="195">
                  <c:v>86293.900000000009</c:v>
                </c:pt>
                <c:pt idx="196">
                  <c:v>86293.900000000009</c:v>
                </c:pt>
                <c:pt idx="197">
                  <c:v>86293.900000000009</c:v>
                </c:pt>
                <c:pt idx="198">
                  <c:v>86293.900000000009</c:v>
                </c:pt>
                <c:pt idx="199">
                  <c:v>86293.900000000009</c:v>
                </c:pt>
                <c:pt idx="200">
                  <c:v>86293.900000000009</c:v>
                </c:pt>
                <c:pt idx="201">
                  <c:v>86293.900000000009</c:v>
                </c:pt>
                <c:pt idx="202">
                  <c:v>86293.900000000009</c:v>
                </c:pt>
                <c:pt idx="203">
                  <c:v>86293.900000000009</c:v>
                </c:pt>
                <c:pt idx="204">
                  <c:v>86293.900000000009</c:v>
                </c:pt>
                <c:pt idx="205">
                  <c:v>86293.900000000009</c:v>
                </c:pt>
                <c:pt idx="206">
                  <c:v>86293.900000000009</c:v>
                </c:pt>
                <c:pt idx="207">
                  <c:v>86293.900000000009</c:v>
                </c:pt>
                <c:pt idx="208">
                  <c:v>86293.900000000009</c:v>
                </c:pt>
                <c:pt idx="209">
                  <c:v>86293.900000000009</c:v>
                </c:pt>
                <c:pt idx="210">
                  <c:v>86293.900000000009</c:v>
                </c:pt>
                <c:pt idx="211">
                  <c:v>86293.900000000009</c:v>
                </c:pt>
                <c:pt idx="212">
                  <c:v>86293.900000000009</c:v>
                </c:pt>
                <c:pt idx="213">
                  <c:v>86293.900000000009</c:v>
                </c:pt>
                <c:pt idx="214">
                  <c:v>86293.900000000009</c:v>
                </c:pt>
                <c:pt idx="215">
                  <c:v>86293.900000000009</c:v>
                </c:pt>
                <c:pt idx="216">
                  <c:v>86293.900000000009</c:v>
                </c:pt>
                <c:pt idx="217">
                  <c:v>86293.900000000009</c:v>
                </c:pt>
                <c:pt idx="218">
                  <c:v>86293.900000000009</c:v>
                </c:pt>
                <c:pt idx="219">
                  <c:v>86293.900000000009</c:v>
                </c:pt>
                <c:pt idx="220">
                  <c:v>86293.900000000009</c:v>
                </c:pt>
                <c:pt idx="221">
                  <c:v>86293.900000000009</c:v>
                </c:pt>
                <c:pt idx="222">
                  <c:v>86293.900000000009</c:v>
                </c:pt>
                <c:pt idx="223">
                  <c:v>86293.900000000009</c:v>
                </c:pt>
                <c:pt idx="224">
                  <c:v>86293.900000000009</c:v>
                </c:pt>
                <c:pt idx="225">
                  <c:v>86293.900000000009</c:v>
                </c:pt>
                <c:pt idx="226">
                  <c:v>86293.900000000009</c:v>
                </c:pt>
                <c:pt idx="227">
                  <c:v>86293.900000000009</c:v>
                </c:pt>
                <c:pt idx="228">
                  <c:v>86293.900000000009</c:v>
                </c:pt>
                <c:pt idx="229">
                  <c:v>86293.900000000009</c:v>
                </c:pt>
                <c:pt idx="230">
                  <c:v>86293.900000000009</c:v>
                </c:pt>
                <c:pt idx="231">
                  <c:v>86293.900000000009</c:v>
                </c:pt>
                <c:pt idx="232">
                  <c:v>86293.900000000009</c:v>
                </c:pt>
                <c:pt idx="233">
                  <c:v>86293.900000000009</c:v>
                </c:pt>
                <c:pt idx="234">
                  <c:v>86293.900000000009</c:v>
                </c:pt>
                <c:pt idx="235">
                  <c:v>86293.900000000009</c:v>
                </c:pt>
                <c:pt idx="236">
                  <c:v>86293.900000000009</c:v>
                </c:pt>
                <c:pt idx="237">
                  <c:v>86293.900000000009</c:v>
                </c:pt>
                <c:pt idx="238">
                  <c:v>86293.900000000009</c:v>
                </c:pt>
                <c:pt idx="239">
                  <c:v>86293.900000000009</c:v>
                </c:pt>
                <c:pt idx="240">
                  <c:v>86293.900000000009</c:v>
                </c:pt>
                <c:pt idx="241">
                  <c:v>86293.900000000009</c:v>
                </c:pt>
                <c:pt idx="242">
                  <c:v>86293.900000000009</c:v>
                </c:pt>
                <c:pt idx="243">
                  <c:v>86293.900000000009</c:v>
                </c:pt>
                <c:pt idx="244">
                  <c:v>86293.900000000009</c:v>
                </c:pt>
                <c:pt idx="245">
                  <c:v>86293.900000000009</c:v>
                </c:pt>
                <c:pt idx="246">
                  <c:v>86293.900000000009</c:v>
                </c:pt>
                <c:pt idx="247">
                  <c:v>86293.900000000009</c:v>
                </c:pt>
                <c:pt idx="248">
                  <c:v>86293.900000000009</c:v>
                </c:pt>
                <c:pt idx="249">
                  <c:v>86293.900000000009</c:v>
                </c:pt>
                <c:pt idx="250">
                  <c:v>86293.900000000009</c:v>
                </c:pt>
                <c:pt idx="251">
                  <c:v>86293.900000000009</c:v>
                </c:pt>
                <c:pt idx="252">
                  <c:v>86293.900000000009</c:v>
                </c:pt>
                <c:pt idx="253">
                  <c:v>86293.900000000009</c:v>
                </c:pt>
                <c:pt idx="254">
                  <c:v>86293.900000000009</c:v>
                </c:pt>
                <c:pt idx="255">
                  <c:v>86293.900000000009</c:v>
                </c:pt>
                <c:pt idx="256">
                  <c:v>86293.900000000009</c:v>
                </c:pt>
                <c:pt idx="257">
                  <c:v>86293.900000000009</c:v>
                </c:pt>
                <c:pt idx="258">
                  <c:v>86293.900000000009</c:v>
                </c:pt>
                <c:pt idx="259">
                  <c:v>86293.900000000009</c:v>
                </c:pt>
                <c:pt idx="260">
                  <c:v>86293.900000000009</c:v>
                </c:pt>
                <c:pt idx="261">
                  <c:v>86293.900000000009</c:v>
                </c:pt>
                <c:pt idx="262">
                  <c:v>86293.900000000009</c:v>
                </c:pt>
                <c:pt idx="263">
                  <c:v>86293.900000000009</c:v>
                </c:pt>
                <c:pt idx="264">
                  <c:v>86293.900000000009</c:v>
                </c:pt>
                <c:pt idx="265">
                  <c:v>86293.900000000009</c:v>
                </c:pt>
                <c:pt idx="266">
                  <c:v>86293.900000000009</c:v>
                </c:pt>
                <c:pt idx="267">
                  <c:v>86293.900000000009</c:v>
                </c:pt>
                <c:pt idx="268">
                  <c:v>86293.900000000009</c:v>
                </c:pt>
                <c:pt idx="269">
                  <c:v>86293.900000000009</c:v>
                </c:pt>
                <c:pt idx="270">
                  <c:v>86293.900000000009</c:v>
                </c:pt>
                <c:pt idx="271">
                  <c:v>86293.900000000009</c:v>
                </c:pt>
                <c:pt idx="272">
                  <c:v>86293.900000000009</c:v>
                </c:pt>
                <c:pt idx="273">
                  <c:v>86293.900000000009</c:v>
                </c:pt>
                <c:pt idx="274">
                  <c:v>86293.900000000009</c:v>
                </c:pt>
                <c:pt idx="275">
                  <c:v>86293.900000000009</c:v>
                </c:pt>
                <c:pt idx="276">
                  <c:v>86293.900000000009</c:v>
                </c:pt>
                <c:pt idx="277">
                  <c:v>86293.900000000009</c:v>
                </c:pt>
                <c:pt idx="278">
                  <c:v>86293.900000000009</c:v>
                </c:pt>
                <c:pt idx="279">
                  <c:v>86293.900000000009</c:v>
                </c:pt>
                <c:pt idx="280">
                  <c:v>86293.900000000009</c:v>
                </c:pt>
                <c:pt idx="281">
                  <c:v>86293.900000000009</c:v>
                </c:pt>
                <c:pt idx="282">
                  <c:v>86293.900000000009</c:v>
                </c:pt>
                <c:pt idx="283">
                  <c:v>86293.900000000009</c:v>
                </c:pt>
                <c:pt idx="284">
                  <c:v>86293.900000000009</c:v>
                </c:pt>
                <c:pt idx="285">
                  <c:v>86293.900000000009</c:v>
                </c:pt>
                <c:pt idx="286">
                  <c:v>86293.900000000009</c:v>
                </c:pt>
                <c:pt idx="287">
                  <c:v>86293.900000000009</c:v>
                </c:pt>
                <c:pt idx="288">
                  <c:v>86293.900000000009</c:v>
                </c:pt>
                <c:pt idx="289">
                  <c:v>86293.900000000009</c:v>
                </c:pt>
                <c:pt idx="290">
                  <c:v>86293.900000000009</c:v>
                </c:pt>
                <c:pt idx="291">
                  <c:v>86293.900000000009</c:v>
                </c:pt>
                <c:pt idx="292">
                  <c:v>86293.900000000009</c:v>
                </c:pt>
                <c:pt idx="293">
                  <c:v>86293.900000000009</c:v>
                </c:pt>
                <c:pt idx="294">
                  <c:v>86293.900000000009</c:v>
                </c:pt>
                <c:pt idx="295">
                  <c:v>86293.900000000009</c:v>
                </c:pt>
                <c:pt idx="296">
                  <c:v>86293.900000000009</c:v>
                </c:pt>
                <c:pt idx="297">
                  <c:v>86293.900000000009</c:v>
                </c:pt>
                <c:pt idx="298">
                  <c:v>86293.900000000009</c:v>
                </c:pt>
                <c:pt idx="299">
                  <c:v>86293.900000000009</c:v>
                </c:pt>
                <c:pt idx="300">
                  <c:v>86293.900000000009</c:v>
                </c:pt>
                <c:pt idx="301">
                  <c:v>86293.900000000009</c:v>
                </c:pt>
                <c:pt idx="302">
                  <c:v>86293.900000000009</c:v>
                </c:pt>
                <c:pt idx="303">
                  <c:v>86293.900000000009</c:v>
                </c:pt>
                <c:pt idx="304">
                  <c:v>86293.900000000009</c:v>
                </c:pt>
                <c:pt idx="305">
                  <c:v>86293.900000000009</c:v>
                </c:pt>
                <c:pt idx="306">
                  <c:v>86293.900000000009</c:v>
                </c:pt>
                <c:pt idx="307">
                  <c:v>86293.900000000009</c:v>
                </c:pt>
                <c:pt idx="308">
                  <c:v>86293.900000000009</c:v>
                </c:pt>
                <c:pt idx="309">
                  <c:v>86293.900000000009</c:v>
                </c:pt>
                <c:pt idx="310">
                  <c:v>86293.900000000009</c:v>
                </c:pt>
                <c:pt idx="311">
                  <c:v>86293.900000000009</c:v>
                </c:pt>
                <c:pt idx="312">
                  <c:v>86293.900000000009</c:v>
                </c:pt>
                <c:pt idx="313">
                  <c:v>86293.900000000009</c:v>
                </c:pt>
                <c:pt idx="314">
                  <c:v>86293.900000000009</c:v>
                </c:pt>
                <c:pt idx="315">
                  <c:v>86293.900000000009</c:v>
                </c:pt>
                <c:pt idx="316">
                  <c:v>86293.900000000009</c:v>
                </c:pt>
                <c:pt idx="317">
                  <c:v>86293.900000000009</c:v>
                </c:pt>
                <c:pt idx="318">
                  <c:v>86293.900000000009</c:v>
                </c:pt>
                <c:pt idx="319">
                  <c:v>86293.900000000009</c:v>
                </c:pt>
                <c:pt idx="320">
                  <c:v>86293.900000000009</c:v>
                </c:pt>
                <c:pt idx="321">
                  <c:v>86293.900000000009</c:v>
                </c:pt>
                <c:pt idx="322">
                  <c:v>86293.900000000009</c:v>
                </c:pt>
                <c:pt idx="323">
                  <c:v>86293.900000000009</c:v>
                </c:pt>
                <c:pt idx="324">
                  <c:v>86293.900000000009</c:v>
                </c:pt>
                <c:pt idx="325">
                  <c:v>86293.900000000009</c:v>
                </c:pt>
                <c:pt idx="326">
                  <c:v>86293.900000000009</c:v>
                </c:pt>
                <c:pt idx="327">
                  <c:v>86293.900000000009</c:v>
                </c:pt>
                <c:pt idx="328">
                  <c:v>86293.900000000009</c:v>
                </c:pt>
                <c:pt idx="329">
                  <c:v>86293.900000000009</c:v>
                </c:pt>
                <c:pt idx="330">
                  <c:v>86293.900000000009</c:v>
                </c:pt>
                <c:pt idx="331">
                  <c:v>86293.900000000009</c:v>
                </c:pt>
                <c:pt idx="332">
                  <c:v>86293.900000000009</c:v>
                </c:pt>
                <c:pt idx="333">
                  <c:v>86293.900000000009</c:v>
                </c:pt>
                <c:pt idx="334">
                  <c:v>86293.900000000009</c:v>
                </c:pt>
                <c:pt idx="335">
                  <c:v>86293.900000000009</c:v>
                </c:pt>
                <c:pt idx="336">
                  <c:v>86293.900000000009</c:v>
                </c:pt>
                <c:pt idx="337">
                  <c:v>86293.900000000009</c:v>
                </c:pt>
                <c:pt idx="338">
                  <c:v>86293.900000000009</c:v>
                </c:pt>
                <c:pt idx="339">
                  <c:v>86293.900000000009</c:v>
                </c:pt>
                <c:pt idx="340">
                  <c:v>86293.900000000009</c:v>
                </c:pt>
                <c:pt idx="341">
                  <c:v>86293.900000000009</c:v>
                </c:pt>
                <c:pt idx="342">
                  <c:v>86293.900000000009</c:v>
                </c:pt>
                <c:pt idx="343">
                  <c:v>86293.900000000009</c:v>
                </c:pt>
                <c:pt idx="344">
                  <c:v>86293.900000000009</c:v>
                </c:pt>
                <c:pt idx="345">
                  <c:v>86293.900000000009</c:v>
                </c:pt>
                <c:pt idx="346">
                  <c:v>86293.900000000009</c:v>
                </c:pt>
                <c:pt idx="347">
                  <c:v>86293.900000000009</c:v>
                </c:pt>
                <c:pt idx="348">
                  <c:v>86293.900000000009</c:v>
                </c:pt>
                <c:pt idx="349">
                  <c:v>86293.900000000009</c:v>
                </c:pt>
                <c:pt idx="350">
                  <c:v>86293.900000000009</c:v>
                </c:pt>
                <c:pt idx="351">
                  <c:v>86293.900000000009</c:v>
                </c:pt>
                <c:pt idx="352">
                  <c:v>86293.900000000009</c:v>
                </c:pt>
                <c:pt idx="353">
                  <c:v>86293.900000000009</c:v>
                </c:pt>
                <c:pt idx="354">
                  <c:v>86293.900000000009</c:v>
                </c:pt>
                <c:pt idx="355">
                  <c:v>86293.900000000009</c:v>
                </c:pt>
                <c:pt idx="356">
                  <c:v>86293.900000000009</c:v>
                </c:pt>
                <c:pt idx="357">
                  <c:v>86293.900000000009</c:v>
                </c:pt>
                <c:pt idx="358">
                  <c:v>86293.900000000009</c:v>
                </c:pt>
                <c:pt idx="359">
                  <c:v>86293.900000000009</c:v>
                </c:pt>
                <c:pt idx="360">
                  <c:v>86293.900000000009</c:v>
                </c:pt>
                <c:pt idx="361">
                  <c:v>86293.900000000009</c:v>
                </c:pt>
                <c:pt idx="362">
                  <c:v>86293.900000000009</c:v>
                </c:pt>
                <c:pt idx="363">
                  <c:v>86293.900000000009</c:v>
                </c:pt>
                <c:pt idx="364">
                  <c:v>86293.900000000009</c:v>
                </c:pt>
                <c:pt idx="365">
                  <c:v>86293.900000000009</c:v>
                </c:pt>
                <c:pt idx="366">
                  <c:v>86293.900000000009</c:v>
                </c:pt>
                <c:pt idx="367">
                  <c:v>86293.900000000009</c:v>
                </c:pt>
                <c:pt idx="368">
                  <c:v>86293.900000000009</c:v>
                </c:pt>
                <c:pt idx="413">
                  <c:v>86293.900000000009</c:v>
                </c:pt>
                <c:pt idx="414">
                  <c:v>86293.900000000009</c:v>
                </c:pt>
                <c:pt idx="415">
                  <c:v>86293.900000000009</c:v>
                </c:pt>
                <c:pt idx="416">
                  <c:v>86293.900000000009</c:v>
                </c:pt>
                <c:pt idx="417">
                  <c:v>86293.900000000009</c:v>
                </c:pt>
                <c:pt idx="418">
                  <c:v>86293.900000000009</c:v>
                </c:pt>
                <c:pt idx="419">
                  <c:v>86293.900000000009</c:v>
                </c:pt>
                <c:pt idx="420">
                  <c:v>86293.900000000009</c:v>
                </c:pt>
                <c:pt idx="421">
                  <c:v>86293.900000000009</c:v>
                </c:pt>
                <c:pt idx="422">
                  <c:v>86293.900000000009</c:v>
                </c:pt>
                <c:pt idx="423">
                  <c:v>86293.900000000009</c:v>
                </c:pt>
                <c:pt idx="424">
                  <c:v>86293.900000000009</c:v>
                </c:pt>
                <c:pt idx="425">
                  <c:v>86293.900000000009</c:v>
                </c:pt>
                <c:pt idx="426">
                  <c:v>86293.900000000009</c:v>
                </c:pt>
                <c:pt idx="427">
                  <c:v>86293.900000000009</c:v>
                </c:pt>
                <c:pt idx="428">
                  <c:v>86293.900000000009</c:v>
                </c:pt>
                <c:pt idx="429">
                  <c:v>86293.900000000009</c:v>
                </c:pt>
                <c:pt idx="430">
                  <c:v>86293.900000000009</c:v>
                </c:pt>
                <c:pt idx="431">
                  <c:v>86293.900000000009</c:v>
                </c:pt>
                <c:pt idx="432">
                  <c:v>86293.900000000009</c:v>
                </c:pt>
                <c:pt idx="433">
                  <c:v>86293.900000000009</c:v>
                </c:pt>
                <c:pt idx="434">
                  <c:v>86293.900000000009</c:v>
                </c:pt>
                <c:pt idx="435">
                  <c:v>86293.900000000009</c:v>
                </c:pt>
                <c:pt idx="436">
                  <c:v>86293.900000000009</c:v>
                </c:pt>
                <c:pt idx="437">
                  <c:v>86293.900000000009</c:v>
                </c:pt>
                <c:pt idx="438">
                  <c:v>86293.900000000009</c:v>
                </c:pt>
                <c:pt idx="439">
                  <c:v>86293.900000000009</c:v>
                </c:pt>
                <c:pt idx="440">
                  <c:v>86293.900000000009</c:v>
                </c:pt>
                <c:pt idx="441">
                  <c:v>86293.900000000009</c:v>
                </c:pt>
                <c:pt idx="442">
                  <c:v>86293.900000000009</c:v>
                </c:pt>
                <c:pt idx="443">
                  <c:v>86293.900000000009</c:v>
                </c:pt>
                <c:pt idx="444">
                  <c:v>86293.900000000009</c:v>
                </c:pt>
                <c:pt idx="445">
                  <c:v>86293.900000000009</c:v>
                </c:pt>
                <c:pt idx="446">
                  <c:v>86293.900000000009</c:v>
                </c:pt>
                <c:pt idx="447">
                  <c:v>86293.900000000009</c:v>
                </c:pt>
                <c:pt idx="448">
                  <c:v>86293.900000000009</c:v>
                </c:pt>
                <c:pt idx="449">
                  <c:v>86293.900000000009</c:v>
                </c:pt>
                <c:pt idx="450">
                  <c:v>86293.900000000009</c:v>
                </c:pt>
                <c:pt idx="451">
                  <c:v>86293.900000000009</c:v>
                </c:pt>
                <c:pt idx="452">
                  <c:v>86293.900000000009</c:v>
                </c:pt>
                <c:pt idx="453">
                  <c:v>86293.900000000009</c:v>
                </c:pt>
                <c:pt idx="454">
                  <c:v>86293.900000000009</c:v>
                </c:pt>
                <c:pt idx="455">
                  <c:v>86293.900000000009</c:v>
                </c:pt>
                <c:pt idx="456">
                  <c:v>86293.900000000009</c:v>
                </c:pt>
                <c:pt idx="457">
                  <c:v>86293.900000000009</c:v>
                </c:pt>
                <c:pt idx="458">
                  <c:v>86293.900000000009</c:v>
                </c:pt>
                <c:pt idx="459">
                  <c:v>86193.900000000009</c:v>
                </c:pt>
                <c:pt idx="460">
                  <c:v>86093.900000000009</c:v>
                </c:pt>
                <c:pt idx="461">
                  <c:v>85993.900000000009</c:v>
                </c:pt>
                <c:pt idx="462">
                  <c:v>85893.900000000009</c:v>
                </c:pt>
                <c:pt idx="463">
                  <c:v>85793.900000000009</c:v>
                </c:pt>
                <c:pt idx="464">
                  <c:v>85693.900000000009</c:v>
                </c:pt>
                <c:pt idx="465">
                  <c:v>85593.900000000009</c:v>
                </c:pt>
                <c:pt idx="466">
                  <c:v>85493.900000000009</c:v>
                </c:pt>
                <c:pt idx="467">
                  <c:v>85393.900000000009</c:v>
                </c:pt>
                <c:pt idx="468">
                  <c:v>85293.900000000009</c:v>
                </c:pt>
                <c:pt idx="469">
                  <c:v>85193.900000000009</c:v>
                </c:pt>
                <c:pt idx="470">
                  <c:v>85093.900000000009</c:v>
                </c:pt>
                <c:pt idx="471">
                  <c:v>84993.900000000009</c:v>
                </c:pt>
                <c:pt idx="472">
                  <c:v>84893.900000000009</c:v>
                </c:pt>
                <c:pt idx="473">
                  <c:v>84793.900000000009</c:v>
                </c:pt>
                <c:pt idx="474">
                  <c:v>84693.900000000009</c:v>
                </c:pt>
                <c:pt idx="475">
                  <c:v>84593.900000000009</c:v>
                </c:pt>
                <c:pt idx="476">
                  <c:v>84493.900000000009</c:v>
                </c:pt>
                <c:pt idx="477">
                  <c:v>84393.900000000009</c:v>
                </c:pt>
                <c:pt idx="478">
                  <c:v>84293.900000000009</c:v>
                </c:pt>
                <c:pt idx="479">
                  <c:v>84193.900000000009</c:v>
                </c:pt>
                <c:pt idx="480">
                  <c:v>84093.900000000009</c:v>
                </c:pt>
                <c:pt idx="481">
                  <c:v>83993.900000000009</c:v>
                </c:pt>
                <c:pt idx="482">
                  <c:v>83893.900000000009</c:v>
                </c:pt>
                <c:pt idx="483">
                  <c:v>83793.900000000009</c:v>
                </c:pt>
                <c:pt idx="484">
                  <c:v>83693.900000000009</c:v>
                </c:pt>
                <c:pt idx="485">
                  <c:v>83593.900000000009</c:v>
                </c:pt>
                <c:pt idx="486">
                  <c:v>83493.900000000009</c:v>
                </c:pt>
                <c:pt idx="487">
                  <c:v>83393.900000000009</c:v>
                </c:pt>
                <c:pt idx="488">
                  <c:v>83293.900000000009</c:v>
                </c:pt>
                <c:pt idx="489">
                  <c:v>83193.900000000009</c:v>
                </c:pt>
                <c:pt idx="490">
                  <c:v>83093.900000000009</c:v>
                </c:pt>
                <c:pt idx="491">
                  <c:v>82993.900000000009</c:v>
                </c:pt>
                <c:pt idx="492">
                  <c:v>82893.900000000009</c:v>
                </c:pt>
                <c:pt idx="493">
                  <c:v>82793.900000000009</c:v>
                </c:pt>
                <c:pt idx="494">
                  <c:v>82693.900000000009</c:v>
                </c:pt>
                <c:pt idx="495">
                  <c:v>82593.900000000009</c:v>
                </c:pt>
                <c:pt idx="496">
                  <c:v>82493.900000000009</c:v>
                </c:pt>
                <c:pt idx="497">
                  <c:v>82393.900000000009</c:v>
                </c:pt>
                <c:pt idx="498">
                  <c:v>82293.900000000009</c:v>
                </c:pt>
                <c:pt idx="499">
                  <c:v>82193.900000000009</c:v>
                </c:pt>
                <c:pt idx="500">
                  <c:v>82093.900000000009</c:v>
                </c:pt>
                <c:pt idx="501">
                  <c:v>81993.900000000009</c:v>
                </c:pt>
                <c:pt idx="502">
                  <c:v>81893.900000000009</c:v>
                </c:pt>
                <c:pt idx="503">
                  <c:v>81793.900000000009</c:v>
                </c:pt>
                <c:pt idx="504">
                  <c:v>81693.900000000009</c:v>
                </c:pt>
                <c:pt idx="505">
                  <c:v>81593.900000000009</c:v>
                </c:pt>
                <c:pt idx="506">
                  <c:v>81493.900000000009</c:v>
                </c:pt>
                <c:pt idx="507">
                  <c:v>81393.900000000009</c:v>
                </c:pt>
                <c:pt idx="508">
                  <c:v>81293.900000000009</c:v>
                </c:pt>
                <c:pt idx="509">
                  <c:v>81193.900000000009</c:v>
                </c:pt>
                <c:pt idx="510">
                  <c:v>81093.900000000009</c:v>
                </c:pt>
                <c:pt idx="511">
                  <c:v>80993.900000000009</c:v>
                </c:pt>
                <c:pt idx="512">
                  <c:v>80893.900000000009</c:v>
                </c:pt>
                <c:pt idx="513">
                  <c:v>80793.900000000009</c:v>
                </c:pt>
                <c:pt idx="514">
                  <c:v>80693.900000000009</c:v>
                </c:pt>
                <c:pt idx="515">
                  <c:v>80593.900000000009</c:v>
                </c:pt>
                <c:pt idx="516">
                  <c:v>80493.900000000009</c:v>
                </c:pt>
                <c:pt idx="517">
                  <c:v>80393.900000000009</c:v>
                </c:pt>
                <c:pt idx="518">
                  <c:v>80293.900000000009</c:v>
                </c:pt>
                <c:pt idx="519">
                  <c:v>80193.900000000009</c:v>
                </c:pt>
                <c:pt idx="520">
                  <c:v>80093.900000000009</c:v>
                </c:pt>
                <c:pt idx="521">
                  <c:v>79993.900000000009</c:v>
                </c:pt>
                <c:pt idx="522">
                  <c:v>79893.900000000009</c:v>
                </c:pt>
                <c:pt idx="523">
                  <c:v>79793.900000000009</c:v>
                </c:pt>
                <c:pt idx="524">
                  <c:v>79693.900000000009</c:v>
                </c:pt>
                <c:pt idx="525">
                  <c:v>79593.900000000009</c:v>
                </c:pt>
                <c:pt idx="526">
                  <c:v>79493.900000000009</c:v>
                </c:pt>
                <c:pt idx="527">
                  <c:v>79393.900000000009</c:v>
                </c:pt>
                <c:pt idx="528">
                  <c:v>79293.900000000009</c:v>
                </c:pt>
                <c:pt idx="529">
                  <c:v>79193.900000000009</c:v>
                </c:pt>
                <c:pt idx="530">
                  <c:v>79093.900000000009</c:v>
                </c:pt>
                <c:pt idx="531">
                  <c:v>78993.900000000009</c:v>
                </c:pt>
                <c:pt idx="532">
                  <c:v>78893.900000000009</c:v>
                </c:pt>
                <c:pt idx="533">
                  <c:v>78793.900000000009</c:v>
                </c:pt>
                <c:pt idx="534">
                  <c:v>78693.900000000009</c:v>
                </c:pt>
                <c:pt idx="535">
                  <c:v>78593.900000000009</c:v>
                </c:pt>
                <c:pt idx="536">
                  <c:v>78493.900000000009</c:v>
                </c:pt>
                <c:pt idx="537">
                  <c:v>78393.900000000009</c:v>
                </c:pt>
                <c:pt idx="538">
                  <c:v>78293.900000000009</c:v>
                </c:pt>
                <c:pt idx="539">
                  <c:v>78193.900000000009</c:v>
                </c:pt>
                <c:pt idx="540">
                  <c:v>78093.900000000009</c:v>
                </c:pt>
                <c:pt idx="541">
                  <c:v>77993.900000000009</c:v>
                </c:pt>
                <c:pt idx="542">
                  <c:v>77893.900000000009</c:v>
                </c:pt>
                <c:pt idx="543">
                  <c:v>77793.900000000009</c:v>
                </c:pt>
                <c:pt idx="544">
                  <c:v>77693.900000000009</c:v>
                </c:pt>
                <c:pt idx="545">
                  <c:v>77593.900000000009</c:v>
                </c:pt>
                <c:pt idx="546">
                  <c:v>77493.900000000009</c:v>
                </c:pt>
                <c:pt idx="547">
                  <c:v>77393.900000000009</c:v>
                </c:pt>
                <c:pt idx="548">
                  <c:v>77293.900000000009</c:v>
                </c:pt>
                <c:pt idx="549">
                  <c:v>77193.900000000009</c:v>
                </c:pt>
                <c:pt idx="550">
                  <c:v>77093.900000000009</c:v>
                </c:pt>
                <c:pt idx="551">
                  <c:v>76993.900000000009</c:v>
                </c:pt>
                <c:pt idx="552">
                  <c:v>76893.900000000009</c:v>
                </c:pt>
                <c:pt idx="553">
                  <c:v>76793.900000000009</c:v>
                </c:pt>
                <c:pt idx="554">
                  <c:v>76693.900000000009</c:v>
                </c:pt>
                <c:pt idx="555">
                  <c:v>76593.900000000009</c:v>
                </c:pt>
                <c:pt idx="556">
                  <c:v>76493.900000000009</c:v>
                </c:pt>
                <c:pt idx="557">
                  <c:v>76393.900000000009</c:v>
                </c:pt>
                <c:pt idx="558">
                  <c:v>76293.900000000009</c:v>
                </c:pt>
                <c:pt idx="559">
                  <c:v>76193.900000000009</c:v>
                </c:pt>
                <c:pt idx="560">
                  <c:v>76093.900000000009</c:v>
                </c:pt>
                <c:pt idx="561">
                  <c:v>75993.900000000009</c:v>
                </c:pt>
                <c:pt idx="562">
                  <c:v>75893.900000000009</c:v>
                </c:pt>
                <c:pt idx="563">
                  <c:v>75793.900000000009</c:v>
                </c:pt>
                <c:pt idx="564">
                  <c:v>75693.900000000009</c:v>
                </c:pt>
                <c:pt idx="565">
                  <c:v>75593.900000000009</c:v>
                </c:pt>
                <c:pt idx="566">
                  <c:v>75493.900000000009</c:v>
                </c:pt>
                <c:pt idx="567">
                  <c:v>75393.900000000009</c:v>
                </c:pt>
                <c:pt idx="568">
                  <c:v>75293.900000000009</c:v>
                </c:pt>
                <c:pt idx="569">
                  <c:v>75193.900000000009</c:v>
                </c:pt>
                <c:pt idx="570">
                  <c:v>75093.900000000009</c:v>
                </c:pt>
                <c:pt idx="571">
                  <c:v>74993.900000000009</c:v>
                </c:pt>
                <c:pt idx="572">
                  <c:v>74893.900000000009</c:v>
                </c:pt>
                <c:pt idx="573">
                  <c:v>74793.900000000009</c:v>
                </c:pt>
                <c:pt idx="574">
                  <c:v>74693.900000000009</c:v>
                </c:pt>
                <c:pt idx="575">
                  <c:v>74593.900000000009</c:v>
                </c:pt>
                <c:pt idx="576">
                  <c:v>74493.900000000009</c:v>
                </c:pt>
                <c:pt idx="577">
                  <c:v>74393.900000000009</c:v>
                </c:pt>
                <c:pt idx="578">
                  <c:v>74293.900000000009</c:v>
                </c:pt>
                <c:pt idx="579">
                  <c:v>74193.900000000009</c:v>
                </c:pt>
                <c:pt idx="580">
                  <c:v>74093.900000000009</c:v>
                </c:pt>
                <c:pt idx="581">
                  <c:v>73993.900000000009</c:v>
                </c:pt>
                <c:pt idx="582">
                  <c:v>73893.900000000009</c:v>
                </c:pt>
                <c:pt idx="583">
                  <c:v>73793.900000000009</c:v>
                </c:pt>
                <c:pt idx="584">
                  <c:v>73693.900000000009</c:v>
                </c:pt>
                <c:pt idx="585">
                  <c:v>73593.900000000009</c:v>
                </c:pt>
                <c:pt idx="586">
                  <c:v>73493.900000000009</c:v>
                </c:pt>
                <c:pt idx="587">
                  <c:v>73393.900000000009</c:v>
                </c:pt>
                <c:pt idx="588">
                  <c:v>73293.900000000009</c:v>
                </c:pt>
                <c:pt idx="589">
                  <c:v>73193.900000000009</c:v>
                </c:pt>
                <c:pt idx="590">
                  <c:v>73093.900000000009</c:v>
                </c:pt>
                <c:pt idx="591">
                  <c:v>72993.900000000009</c:v>
                </c:pt>
                <c:pt idx="592">
                  <c:v>72893.900000000009</c:v>
                </c:pt>
                <c:pt idx="593">
                  <c:v>72793.900000000009</c:v>
                </c:pt>
                <c:pt idx="594">
                  <c:v>72693.900000000009</c:v>
                </c:pt>
                <c:pt idx="595">
                  <c:v>72593.900000000009</c:v>
                </c:pt>
                <c:pt idx="596">
                  <c:v>72493.900000000009</c:v>
                </c:pt>
                <c:pt idx="597">
                  <c:v>72393.900000000009</c:v>
                </c:pt>
                <c:pt idx="598">
                  <c:v>72293.900000000009</c:v>
                </c:pt>
                <c:pt idx="599">
                  <c:v>72193.900000000009</c:v>
                </c:pt>
                <c:pt idx="600">
                  <c:v>72093.900000000009</c:v>
                </c:pt>
                <c:pt idx="601">
                  <c:v>71993.900000000009</c:v>
                </c:pt>
                <c:pt idx="602">
                  <c:v>71893.900000000009</c:v>
                </c:pt>
                <c:pt idx="603">
                  <c:v>71793.900000000009</c:v>
                </c:pt>
                <c:pt idx="604">
                  <c:v>71693.900000000009</c:v>
                </c:pt>
                <c:pt idx="605">
                  <c:v>71593.900000000009</c:v>
                </c:pt>
                <c:pt idx="606">
                  <c:v>71493.900000000009</c:v>
                </c:pt>
                <c:pt idx="607">
                  <c:v>71393.900000000009</c:v>
                </c:pt>
                <c:pt idx="608">
                  <c:v>71293.900000000009</c:v>
                </c:pt>
                <c:pt idx="609">
                  <c:v>71193.900000000009</c:v>
                </c:pt>
                <c:pt idx="610">
                  <c:v>71093.900000000009</c:v>
                </c:pt>
                <c:pt idx="611">
                  <c:v>70993.900000000009</c:v>
                </c:pt>
                <c:pt idx="612">
                  <c:v>70893.900000000009</c:v>
                </c:pt>
                <c:pt idx="613">
                  <c:v>70793.900000000009</c:v>
                </c:pt>
                <c:pt idx="614">
                  <c:v>70693.900000000009</c:v>
                </c:pt>
                <c:pt idx="615">
                  <c:v>70593.900000000009</c:v>
                </c:pt>
                <c:pt idx="616">
                  <c:v>70493.900000000009</c:v>
                </c:pt>
                <c:pt idx="617">
                  <c:v>70393.900000000009</c:v>
                </c:pt>
                <c:pt idx="618">
                  <c:v>70293.900000000009</c:v>
                </c:pt>
                <c:pt idx="619">
                  <c:v>70193.900000000009</c:v>
                </c:pt>
                <c:pt idx="620">
                  <c:v>70093.900000000009</c:v>
                </c:pt>
                <c:pt idx="621">
                  <c:v>69993.900000000009</c:v>
                </c:pt>
                <c:pt idx="622">
                  <c:v>69893.900000000009</c:v>
                </c:pt>
                <c:pt idx="623">
                  <c:v>69793.900000000009</c:v>
                </c:pt>
                <c:pt idx="624">
                  <c:v>69693.900000000009</c:v>
                </c:pt>
                <c:pt idx="625">
                  <c:v>69593.900000000009</c:v>
                </c:pt>
                <c:pt idx="626">
                  <c:v>69493.900000000009</c:v>
                </c:pt>
                <c:pt idx="627">
                  <c:v>69393.900000000009</c:v>
                </c:pt>
                <c:pt idx="628">
                  <c:v>69293.900000000009</c:v>
                </c:pt>
                <c:pt idx="629">
                  <c:v>69193.900000000009</c:v>
                </c:pt>
                <c:pt idx="630">
                  <c:v>69093.900000000009</c:v>
                </c:pt>
                <c:pt idx="631">
                  <c:v>68993.900000000009</c:v>
                </c:pt>
                <c:pt idx="632">
                  <c:v>68893.900000000009</c:v>
                </c:pt>
                <c:pt idx="633">
                  <c:v>68793.900000000009</c:v>
                </c:pt>
                <c:pt idx="634">
                  <c:v>68693.900000000009</c:v>
                </c:pt>
                <c:pt idx="635">
                  <c:v>68593.900000000009</c:v>
                </c:pt>
                <c:pt idx="636">
                  <c:v>68493.900000000009</c:v>
                </c:pt>
                <c:pt idx="637">
                  <c:v>68393.900000000009</c:v>
                </c:pt>
                <c:pt idx="638">
                  <c:v>68293.900000000009</c:v>
                </c:pt>
                <c:pt idx="639">
                  <c:v>68193.900000000009</c:v>
                </c:pt>
                <c:pt idx="640">
                  <c:v>68093.900000000009</c:v>
                </c:pt>
                <c:pt idx="641">
                  <c:v>67993.900000000009</c:v>
                </c:pt>
                <c:pt idx="642">
                  <c:v>67893.900000000009</c:v>
                </c:pt>
                <c:pt idx="643">
                  <c:v>67793.900000000009</c:v>
                </c:pt>
                <c:pt idx="644">
                  <c:v>67693.900000000009</c:v>
                </c:pt>
                <c:pt idx="645">
                  <c:v>67593.900000000009</c:v>
                </c:pt>
                <c:pt idx="646">
                  <c:v>67493.900000000009</c:v>
                </c:pt>
                <c:pt idx="647">
                  <c:v>67393.900000000009</c:v>
                </c:pt>
                <c:pt idx="648">
                  <c:v>67293.900000000009</c:v>
                </c:pt>
                <c:pt idx="649">
                  <c:v>67193.900000000009</c:v>
                </c:pt>
                <c:pt idx="650">
                  <c:v>67093.900000000009</c:v>
                </c:pt>
                <c:pt idx="651">
                  <c:v>66993.900000000009</c:v>
                </c:pt>
                <c:pt idx="652">
                  <c:v>66893.900000000009</c:v>
                </c:pt>
                <c:pt idx="653">
                  <c:v>66793.900000000009</c:v>
                </c:pt>
                <c:pt idx="654">
                  <c:v>66693.900000000009</c:v>
                </c:pt>
                <c:pt idx="655">
                  <c:v>66593.900000000009</c:v>
                </c:pt>
                <c:pt idx="656">
                  <c:v>66493.900000000009</c:v>
                </c:pt>
                <c:pt idx="657">
                  <c:v>66393.900000000009</c:v>
                </c:pt>
                <c:pt idx="658">
                  <c:v>66293.900000000009</c:v>
                </c:pt>
                <c:pt idx="659">
                  <c:v>66193.900000000009</c:v>
                </c:pt>
                <c:pt idx="660">
                  <c:v>66093.900000000009</c:v>
                </c:pt>
                <c:pt idx="661">
                  <c:v>65993.900000000009</c:v>
                </c:pt>
                <c:pt idx="662">
                  <c:v>65893.900000000009</c:v>
                </c:pt>
                <c:pt idx="663">
                  <c:v>65793.900000000009</c:v>
                </c:pt>
                <c:pt idx="664">
                  <c:v>65693.900000000009</c:v>
                </c:pt>
                <c:pt idx="665">
                  <c:v>65593.900000000009</c:v>
                </c:pt>
                <c:pt idx="666">
                  <c:v>65493.900000000009</c:v>
                </c:pt>
                <c:pt idx="667">
                  <c:v>65393.900000000009</c:v>
                </c:pt>
                <c:pt idx="668">
                  <c:v>65293.900000000009</c:v>
                </c:pt>
                <c:pt idx="669">
                  <c:v>65193.900000000009</c:v>
                </c:pt>
                <c:pt idx="670">
                  <c:v>65093.900000000009</c:v>
                </c:pt>
                <c:pt idx="671">
                  <c:v>64993.900000000009</c:v>
                </c:pt>
                <c:pt idx="672">
                  <c:v>64893.900000000009</c:v>
                </c:pt>
                <c:pt idx="673">
                  <c:v>64793.900000000009</c:v>
                </c:pt>
                <c:pt idx="674">
                  <c:v>64693.900000000009</c:v>
                </c:pt>
                <c:pt idx="675">
                  <c:v>64593.900000000009</c:v>
                </c:pt>
                <c:pt idx="676">
                  <c:v>64493.900000000009</c:v>
                </c:pt>
                <c:pt idx="677">
                  <c:v>64393.900000000009</c:v>
                </c:pt>
                <c:pt idx="678">
                  <c:v>64293.900000000009</c:v>
                </c:pt>
                <c:pt idx="679">
                  <c:v>64193.900000000009</c:v>
                </c:pt>
                <c:pt idx="680">
                  <c:v>64093.900000000009</c:v>
                </c:pt>
                <c:pt idx="681">
                  <c:v>63993.900000000009</c:v>
                </c:pt>
                <c:pt idx="682">
                  <c:v>63893.900000000009</c:v>
                </c:pt>
                <c:pt idx="683">
                  <c:v>63793.900000000009</c:v>
                </c:pt>
                <c:pt idx="684">
                  <c:v>63693.900000000009</c:v>
                </c:pt>
                <c:pt idx="685">
                  <c:v>63593.900000000009</c:v>
                </c:pt>
                <c:pt idx="686">
                  <c:v>63493.900000000009</c:v>
                </c:pt>
                <c:pt idx="687">
                  <c:v>63393.900000000009</c:v>
                </c:pt>
                <c:pt idx="688">
                  <c:v>63293.900000000009</c:v>
                </c:pt>
                <c:pt idx="689">
                  <c:v>63193.900000000009</c:v>
                </c:pt>
                <c:pt idx="690">
                  <c:v>63093.900000000009</c:v>
                </c:pt>
                <c:pt idx="691">
                  <c:v>62993.900000000009</c:v>
                </c:pt>
                <c:pt idx="692">
                  <c:v>62893.900000000009</c:v>
                </c:pt>
                <c:pt idx="693">
                  <c:v>62793.900000000009</c:v>
                </c:pt>
                <c:pt idx="694">
                  <c:v>62693.900000000009</c:v>
                </c:pt>
                <c:pt idx="695">
                  <c:v>62593.900000000009</c:v>
                </c:pt>
                <c:pt idx="696">
                  <c:v>62493.900000000009</c:v>
                </c:pt>
                <c:pt idx="697">
                  <c:v>62393.900000000009</c:v>
                </c:pt>
                <c:pt idx="698">
                  <c:v>62293.900000000009</c:v>
                </c:pt>
                <c:pt idx="699">
                  <c:v>62193.900000000009</c:v>
                </c:pt>
                <c:pt idx="700">
                  <c:v>62093.900000000009</c:v>
                </c:pt>
                <c:pt idx="701">
                  <c:v>61993.900000000009</c:v>
                </c:pt>
                <c:pt idx="702">
                  <c:v>61893.900000000009</c:v>
                </c:pt>
                <c:pt idx="703">
                  <c:v>61793.900000000009</c:v>
                </c:pt>
                <c:pt idx="704">
                  <c:v>61693.900000000009</c:v>
                </c:pt>
                <c:pt idx="705">
                  <c:v>61593.900000000009</c:v>
                </c:pt>
                <c:pt idx="706">
                  <c:v>61493.900000000009</c:v>
                </c:pt>
                <c:pt idx="707">
                  <c:v>61393.900000000009</c:v>
                </c:pt>
                <c:pt idx="708">
                  <c:v>61293.900000000009</c:v>
                </c:pt>
                <c:pt idx="709">
                  <c:v>61193.900000000009</c:v>
                </c:pt>
                <c:pt idx="710">
                  <c:v>61093.900000000009</c:v>
                </c:pt>
                <c:pt idx="711">
                  <c:v>60993.900000000009</c:v>
                </c:pt>
                <c:pt idx="712">
                  <c:v>60893.900000000009</c:v>
                </c:pt>
                <c:pt idx="713">
                  <c:v>60793.900000000009</c:v>
                </c:pt>
                <c:pt idx="714">
                  <c:v>60693.900000000009</c:v>
                </c:pt>
                <c:pt idx="715">
                  <c:v>60593.900000000009</c:v>
                </c:pt>
                <c:pt idx="716">
                  <c:v>60493.900000000009</c:v>
                </c:pt>
                <c:pt idx="717">
                  <c:v>60393.900000000009</c:v>
                </c:pt>
                <c:pt idx="718">
                  <c:v>60293.900000000009</c:v>
                </c:pt>
                <c:pt idx="719">
                  <c:v>60193.900000000009</c:v>
                </c:pt>
                <c:pt idx="720">
                  <c:v>60093.900000000009</c:v>
                </c:pt>
                <c:pt idx="721">
                  <c:v>59993.900000000009</c:v>
                </c:pt>
                <c:pt idx="722">
                  <c:v>59893.900000000009</c:v>
                </c:pt>
                <c:pt idx="723">
                  <c:v>59793.900000000009</c:v>
                </c:pt>
                <c:pt idx="724">
                  <c:v>59693.900000000009</c:v>
                </c:pt>
                <c:pt idx="725">
                  <c:v>59593.900000000009</c:v>
                </c:pt>
                <c:pt idx="726">
                  <c:v>59493.900000000009</c:v>
                </c:pt>
                <c:pt idx="727">
                  <c:v>59393.900000000009</c:v>
                </c:pt>
                <c:pt idx="728">
                  <c:v>59293.900000000009</c:v>
                </c:pt>
                <c:pt idx="729">
                  <c:v>59193.900000000009</c:v>
                </c:pt>
                <c:pt idx="730">
                  <c:v>59093.900000000009</c:v>
                </c:pt>
                <c:pt idx="731">
                  <c:v>58993.900000000009</c:v>
                </c:pt>
                <c:pt idx="732">
                  <c:v>58893.900000000009</c:v>
                </c:pt>
                <c:pt idx="733">
                  <c:v>58793.900000000009</c:v>
                </c:pt>
                <c:pt idx="734">
                  <c:v>58693.900000000009</c:v>
                </c:pt>
                <c:pt idx="735">
                  <c:v>58593.900000000009</c:v>
                </c:pt>
                <c:pt idx="736">
                  <c:v>58493.900000000009</c:v>
                </c:pt>
                <c:pt idx="737">
                  <c:v>58393.900000000009</c:v>
                </c:pt>
                <c:pt idx="738">
                  <c:v>58293.900000000009</c:v>
                </c:pt>
                <c:pt idx="739">
                  <c:v>58193.900000000009</c:v>
                </c:pt>
                <c:pt idx="740">
                  <c:v>58093.900000000009</c:v>
                </c:pt>
                <c:pt idx="741">
                  <c:v>57993.900000000009</c:v>
                </c:pt>
                <c:pt idx="742">
                  <c:v>57893.900000000009</c:v>
                </c:pt>
                <c:pt idx="743">
                  <c:v>57793.900000000009</c:v>
                </c:pt>
                <c:pt idx="744">
                  <c:v>57693.900000000009</c:v>
                </c:pt>
                <c:pt idx="745">
                  <c:v>57593.900000000009</c:v>
                </c:pt>
                <c:pt idx="746">
                  <c:v>57493.900000000009</c:v>
                </c:pt>
                <c:pt idx="747">
                  <c:v>57393.900000000009</c:v>
                </c:pt>
                <c:pt idx="748">
                  <c:v>57293.900000000009</c:v>
                </c:pt>
                <c:pt idx="749">
                  <c:v>57193.900000000009</c:v>
                </c:pt>
                <c:pt idx="750">
                  <c:v>57093.900000000009</c:v>
                </c:pt>
                <c:pt idx="751">
                  <c:v>56993.900000000009</c:v>
                </c:pt>
                <c:pt idx="752">
                  <c:v>56893.900000000009</c:v>
                </c:pt>
                <c:pt idx="753">
                  <c:v>56793.900000000009</c:v>
                </c:pt>
                <c:pt idx="754">
                  <c:v>56693.900000000009</c:v>
                </c:pt>
                <c:pt idx="755">
                  <c:v>56593.900000000009</c:v>
                </c:pt>
                <c:pt idx="756">
                  <c:v>56493.900000000009</c:v>
                </c:pt>
                <c:pt idx="757">
                  <c:v>56393.900000000009</c:v>
                </c:pt>
                <c:pt idx="758">
                  <c:v>56293.900000000009</c:v>
                </c:pt>
                <c:pt idx="759">
                  <c:v>56193.900000000009</c:v>
                </c:pt>
                <c:pt idx="760">
                  <c:v>56093.900000000009</c:v>
                </c:pt>
                <c:pt idx="761">
                  <c:v>55993.900000000009</c:v>
                </c:pt>
                <c:pt idx="762">
                  <c:v>55893.900000000009</c:v>
                </c:pt>
                <c:pt idx="763">
                  <c:v>55793.900000000009</c:v>
                </c:pt>
                <c:pt idx="764">
                  <c:v>55693.900000000009</c:v>
                </c:pt>
                <c:pt idx="765">
                  <c:v>55593.900000000009</c:v>
                </c:pt>
                <c:pt idx="766">
                  <c:v>55493.900000000009</c:v>
                </c:pt>
                <c:pt idx="767">
                  <c:v>55393.900000000009</c:v>
                </c:pt>
                <c:pt idx="768">
                  <c:v>55293.900000000009</c:v>
                </c:pt>
                <c:pt idx="769">
                  <c:v>55193.900000000009</c:v>
                </c:pt>
                <c:pt idx="770">
                  <c:v>55093.900000000009</c:v>
                </c:pt>
                <c:pt idx="771">
                  <c:v>54993.900000000009</c:v>
                </c:pt>
                <c:pt idx="772">
                  <c:v>54893.900000000009</c:v>
                </c:pt>
                <c:pt idx="773">
                  <c:v>54793.900000000009</c:v>
                </c:pt>
                <c:pt idx="774">
                  <c:v>54693.900000000009</c:v>
                </c:pt>
                <c:pt idx="775">
                  <c:v>54593.900000000009</c:v>
                </c:pt>
                <c:pt idx="776">
                  <c:v>54493.900000000009</c:v>
                </c:pt>
                <c:pt idx="777">
                  <c:v>54393.900000000009</c:v>
                </c:pt>
                <c:pt idx="778">
                  <c:v>54293.900000000009</c:v>
                </c:pt>
                <c:pt idx="779">
                  <c:v>54193.900000000009</c:v>
                </c:pt>
                <c:pt idx="780">
                  <c:v>54093.900000000009</c:v>
                </c:pt>
                <c:pt idx="781">
                  <c:v>53993.900000000009</c:v>
                </c:pt>
                <c:pt idx="782">
                  <c:v>53893.900000000009</c:v>
                </c:pt>
                <c:pt idx="783">
                  <c:v>53793.900000000009</c:v>
                </c:pt>
                <c:pt idx="784">
                  <c:v>53693.900000000009</c:v>
                </c:pt>
                <c:pt idx="785">
                  <c:v>53593.900000000009</c:v>
                </c:pt>
                <c:pt idx="786">
                  <c:v>53493.900000000009</c:v>
                </c:pt>
                <c:pt idx="787">
                  <c:v>53393.900000000009</c:v>
                </c:pt>
                <c:pt idx="788">
                  <c:v>53293.900000000009</c:v>
                </c:pt>
                <c:pt idx="789">
                  <c:v>53193.900000000009</c:v>
                </c:pt>
                <c:pt idx="790">
                  <c:v>53093.900000000009</c:v>
                </c:pt>
                <c:pt idx="791">
                  <c:v>52993.900000000009</c:v>
                </c:pt>
                <c:pt idx="792">
                  <c:v>52893.900000000009</c:v>
                </c:pt>
                <c:pt idx="793">
                  <c:v>52793.900000000009</c:v>
                </c:pt>
                <c:pt idx="794">
                  <c:v>52693.900000000009</c:v>
                </c:pt>
                <c:pt idx="795">
                  <c:v>52593.900000000009</c:v>
                </c:pt>
                <c:pt idx="796">
                  <c:v>52493.900000000009</c:v>
                </c:pt>
                <c:pt idx="797">
                  <c:v>52393.900000000009</c:v>
                </c:pt>
                <c:pt idx="798">
                  <c:v>52293.900000000009</c:v>
                </c:pt>
                <c:pt idx="799">
                  <c:v>52193.900000000009</c:v>
                </c:pt>
                <c:pt idx="800">
                  <c:v>52093.900000000009</c:v>
                </c:pt>
                <c:pt idx="801">
                  <c:v>51993.900000000009</c:v>
                </c:pt>
                <c:pt idx="802">
                  <c:v>51893.900000000009</c:v>
                </c:pt>
                <c:pt idx="803">
                  <c:v>51793.900000000009</c:v>
                </c:pt>
                <c:pt idx="804">
                  <c:v>51693.900000000009</c:v>
                </c:pt>
                <c:pt idx="805">
                  <c:v>51593.900000000009</c:v>
                </c:pt>
                <c:pt idx="806">
                  <c:v>51493.900000000009</c:v>
                </c:pt>
                <c:pt idx="807">
                  <c:v>51393.900000000009</c:v>
                </c:pt>
                <c:pt idx="808">
                  <c:v>51293.900000000009</c:v>
                </c:pt>
                <c:pt idx="809">
                  <c:v>51193.900000000009</c:v>
                </c:pt>
                <c:pt idx="810">
                  <c:v>51093.900000000009</c:v>
                </c:pt>
                <c:pt idx="811">
                  <c:v>50993.900000000009</c:v>
                </c:pt>
                <c:pt idx="812">
                  <c:v>50893.900000000009</c:v>
                </c:pt>
                <c:pt idx="813">
                  <c:v>50793.900000000009</c:v>
                </c:pt>
                <c:pt idx="814">
                  <c:v>50693.900000000009</c:v>
                </c:pt>
                <c:pt idx="815">
                  <c:v>50593.900000000009</c:v>
                </c:pt>
                <c:pt idx="816">
                  <c:v>50493.900000000009</c:v>
                </c:pt>
                <c:pt idx="817">
                  <c:v>50393.900000000009</c:v>
                </c:pt>
                <c:pt idx="818">
                  <c:v>50293.900000000009</c:v>
                </c:pt>
                <c:pt idx="819">
                  <c:v>50193.900000000009</c:v>
                </c:pt>
                <c:pt idx="820">
                  <c:v>50093.900000000009</c:v>
                </c:pt>
                <c:pt idx="821">
                  <c:v>49993.900000000009</c:v>
                </c:pt>
                <c:pt idx="822">
                  <c:v>49893.900000000009</c:v>
                </c:pt>
                <c:pt idx="823">
                  <c:v>49793.900000000009</c:v>
                </c:pt>
                <c:pt idx="824">
                  <c:v>49693.900000000009</c:v>
                </c:pt>
                <c:pt idx="825">
                  <c:v>49593.900000000009</c:v>
                </c:pt>
                <c:pt idx="826">
                  <c:v>49493.900000000009</c:v>
                </c:pt>
                <c:pt idx="827">
                  <c:v>49393.900000000009</c:v>
                </c:pt>
                <c:pt idx="828">
                  <c:v>49293.900000000009</c:v>
                </c:pt>
                <c:pt idx="829">
                  <c:v>49193.900000000009</c:v>
                </c:pt>
                <c:pt idx="830">
                  <c:v>49093.900000000009</c:v>
                </c:pt>
                <c:pt idx="831">
                  <c:v>48993.900000000009</c:v>
                </c:pt>
                <c:pt idx="832">
                  <c:v>48893.900000000009</c:v>
                </c:pt>
                <c:pt idx="833">
                  <c:v>48793.900000000009</c:v>
                </c:pt>
                <c:pt idx="834">
                  <c:v>48693.900000000009</c:v>
                </c:pt>
                <c:pt idx="835">
                  <c:v>48593.900000000009</c:v>
                </c:pt>
                <c:pt idx="836">
                  <c:v>48493.900000000009</c:v>
                </c:pt>
                <c:pt idx="837">
                  <c:v>48393.900000000009</c:v>
                </c:pt>
                <c:pt idx="838">
                  <c:v>48293.900000000009</c:v>
                </c:pt>
                <c:pt idx="839">
                  <c:v>48193.900000000009</c:v>
                </c:pt>
                <c:pt idx="840">
                  <c:v>48093.900000000009</c:v>
                </c:pt>
                <c:pt idx="841">
                  <c:v>47993.900000000009</c:v>
                </c:pt>
                <c:pt idx="842">
                  <c:v>47893.900000000009</c:v>
                </c:pt>
                <c:pt idx="843">
                  <c:v>47793.900000000009</c:v>
                </c:pt>
                <c:pt idx="844">
                  <c:v>47693.900000000009</c:v>
                </c:pt>
                <c:pt idx="845">
                  <c:v>47593.900000000009</c:v>
                </c:pt>
                <c:pt idx="846">
                  <c:v>47493.900000000009</c:v>
                </c:pt>
                <c:pt idx="847">
                  <c:v>47393.900000000009</c:v>
                </c:pt>
                <c:pt idx="848">
                  <c:v>47293.900000000009</c:v>
                </c:pt>
                <c:pt idx="849">
                  <c:v>47193.900000000009</c:v>
                </c:pt>
                <c:pt idx="850">
                  <c:v>47093.900000000009</c:v>
                </c:pt>
                <c:pt idx="851">
                  <c:v>46993.900000000009</c:v>
                </c:pt>
                <c:pt idx="852">
                  <c:v>46893.900000000009</c:v>
                </c:pt>
                <c:pt idx="853">
                  <c:v>46793.900000000009</c:v>
                </c:pt>
                <c:pt idx="854">
                  <c:v>46693.900000000009</c:v>
                </c:pt>
                <c:pt idx="855">
                  <c:v>46593.900000000009</c:v>
                </c:pt>
                <c:pt idx="856">
                  <c:v>46493.900000000009</c:v>
                </c:pt>
                <c:pt idx="857">
                  <c:v>46393.900000000009</c:v>
                </c:pt>
                <c:pt idx="858">
                  <c:v>46293.900000000009</c:v>
                </c:pt>
                <c:pt idx="859">
                  <c:v>46193.900000000009</c:v>
                </c:pt>
                <c:pt idx="860">
                  <c:v>46093.900000000009</c:v>
                </c:pt>
                <c:pt idx="861">
                  <c:v>45993.900000000009</c:v>
                </c:pt>
                <c:pt idx="862">
                  <c:v>45893.900000000009</c:v>
                </c:pt>
                <c:pt idx="863">
                  <c:v>45793.900000000009</c:v>
                </c:pt>
                <c:pt idx="864">
                  <c:v>45693.900000000009</c:v>
                </c:pt>
                <c:pt idx="865">
                  <c:v>45593.900000000009</c:v>
                </c:pt>
                <c:pt idx="866">
                  <c:v>45493.900000000009</c:v>
                </c:pt>
                <c:pt idx="867">
                  <c:v>45393.900000000009</c:v>
                </c:pt>
                <c:pt idx="868">
                  <c:v>45293.900000000009</c:v>
                </c:pt>
                <c:pt idx="869">
                  <c:v>45193.900000000009</c:v>
                </c:pt>
                <c:pt idx="870">
                  <c:v>45093.900000000009</c:v>
                </c:pt>
                <c:pt idx="871">
                  <c:v>44993.900000000009</c:v>
                </c:pt>
                <c:pt idx="872">
                  <c:v>44893.900000000009</c:v>
                </c:pt>
                <c:pt idx="873">
                  <c:v>44793.900000000009</c:v>
                </c:pt>
                <c:pt idx="874">
                  <c:v>44693.900000000009</c:v>
                </c:pt>
                <c:pt idx="875">
                  <c:v>44593.900000000009</c:v>
                </c:pt>
                <c:pt idx="876">
                  <c:v>44493.900000000009</c:v>
                </c:pt>
                <c:pt idx="877">
                  <c:v>44393.900000000009</c:v>
                </c:pt>
                <c:pt idx="878">
                  <c:v>44293.900000000009</c:v>
                </c:pt>
                <c:pt idx="879">
                  <c:v>44193.900000000009</c:v>
                </c:pt>
                <c:pt idx="880">
                  <c:v>44093.900000000009</c:v>
                </c:pt>
                <c:pt idx="881">
                  <c:v>43993.900000000009</c:v>
                </c:pt>
                <c:pt idx="882">
                  <c:v>43893.900000000009</c:v>
                </c:pt>
                <c:pt idx="883">
                  <c:v>43793.900000000009</c:v>
                </c:pt>
                <c:pt idx="884">
                  <c:v>43693.900000000009</c:v>
                </c:pt>
                <c:pt idx="885">
                  <c:v>43593.900000000009</c:v>
                </c:pt>
                <c:pt idx="886">
                  <c:v>43493.900000000009</c:v>
                </c:pt>
                <c:pt idx="887">
                  <c:v>43393.900000000009</c:v>
                </c:pt>
                <c:pt idx="888">
                  <c:v>43293.900000000009</c:v>
                </c:pt>
                <c:pt idx="889">
                  <c:v>43193.900000000009</c:v>
                </c:pt>
                <c:pt idx="890">
                  <c:v>43093.900000000009</c:v>
                </c:pt>
                <c:pt idx="891">
                  <c:v>42993.900000000009</c:v>
                </c:pt>
                <c:pt idx="892">
                  <c:v>42893.900000000009</c:v>
                </c:pt>
                <c:pt idx="893">
                  <c:v>42793.900000000009</c:v>
                </c:pt>
                <c:pt idx="894">
                  <c:v>42693.900000000009</c:v>
                </c:pt>
                <c:pt idx="895">
                  <c:v>42593.900000000009</c:v>
                </c:pt>
                <c:pt idx="896">
                  <c:v>42493.900000000009</c:v>
                </c:pt>
                <c:pt idx="897">
                  <c:v>42393.900000000009</c:v>
                </c:pt>
                <c:pt idx="898">
                  <c:v>42293.900000000009</c:v>
                </c:pt>
                <c:pt idx="899">
                  <c:v>42193.900000000009</c:v>
                </c:pt>
                <c:pt idx="900">
                  <c:v>42093.900000000009</c:v>
                </c:pt>
                <c:pt idx="901">
                  <c:v>41993.900000000009</c:v>
                </c:pt>
                <c:pt idx="902">
                  <c:v>41893.900000000009</c:v>
                </c:pt>
                <c:pt idx="903">
                  <c:v>41793.900000000009</c:v>
                </c:pt>
                <c:pt idx="904">
                  <c:v>41693.900000000009</c:v>
                </c:pt>
                <c:pt idx="905">
                  <c:v>41593.900000000009</c:v>
                </c:pt>
                <c:pt idx="906">
                  <c:v>41493.900000000009</c:v>
                </c:pt>
                <c:pt idx="907">
                  <c:v>41393.900000000009</c:v>
                </c:pt>
                <c:pt idx="908">
                  <c:v>41293.900000000009</c:v>
                </c:pt>
                <c:pt idx="909">
                  <c:v>41193.900000000009</c:v>
                </c:pt>
                <c:pt idx="910">
                  <c:v>41093.900000000009</c:v>
                </c:pt>
                <c:pt idx="911">
                  <c:v>40993.900000000009</c:v>
                </c:pt>
                <c:pt idx="912">
                  <c:v>40893.900000000009</c:v>
                </c:pt>
                <c:pt idx="913">
                  <c:v>40793.900000000009</c:v>
                </c:pt>
                <c:pt idx="914">
                  <c:v>40693.900000000009</c:v>
                </c:pt>
                <c:pt idx="915">
                  <c:v>40593.900000000009</c:v>
                </c:pt>
                <c:pt idx="916">
                  <c:v>40493.900000000009</c:v>
                </c:pt>
                <c:pt idx="917">
                  <c:v>40393.900000000009</c:v>
                </c:pt>
                <c:pt idx="918">
                  <c:v>40293.900000000009</c:v>
                </c:pt>
                <c:pt idx="919">
                  <c:v>40193.900000000009</c:v>
                </c:pt>
                <c:pt idx="920">
                  <c:v>40093.900000000009</c:v>
                </c:pt>
                <c:pt idx="921">
                  <c:v>39993.900000000009</c:v>
                </c:pt>
                <c:pt idx="922">
                  <c:v>39893.900000000009</c:v>
                </c:pt>
                <c:pt idx="923">
                  <c:v>39793.900000000009</c:v>
                </c:pt>
                <c:pt idx="924">
                  <c:v>39693.900000000009</c:v>
                </c:pt>
                <c:pt idx="925">
                  <c:v>39593.900000000009</c:v>
                </c:pt>
                <c:pt idx="926">
                  <c:v>39493.900000000009</c:v>
                </c:pt>
                <c:pt idx="927">
                  <c:v>39393.900000000009</c:v>
                </c:pt>
                <c:pt idx="928">
                  <c:v>39293.900000000009</c:v>
                </c:pt>
                <c:pt idx="929">
                  <c:v>39193.900000000009</c:v>
                </c:pt>
                <c:pt idx="930">
                  <c:v>39093.900000000009</c:v>
                </c:pt>
                <c:pt idx="931">
                  <c:v>38993.900000000009</c:v>
                </c:pt>
                <c:pt idx="932">
                  <c:v>38893.900000000009</c:v>
                </c:pt>
                <c:pt idx="933">
                  <c:v>38793.900000000009</c:v>
                </c:pt>
                <c:pt idx="934">
                  <c:v>38693.900000000009</c:v>
                </c:pt>
                <c:pt idx="935">
                  <c:v>38593.900000000009</c:v>
                </c:pt>
                <c:pt idx="936">
                  <c:v>38493.900000000009</c:v>
                </c:pt>
                <c:pt idx="937">
                  <c:v>38393.900000000009</c:v>
                </c:pt>
                <c:pt idx="938">
                  <c:v>38293.900000000009</c:v>
                </c:pt>
                <c:pt idx="939">
                  <c:v>38193.900000000009</c:v>
                </c:pt>
                <c:pt idx="940">
                  <c:v>38093.900000000009</c:v>
                </c:pt>
                <c:pt idx="941">
                  <c:v>37993.900000000009</c:v>
                </c:pt>
                <c:pt idx="942">
                  <c:v>37893.900000000009</c:v>
                </c:pt>
                <c:pt idx="943">
                  <c:v>37793.900000000009</c:v>
                </c:pt>
                <c:pt idx="944">
                  <c:v>37693.900000000009</c:v>
                </c:pt>
                <c:pt idx="945">
                  <c:v>37593.900000000009</c:v>
                </c:pt>
                <c:pt idx="946">
                  <c:v>37493.900000000009</c:v>
                </c:pt>
                <c:pt idx="947">
                  <c:v>37393.900000000009</c:v>
                </c:pt>
                <c:pt idx="948">
                  <c:v>37293.900000000009</c:v>
                </c:pt>
                <c:pt idx="949">
                  <c:v>37193.900000000009</c:v>
                </c:pt>
                <c:pt idx="950">
                  <c:v>37093.900000000009</c:v>
                </c:pt>
                <c:pt idx="951">
                  <c:v>36993.900000000009</c:v>
                </c:pt>
                <c:pt idx="952">
                  <c:v>36893.900000000009</c:v>
                </c:pt>
                <c:pt idx="953">
                  <c:v>36793.900000000009</c:v>
                </c:pt>
                <c:pt idx="954">
                  <c:v>36693.900000000009</c:v>
                </c:pt>
                <c:pt idx="955">
                  <c:v>36593.900000000009</c:v>
                </c:pt>
                <c:pt idx="956">
                  <c:v>36493.900000000009</c:v>
                </c:pt>
                <c:pt idx="957">
                  <c:v>36393.900000000009</c:v>
                </c:pt>
                <c:pt idx="958">
                  <c:v>36293.900000000009</c:v>
                </c:pt>
                <c:pt idx="959">
                  <c:v>36193.900000000009</c:v>
                </c:pt>
                <c:pt idx="960">
                  <c:v>36093.900000000009</c:v>
                </c:pt>
                <c:pt idx="961">
                  <c:v>35993.900000000009</c:v>
                </c:pt>
                <c:pt idx="962">
                  <c:v>35893.900000000009</c:v>
                </c:pt>
                <c:pt idx="963">
                  <c:v>35793.900000000009</c:v>
                </c:pt>
                <c:pt idx="964">
                  <c:v>35693.900000000009</c:v>
                </c:pt>
                <c:pt idx="965">
                  <c:v>35593.900000000009</c:v>
                </c:pt>
                <c:pt idx="966">
                  <c:v>35493.900000000009</c:v>
                </c:pt>
                <c:pt idx="967">
                  <c:v>35393.900000000009</c:v>
                </c:pt>
                <c:pt idx="968">
                  <c:v>35293.900000000009</c:v>
                </c:pt>
                <c:pt idx="969">
                  <c:v>35193.900000000009</c:v>
                </c:pt>
                <c:pt idx="970">
                  <c:v>35093.900000000009</c:v>
                </c:pt>
                <c:pt idx="971">
                  <c:v>34993.900000000009</c:v>
                </c:pt>
                <c:pt idx="972">
                  <c:v>34893.900000000009</c:v>
                </c:pt>
                <c:pt idx="973">
                  <c:v>34793.900000000009</c:v>
                </c:pt>
                <c:pt idx="974">
                  <c:v>34693.900000000009</c:v>
                </c:pt>
                <c:pt idx="975">
                  <c:v>34593.900000000009</c:v>
                </c:pt>
                <c:pt idx="976">
                  <c:v>34493.900000000009</c:v>
                </c:pt>
                <c:pt idx="977">
                  <c:v>34393.900000000009</c:v>
                </c:pt>
                <c:pt idx="978">
                  <c:v>34293.900000000009</c:v>
                </c:pt>
                <c:pt idx="979">
                  <c:v>34193.900000000009</c:v>
                </c:pt>
                <c:pt idx="980">
                  <c:v>34093.900000000009</c:v>
                </c:pt>
                <c:pt idx="981">
                  <c:v>33993.900000000009</c:v>
                </c:pt>
                <c:pt idx="982">
                  <c:v>33893.900000000009</c:v>
                </c:pt>
                <c:pt idx="983">
                  <c:v>33793.900000000009</c:v>
                </c:pt>
                <c:pt idx="984">
                  <c:v>33693.900000000009</c:v>
                </c:pt>
                <c:pt idx="985">
                  <c:v>33593.900000000009</c:v>
                </c:pt>
                <c:pt idx="986">
                  <c:v>33493.900000000009</c:v>
                </c:pt>
                <c:pt idx="987">
                  <c:v>33393.900000000009</c:v>
                </c:pt>
                <c:pt idx="988">
                  <c:v>33293.900000000009</c:v>
                </c:pt>
                <c:pt idx="989">
                  <c:v>33193.900000000009</c:v>
                </c:pt>
                <c:pt idx="990">
                  <c:v>33093.900000000009</c:v>
                </c:pt>
                <c:pt idx="991">
                  <c:v>32993.900000000009</c:v>
                </c:pt>
                <c:pt idx="992">
                  <c:v>32893.900000000009</c:v>
                </c:pt>
                <c:pt idx="993">
                  <c:v>32793.900000000009</c:v>
                </c:pt>
                <c:pt idx="994">
                  <c:v>32693.900000000009</c:v>
                </c:pt>
                <c:pt idx="995">
                  <c:v>32593.900000000009</c:v>
                </c:pt>
                <c:pt idx="996">
                  <c:v>32493.900000000009</c:v>
                </c:pt>
                <c:pt idx="997">
                  <c:v>32393.900000000009</c:v>
                </c:pt>
                <c:pt idx="998">
                  <c:v>32293.900000000009</c:v>
                </c:pt>
                <c:pt idx="999">
                  <c:v>32193.900000000009</c:v>
                </c:pt>
                <c:pt idx="1000">
                  <c:v>32093.900000000009</c:v>
                </c:pt>
                <c:pt idx="1001">
                  <c:v>31993.900000000009</c:v>
                </c:pt>
                <c:pt idx="1002">
                  <c:v>31893.900000000009</c:v>
                </c:pt>
                <c:pt idx="1003">
                  <c:v>31793.900000000009</c:v>
                </c:pt>
                <c:pt idx="1004">
                  <c:v>31693.900000000009</c:v>
                </c:pt>
                <c:pt idx="1005">
                  <c:v>31593.900000000009</c:v>
                </c:pt>
                <c:pt idx="1006">
                  <c:v>31493.900000000009</c:v>
                </c:pt>
                <c:pt idx="1007">
                  <c:v>31393.900000000009</c:v>
                </c:pt>
                <c:pt idx="1008">
                  <c:v>31293.900000000009</c:v>
                </c:pt>
                <c:pt idx="1009">
                  <c:v>31193.900000000009</c:v>
                </c:pt>
                <c:pt idx="1010">
                  <c:v>31093.900000000009</c:v>
                </c:pt>
                <c:pt idx="1011">
                  <c:v>30993.900000000009</c:v>
                </c:pt>
                <c:pt idx="1012">
                  <c:v>30893.900000000009</c:v>
                </c:pt>
                <c:pt idx="1013">
                  <c:v>30793.900000000009</c:v>
                </c:pt>
                <c:pt idx="1014">
                  <c:v>30693.900000000009</c:v>
                </c:pt>
                <c:pt idx="1015">
                  <c:v>30593.900000000009</c:v>
                </c:pt>
                <c:pt idx="1016">
                  <c:v>30493.900000000009</c:v>
                </c:pt>
                <c:pt idx="1017">
                  <c:v>30393.900000000009</c:v>
                </c:pt>
                <c:pt idx="1018">
                  <c:v>30293.900000000009</c:v>
                </c:pt>
                <c:pt idx="1019">
                  <c:v>30193.900000000009</c:v>
                </c:pt>
                <c:pt idx="1020">
                  <c:v>30093.900000000009</c:v>
                </c:pt>
                <c:pt idx="1021">
                  <c:v>29993.900000000009</c:v>
                </c:pt>
                <c:pt idx="1022">
                  <c:v>29893.900000000009</c:v>
                </c:pt>
                <c:pt idx="1023">
                  <c:v>29793.900000000009</c:v>
                </c:pt>
                <c:pt idx="1024">
                  <c:v>29693.900000000009</c:v>
                </c:pt>
                <c:pt idx="1025">
                  <c:v>29593.900000000009</c:v>
                </c:pt>
                <c:pt idx="1026">
                  <c:v>29493.900000000009</c:v>
                </c:pt>
                <c:pt idx="1027">
                  <c:v>29393.900000000009</c:v>
                </c:pt>
                <c:pt idx="1028">
                  <c:v>29293.900000000009</c:v>
                </c:pt>
                <c:pt idx="1029">
                  <c:v>29193.900000000009</c:v>
                </c:pt>
                <c:pt idx="1030">
                  <c:v>29093.900000000009</c:v>
                </c:pt>
                <c:pt idx="1031">
                  <c:v>28993.900000000009</c:v>
                </c:pt>
                <c:pt idx="1032">
                  <c:v>28893.900000000009</c:v>
                </c:pt>
                <c:pt idx="1033">
                  <c:v>28793.900000000009</c:v>
                </c:pt>
                <c:pt idx="1034">
                  <c:v>28693.900000000009</c:v>
                </c:pt>
                <c:pt idx="1035">
                  <c:v>28593.900000000009</c:v>
                </c:pt>
                <c:pt idx="1036">
                  <c:v>28493.900000000009</c:v>
                </c:pt>
                <c:pt idx="1037">
                  <c:v>28393.900000000009</c:v>
                </c:pt>
                <c:pt idx="1038">
                  <c:v>28293.900000000009</c:v>
                </c:pt>
                <c:pt idx="1039">
                  <c:v>28193.900000000009</c:v>
                </c:pt>
                <c:pt idx="1040">
                  <c:v>28093.900000000009</c:v>
                </c:pt>
                <c:pt idx="1041">
                  <c:v>27993.900000000009</c:v>
                </c:pt>
                <c:pt idx="1042">
                  <c:v>27893.900000000009</c:v>
                </c:pt>
                <c:pt idx="1043">
                  <c:v>27793.900000000009</c:v>
                </c:pt>
                <c:pt idx="1044">
                  <c:v>27693.900000000009</c:v>
                </c:pt>
                <c:pt idx="1045">
                  <c:v>27593.900000000009</c:v>
                </c:pt>
                <c:pt idx="1046">
                  <c:v>27493.900000000009</c:v>
                </c:pt>
                <c:pt idx="1047">
                  <c:v>27393.900000000009</c:v>
                </c:pt>
                <c:pt idx="1048">
                  <c:v>27293.900000000009</c:v>
                </c:pt>
                <c:pt idx="1049">
                  <c:v>27193.900000000009</c:v>
                </c:pt>
                <c:pt idx="1050">
                  <c:v>27093.900000000009</c:v>
                </c:pt>
                <c:pt idx="1051">
                  <c:v>26993.900000000009</c:v>
                </c:pt>
                <c:pt idx="1052">
                  <c:v>26893.900000000009</c:v>
                </c:pt>
                <c:pt idx="1053">
                  <c:v>26793.900000000009</c:v>
                </c:pt>
                <c:pt idx="1054">
                  <c:v>26693.900000000009</c:v>
                </c:pt>
                <c:pt idx="1055">
                  <c:v>26593.900000000009</c:v>
                </c:pt>
                <c:pt idx="1056">
                  <c:v>26493.900000000009</c:v>
                </c:pt>
                <c:pt idx="1057">
                  <c:v>26393.900000000009</c:v>
                </c:pt>
                <c:pt idx="1058">
                  <c:v>26293.900000000009</c:v>
                </c:pt>
                <c:pt idx="1059">
                  <c:v>26193.900000000009</c:v>
                </c:pt>
                <c:pt idx="1060">
                  <c:v>26093.900000000009</c:v>
                </c:pt>
                <c:pt idx="1061">
                  <c:v>25993.900000000009</c:v>
                </c:pt>
                <c:pt idx="1062">
                  <c:v>25893.900000000009</c:v>
                </c:pt>
                <c:pt idx="1063">
                  <c:v>25793.900000000009</c:v>
                </c:pt>
                <c:pt idx="1064">
                  <c:v>25693.900000000009</c:v>
                </c:pt>
                <c:pt idx="1065">
                  <c:v>25593.900000000009</c:v>
                </c:pt>
                <c:pt idx="1066">
                  <c:v>25493.900000000009</c:v>
                </c:pt>
                <c:pt idx="1067">
                  <c:v>25393.900000000009</c:v>
                </c:pt>
                <c:pt idx="1068">
                  <c:v>25293.900000000009</c:v>
                </c:pt>
                <c:pt idx="1069">
                  <c:v>25193.900000000009</c:v>
                </c:pt>
                <c:pt idx="1070">
                  <c:v>25093.900000000009</c:v>
                </c:pt>
                <c:pt idx="1071">
                  <c:v>24993.900000000009</c:v>
                </c:pt>
                <c:pt idx="1072">
                  <c:v>24893.900000000009</c:v>
                </c:pt>
                <c:pt idx="1073">
                  <c:v>24793.900000000009</c:v>
                </c:pt>
                <c:pt idx="1074">
                  <c:v>24693.900000000009</c:v>
                </c:pt>
                <c:pt idx="1075">
                  <c:v>24593.900000000009</c:v>
                </c:pt>
                <c:pt idx="1076">
                  <c:v>24493.900000000009</c:v>
                </c:pt>
                <c:pt idx="1077">
                  <c:v>24393.900000000009</c:v>
                </c:pt>
                <c:pt idx="1078">
                  <c:v>24293.900000000009</c:v>
                </c:pt>
                <c:pt idx="1079">
                  <c:v>24193.900000000009</c:v>
                </c:pt>
                <c:pt idx="1080">
                  <c:v>24093.900000000009</c:v>
                </c:pt>
                <c:pt idx="1081">
                  <c:v>23993.900000000009</c:v>
                </c:pt>
                <c:pt idx="1082">
                  <c:v>23893.900000000009</c:v>
                </c:pt>
                <c:pt idx="1083">
                  <c:v>23793.900000000009</c:v>
                </c:pt>
                <c:pt idx="1084">
                  <c:v>23693.900000000009</c:v>
                </c:pt>
                <c:pt idx="1085">
                  <c:v>23593.900000000009</c:v>
                </c:pt>
                <c:pt idx="1086">
                  <c:v>23493.900000000009</c:v>
                </c:pt>
                <c:pt idx="1087">
                  <c:v>23393.900000000009</c:v>
                </c:pt>
                <c:pt idx="1088">
                  <c:v>23293.900000000009</c:v>
                </c:pt>
                <c:pt idx="1089">
                  <c:v>23193.900000000009</c:v>
                </c:pt>
                <c:pt idx="1090">
                  <c:v>23093.900000000009</c:v>
                </c:pt>
                <c:pt idx="1091">
                  <c:v>22993.900000000009</c:v>
                </c:pt>
                <c:pt idx="1092">
                  <c:v>22893.900000000009</c:v>
                </c:pt>
                <c:pt idx="1093">
                  <c:v>22793.900000000009</c:v>
                </c:pt>
                <c:pt idx="1094">
                  <c:v>22693.900000000009</c:v>
                </c:pt>
                <c:pt idx="1095">
                  <c:v>22593.900000000009</c:v>
                </c:pt>
                <c:pt idx="1096">
                  <c:v>22493.900000000009</c:v>
                </c:pt>
                <c:pt idx="1097">
                  <c:v>22393.900000000009</c:v>
                </c:pt>
                <c:pt idx="1098">
                  <c:v>22293.900000000009</c:v>
                </c:pt>
                <c:pt idx="1099">
                  <c:v>22193.900000000009</c:v>
                </c:pt>
                <c:pt idx="1100">
                  <c:v>22093.900000000009</c:v>
                </c:pt>
                <c:pt idx="1101">
                  <c:v>21993.900000000009</c:v>
                </c:pt>
                <c:pt idx="1102">
                  <c:v>21893.900000000009</c:v>
                </c:pt>
                <c:pt idx="1103">
                  <c:v>21793.900000000009</c:v>
                </c:pt>
                <c:pt idx="1104">
                  <c:v>21693.900000000009</c:v>
                </c:pt>
                <c:pt idx="1105">
                  <c:v>21593.900000000009</c:v>
                </c:pt>
                <c:pt idx="1106">
                  <c:v>21493.900000000009</c:v>
                </c:pt>
                <c:pt idx="1107">
                  <c:v>21393.900000000009</c:v>
                </c:pt>
                <c:pt idx="1108">
                  <c:v>21293.900000000009</c:v>
                </c:pt>
                <c:pt idx="1109">
                  <c:v>21193.900000000009</c:v>
                </c:pt>
                <c:pt idx="1110">
                  <c:v>21093.900000000009</c:v>
                </c:pt>
                <c:pt idx="1111">
                  <c:v>20993.900000000009</c:v>
                </c:pt>
                <c:pt idx="1112">
                  <c:v>20893.900000000009</c:v>
                </c:pt>
                <c:pt idx="1113">
                  <c:v>20793.900000000009</c:v>
                </c:pt>
                <c:pt idx="1114">
                  <c:v>20693.900000000009</c:v>
                </c:pt>
                <c:pt idx="1115">
                  <c:v>20593.900000000009</c:v>
                </c:pt>
                <c:pt idx="1116">
                  <c:v>20493.900000000009</c:v>
                </c:pt>
                <c:pt idx="1117">
                  <c:v>20393.900000000009</c:v>
                </c:pt>
                <c:pt idx="1118">
                  <c:v>20293.900000000009</c:v>
                </c:pt>
                <c:pt idx="1119">
                  <c:v>20193.900000000009</c:v>
                </c:pt>
                <c:pt idx="1120">
                  <c:v>20093.900000000009</c:v>
                </c:pt>
                <c:pt idx="1121">
                  <c:v>19993.900000000009</c:v>
                </c:pt>
                <c:pt idx="1122">
                  <c:v>19893.900000000009</c:v>
                </c:pt>
                <c:pt idx="1123">
                  <c:v>19793.900000000009</c:v>
                </c:pt>
                <c:pt idx="1124">
                  <c:v>19693.900000000009</c:v>
                </c:pt>
                <c:pt idx="1125">
                  <c:v>19593.900000000009</c:v>
                </c:pt>
                <c:pt idx="1126">
                  <c:v>19493.900000000009</c:v>
                </c:pt>
                <c:pt idx="1127">
                  <c:v>19393.900000000009</c:v>
                </c:pt>
                <c:pt idx="1128">
                  <c:v>19293.900000000009</c:v>
                </c:pt>
                <c:pt idx="1129">
                  <c:v>19193.900000000009</c:v>
                </c:pt>
                <c:pt idx="1130">
                  <c:v>19093.900000000009</c:v>
                </c:pt>
                <c:pt idx="1131">
                  <c:v>18993.900000000009</c:v>
                </c:pt>
                <c:pt idx="1132">
                  <c:v>18893.900000000009</c:v>
                </c:pt>
                <c:pt idx="1133">
                  <c:v>18793.900000000009</c:v>
                </c:pt>
                <c:pt idx="1134">
                  <c:v>18693.900000000009</c:v>
                </c:pt>
                <c:pt idx="1135">
                  <c:v>18593.900000000009</c:v>
                </c:pt>
                <c:pt idx="1136">
                  <c:v>18493.900000000009</c:v>
                </c:pt>
                <c:pt idx="1137">
                  <c:v>18393.900000000009</c:v>
                </c:pt>
                <c:pt idx="1138">
                  <c:v>18293.900000000009</c:v>
                </c:pt>
                <c:pt idx="1139">
                  <c:v>18193.900000000009</c:v>
                </c:pt>
                <c:pt idx="1140">
                  <c:v>18093.900000000009</c:v>
                </c:pt>
                <c:pt idx="1141">
                  <c:v>17993.900000000009</c:v>
                </c:pt>
                <c:pt idx="1142">
                  <c:v>17893.900000000009</c:v>
                </c:pt>
                <c:pt idx="1143">
                  <c:v>17793.900000000009</c:v>
                </c:pt>
                <c:pt idx="1144">
                  <c:v>17693.900000000009</c:v>
                </c:pt>
                <c:pt idx="1145">
                  <c:v>17593.900000000009</c:v>
                </c:pt>
                <c:pt idx="1146">
                  <c:v>17493.900000000009</c:v>
                </c:pt>
                <c:pt idx="1147">
                  <c:v>17393.900000000009</c:v>
                </c:pt>
                <c:pt idx="1148">
                  <c:v>17293.900000000009</c:v>
                </c:pt>
                <c:pt idx="1149">
                  <c:v>17193.900000000009</c:v>
                </c:pt>
                <c:pt idx="1150">
                  <c:v>17093.900000000009</c:v>
                </c:pt>
                <c:pt idx="1151">
                  <c:v>16993.900000000009</c:v>
                </c:pt>
                <c:pt idx="1152">
                  <c:v>16893.900000000009</c:v>
                </c:pt>
                <c:pt idx="1153">
                  <c:v>16793.900000000009</c:v>
                </c:pt>
                <c:pt idx="1154">
                  <c:v>16693.900000000009</c:v>
                </c:pt>
                <c:pt idx="1155">
                  <c:v>16593.900000000009</c:v>
                </c:pt>
                <c:pt idx="1156">
                  <c:v>16493.900000000009</c:v>
                </c:pt>
                <c:pt idx="1157">
                  <c:v>16393.900000000009</c:v>
                </c:pt>
                <c:pt idx="1158">
                  <c:v>16293.900000000009</c:v>
                </c:pt>
                <c:pt idx="1159">
                  <c:v>16193.900000000009</c:v>
                </c:pt>
                <c:pt idx="1160">
                  <c:v>16093.900000000009</c:v>
                </c:pt>
                <c:pt idx="1161">
                  <c:v>15993.900000000009</c:v>
                </c:pt>
                <c:pt idx="1162">
                  <c:v>15893.900000000009</c:v>
                </c:pt>
                <c:pt idx="1163">
                  <c:v>15793.900000000009</c:v>
                </c:pt>
                <c:pt idx="1164">
                  <c:v>15693.900000000009</c:v>
                </c:pt>
                <c:pt idx="1165">
                  <c:v>15593.900000000009</c:v>
                </c:pt>
                <c:pt idx="1166">
                  <c:v>15493.900000000009</c:v>
                </c:pt>
                <c:pt idx="1167">
                  <c:v>15393.900000000009</c:v>
                </c:pt>
                <c:pt idx="1168">
                  <c:v>15293.900000000009</c:v>
                </c:pt>
                <c:pt idx="1169">
                  <c:v>15193.900000000009</c:v>
                </c:pt>
                <c:pt idx="1170">
                  <c:v>15093.900000000009</c:v>
                </c:pt>
                <c:pt idx="1171">
                  <c:v>14993.900000000009</c:v>
                </c:pt>
                <c:pt idx="1172">
                  <c:v>14893.900000000009</c:v>
                </c:pt>
                <c:pt idx="1173">
                  <c:v>14793.900000000009</c:v>
                </c:pt>
                <c:pt idx="1174">
                  <c:v>14693.900000000009</c:v>
                </c:pt>
                <c:pt idx="1175">
                  <c:v>14593.900000000009</c:v>
                </c:pt>
                <c:pt idx="1176">
                  <c:v>14493.900000000009</c:v>
                </c:pt>
                <c:pt idx="1177">
                  <c:v>14393.900000000009</c:v>
                </c:pt>
                <c:pt idx="1178">
                  <c:v>14293.900000000009</c:v>
                </c:pt>
                <c:pt idx="1179">
                  <c:v>14193.900000000009</c:v>
                </c:pt>
                <c:pt idx="1180">
                  <c:v>14093.900000000009</c:v>
                </c:pt>
                <c:pt idx="1181">
                  <c:v>13993.900000000009</c:v>
                </c:pt>
                <c:pt idx="1182">
                  <c:v>13893.900000000009</c:v>
                </c:pt>
                <c:pt idx="1183">
                  <c:v>13793.900000000009</c:v>
                </c:pt>
                <c:pt idx="1184">
                  <c:v>13693.900000000009</c:v>
                </c:pt>
                <c:pt idx="1185">
                  <c:v>13593.900000000009</c:v>
                </c:pt>
                <c:pt idx="1186">
                  <c:v>13493.900000000009</c:v>
                </c:pt>
                <c:pt idx="1187">
                  <c:v>13393.900000000009</c:v>
                </c:pt>
                <c:pt idx="1188">
                  <c:v>13293.900000000009</c:v>
                </c:pt>
                <c:pt idx="1189">
                  <c:v>13193.900000000009</c:v>
                </c:pt>
                <c:pt idx="1190">
                  <c:v>13093.900000000009</c:v>
                </c:pt>
                <c:pt idx="1191">
                  <c:v>12993.900000000009</c:v>
                </c:pt>
                <c:pt idx="1192">
                  <c:v>12893.900000000009</c:v>
                </c:pt>
                <c:pt idx="1193">
                  <c:v>12793.900000000009</c:v>
                </c:pt>
                <c:pt idx="1194">
                  <c:v>12693.900000000009</c:v>
                </c:pt>
                <c:pt idx="1195">
                  <c:v>12593.900000000009</c:v>
                </c:pt>
                <c:pt idx="1196">
                  <c:v>12493.900000000009</c:v>
                </c:pt>
                <c:pt idx="1197">
                  <c:v>12393.900000000009</c:v>
                </c:pt>
                <c:pt idx="1198">
                  <c:v>12293.900000000009</c:v>
                </c:pt>
                <c:pt idx="1199">
                  <c:v>12193.900000000009</c:v>
                </c:pt>
                <c:pt idx="1200">
                  <c:v>12093.900000000009</c:v>
                </c:pt>
                <c:pt idx="1201">
                  <c:v>11993.900000000009</c:v>
                </c:pt>
                <c:pt idx="1202">
                  <c:v>11893.900000000009</c:v>
                </c:pt>
                <c:pt idx="1203">
                  <c:v>11793.900000000009</c:v>
                </c:pt>
                <c:pt idx="1204">
                  <c:v>11693.900000000009</c:v>
                </c:pt>
                <c:pt idx="1205">
                  <c:v>11593.900000000009</c:v>
                </c:pt>
                <c:pt idx="1206">
                  <c:v>11493.900000000009</c:v>
                </c:pt>
                <c:pt idx="1207">
                  <c:v>11393.900000000009</c:v>
                </c:pt>
                <c:pt idx="1208">
                  <c:v>11293.900000000009</c:v>
                </c:pt>
                <c:pt idx="1209">
                  <c:v>11193.900000000009</c:v>
                </c:pt>
                <c:pt idx="1210">
                  <c:v>11093.900000000009</c:v>
                </c:pt>
                <c:pt idx="1211">
                  <c:v>10993.900000000009</c:v>
                </c:pt>
                <c:pt idx="1212">
                  <c:v>10893.900000000009</c:v>
                </c:pt>
                <c:pt idx="1213">
                  <c:v>10793.900000000009</c:v>
                </c:pt>
                <c:pt idx="1214">
                  <c:v>10693.900000000009</c:v>
                </c:pt>
                <c:pt idx="1215">
                  <c:v>10593.900000000009</c:v>
                </c:pt>
                <c:pt idx="1216">
                  <c:v>10493.900000000009</c:v>
                </c:pt>
                <c:pt idx="1217">
                  <c:v>10393.900000000009</c:v>
                </c:pt>
                <c:pt idx="1218">
                  <c:v>10293.900000000009</c:v>
                </c:pt>
                <c:pt idx="1219">
                  <c:v>10193.900000000009</c:v>
                </c:pt>
                <c:pt idx="1220">
                  <c:v>10093.900000000009</c:v>
                </c:pt>
                <c:pt idx="1221">
                  <c:v>9993.9000000000087</c:v>
                </c:pt>
                <c:pt idx="1222">
                  <c:v>9893.9000000000087</c:v>
                </c:pt>
                <c:pt idx="1223">
                  <c:v>9793.9000000000087</c:v>
                </c:pt>
                <c:pt idx="1224">
                  <c:v>9693.9000000000087</c:v>
                </c:pt>
                <c:pt idx="1225">
                  <c:v>9593.9000000000087</c:v>
                </c:pt>
                <c:pt idx="1226">
                  <c:v>9493.9000000000087</c:v>
                </c:pt>
                <c:pt idx="1227">
                  <c:v>9393.9000000000087</c:v>
                </c:pt>
                <c:pt idx="1228">
                  <c:v>9293.9000000000087</c:v>
                </c:pt>
                <c:pt idx="1229">
                  <c:v>9193.9000000000087</c:v>
                </c:pt>
                <c:pt idx="1230">
                  <c:v>9093.9000000000087</c:v>
                </c:pt>
                <c:pt idx="1231">
                  <c:v>8993.9000000000087</c:v>
                </c:pt>
                <c:pt idx="1232">
                  <c:v>8893.9000000000087</c:v>
                </c:pt>
                <c:pt idx="1233">
                  <c:v>8793.9000000000087</c:v>
                </c:pt>
                <c:pt idx="1234">
                  <c:v>8693.9000000000087</c:v>
                </c:pt>
                <c:pt idx="1235">
                  <c:v>8593.9000000000087</c:v>
                </c:pt>
                <c:pt idx="1236">
                  <c:v>8493.9000000000087</c:v>
                </c:pt>
                <c:pt idx="1237">
                  <c:v>8393.9000000000087</c:v>
                </c:pt>
                <c:pt idx="1238">
                  <c:v>8293.9000000000087</c:v>
                </c:pt>
                <c:pt idx="1239">
                  <c:v>8193.9000000000087</c:v>
                </c:pt>
                <c:pt idx="1240">
                  <c:v>8093.9000000000087</c:v>
                </c:pt>
                <c:pt idx="1241">
                  <c:v>7993.9000000000087</c:v>
                </c:pt>
                <c:pt idx="1242">
                  <c:v>7893.9000000000087</c:v>
                </c:pt>
                <c:pt idx="1243">
                  <c:v>7793.9000000000087</c:v>
                </c:pt>
                <c:pt idx="1244">
                  <c:v>7693.9000000000087</c:v>
                </c:pt>
                <c:pt idx="1245">
                  <c:v>7593.9000000000087</c:v>
                </c:pt>
                <c:pt idx="1246">
                  <c:v>7493.9000000000087</c:v>
                </c:pt>
                <c:pt idx="1247">
                  <c:v>7393.9000000000087</c:v>
                </c:pt>
                <c:pt idx="1248">
                  <c:v>7293.9000000000087</c:v>
                </c:pt>
                <c:pt idx="1249">
                  <c:v>7193.9000000000087</c:v>
                </c:pt>
                <c:pt idx="1250">
                  <c:v>7093.9000000000087</c:v>
                </c:pt>
                <c:pt idx="1251">
                  <c:v>6993.9000000000087</c:v>
                </c:pt>
                <c:pt idx="1252">
                  <c:v>6893.9000000000087</c:v>
                </c:pt>
                <c:pt idx="1253">
                  <c:v>6793.9000000000087</c:v>
                </c:pt>
                <c:pt idx="1254">
                  <c:v>6693.9000000000087</c:v>
                </c:pt>
                <c:pt idx="1255">
                  <c:v>6593.9000000000087</c:v>
                </c:pt>
                <c:pt idx="1256">
                  <c:v>6493.9000000000087</c:v>
                </c:pt>
                <c:pt idx="1257">
                  <c:v>6393.9000000000087</c:v>
                </c:pt>
                <c:pt idx="1258">
                  <c:v>6293.9000000000087</c:v>
                </c:pt>
                <c:pt idx="1259">
                  <c:v>6193.9000000000087</c:v>
                </c:pt>
                <c:pt idx="1260">
                  <c:v>6093.9000000000087</c:v>
                </c:pt>
                <c:pt idx="1261">
                  <c:v>5993.9000000000087</c:v>
                </c:pt>
                <c:pt idx="1262">
                  <c:v>5893.9000000000087</c:v>
                </c:pt>
                <c:pt idx="1263">
                  <c:v>5793.9000000000087</c:v>
                </c:pt>
                <c:pt idx="1264">
                  <c:v>5693.9000000000087</c:v>
                </c:pt>
                <c:pt idx="1265">
                  <c:v>5593.9000000000087</c:v>
                </c:pt>
                <c:pt idx="1266">
                  <c:v>5493.9000000000087</c:v>
                </c:pt>
                <c:pt idx="1267">
                  <c:v>5393.9000000000087</c:v>
                </c:pt>
                <c:pt idx="1268">
                  <c:v>5293.9000000000087</c:v>
                </c:pt>
                <c:pt idx="1269">
                  <c:v>5193.9000000000087</c:v>
                </c:pt>
                <c:pt idx="1270">
                  <c:v>5093.9000000000087</c:v>
                </c:pt>
                <c:pt idx="1271">
                  <c:v>4993.9000000000087</c:v>
                </c:pt>
                <c:pt idx="1272">
                  <c:v>4893.9000000000087</c:v>
                </c:pt>
                <c:pt idx="1273">
                  <c:v>4793.9000000000087</c:v>
                </c:pt>
                <c:pt idx="1274">
                  <c:v>4693.9000000000087</c:v>
                </c:pt>
                <c:pt idx="1275">
                  <c:v>4593.9000000000087</c:v>
                </c:pt>
                <c:pt idx="1276">
                  <c:v>4493.9000000000087</c:v>
                </c:pt>
                <c:pt idx="1277">
                  <c:v>4393.9000000000087</c:v>
                </c:pt>
                <c:pt idx="1278">
                  <c:v>4293.9000000000087</c:v>
                </c:pt>
                <c:pt idx="1279">
                  <c:v>4193.9000000000087</c:v>
                </c:pt>
                <c:pt idx="1280">
                  <c:v>4093.9000000000087</c:v>
                </c:pt>
                <c:pt idx="1281">
                  <c:v>3993.9000000000087</c:v>
                </c:pt>
                <c:pt idx="1282">
                  <c:v>3893.9000000000087</c:v>
                </c:pt>
                <c:pt idx="1283">
                  <c:v>3793.9000000000087</c:v>
                </c:pt>
                <c:pt idx="1284">
                  <c:v>3693.9000000000087</c:v>
                </c:pt>
                <c:pt idx="1285">
                  <c:v>3593.9000000000087</c:v>
                </c:pt>
                <c:pt idx="1286">
                  <c:v>3493.9000000000087</c:v>
                </c:pt>
                <c:pt idx="1287">
                  <c:v>3393.9000000000087</c:v>
                </c:pt>
                <c:pt idx="1288">
                  <c:v>3293.9000000000087</c:v>
                </c:pt>
                <c:pt idx="1289">
                  <c:v>3193.9000000000087</c:v>
                </c:pt>
                <c:pt idx="1290">
                  <c:v>3093.9000000000087</c:v>
                </c:pt>
                <c:pt idx="1291">
                  <c:v>2993.9000000000087</c:v>
                </c:pt>
                <c:pt idx="1292">
                  <c:v>2893.9000000000087</c:v>
                </c:pt>
                <c:pt idx="1293">
                  <c:v>2793.9000000000087</c:v>
                </c:pt>
                <c:pt idx="1294">
                  <c:v>2693.9000000000087</c:v>
                </c:pt>
                <c:pt idx="1295">
                  <c:v>2593.9000000000087</c:v>
                </c:pt>
                <c:pt idx="1296">
                  <c:v>2493.9000000000087</c:v>
                </c:pt>
                <c:pt idx="1297">
                  <c:v>2393.9000000000087</c:v>
                </c:pt>
                <c:pt idx="1298">
                  <c:v>2293.9000000000087</c:v>
                </c:pt>
                <c:pt idx="1299">
                  <c:v>2193.9000000000087</c:v>
                </c:pt>
                <c:pt idx="1300">
                  <c:v>2093.9000000000087</c:v>
                </c:pt>
                <c:pt idx="1301">
                  <c:v>1993.9000000000087</c:v>
                </c:pt>
                <c:pt idx="1302">
                  <c:v>1893.9000000000087</c:v>
                </c:pt>
                <c:pt idx="1303">
                  <c:v>1793.9000000000087</c:v>
                </c:pt>
                <c:pt idx="1304">
                  <c:v>1693.9000000000087</c:v>
                </c:pt>
                <c:pt idx="1305">
                  <c:v>1593.9000000000087</c:v>
                </c:pt>
                <c:pt idx="1306">
                  <c:v>1493.9000000000087</c:v>
                </c:pt>
                <c:pt idx="1307">
                  <c:v>1393.9000000000087</c:v>
                </c:pt>
                <c:pt idx="1308">
                  <c:v>1293.9000000000087</c:v>
                </c:pt>
                <c:pt idx="1309">
                  <c:v>1193.9000000000087</c:v>
                </c:pt>
                <c:pt idx="1310">
                  <c:v>1093.9000000000087</c:v>
                </c:pt>
                <c:pt idx="1311">
                  <c:v>993.90000000000873</c:v>
                </c:pt>
                <c:pt idx="1312">
                  <c:v>893.90000000000873</c:v>
                </c:pt>
                <c:pt idx="1313">
                  <c:v>793.90000000000873</c:v>
                </c:pt>
                <c:pt idx="1314">
                  <c:v>693.90000000000873</c:v>
                </c:pt>
                <c:pt idx="1315">
                  <c:v>593.90000000000873</c:v>
                </c:pt>
                <c:pt idx="1316">
                  <c:v>493.90000000000873</c:v>
                </c:pt>
                <c:pt idx="1317">
                  <c:v>393.90000000000873</c:v>
                </c:pt>
                <c:pt idx="1318">
                  <c:v>293.90000000000873</c:v>
                </c:pt>
                <c:pt idx="1319">
                  <c:v>193.90000000000873</c:v>
                </c:pt>
                <c:pt idx="1320">
                  <c:v>93.900000000008731</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numCache>
            </c:numRef>
          </c:val>
        </c:ser>
        <c:dLbls>
          <c:showLegendKey val="0"/>
          <c:showVal val="0"/>
          <c:showCatName val="0"/>
          <c:showSerName val="0"/>
          <c:showPercent val="0"/>
          <c:showBubbleSize val="0"/>
        </c:dLbls>
        <c:gapWidth val="0"/>
        <c:overlap val="1"/>
        <c:axId val="490564992"/>
        <c:axId val="490570880"/>
      </c:barChart>
      <c:catAx>
        <c:axId val="490564992"/>
        <c:scaling>
          <c:orientation val="minMax"/>
        </c:scaling>
        <c:delete val="0"/>
        <c:axPos val="b"/>
        <c:majorTickMark val="out"/>
        <c:minorTickMark val="none"/>
        <c:tickLblPos val="none"/>
        <c:txPr>
          <a:bodyPr/>
          <a:lstStyle/>
          <a:p>
            <a:pPr>
              <a:defRPr b="1">
                <a:solidFill>
                  <a:schemeClr val="bg1"/>
                </a:solidFill>
              </a:defRPr>
            </a:pPr>
            <a:endParaRPr lang="en-US"/>
          </a:p>
        </c:txPr>
        <c:crossAx val="490570880"/>
        <c:crosses val="autoZero"/>
        <c:auto val="1"/>
        <c:lblAlgn val="ctr"/>
        <c:lblOffset val="100"/>
        <c:tickLblSkip val="15"/>
        <c:tickMarkSkip val="2400"/>
        <c:noMultiLvlLbl val="0"/>
      </c:catAx>
      <c:valAx>
        <c:axId val="490570880"/>
        <c:scaling>
          <c:orientation val="minMax"/>
        </c:scaling>
        <c:delete val="0"/>
        <c:axPos val="l"/>
        <c:majorGridlines>
          <c:spPr>
            <a:ln>
              <a:prstDash val="dash"/>
            </a:ln>
          </c:spPr>
        </c:majorGridlines>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Monto total de la pensión (en moneda local)</a:t>
                </a:r>
              </a:p>
            </c:rich>
          </c:tx>
          <c:layout/>
          <c:overlay val="0"/>
        </c:title>
        <c:numFmt formatCode="#,##0" sourceLinked="0"/>
        <c:majorTickMark val="out"/>
        <c:minorTickMark val="none"/>
        <c:tickLblPos val="nextTo"/>
        <c:txPr>
          <a:bodyPr/>
          <a:lstStyle/>
          <a:p>
            <a:pPr>
              <a:defRPr sz="900">
                <a:latin typeface="Times New Roman" pitchFamily="18" charset="0"/>
                <a:cs typeface="Times New Roman" pitchFamily="18" charset="0"/>
              </a:defRPr>
            </a:pPr>
            <a:endParaRPr lang="en-US"/>
          </a:p>
        </c:txPr>
        <c:crossAx val="490564992"/>
        <c:crosses val="autoZero"/>
        <c:crossBetween val="between"/>
      </c:valAx>
    </c:plotArea>
    <c:legend>
      <c:legendPos val="b"/>
      <c:layout>
        <c:manualLayout>
          <c:xMode val="edge"/>
          <c:yMode val="edge"/>
          <c:x val="0.25763130124198391"/>
          <c:y val="0.86384495952090501"/>
          <c:w val="0.54649241009822225"/>
          <c:h val="0.12390706443384718"/>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'B3.4 -1a4 '!$T$13</c:f>
              <c:strCache>
                <c:ptCount val="1"/>
                <c:pt idx="0">
                  <c:v>Pensión contributiva</c:v>
                </c:pt>
              </c:strCache>
            </c:strRef>
          </c:tx>
          <c:spPr>
            <a:solidFill>
              <a:schemeClr val="bg1">
                <a:lumMod val="75000"/>
              </a:schemeClr>
            </a:solidFill>
            <a:effectLst>
              <a:outerShdw blurRad="50800" dist="50800" dir="5400000" algn="ctr" rotWithShape="0">
                <a:srgbClr val="000000"/>
              </a:outerShdw>
            </a:effectLst>
          </c:spPr>
          <c:val>
            <c:numRef>
              <c:f>'B3.4 -1a4 '!$T$14:$T$745</c:f>
              <c:numCache>
                <c:formatCode>General</c:formatCode>
                <c:ptCount val="732"/>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91">
                  <c:v>2007.74</c:v>
                </c:pt>
                <c:pt idx="392">
                  <c:v>2011.74</c:v>
                </c:pt>
                <c:pt idx="393">
                  <c:v>2015.74</c:v>
                </c:pt>
                <c:pt idx="394">
                  <c:v>2019.74</c:v>
                </c:pt>
                <c:pt idx="395">
                  <c:v>2023.74</c:v>
                </c:pt>
                <c:pt idx="396">
                  <c:v>2027.74</c:v>
                </c:pt>
                <c:pt idx="397">
                  <c:v>2031.74</c:v>
                </c:pt>
                <c:pt idx="398">
                  <c:v>2035.74</c:v>
                </c:pt>
                <c:pt idx="399">
                  <c:v>2039.74</c:v>
                </c:pt>
                <c:pt idx="400">
                  <c:v>2043.74</c:v>
                </c:pt>
                <c:pt idx="401">
                  <c:v>2047.74</c:v>
                </c:pt>
                <c:pt idx="402">
                  <c:v>2051.7399999999998</c:v>
                </c:pt>
                <c:pt idx="403">
                  <c:v>2055.7399999999998</c:v>
                </c:pt>
                <c:pt idx="404">
                  <c:v>2059.7399999999998</c:v>
                </c:pt>
                <c:pt idx="405">
                  <c:v>2063.7399999999998</c:v>
                </c:pt>
                <c:pt idx="406">
                  <c:v>2067.7399999999998</c:v>
                </c:pt>
                <c:pt idx="407">
                  <c:v>2071.7399999999998</c:v>
                </c:pt>
                <c:pt idx="408">
                  <c:v>2075.7399999999998</c:v>
                </c:pt>
                <c:pt idx="409">
                  <c:v>2079.7399999999998</c:v>
                </c:pt>
                <c:pt idx="410">
                  <c:v>2083.7399999999998</c:v>
                </c:pt>
                <c:pt idx="411">
                  <c:v>2087.7399999999998</c:v>
                </c:pt>
                <c:pt idx="412">
                  <c:v>2091.7399999999998</c:v>
                </c:pt>
                <c:pt idx="413">
                  <c:v>2095.7399999999998</c:v>
                </c:pt>
                <c:pt idx="414">
                  <c:v>2099.7399999999998</c:v>
                </c:pt>
                <c:pt idx="415">
                  <c:v>2103.7399999999998</c:v>
                </c:pt>
                <c:pt idx="416">
                  <c:v>2107.7399999999998</c:v>
                </c:pt>
                <c:pt idx="417">
                  <c:v>2111.7399999999998</c:v>
                </c:pt>
                <c:pt idx="418">
                  <c:v>2115.7399999999998</c:v>
                </c:pt>
                <c:pt idx="419">
                  <c:v>2119.7399999999998</c:v>
                </c:pt>
                <c:pt idx="420">
                  <c:v>2123.7399999999998</c:v>
                </c:pt>
                <c:pt idx="421">
                  <c:v>2127.7399999999998</c:v>
                </c:pt>
                <c:pt idx="422">
                  <c:v>2131.7399999999998</c:v>
                </c:pt>
                <c:pt idx="423">
                  <c:v>2135.7399999999998</c:v>
                </c:pt>
                <c:pt idx="424">
                  <c:v>2139.7399999999998</c:v>
                </c:pt>
                <c:pt idx="425">
                  <c:v>2143.7399999999998</c:v>
                </c:pt>
                <c:pt idx="426">
                  <c:v>2147.7399999999998</c:v>
                </c:pt>
                <c:pt idx="427">
                  <c:v>2151.7399999999998</c:v>
                </c:pt>
                <c:pt idx="428">
                  <c:v>2155.7399999999998</c:v>
                </c:pt>
                <c:pt idx="429">
                  <c:v>2159.7399999999998</c:v>
                </c:pt>
                <c:pt idx="430">
                  <c:v>2163.7399999999998</c:v>
                </c:pt>
                <c:pt idx="431">
                  <c:v>2167.7399999999998</c:v>
                </c:pt>
                <c:pt idx="432">
                  <c:v>2171.7399999999998</c:v>
                </c:pt>
                <c:pt idx="433">
                  <c:v>2175.7399999999998</c:v>
                </c:pt>
                <c:pt idx="434">
                  <c:v>2179.7399999999998</c:v>
                </c:pt>
                <c:pt idx="435">
                  <c:v>2183.7399999999998</c:v>
                </c:pt>
                <c:pt idx="436">
                  <c:v>2187.7399999999998</c:v>
                </c:pt>
                <c:pt idx="437">
                  <c:v>2191.7399999999998</c:v>
                </c:pt>
                <c:pt idx="438">
                  <c:v>2195.7399999999998</c:v>
                </c:pt>
                <c:pt idx="439">
                  <c:v>2199.7399999999998</c:v>
                </c:pt>
                <c:pt idx="440">
                  <c:v>2203.7399999999998</c:v>
                </c:pt>
                <c:pt idx="441">
                  <c:v>2207.7399999999998</c:v>
                </c:pt>
                <c:pt idx="442">
                  <c:v>2211.7399999999998</c:v>
                </c:pt>
                <c:pt idx="443">
                  <c:v>2215.7399999999998</c:v>
                </c:pt>
                <c:pt idx="444">
                  <c:v>2219.7399999999998</c:v>
                </c:pt>
                <c:pt idx="445">
                  <c:v>2223.7399999999998</c:v>
                </c:pt>
                <c:pt idx="446">
                  <c:v>2227.7399999999998</c:v>
                </c:pt>
                <c:pt idx="447">
                  <c:v>2231.7399999999998</c:v>
                </c:pt>
                <c:pt idx="448">
                  <c:v>2235.7399999999998</c:v>
                </c:pt>
                <c:pt idx="449">
                  <c:v>2239.7399999999998</c:v>
                </c:pt>
                <c:pt idx="450">
                  <c:v>2243.7399999999998</c:v>
                </c:pt>
                <c:pt idx="451">
                  <c:v>2247.7399999999998</c:v>
                </c:pt>
                <c:pt idx="452">
                  <c:v>2251.7399999999998</c:v>
                </c:pt>
                <c:pt idx="453">
                  <c:v>2255.7399999999998</c:v>
                </c:pt>
                <c:pt idx="454">
                  <c:v>2259.7399999999998</c:v>
                </c:pt>
                <c:pt idx="455">
                  <c:v>2263.7399999999998</c:v>
                </c:pt>
                <c:pt idx="456">
                  <c:v>2267.7399999999998</c:v>
                </c:pt>
                <c:pt idx="457">
                  <c:v>2271.7399999999998</c:v>
                </c:pt>
                <c:pt idx="458">
                  <c:v>2275.7399999999998</c:v>
                </c:pt>
                <c:pt idx="459">
                  <c:v>2279.7399999999998</c:v>
                </c:pt>
                <c:pt idx="460">
                  <c:v>2283.7399999999998</c:v>
                </c:pt>
                <c:pt idx="461">
                  <c:v>2287.7399999999998</c:v>
                </c:pt>
                <c:pt idx="462">
                  <c:v>2291.7399999999998</c:v>
                </c:pt>
                <c:pt idx="463">
                  <c:v>2295.7399999999998</c:v>
                </c:pt>
                <c:pt idx="464">
                  <c:v>2299.7399999999998</c:v>
                </c:pt>
                <c:pt idx="465">
                  <c:v>2303.7399999999998</c:v>
                </c:pt>
                <c:pt idx="466">
                  <c:v>2307.7399999999998</c:v>
                </c:pt>
                <c:pt idx="467">
                  <c:v>2311.7399999999998</c:v>
                </c:pt>
                <c:pt idx="468">
                  <c:v>2315.7399999999998</c:v>
                </c:pt>
                <c:pt idx="469">
                  <c:v>2319.7399999999998</c:v>
                </c:pt>
                <c:pt idx="470">
                  <c:v>2323.7399999999998</c:v>
                </c:pt>
                <c:pt idx="471">
                  <c:v>2327.7399999999998</c:v>
                </c:pt>
                <c:pt idx="472">
                  <c:v>2331.7399999999998</c:v>
                </c:pt>
                <c:pt idx="473">
                  <c:v>2335.7399999999998</c:v>
                </c:pt>
                <c:pt idx="474">
                  <c:v>2339.7399999999998</c:v>
                </c:pt>
                <c:pt idx="475">
                  <c:v>2343.7399999999998</c:v>
                </c:pt>
                <c:pt idx="476">
                  <c:v>2347.7399999999998</c:v>
                </c:pt>
                <c:pt idx="477">
                  <c:v>2351.7399999999998</c:v>
                </c:pt>
                <c:pt idx="478">
                  <c:v>2355.7399999999998</c:v>
                </c:pt>
                <c:pt idx="479">
                  <c:v>2359.7399999999998</c:v>
                </c:pt>
                <c:pt idx="480">
                  <c:v>2363.7399999999998</c:v>
                </c:pt>
                <c:pt idx="481">
                  <c:v>2367.7399999999998</c:v>
                </c:pt>
                <c:pt idx="482">
                  <c:v>2371.7399999999998</c:v>
                </c:pt>
                <c:pt idx="483">
                  <c:v>2375.7399999999998</c:v>
                </c:pt>
                <c:pt idx="484">
                  <c:v>2379.7399999999998</c:v>
                </c:pt>
                <c:pt idx="485">
                  <c:v>2383.7399999999998</c:v>
                </c:pt>
                <c:pt idx="486">
                  <c:v>2387.7399999999998</c:v>
                </c:pt>
                <c:pt idx="487">
                  <c:v>2391.7399999999998</c:v>
                </c:pt>
                <c:pt idx="488">
                  <c:v>2395.7399999999998</c:v>
                </c:pt>
                <c:pt idx="489">
                  <c:v>2399.7399999999998</c:v>
                </c:pt>
                <c:pt idx="490">
                  <c:v>2403.7399999999998</c:v>
                </c:pt>
                <c:pt idx="491">
                  <c:v>2407.7399999999998</c:v>
                </c:pt>
                <c:pt idx="492">
                  <c:v>2411.7399999999998</c:v>
                </c:pt>
                <c:pt idx="493">
                  <c:v>2415.7399999999998</c:v>
                </c:pt>
                <c:pt idx="494">
                  <c:v>2419.7399999999998</c:v>
                </c:pt>
                <c:pt idx="495">
                  <c:v>2423.7399999999998</c:v>
                </c:pt>
                <c:pt idx="496">
                  <c:v>2427.7399999999998</c:v>
                </c:pt>
                <c:pt idx="497">
                  <c:v>2431.7399999999998</c:v>
                </c:pt>
                <c:pt idx="498">
                  <c:v>2435.7399999999998</c:v>
                </c:pt>
                <c:pt idx="499">
                  <c:v>2439.7399999999998</c:v>
                </c:pt>
                <c:pt idx="500">
                  <c:v>2443.7399999999998</c:v>
                </c:pt>
                <c:pt idx="501">
                  <c:v>2447.7399999999998</c:v>
                </c:pt>
                <c:pt idx="502">
                  <c:v>2451.7399999999998</c:v>
                </c:pt>
                <c:pt idx="503">
                  <c:v>2455.7399999999998</c:v>
                </c:pt>
                <c:pt idx="504">
                  <c:v>2459.7399999999998</c:v>
                </c:pt>
                <c:pt idx="505">
                  <c:v>2463.7399999999998</c:v>
                </c:pt>
                <c:pt idx="506">
                  <c:v>2467.7399999999998</c:v>
                </c:pt>
                <c:pt idx="507">
                  <c:v>2471.7399999999998</c:v>
                </c:pt>
                <c:pt idx="508">
                  <c:v>2475.7399999999998</c:v>
                </c:pt>
                <c:pt idx="509">
                  <c:v>2479.7399999999998</c:v>
                </c:pt>
                <c:pt idx="510">
                  <c:v>2483.7399999999998</c:v>
                </c:pt>
                <c:pt idx="511">
                  <c:v>2487.7399999999998</c:v>
                </c:pt>
                <c:pt idx="512">
                  <c:v>2491.7399999999998</c:v>
                </c:pt>
                <c:pt idx="513">
                  <c:v>2495.7399999999998</c:v>
                </c:pt>
                <c:pt idx="514">
                  <c:v>2499.7399999999998</c:v>
                </c:pt>
                <c:pt idx="515">
                  <c:v>2503.7399999999998</c:v>
                </c:pt>
                <c:pt idx="516">
                  <c:v>2507.7399999999998</c:v>
                </c:pt>
                <c:pt idx="517">
                  <c:v>2511.7399999999998</c:v>
                </c:pt>
                <c:pt idx="518">
                  <c:v>2515.7399999999998</c:v>
                </c:pt>
                <c:pt idx="519">
                  <c:v>2519.7399999999998</c:v>
                </c:pt>
                <c:pt idx="520">
                  <c:v>2523.7399999999998</c:v>
                </c:pt>
                <c:pt idx="521">
                  <c:v>2527.7399999999998</c:v>
                </c:pt>
                <c:pt idx="522">
                  <c:v>2531.7399999999998</c:v>
                </c:pt>
                <c:pt idx="523">
                  <c:v>2535.7399999999998</c:v>
                </c:pt>
                <c:pt idx="524">
                  <c:v>2539.7399999999998</c:v>
                </c:pt>
                <c:pt idx="525">
                  <c:v>2543.7399999999998</c:v>
                </c:pt>
                <c:pt idx="526">
                  <c:v>2547.7399999999998</c:v>
                </c:pt>
                <c:pt idx="527">
                  <c:v>2551.7399999999998</c:v>
                </c:pt>
                <c:pt idx="528">
                  <c:v>2555.7399999999998</c:v>
                </c:pt>
                <c:pt idx="529">
                  <c:v>2559.7399999999998</c:v>
                </c:pt>
                <c:pt idx="530">
                  <c:v>2563.7399999999998</c:v>
                </c:pt>
                <c:pt idx="531">
                  <c:v>2567.7399999999998</c:v>
                </c:pt>
                <c:pt idx="532">
                  <c:v>2571.7399999999998</c:v>
                </c:pt>
                <c:pt idx="533">
                  <c:v>2575.7399999999998</c:v>
                </c:pt>
                <c:pt idx="534">
                  <c:v>2579.7399999999998</c:v>
                </c:pt>
                <c:pt idx="535">
                  <c:v>2583.7399999999998</c:v>
                </c:pt>
                <c:pt idx="536">
                  <c:v>2587.7399999999998</c:v>
                </c:pt>
                <c:pt idx="537">
                  <c:v>2591.7399999999998</c:v>
                </c:pt>
                <c:pt idx="538">
                  <c:v>2595.7399999999998</c:v>
                </c:pt>
                <c:pt idx="539">
                  <c:v>2599.7399999999998</c:v>
                </c:pt>
                <c:pt idx="540">
                  <c:v>2603.7399999999998</c:v>
                </c:pt>
                <c:pt idx="541">
                  <c:v>2607.7399999999998</c:v>
                </c:pt>
                <c:pt idx="542">
                  <c:v>2611.7399999999998</c:v>
                </c:pt>
                <c:pt idx="543">
                  <c:v>2615.7399999999998</c:v>
                </c:pt>
                <c:pt idx="544">
                  <c:v>2619.7399999999998</c:v>
                </c:pt>
                <c:pt idx="545">
                  <c:v>2623.74</c:v>
                </c:pt>
                <c:pt idx="546">
                  <c:v>2627.74</c:v>
                </c:pt>
                <c:pt idx="547">
                  <c:v>2631.74</c:v>
                </c:pt>
                <c:pt idx="548">
                  <c:v>2635.74</c:v>
                </c:pt>
                <c:pt idx="549">
                  <c:v>2639.74</c:v>
                </c:pt>
                <c:pt idx="550">
                  <c:v>2643.74</c:v>
                </c:pt>
                <c:pt idx="551">
                  <c:v>2647.74</c:v>
                </c:pt>
                <c:pt idx="552">
                  <c:v>2651.74</c:v>
                </c:pt>
                <c:pt idx="553">
                  <c:v>2655.74</c:v>
                </c:pt>
                <c:pt idx="554">
                  <c:v>2659.74</c:v>
                </c:pt>
                <c:pt idx="555">
                  <c:v>2663.74</c:v>
                </c:pt>
                <c:pt idx="556">
                  <c:v>2667.74</c:v>
                </c:pt>
                <c:pt idx="557">
                  <c:v>2671.74</c:v>
                </c:pt>
                <c:pt idx="558">
                  <c:v>2675.74</c:v>
                </c:pt>
                <c:pt idx="559">
                  <c:v>2679.74</c:v>
                </c:pt>
                <c:pt idx="560">
                  <c:v>2683.74</c:v>
                </c:pt>
                <c:pt idx="561">
                  <c:v>2687.74</c:v>
                </c:pt>
                <c:pt idx="562">
                  <c:v>2691.74</c:v>
                </c:pt>
                <c:pt idx="563">
                  <c:v>2695.74</c:v>
                </c:pt>
                <c:pt idx="564">
                  <c:v>2699.74</c:v>
                </c:pt>
                <c:pt idx="565">
                  <c:v>2703.74</c:v>
                </c:pt>
                <c:pt idx="566">
                  <c:v>2707.74</c:v>
                </c:pt>
                <c:pt idx="567">
                  <c:v>2711.74</c:v>
                </c:pt>
                <c:pt idx="568">
                  <c:v>2715.74</c:v>
                </c:pt>
                <c:pt idx="569">
                  <c:v>2719.74</c:v>
                </c:pt>
                <c:pt idx="570">
                  <c:v>2723.74</c:v>
                </c:pt>
                <c:pt idx="571">
                  <c:v>2727.74</c:v>
                </c:pt>
                <c:pt idx="572">
                  <c:v>2731.74</c:v>
                </c:pt>
                <c:pt idx="573">
                  <c:v>2735.74</c:v>
                </c:pt>
                <c:pt idx="574">
                  <c:v>2739.74</c:v>
                </c:pt>
                <c:pt idx="575">
                  <c:v>2743.74</c:v>
                </c:pt>
                <c:pt idx="576">
                  <c:v>2747.74</c:v>
                </c:pt>
                <c:pt idx="577">
                  <c:v>2751.74</c:v>
                </c:pt>
                <c:pt idx="578">
                  <c:v>2755.74</c:v>
                </c:pt>
                <c:pt idx="579">
                  <c:v>2759.74</c:v>
                </c:pt>
                <c:pt idx="580">
                  <c:v>2763.74</c:v>
                </c:pt>
                <c:pt idx="581">
                  <c:v>2767.74</c:v>
                </c:pt>
                <c:pt idx="582">
                  <c:v>2771.74</c:v>
                </c:pt>
                <c:pt idx="583">
                  <c:v>2775.74</c:v>
                </c:pt>
                <c:pt idx="584">
                  <c:v>2779.74</c:v>
                </c:pt>
                <c:pt idx="585">
                  <c:v>2783.74</c:v>
                </c:pt>
                <c:pt idx="586">
                  <c:v>2787.74</c:v>
                </c:pt>
                <c:pt idx="587">
                  <c:v>2791.74</c:v>
                </c:pt>
                <c:pt idx="588">
                  <c:v>2795.74</c:v>
                </c:pt>
                <c:pt idx="589">
                  <c:v>2799.74</c:v>
                </c:pt>
                <c:pt idx="590">
                  <c:v>2803.74</c:v>
                </c:pt>
                <c:pt idx="591">
                  <c:v>2807.74</c:v>
                </c:pt>
                <c:pt idx="592">
                  <c:v>2811.74</c:v>
                </c:pt>
                <c:pt idx="593">
                  <c:v>2815.74</c:v>
                </c:pt>
                <c:pt idx="594">
                  <c:v>2819.74</c:v>
                </c:pt>
                <c:pt idx="595">
                  <c:v>2823.74</c:v>
                </c:pt>
                <c:pt idx="596">
                  <c:v>2827.74</c:v>
                </c:pt>
                <c:pt idx="597">
                  <c:v>2831.74</c:v>
                </c:pt>
                <c:pt idx="598">
                  <c:v>2835.74</c:v>
                </c:pt>
                <c:pt idx="599">
                  <c:v>2839.74</c:v>
                </c:pt>
                <c:pt idx="600">
                  <c:v>2843.74</c:v>
                </c:pt>
                <c:pt idx="601">
                  <c:v>2847.74</c:v>
                </c:pt>
                <c:pt idx="602">
                  <c:v>2851.74</c:v>
                </c:pt>
                <c:pt idx="603">
                  <c:v>2855.74</c:v>
                </c:pt>
                <c:pt idx="604">
                  <c:v>2859.74</c:v>
                </c:pt>
                <c:pt idx="605">
                  <c:v>2863.74</c:v>
                </c:pt>
                <c:pt idx="606">
                  <c:v>2867.74</c:v>
                </c:pt>
                <c:pt idx="607">
                  <c:v>2871.74</c:v>
                </c:pt>
                <c:pt idx="608">
                  <c:v>2875.74</c:v>
                </c:pt>
                <c:pt idx="609">
                  <c:v>2879.74</c:v>
                </c:pt>
                <c:pt idx="610">
                  <c:v>2883.74</c:v>
                </c:pt>
                <c:pt idx="611">
                  <c:v>2887.74</c:v>
                </c:pt>
                <c:pt idx="612">
                  <c:v>2891.74</c:v>
                </c:pt>
                <c:pt idx="613">
                  <c:v>2895.74</c:v>
                </c:pt>
                <c:pt idx="614">
                  <c:v>2899.74</c:v>
                </c:pt>
                <c:pt idx="615">
                  <c:v>2903.74</c:v>
                </c:pt>
                <c:pt idx="616">
                  <c:v>2907.74</c:v>
                </c:pt>
                <c:pt idx="617">
                  <c:v>2911.74</c:v>
                </c:pt>
                <c:pt idx="618">
                  <c:v>2915.74</c:v>
                </c:pt>
                <c:pt idx="619">
                  <c:v>2919.74</c:v>
                </c:pt>
                <c:pt idx="620">
                  <c:v>2923.74</c:v>
                </c:pt>
                <c:pt idx="621">
                  <c:v>2927.74</c:v>
                </c:pt>
                <c:pt idx="622">
                  <c:v>2931.74</c:v>
                </c:pt>
                <c:pt idx="623">
                  <c:v>2935.74</c:v>
                </c:pt>
                <c:pt idx="624">
                  <c:v>2939.74</c:v>
                </c:pt>
                <c:pt idx="625">
                  <c:v>2943.74</c:v>
                </c:pt>
                <c:pt idx="626">
                  <c:v>2947.74</c:v>
                </c:pt>
                <c:pt idx="627">
                  <c:v>2951.74</c:v>
                </c:pt>
                <c:pt idx="628">
                  <c:v>2955.74</c:v>
                </c:pt>
                <c:pt idx="629">
                  <c:v>2959.74</c:v>
                </c:pt>
                <c:pt idx="630">
                  <c:v>2963.74</c:v>
                </c:pt>
                <c:pt idx="631">
                  <c:v>2967.74</c:v>
                </c:pt>
                <c:pt idx="632">
                  <c:v>2971.74</c:v>
                </c:pt>
                <c:pt idx="633">
                  <c:v>2975.74</c:v>
                </c:pt>
                <c:pt idx="634">
                  <c:v>2979.74</c:v>
                </c:pt>
                <c:pt idx="635">
                  <c:v>2983.74</c:v>
                </c:pt>
                <c:pt idx="636">
                  <c:v>2987.74</c:v>
                </c:pt>
                <c:pt idx="637">
                  <c:v>2991.74</c:v>
                </c:pt>
                <c:pt idx="638">
                  <c:v>2995.74</c:v>
                </c:pt>
                <c:pt idx="639">
                  <c:v>2999.74</c:v>
                </c:pt>
                <c:pt idx="640">
                  <c:v>3003.74</c:v>
                </c:pt>
                <c:pt idx="641">
                  <c:v>3007.74</c:v>
                </c:pt>
                <c:pt idx="642">
                  <c:v>3011.74</c:v>
                </c:pt>
                <c:pt idx="643">
                  <c:v>3015.74</c:v>
                </c:pt>
                <c:pt idx="644">
                  <c:v>3019.74</c:v>
                </c:pt>
                <c:pt idx="645">
                  <c:v>3023.74</c:v>
                </c:pt>
                <c:pt idx="646">
                  <c:v>3027.74</c:v>
                </c:pt>
                <c:pt idx="647">
                  <c:v>3031.74</c:v>
                </c:pt>
                <c:pt idx="648">
                  <c:v>3035.74</c:v>
                </c:pt>
                <c:pt idx="649">
                  <c:v>3039.74</c:v>
                </c:pt>
                <c:pt idx="650">
                  <c:v>3043.74</c:v>
                </c:pt>
                <c:pt idx="651">
                  <c:v>3047.74</c:v>
                </c:pt>
                <c:pt idx="652">
                  <c:v>3051.74</c:v>
                </c:pt>
                <c:pt idx="653">
                  <c:v>3055.74</c:v>
                </c:pt>
                <c:pt idx="654">
                  <c:v>3059.74</c:v>
                </c:pt>
                <c:pt idx="655">
                  <c:v>3063.74</c:v>
                </c:pt>
                <c:pt idx="656">
                  <c:v>3067.74</c:v>
                </c:pt>
                <c:pt idx="657">
                  <c:v>3071.74</c:v>
                </c:pt>
                <c:pt idx="658">
                  <c:v>3075.74</c:v>
                </c:pt>
                <c:pt idx="659">
                  <c:v>3079.74</c:v>
                </c:pt>
                <c:pt idx="660">
                  <c:v>3083.74</c:v>
                </c:pt>
                <c:pt idx="661">
                  <c:v>3087.74</c:v>
                </c:pt>
                <c:pt idx="662">
                  <c:v>3091.74</c:v>
                </c:pt>
                <c:pt idx="663">
                  <c:v>3095.74</c:v>
                </c:pt>
                <c:pt idx="664">
                  <c:v>3099.74</c:v>
                </c:pt>
                <c:pt idx="665">
                  <c:v>3103.74</c:v>
                </c:pt>
                <c:pt idx="666">
                  <c:v>3107.74</c:v>
                </c:pt>
                <c:pt idx="667">
                  <c:v>3111.74</c:v>
                </c:pt>
                <c:pt idx="668">
                  <c:v>3115.74</c:v>
                </c:pt>
                <c:pt idx="669">
                  <c:v>3119.74</c:v>
                </c:pt>
                <c:pt idx="670">
                  <c:v>3123.74</c:v>
                </c:pt>
                <c:pt idx="671">
                  <c:v>3127.74</c:v>
                </c:pt>
                <c:pt idx="672">
                  <c:v>3131.74</c:v>
                </c:pt>
                <c:pt idx="673">
                  <c:v>3135.74</c:v>
                </c:pt>
                <c:pt idx="674">
                  <c:v>3139.74</c:v>
                </c:pt>
                <c:pt idx="675">
                  <c:v>3143.74</c:v>
                </c:pt>
                <c:pt idx="676">
                  <c:v>3147.74</c:v>
                </c:pt>
                <c:pt idx="677">
                  <c:v>3151.74</c:v>
                </c:pt>
                <c:pt idx="678">
                  <c:v>3155.74</c:v>
                </c:pt>
                <c:pt idx="679">
                  <c:v>3159.74</c:v>
                </c:pt>
                <c:pt idx="680">
                  <c:v>3163.74</c:v>
                </c:pt>
                <c:pt idx="681">
                  <c:v>3167.74</c:v>
                </c:pt>
                <c:pt idx="682">
                  <c:v>3171.74</c:v>
                </c:pt>
                <c:pt idx="683">
                  <c:v>3175.74</c:v>
                </c:pt>
                <c:pt idx="684">
                  <c:v>3179.74</c:v>
                </c:pt>
                <c:pt idx="685">
                  <c:v>3183.74</c:v>
                </c:pt>
                <c:pt idx="686">
                  <c:v>3187.74</c:v>
                </c:pt>
                <c:pt idx="687">
                  <c:v>3191.74</c:v>
                </c:pt>
                <c:pt idx="688">
                  <c:v>3195.74</c:v>
                </c:pt>
                <c:pt idx="689">
                  <c:v>3199.74</c:v>
                </c:pt>
                <c:pt idx="690">
                  <c:v>3203.74</c:v>
                </c:pt>
                <c:pt idx="691">
                  <c:v>3207.74</c:v>
                </c:pt>
                <c:pt idx="692">
                  <c:v>3211.74</c:v>
                </c:pt>
                <c:pt idx="693">
                  <c:v>3215.74</c:v>
                </c:pt>
                <c:pt idx="694">
                  <c:v>3219.74</c:v>
                </c:pt>
                <c:pt idx="695">
                  <c:v>3223.74</c:v>
                </c:pt>
                <c:pt idx="696">
                  <c:v>3227.74</c:v>
                </c:pt>
                <c:pt idx="697">
                  <c:v>3231.74</c:v>
                </c:pt>
                <c:pt idx="698">
                  <c:v>3235.74</c:v>
                </c:pt>
                <c:pt idx="699">
                  <c:v>3239.74</c:v>
                </c:pt>
                <c:pt idx="700">
                  <c:v>3243.74</c:v>
                </c:pt>
                <c:pt idx="701">
                  <c:v>3247.74</c:v>
                </c:pt>
                <c:pt idx="702">
                  <c:v>3251.74</c:v>
                </c:pt>
                <c:pt idx="703">
                  <c:v>3255.74</c:v>
                </c:pt>
                <c:pt idx="704">
                  <c:v>3259.74</c:v>
                </c:pt>
                <c:pt idx="705">
                  <c:v>3263.74</c:v>
                </c:pt>
                <c:pt idx="706">
                  <c:v>3267.74</c:v>
                </c:pt>
                <c:pt idx="707">
                  <c:v>3271.74</c:v>
                </c:pt>
                <c:pt idx="708">
                  <c:v>3275.74</c:v>
                </c:pt>
                <c:pt idx="709">
                  <c:v>3279.74</c:v>
                </c:pt>
                <c:pt idx="710">
                  <c:v>3283.74</c:v>
                </c:pt>
                <c:pt idx="711">
                  <c:v>3287.74</c:v>
                </c:pt>
                <c:pt idx="712">
                  <c:v>3291.74</c:v>
                </c:pt>
                <c:pt idx="713">
                  <c:v>3295.74</c:v>
                </c:pt>
                <c:pt idx="714">
                  <c:v>3299.74</c:v>
                </c:pt>
                <c:pt idx="715">
                  <c:v>3303.74</c:v>
                </c:pt>
                <c:pt idx="716">
                  <c:v>3307.74</c:v>
                </c:pt>
                <c:pt idx="717">
                  <c:v>3311.74</c:v>
                </c:pt>
                <c:pt idx="718">
                  <c:v>3315.74</c:v>
                </c:pt>
                <c:pt idx="719">
                  <c:v>3319.74</c:v>
                </c:pt>
                <c:pt idx="720">
                  <c:v>3323.74</c:v>
                </c:pt>
                <c:pt idx="721">
                  <c:v>3327.74</c:v>
                </c:pt>
                <c:pt idx="722">
                  <c:v>3331.74</c:v>
                </c:pt>
                <c:pt idx="723">
                  <c:v>3335.74</c:v>
                </c:pt>
                <c:pt idx="724">
                  <c:v>3339.74</c:v>
                </c:pt>
                <c:pt idx="725">
                  <c:v>3343.74</c:v>
                </c:pt>
                <c:pt idx="726">
                  <c:v>3347.74</c:v>
                </c:pt>
                <c:pt idx="727">
                  <c:v>3351.74</c:v>
                </c:pt>
                <c:pt idx="728">
                  <c:v>3355.74</c:v>
                </c:pt>
                <c:pt idx="729">
                  <c:v>3359.74</c:v>
                </c:pt>
                <c:pt idx="730">
                  <c:v>3363.74</c:v>
                </c:pt>
                <c:pt idx="731">
                  <c:v>3367.74</c:v>
                </c:pt>
              </c:numCache>
            </c:numRef>
          </c:val>
        </c:ser>
        <c:dLbls>
          <c:showLegendKey val="0"/>
          <c:showVal val="0"/>
          <c:showCatName val="0"/>
          <c:showSerName val="0"/>
          <c:showPercent val="0"/>
          <c:showBubbleSize val="0"/>
        </c:dLbls>
        <c:axId val="489892864"/>
        <c:axId val="489902848"/>
      </c:areaChart>
      <c:barChart>
        <c:barDir val="col"/>
        <c:grouping val="clustered"/>
        <c:varyColors val="0"/>
        <c:ser>
          <c:idx val="1"/>
          <c:order val="0"/>
          <c:tx>
            <c:strRef>
              <c:f>'B3.4 -1a4 '!$S$13</c:f>
              <c:strCache>
                <c:ptCount val="1"/>
                <c:pt idx="0">
                  <c:v>PNC (70 y más) - Focalizada</c:v>
                </c:pt>
              </c:strCache>
            </c:strRef>
          </c:tx>
          <c:spPr>
            <a:solidFill>
              <a:schemeClr val="tx1">
                <a:lumMod val="65000"/>
                <a:lumOff val="35000"/>
              </a:schemeClr>
            </a:solidFill>
            <a:ln w="25400">
              <a:noFill/>
            </a:ln>
          </c:spPr>
          <c:invertIfNegative val="0"/>
          <c:val>
            <c:numRef>
              <c:f>'B3.4 -1a4 '!$S$14:$S$745</c:f>
              <c:numCache>
                <c:formatCode>General</c:formatCode>
                <c:ptCount val="732"/>
                <c:pt idx="0">
                  <c:v>525</c:v>
                </c:pt>
                <c:pt idx="1">
                  <c:v>525</c:v>
                </c:pt>
                <c:pt idx="2">
                  <c:v>525</c:v>
                </c:pt>
                <c:pt idx="3">
                  <c:v>525</c:v>
                </c:pt>
                <c:pt idx="4">
                  <c:v>525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525</c:v>
                </c:pt>
                <c:pt idx="21">
                  <c:v>525</c:v>
                </c:pt>
                <c:pt idx="22">
                  <c:v>525</c:v>
                </c:pt>
                <c:pt idx="23">
                  <c:v>525</c:v>
                </c:pt>
                <c:pt idx="24">
                  <c:v>525</c:v>
                </c:pt>
                <c:pt idx="25">
                  <c:v>525</c:v>
                </c:pt>
                <c:pt idx="26">
                  <c:v>525</c:v>
                </c:pt>
                <c:pt idx="27">
                  <c:v>525</c:v>
                </c:pt>
                <c:pt idx="28">
                  <c:v>525</c:v>
                </c:pt>
                <c:pt idx="29">
                  <c:v>525</c:v>
                </c:pt>
                <c:pt idx="30">
                  <c:v>525</c:v>
                </c:pt>
                <c:pt idx="31">
                  <c:v>525</c:v>
                </c:pt>
                <c:pt idx="32">
                  <c:v>525</c:v>
                </c:pt>
                <c:pt idx="33">
                  <c:v>525</c:v>
                </c:pt>
                <c:pt idx="34">
                  <c:v>525</c:v>
                </c:pt>
                <c:pt idx="35">
                  <c:v>525</c:v>
                </c:pt>
                <c:pt idx="36">
                  <c:v>525</c:v>
                </c:pt>
                <c:pt idx="37">
                  <c:v>525</c:v>
                </c:pt>
                <c:pt idx="38">
                  <c:v>525</c:v>
                </c:pt>
                <c:pt idx="39">
                  <c:v>525</c:v>
                </c:pt>
                <c:pt idx="40">
                  <c:v>525</c:v>
                </c:pt>
                <c:pt idx="41">
                  <c:v>525</c:v>
                </c:pt>
                <c:pt idx="42">
                  <c:v>525</c:v>
                </c:pt>
                <c:pt idx="43">
                  <c:v>525</c:v>
                </c:pt>
                <c:pt idx="44">
                  <c:v>525</c:v>
                </c:pt>
                <c:pt idx="45">
                  <c:v>525</c:v>
                </c:pt>
                <c:pt idx="46">
                  <c:v>525</c:v>
                </c:pt>
                <c:pt idx="47">
                  <c:v>525</c:v>
                </c:pt>
                <c:pt idx="48">
                  <c:v>525</c:v>
                </c:pt>
                <c:pt idx="49">
                  <c:v>525</c:v>
                </c:pt>
                <c:pt idx="50">
                  <c:v>525</c:v>
                </c:pt>
                <c:pt idx="51">
                  <c:v>525</c:v>
                </c:pt>
                <c:pt idx="52">
                  <c:v>525</c:v>
                </c:pt>
                <c:pt idx="53">
                  <c:v>525</c:v>
                </c:pt>
                <c:pt idx="54">
                  <c:v>525</c:v>
                </c:pt>
                <c:pt idx="55">
                  <c:v>525</c:v>
                </c:pt>
                <c:pt idx="56">
                  <c:v>525</c:v>
                </c:pt>
                <c:pt idx="57">
                  <c:v>525</c:v>
                </c:pt>
                <c:pt idx="58">
                  <c:v>525</c:v>
                </c:pt>
                <c:pt idx="59">
                  <c:v>525</c:v>
                </c:pt>
                <c:pt idx="60">
                  <c:v>525</c:v>
                </c:pt>
                <c:pt idx="61">
                  <c:v>525</c:v>
                </c:pt>
                <c:pt idx="62">
                  <c:v>525</c:v>
                </c:pt>
                <c:pt idx="63">
                  <c:v>525</c:v>
                </c:pt>
                <c:pt idx="64">
                  <c:v>525</c:v>
                </c:pt>
                <c:pt idx="65">
                  <c:v>525</c:v>
                </c:pt>
                <c:pt idx="66">
                  <c:v>525</c:v>
                </c:pt>
                <c:pt idx="67">
                  <c:v>525</c:v>
                </c:pt>
                <c:pt idx="68">
                  <c:v>525</c:v>
                </c:pt>
                <c:pt idx="69">
                  <c:v>525</c:v>
                </c:pt>
                <c:pt idx="70">
                  <c:v>525</c:v>
                </c:pt>
                <c:pt idx="71">
                  <c:v>525</c:v>
                </c:pt>
                <c:pt idx="72">
                  <c:v>525</c:v>
                </c:pt>
                <c:pt idx="73">
                  <c:v>525</c:v>
                </c:pt>
                <c:pt idx="74">
                  <c:v>525</c:v>
                </c:pt>
                <c:pt idx="75">
                  <c:v>525</c:v>
                </c:pt>
                <c:pt idx="76">
                  <c:v>525</c:v>
                </c:pt>
                <c:pt idx="77">
                  <c:v>525</c:v>
                </c:pt>
                <c:pt idx="78">
                  <c:v>525</c:v>
                </c:pt>
                <c:pt idx="79">
                  <c:v>525</c:v>
                </c:pt>
                <c:pt idx="80">
                  <c:v>525</c:v>
                </c:pt>
                <c:pt idx="81">
                  <c:v>525</c:v>
                </c:pt>
                <c:pt idx="82">
                  <c:v>525</c:v>
                </c:pt>
                <c:pt idx="83">
                  <c:v>525</c:v>
                </c:pt>
                <c:pt idx="84">
                  <c:v>525</c:v>
                </c:pt>
                <c:pt idx="85">
                  <c:v>525</c:v>
                </c:pt>
                <c:pt idx="86">
                  <c:v>525</c:v>
                </c:pt>
                <c:pt idx="87">
                  <c:v>525</c:v>
                </c:pt>
                <c:pt idx="88">
                  <c:v>525</c:v>
                </c:pt>
                <c:pt idx="89">
                  <c:v>525</c:v>
                </c:pt>
                <c:pt idx="90">
                  <c:v>525</c:v>
                </c:pt>
                <c:pt idx="91">
                  <c:v>525</c:v>
                </c:pt>
                <c:pt idx="92">
                  <c:v>525</c:v>
                </c:pt>
                <c:pt idx="93">
                  <c:v>525</c:v>
                </c:pt>
                <c:pt idx="94">
                  <c:v>525</c:v>
                </c:pt>
                <c:pt idx="95">
                  <c:v>525</c:v>
                </c:pt>
                <c:pt idx="96">
                  <c:v>525</c:v>
                </c:pt>
                <c:pt idx="97">
                  <c:v>525</c:v>
                </c:pt>
                <c:pt idx="98">
                  <c:v>525</c:v>
                </c:pt>
                <c:pt idx="99">
                  <c:v>525</c:v>
                </c:pt>
                <c:pt idx="100">
                  <c:v>525</c:v>
                </c:pt>
                <c:pt idx="101">
                  <c:v>525</c:v>
                </c:pt>
                <c:pt idx="102">
                  <c:v>525</c:v>
                </c:pt>
                <c:pt idx="103">
                  <c:v>525</c:v>
                </c:pt>
                <c:pt idx="104">
                  <c:v>525</c:v>
                </c:pt>
                <c:pt idx="105">
                  <c:v>525</c:v>
                </c:pt>
                <c:pt idx="106">
                  <c:v>525</c:v>
                </c:pt>
                <c:pt idx="107">
                  <c:v>525</c:v>
                </c:pt>
                <c:pt idx="108">
                  <c:v>525</c:v>
                </c:pt>
                <c:pt idx="109">
                  <c:v>525</c:v>
                </c:pt>
                <c:pt idx="110">
                  <c:v>525</c:v>
                </c:pt>
                <c:pt idx="111">
                  <c:v>525</c:v>
                </c:pt>
                <c:pt idx="112">
                  <c:v>525</c:v>
                </c:pt>
                <c:pt idx="113">
                  <c:v>525</c:v>
                </c:pt>
                <c:pt idx="114">
                  <c:v>525</c:v>
                </c:pt>
                <c:pt idx="115">
                  <c:v>525</c:v>
                </c:pt>
                <c:pt idx="116">
                  <c:v>525</c:v>
                </c:pt>
                <c:pt idx="117">
                  <c:v>525</c:v>
                </c:pt>
                <c:pt idx="118">
                  <c:v>525</c:v>
                </c:pt>
                <c:pt idx="119">
                  <c:v>525</c:v>
                </c:pt>
                <c:pt idx="120">
                  <c:v>525</c:v>
                </c:pt>
                <c:pt idx="121">
                  <c:v>525</c:v>
                </c:pt>
                <c:pt idx="122">
                  <c:v>525</c:v>
                </c:pt>
                <c:pt idx="123">
                  <c:v>525</c:v>
                </c:pt>
                <c:pt idx="124">
                  <c:v>525</c:v>
                </c:pt>
                <c:pt idx="125">
                  <c:v>525</c:v>
                </c:pt>
                <c:pt idx="126">
                  <c:v>525</c:v>
                </c:pt>
                <c:pt idx="127">
                  <c:v>525</c:v>
                </c:pt>
                <c:pt idx="128">
                  <c:v>525</c:v>
                </c:pt>
                <c:pt idx="129">
                  <c:v>525</c:v>
                </c:pt>
                <c:pt idx="130">
                  <c:v>525</c:v>
                </c:pt>
                <c:pt idx="131">
                  <c:v>525</c:v>
                </c:pt>
                <c:pt idx="132">
                  <c:v>525</c:v>
                </c:pt>
                <c:pt idx="133">
                  <c:v>525</c:v>
                </c:pt>
                <c:pt idx="134">
                  <c:v>525</c:v>
                </c:pt>
                <c:pt idx="135">
                  <c:v>525</c:v>
                </c:pt>
                <c:pt idx="136">
                  <c:v>525</c:v>
                </c:pt>
                <c:pt idx="137">
                  <c:v>525</c:v>
                </c:pt>
                <c:pt idx="138">
                  <c:v>525</c:v>
                </c:pt>
                <c:pt idx="139">
                  <c:v>525</c:v>
                </c:pt>
                <c:pt idx="140">
                  <c:v>525</c:v>
                </c:pt>
                <c:pt idx="141">
                  <c:v>525</c:v>
                </c:pt>
                <c:pt idx="142">
                  <c:v>525</c:v>
                </c:pt>
                <c:pt idx="143">
                  <c:v>525</c:v>
                </c:pt>
                <c:pt idx="144">
                  <c:v>525</c:v>
                </c:pt>
                <c:pt idx="145">
                  <c:v>525</c:v>
                </c:pt>
                <c:pt idx="146">
                  <c:v>525</c:v>
                </c:pt>
                <c:pt idx="147">
                  <c:v>525</c:v>
                </c:pt>
                <c:pt idx="148">
                  <c:v>525</c:v>
                </c:pt>
                <c:pt idx="149">
                  <c:v>525</c:v>
                </c:pt>
                <c:pt idx="150">
                  <c:v>525</c:v>
                </c:pt>
                <c:pt idx="151">
                  <c:v>525</c:v>
                </c:pt>
                <c:pt idx="152">
                  <c:v>525</c:v>
                </c:pt>
                <c:pt idx="153">
                  <c:v>525</c:v>
                </c:pt>
                <c:pt idx="154">
                  <c:v>525</c:v>
                </c:pt>
                <c:pt idx="155">
                  <c:v>525</c:v>
                </c:pt>
                <c:pt idx="156">
                  <c:v>525</c:v>
                </c:pt>
                <c:pt idx="157">
                  <c:v>525</c:v>
                </c:pt>
                <c:pt idx="158">
                  <c:v>525</c:v>
                </c:pt>
                <c:pt idx="159">
                  <c:v>525</c:v>
                </c:pt>
                <c:pt idx="160">
                  <c:v>525</c:v>
                </c:pt>
                <c:pt idx="161">
                  <c:v>525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525</c:v>
                </c:pt>
                <c:pt idx="182">
                  <c:v>525</c:v>
                </c:pt>
                <c:pt idx="183">
                  <c:v>525</c:v>
                </c:pt>
                <c:pt idx="184">
                  <c:v>525</c:v>
                </c:pt>
                <c:pt idx="185">
                  <c:v>525</c:v>
                </c:pt>
                <c:pt idx="186">
                  <c:v>525</c:v>
                </c:pt>
                <c:pt idx="187">
                  <c:v>525</c:v>
                </c:pt>
                <c:pt idx="188">
                  <c:v>525</c:v>
                </c:pt>
                <c:pt idx="189">
                  <c:v>525</c:v>
                </c:pt>
                <c:pt idx="190">
                  <c:v>525</c:v>
                </c:pt>
                <c:pt idx="191">
                  <c:v>525</c:v>
                </c:pt>
                <c:pt idx="192">
                  <c:v>525</c:v>
                </c:pt>
                <c:pt idx="193">
                  <c:v>525</c:v>
                </c:pt>
                <c:pt idx="194">
                  <c:v>525</c:v>
                </c:pt>
                <c:pt idx="195">
                  <c:v>525</c:v>
                </c:pt>
                <c:pt idx="196">
                  <c:v>525</c:v>
                </c:pt>
                <c:pt idx="197">
                  <c:v>525</c:v>
                </c:pt>
                <c:pt idx="198">
                  <c:v>525</c:v>
                </c:pt>
                <c:pt idx="199">
                  <c:v>525</c:v>
                </c:pt>
                <c:pt idx="200">
                  <c:v>525</c:v>
                </c:pt>
                <c:pt idx="201">
                  <c:v>525</c:v>
                </c:pt>
                <c:pt idx="202">
                  <c:v>525</c:v>
                </c:pt>
                <c:pt idx="203">
                  <c:v>525</c:v>
                </c:pt>
                <c:pt idx="204">
                  <c:v>525</c:v>
                </c:pt>
                <c:pt idx="205">
                  <c:v>525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525</c:v>
                </c:pt>
                <c:pt idx="226">
                  <c:v>525</c:v>
                </c:pt>
                <c:pt idx="227">
                  <c:v>525</c:v>
                </c:pt>
                <c:pt idx="228">
                  <c:v>525</c:v>
                </c:pt>
                <c:pt idx="229">
                  <c:v>525</c:v>
                </c:pt>
                <c:pt idx="230">
                  <c:v>525</c:v>
                </c:pt>
                <c:pt idx="231">
                  <c:v>525</c:v>
                </c:pt>
                <c:pt idx="232">
                  <c:v>525</c:v>
                </c:pt>
                <c:pt idx="233">
                  <c:v>525</c:v>
                </c:pt>
                <c:pt idx="234">
                  <c:v>525</c:v>
                </c:pt>
                <c:pt idx="235">
                  <c:v>525</c:v>
                </c:pt>
                <c:pt idx="236">
                  <c:v>525</c:v>
                </c:pt>
                <c:pt idx="237">
                  <c:v>525</c:v>
                </c:pt>
                <c:pt idx="238">
                  <c:v>525</c:v>
                </c:pt>
                <c:pt idx="239">
                  <c:v>525</c:v>
                </c:pt>
                <c:pt idx="240">
                  <c:v>525</c:v>
                </c:pt>
                <c:pt idx="241">
                  <c:v>525</c:v>
                </c:pt>
                <c:pt idx="242">
                  <c:v>525</c:v>
                </c:pt>
                <c:pt idx="243">
                  <c:v>525</c:v>
                </c:pt>
                <c:pt idx="244">
                  <c:v>525</c:v>
                </c:pt>
                <c:pt idx="245">
                  <c:v>525</c:v>
                </c:pt>
                <c:pt idx="246">
                  <c:v>525</c:v>
                </c:pt>
                <c:pt idx="247">
                  <c:v>525</c:v>
                </c:pt>
                <c:pt idx="248">
                  <c:v>525</c:v>
                </c:pt>
                <c:pt idx="249">
                  <c:v>525</c:v>
                </c:pt>
                <c:pt idx="250">
                  <c:v>525</c:v>
                </c:pt>
                <c:pt idx="251">
                  <c:v>525</c:v>
                </c:pt>
                <c:pt idx="252">
                  <c:v>525</c:v>
                </c:pt>
                <c:pt idx="253">
                  <c:v>525</c:v>
                </c:pt>
                <c:pt idx="254">
                  <c:v>525</c:v>
                </c:pt>
                <c:pt idx="255">
                  <c:v>525</c:v>
                </c:pt>
                <c:pt idx="256">
                  <c:v>525</c:v>
                </c:pt>
                <c:pt idx="257">
                  <c:v>525</c:v>
                </c:pt>
                <c:pt idx="258">
                  <c:v>525</c:v>
                </c:pt>
                <c:pt idx="259">
                  <c:v>525</c:v>
                </c:pt>
                <c:pt idx="260">
                  <c:v>525</c:v>
                </c:pt>
                <c:pt idx="261">
                  <c:v>525</c:v>
                </c:pt>
                <c:pt idx="262">
                  <c:v>525</c:v>
                </c:pt>
                <c:pt idx="263">
                  <c:v>525</c:v>
                </c:pt>
                <c:pt idx="264">
                  <c:v>525</c:v>
                </c:pt>
                <c:pt idx="265">
                  <c:v>525</c:v>
                </c:pt>
                <c:pt idx="266">
                  <c:v>525</c:v>
                </c:pt>
                <c:pt idx="267">
                  <c:v>525</c:v>
                </c:pt>
                <c:pt idx="268">
                  <c:v>525</c:v>
                </c:pt>
                <c:pt idx="269">
                  <c:v>525</c:v>
                </c:pt>
                <c:pt idx="270">
                  <c:v>525</c:v>
                </c:pt>
                <c:pt idx="271">
                  <c:v>525</c:v>
                </c:pt>
                <c:pt idx="272">
                  <c:v>525</c:v>
                </c:pt>
                <c:pt idx="273">
                  <c:v>525</c:v>
                </c:pt>
                <c:pt idx="274">
                  <c:v>525</c:v>
                </c:pt>
                <c:pt idx="275">
                  <c:v>525</c:v>
                </c:pt>
                <c:pt idx="276">
                  <c:v>525</c:v>
                </c:pt>
                <c:pt idx="277">
                  <c:v>525</c:v>
                </c:pt>
                <c:pt idx="278">
                  <c:v>525</c:v>
                </c:pt>
                <c:pt idx="279">
                  <c:v>525</c:v>
                </c:pt>
                <c:pt idx="280">
                  <c:v>525</c:v>
                </c:pt>
                <c:pt idx="281">
                  <c:v>525</c:v>
                </c:pt>
                <c:pt idx="282">
                  <c:v>525</c:v>
                </c:pt>
                <c:pt idx="283">
                  <c:v>525</c:v>
                </c:pt>
                <c:pt idx="284">
                  <c:v>525</c:v>
                </c:pt>
                <c:pt idx="285">
                  <c:v>525</c:v>
                </c:pt>
                <c:pt idx="286">
                  <c:v>525</c:v>
                </c:pt>
                <c:pt idx="287">
                  <c:v>525</c:v>
                </c:pt>
                <c:pt idx="288">
                  <c:v>525</c:v>
                </c:pt>
                <c:pt idx="289">
                  <c:v>525</c:v>
                </c:pt>
                <c:pt idx="290">
                  <c:v>525</c:v>
                </c:pt>
                <c:pt idx="291">
                  <c:v>525</c:v>
                </c:pt>
                <c:pt idx="292">
                  <c:v>525</c:v>
                </c:pt>
                <c:pt idx="293">
                  <c:v>525</c:v>
                </c:pt>
                <c:pt idx="294">
                  <c:v>525</c:v>
                </c:pt>
                <c:pt idx="295">
                  <c:v>525</c:v>
                </c:pt>
                <c:pt idx="296">
                  <c:v>525</c:v>
                </c:pt>
                <c:pt idx="297">
                  <c:v>525</c:v>
                </c:pt>
                <c:pt idx="298">
                  <c:v>525</c:v>
                </c:pt>
                <c:pt idx="299">
                  <c:v>525</c:v>
                </c:pt>
                <c:pt idx="300">
                  <c:v>525</c:v>
                </c:pt>
                <c:pt idx="301">
                  <c:v>525</c:v>
                </c:pt>
                <c:pt idx="302">
                  <c:v>525</c:v>
                </c:pt>
                <c:pt idx="303">
                  <c:v>525</c:v>
                </c:pt>
                <c:pt idx="304">
                  <c:v>525</c:v>
                </c:pt>
                <c:pt idx="305">
                  <c:v>525</c:v>
                </c:pt>
                <c:pt idx="306">
                  <c:v>525</c:v>
                </c:pt>
                <c:pt idx="307">
                  <c:v>525</c:v>
                </c:pt>
                <c:pt idx="308">
                  <c:v>525</c:v>
                </c:pt>
                <c:pt idx="309">
                  <c:v>525</c:v>
                </c:pt>
                <c:pt idx="310">
                  <c:v>525</c:v>
                </c:pt>
                <c:pt idx="311">
                  <c:v>525</c:v>
                </c:pt>
                <c:pt idx="312">
                  <c:v>525</c:v>
                </c:pt>
                <c:pt idx="313">
                  <c:v>525</c:v>
                </c:pt>
                <c:pt idx="314">
                  <c:v>525</c:v>
                </c:pt>
                <c:pt idx="315">
                  <c:v>525</c:v>
                </c:pt>
                <c:pt idx="316">
                  <c:v>525</c:v>
                </c:pt>
                <c:pt idx="317">
                  <c:v>525</c:v>
                </c:pt>
                <c:pt idx="318">
                  <c:v>525</c:v>
                </c:pt>
                <c:pt idx="319">
                  <c:v>525</c:v>
                </c:pt>
                <c:pt idx="320">
                  <c:v>525</c:v>
                </c:pt>
                <c:pt idx="321">
                  <c:v>525</c:v>
                </c:pt>
                <c:pt idx="322">
                  <c:v>525</c:v>
                </c:pt>
                <c:pt idx="323">
                  <c:v>525</c:v>
                </c:pt>
                <c:pt idx="324">
                  <c:v>525</c:v>
                </c:pt>
                <c:pt idx="325">
                  <c:v>525</c:v>
                </c:pt>
                <c:pt idx="326">
                  <c:v>525</c:v>
                </c:pt>
                <c:pt idx="327">
                  <c:v>525</c:v>
                </c:pt>
                <c:pt idx="328">
                  <c:v>525</c:v>
                </c:pt>
                <c:pt idx="329">
                  <c:v>525</c:v>
                </c:pt>
                <c:pt idx="330">
                  <c:v>525</c:v>
                </c:pt>
                <c:pt idx="331">
                  <c:v>525</c:v>
                </c:pt>
                <c:pt idx="332">
                  <c:v>525</c:v>
                </c:pt>
                <c:pt idx="333">
                  <c:v>525</c:v>
                </c:pt>
                <c:pt idx="334">
                  <c:v>525</c:v>
                </c:pt>
                <c:pt idx="335">
                  <c:v>525</c:v>
                </c:pt>
                <c:pt idx="336">
                  <c:v>525</c:v>
                </c:pt>
                <c:pt idx="337">
                  <c:v>525</c:v>
                </c:pt>
                <c:pt idx="338">
                  <c:v>525</c:v>
                </c:pt>
                <c:pt idx="339">
                  <c:v>525</c:v>
                </c:pt>
                <c:pt idx="340">
                  <c:v>525</c:v>
                </c:pt>
                <c:pt idx="341">
                  <c:v>525</c:v>
                </c:pt>
                <c:pt idx="342">
                  <c:v>525</c:v>
                </c:pt>
                <c:pt idx="343">
                  <c:v>525</c:v>
                </c:pt>
                <c:pt idx="344">
                  <c:v>525</c:v>
                </c:pt>
                <c:pt idx="345">
                  <c:v>525</c:v>
                </c:pt>
                <c:pt idx="346">
                  <c:v>525</c:v>
                </c:pt>
                <c:pt idx="347">
                  <c:v>525</c:v>
                </c:pt>
                <c:pt idx="348">
                  <c:v>525</c:v>
                </c:pt>
                <c:pt idx="349">
                  <c:v>525</c:v>
                </c:pt>
                <c:pt idx="350">
                  <c:v>525</c:v>
                </c:pt>
                <c:pt idx="351">
                  <c:v>525</c:v>
                </c:pt>
                <c:pt idx="352">
                  <c:v>525</c:v>
                </c:pt>
                <c:pt idx="353">
                  <c:v>525</c:v>
                </c:pt>
                <c:pt idx="354">
                  <c:v>525</c:v>
                </c:pt>
                <c:pt idx="355">
                  <c:v>525</c:v>
                </c:pt>
                <c:pt idx="356">
                  <c:v>525</c:v>
                </c:pt>
                <c:pt idx="357">
                  <c:v>525</c:v>
                </c:pt>
                <c:pt idx="358">
                  <c:v>525</c:v>
                </c:pt>
                <c:pt idx="359">
                  <c:v>525</c:v>
                </c:pt>
                <c:pt idx="360">
                  <c:v>525</c:v>
                </c:pt>
                <c:pt idx="361">
                  <c:v>525</c:v>
                </c:pt>
                <c:pt idx="362">
                  <c:v>525</c:v>
                </c:pt>
                <c:pt idx="363">
                  <c:v>525</c:v>
                </c:pt>
                <c:pt idx="364">
                  <c:v>525</c:v>
                </c:pt>
                <c:pt idx="365">
                  <c:v>525</c:v>
                </c:pt>
                <c:pt idx="366">
                  <c:v>525</c:v>
                </c:pt>
                <c:pt idx="367">
                  <c:v>525</c:v>
                </c:pt>
                <c:pt idx="368">
                  <c:v>525</c:v>
                </c:pt>
              </c:numCache>
            </c:numRef>
          </c:val>
        </c:ser>
        <c:dLbls>
          <c:showLegendKey val="0"/>
          <c:showVal val="0"/>
          <c:showCatName val="0"/>
          <c:showSerName val="0"/>
          <c:showPercent val="0"/>
          <c:showBubbleSize val="0"/>
        </c:dLbls>
        <c:gapWidth val="0"/>
        <c:overlap val="1"/>
        <c:axId val="489892864"/>
        <c:axId val="489902848"/>
      </c:barChart>
      <c:catAx>
        <c:axId val="489892864"/>
        <c:scaling>
          <c:orientation val="minMax"/>
        </c:scaling>
        <c:delete val="0"/>
        <c:axPos val="b"/>
        <c:majorTickMark val="out"/>
        <c:minorTickMark val="none"/>
        <c:tickLblPos val="none"/>
        <c:txPr>
          <a:bodyPr/>
          <a:lstStyle/>
          <a:p>
            <a:pPr>
              <a:defRPr b="1">
                <a:solidFill>
                  <a:schemeClr val="bg1"/>
                </a:solidFill>
              </a:defRPr>
            </a:pPr>
            <a:endParaRPr lang="en-US"/>
          </a:p>
        </c:txPr>
        <c:crossAx val="489902848"/>
        <c:crosses val="autoZero"/>
        <c:auto val="1"/>
        <c:lblAlgn val="ctr"/>
        <c:lblOffset val="100"/>
        <c:tickLblSkip val="15"/>
        <c:tickMarkSkip val="2400"/>
        <c:noMultiLvlLbl val="0"/>
      </c:catAx>
      <c:valAx>
        <c:axId val="489902848"/>
        <c:scaling>
          <c:orientation val="minMax"/>
          <c:max val="4000"/>
        </c:scaling>
        <c:delete val="0"/>
        <c:axPos val="l"/>
        <c:majorGridlines>
          <c:spPr>
            <a:ln>
              <a:prstDash val="dash"/>
            </a:ln>
          </c:spPr>
        </c:majorGridlines>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Monto total de la pensión (en moneda local)</a:t>
                </a:r>
              </a:p>
            </c:rich>
          </c:tx>
          <c:layout/>
          <c:overlay val="0"/>
        </c:title>
        <c:numFmt formatCode="#,##0" sourceLinked="0"/>
        <c:majorTickMark val="out"/>
        <c:minorTickMark val="none"/>
        <c:tickLblPos val="nextTo"/>
        <c:txPr>
          <a:bodyPr/>
          <a:lstStyle/>
          <a:p>
            <a:pPr>
              <a:defRPr sz="900">
                <a:latin typeface="Times New Roman" pitchFamily="18" charset="0"/>
                <a:cs typeface="Times New Roman" pitchFamily="18" charset="0"/>
              </a:defRPr>
            </a:pPr>
            <a:endParaRPr lang="en-US"/>
          </a:p>
        </c:txPr>
        <c:crossAx val="489892864"/>
        <c:crosses val="autoZero"/>
        <c:crossBetween val="between"/>
      </c:valAx>
    </c:plotArea>
    <c:legend>
      <c:legendPos val="b"/>
      <c:layout>
        <c:manualLayout>
          <c:xMode val="edge"/>
          <c:yMode val="edge"/>
          <c:x val="0.24044917065779148"/>
          <c:y val="0.82601799775028117"/>
          <c:w val="0.68345266120085502"/>
          <c:h val="0.14620434945631794"/>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strRef>
              <c:f>'B3.5.1'!$I$18</c:f>
              <c:strCache>
                <c:ptCount val="1"/>
                <c:pt idx="0">
                  <c:v>Implementaron SP 2002-2003</c:v>
                </c:pt>
              </c:strCache>
            </c:strRef>
          </c:tx>
          <c:spPr>
            <a:ln w="38100">
              <a:prstDash val="sysDash"/>
            </a:ln>
          </c:spPr>
          <c:marker>
            <c:symbol val="none"/>
          </c:marker>
          <c:cat>
            <c:strRef>
              <c:f>'B3.5.1'!$J$19:$J$75</c:f>
              <c:strCache>
                <c:ptCount val="57"/>
                <c:pt idx="0">
                  <c:v>1997t3</c:v>
                </c:pt>
                <c:pt idx="1">
                  <c:v>1997t4</c:v>
                </c:pt>
                <c:pt idx="2">
                  <c:v>1998t1</c:v>
                </c:pt>
                <c:pt idx="3">
                  <c:v>1998t2</c:v>
                </c:pt>
                <c:pt idx="4">
                  <c:v>1998t3</c:v>
                </c:pt>
                <c:pt idx="5">
                  <c:v>1998t4</c:v>
                </c:pt>
                <c:pt idx="6">
                  <c:v>1999t1</c:v>
                </c:pt>
                <c:pt idx="7">
                  <c:v>1999t2</c:v>
                </c:pt>
                <c:pt idx="8">
                  <c:v>1999t3</c:v>
                </c:pt>
                <c:pt idx="9">
                  <c:v>1999t4</c:v>
                </c:pt>
                <c:pt idx="10">
                  <c:v>2000t1</c:v>
                </c:pt>
                <c:pt idx="11">
                  <c:v>2000t2</c:v>
                </c:pt>
                <c:pt idx="12">
                  <c:v>2000t3</c:v>
                </c:pt>
                <c:pt idx="13">
                  <c:v>2000t4</c:v>
                </c:pt>
                <c:pt idx="14">
                  <c:v>2001t1</c:v>
                </c:pt>
                <c:pt idx="15">
                  <c:v>2001t2</c:v>
                </c:pt>
                <c:pt idx="16">
                  <c:v>2001t3</c:v>
                </c:pt>
                <c:pt idx="17">
                  <c:v>2001t4</c:v>
                </c:pt>
                <c:pt idx="18">
                  <c:v>2002t1</c:v>
                </c:pt>
                <c:pt idx="19">
                  <c:v>2002t2</c:v>
                </c:pt>
                <c:pt idx="20">
                  <c:v>2002t3</c:v>
                </c:pt>
                <c:pt idx="21">
                  <c:v>2002t4</c:v>
                </c:pt>
                <c:pt idx="22">
                  <c:v>2003t1</c:v>
                </c:pt>
                <c:pt idx="23">
                  <c:v>2003t2</c:v>
                </c:pt>
                <c:pt idx="24">
                  <c:v>2003t3</c:v>
                </c:pt>
                <c:pt idx="25">
                  <c:v>2003t4</c:v>
                </c:pt>
                <c:pt idx="26">
                  <c:v>2004t1</c:v>
                </c:pt>
                <c:pt idx="27">
                  <c:v>2004t2</c:v>
                </c:pt>
                <c:pt idx="28">
                  <c:v>2004t3</c:v>
                </c:pt>
                <c:pt idx="29">
                  <c:v>2004t4</c:v>
                </c:pt>
                <c:pt idx="30">
                  <c:v>2005t1</c:v>
                </c:pt>
                <c:pt idx="31">
                  <c:v>2005t2</c:v>
                </c:pt>
                <c:pt idx="32">
                  <c:v>2005t3</c:v>
                </c:pt>
                <c:pt idx="33">
                  <c:v>2005t4</c:v>
                </c:pt>
                <c:pt idx="34">
                  <c:v>2006t1</c:v>
                </c:pt>
                <c:pt idx="35">
                  <c:v>2006t2</c:v>
                </c:pt>
                <c:pt idx="36">
                  <c:v>2006t3</c:v>
                </c:pt>
                <c:pt idx="37">
                  <c:v>2006t4</c:v>
                </c:pt>
                <c:pt idx="38">
                  <c:v>2007t1</c:v>
                </c:pt>
                <c:pt idx="39">
                  <c:v>2007t2</c:v>
                </c:pt>
                <c:pt idx="40">
                  <c:v>2007t3</c:v>
                </c:pt>
                <c:pt idx="41">
                  <c:v>2007t4</c:v>
                </c:pt>
                <c:pt idx="42">
                  <c:v>2008t1</c:v>
                </c:pt>
                <c:pt idx="43">
                  <c:v>2008t2</c:v>
                </c:pt>
                <c:pt idx="44">
                  <c:v>2008t3</c:v>
                </c:pt>
                <c:pt idx="45">
                  <c:v>2008t4</c:v>
                </c:pt>
                <c:pt idx="46">
                  <c:v>2009t1</c:v>
                </c:pt>
                <c:pt idx="47">
                  <c:v>2009t2</c:v>
                </c:pt>
                <c:pt idx="48">
                  <c:v>2009t3</c:v>
                </c:pt>
                <c:pt idx="49">
                  <c:v>2009t4</c:v>
                </c:pt>
                <c:pt idx="50">
                  <c:v>2010t1</c:v>
                </c:pt>
                <c:pt idx="51">
                  <c:v>2010t2</c:v>
                </c:pt>
                <c:pt idx="52">
                  <c:v>2010t3</c:v>
                </c:pt>
                <c:pt idx="53">
                  <c:v>2010t4</c:v>
                </c:pt>
                <c:pt idx="54">
                  <c:v>2011t1</c:v>
                </c:pt>
                <c:pt idx="55">
                  <c:v>2011t2</c:v>
                </c:pt>
                <c:pt idx="56">
                  <c:v>2011t3</c:v>
                </c:pt>
              </c:strCache>
            </c:strRef>
          </c:cat>
          <c:val>
            <c:numRef>
              <c:f>'B3.5.1'!$I$19:$I$75</c:f>
              <c:numCache>
                <c:formatCode>General</c:formatCode>
                <c:ptCount val="57"/>
                <c:pt idx="0">
                  <c:v>0</c:v>
                </c:pt>
                <c:pt idx="1">
                  <c:v>7.5965E-3</c:v>
                </c:pt>
                <c:pt idx="2">
                  <c:v>1.9297600000000002E-2</c:v>
                </c:pt>
                <c:pt idx="3">
                  <c:v>2.6003399999999999E-2</c:v>
                </c:pt>
                <c:pt idx="4">
                  <c:v>3.6886700000000001E-2</c:v>
                </c:pt>
                <c:pt idx="5">
                  <c:v>4.0250300000000003E-2</c:v>
                </c:pt>
                <c:pt idx="6">
                  <c:v>4.97808E-2</c:v>
                </c:pt>
                <c:pt idx="7">
                  <c:v>6.4076400000000006E-2</c:v>
                </c:pt>
                <c:pt idx="8">
                  <c:v>7.5392200000000006E-2</c:v>
                </c:pt>
                <c:pt idx="9">
                  <c:v>8.51045E-2</c:v>
                </c:pt>
                <c:pt idx="10">
                  <c:v>0.10241169999999999</c:v>
                </c:pt>
                <c:pt idx="11">
                  <c:v>0.1167479</c:v>
                </c:pt>
                <c:pt idx="12">
                  <c:v>0.1349139</c:v>
                </c:pt>
                <c:pt idx="13">
                  <c:v>0.140377</c:v>
                </c:pt>
                <c:pt idx="14">
                  <c:v>0.1498342</c:v>
                </c:pt>
                <c:pt idx="15">
                  <c:v>0.1673779</c:v>
                </c:pt>
                <c:pt idx="16">
                  <c:v>0.1774416</c:v>
                </c:pt>
                <c:pt idx="17">
                  <c:v>0.1779289</c:v>
                </c:pt>
                <c:pt idx="18">
                  <c:v>0.1829028</c:v>
                </c:pt>
                <c:pt idx="19">
                  <c:v>0.19103239999999999</c:v>
                </c:pt>
                <c:pt idx="20">
                  <c:v>0.19372030000000001</c:v>
                </c:pt>
                <c:pt idx="21">
                  <c:v>0.1866727</c:v>
                </c:pt>
                <c:pt idx="22">
                  <c:v>0.18648480000000001</c:v>
                </c:pt>
                <c:pt idx="23">
                  <c:v>0.1869712</c:v>
                </c:pt>
                <c:pt idx="24">
                  <c:v>0.1843204</c:v>
                </c:pt>
                <c:pt idx="25">
                  <c:v>0.17935039999999999</c:v>
                </c:pt>
                <c:pt idx="26">
                  <c:v>0.18005850000000001</c:v>
                </c:pt>
                <c:pt idx="27">
                  <c:v>0.18306539999999999</c:v>
                </c:pt>
                <c:pt idx="28">
                  <c:v>0.1825967</c:v>
                </c:pt>
                <c:pt idx="29">
                  <c:v>0.17600440000000001</c:v>
                </c:pt>
                <c:pt idx="30">
                  <c:v>0.17321919999999999</c:v>
                </c:pt>
                <c:pt idx="31">
                  <c:v>0.17911820000000001</c:v>
                </c:pt>
                <c:pt idx="32">
                  <c:v>0.1799278</c:v>
                </c:pt>
                <c:pt idx="33">
                  <c:v>0.17695089999999999</c:v>
                </c:pt>
                <c:pt idx="34">
                  <c:v>0.18186089999999999</c:v>
                </c:pt>
                <c:pt idx="35">
                  <c:v>0.1886997</c:v>
                </c:pt>
                <c:pt idx="36">
                  <c:v>0.19104189999999999</c:v>
                </c:pt>
                <c:pt idx="37">
                  <c:v>0.1890783</c:v>
                </c:pt>
                <c:pt idx="38">
                  <c:v>0.19466259999999999</c:v>
                </c:pt>
                <c:pt idx="39">
                  <c:v>0.2011657</c:v>
                </c:pt>
                <c:pt idx="40">
                  <c:v>0.20385790000000001</c:v>
                </c:pt>
                <c:pt idx="41">
                  <c:v>0.20218749999999999</c:v>
                </c:pt>
                <c:pt idx="42">
                  <c:v>0.19844339999999999</c:v>
                </c:pt>
                <c:pt idx="43">
                  <c:v>0.20388029999999999</c:v>
                </c:pt>
                <c:pt idx="44">
                  <c:v>0.20283789999999999</c:v>
                </c:pt>
                <c:pt idx="45">
                  <c:v>0.2011337</c:v>
                </c:pt>
                <c:pt idx="46">
                  <c:v>0.1941581</c:v>
                </c:pt>
                <c:pt idx="47">
                  <c:v>0.19128419999999999</c:v>
                </c:pt>
                <c:pt idx="48">
                  <c:v>0.1896825</c:v>
                </c:pt>
                <c:pt idx="49">
                  <c:v>0.19055130000000001</c:v>
                </c:pt>
                <c:pt idx="50">
                  <c:v>0.19240280000000001</c:v>
                </c:pt>
                <c:pt idx="51">
                  <c:v>0.19669909999999999</c:v>
                </c:pt>
                <c:pt idx="52">
                  <c:v>0.19610549999999999</c:v>
                </c:pt>
                <c:pt idx="53">
                  <c:v>0.19421579999999999</c:v>
                </c:pt>
                <c:pt idx="54">
                  <c:v>0.193965</c:v>
                </c:pt>
                <c:pt idx="55">
                  <c:v>0.19776730000000001</c:v>
                </c:pt>
                <c:pt idx="56">
                  <c:v>0.19600580000000001</c:v>
                </c:pt>
              </c:numCache>
            </c:numRef>
          </c:val>
          <c:smooth val="0"/>
        </c:ser>
        <c:ser>
          <c:idx val="1"/>
          <c:order val="1"/>
          <c:tx>
            <c:strRef>
              <c:f>'B3.5.1'!$R$18</c:f>
              <c:strCache>
                <c:ptCount val="1"/>
                <c:pt idx="0">
                  <c:v>Implementaron SP 2006-2007</c:v>
                </c:pt>
              </c:strCache>
            </c:strRef>
          </c:tx>
          <c:spPr>
            <a:ln w="38100">
              <a:solidFill>
                <a:schemeClr val="dk1">
                  <a:tint val="88000"/>
                  <a:shade val="95000"/>
                  <a:satMod val="105000"/>
                </a:schemeClr>
              </a:solidFill>
            </a:ln>
          </c:spPr>
          <c:marker>
            <c:symbol val="none"/>
          </c:marker>
          <c:cat>
            <c:strRef>
              <c:f>'B3.5.1'!$J$19:$J$75</c:f>
              <c:strCache>
                <c:ptCount val="57"/>
                <c:pt idx="0">
                  <c:v>1997t3</c:v>
                </c:pt>
                <c:pt idx="1">
                  <c:v>1997t4</c:v>
                </c:pt>
                <c:pt idx="2">
                  <c:v>1998t1</c:v>
                </c:pt>
                <c:pt idx="3">
                  <c:v>1998t2</c:v>
                </c:pt>
                <c:pt idx="4">
                  <c:v>1998t3</c:v>
                </c:pt>
                <c:pt idx="5">
                  <c:v>1998t4</c:v>
                </c:pt>
                <c:pt idx="6">
                  <c:v>1999t1</c:v>
                </c:pt>
                <c:pt idx="7">
                  <c:v>1999t2</c:v>
                </c:pt>
                <c:pt idx="8">
                  <c:v>1999t3</c:v>
                </c:pt>
                <c:pt idx="9">
                  <c:v>1999t4</c:v>
                </c:pt>
                <c:pt idx="10">
                  <c:v>2000t1</c:v>
                </c:pt>
                <c:pt idx="11">
                  <c:v>2000t2</c:v>
                </c:pt>
                <c:pt idx="12">
                  <c:v>2000t3</c:v>
                </c:pt>
                <c:pt idx="13">
                  <c:v>2000t4</c:v>
                </c:pt>
                <c:pt idx="14">
                  <c:v>2001t1</c:v>
                </c:pt>
                <c:pt idx="15">
                  <c:v>2001t2</c:v>
                </c:pt>
                <c:pt idx="16">
                  <c:v>2001t3</c:v>
                </c:pt>
                <c:pt idx="17">
                  <c:v>2001t4</c:v>
                </c:pt>
                <c:pt idx="18">
                  <c:v>2002t1</c:v>
                </c:pt>
                <c:pt idx="19">
                  <c:v>2002t2</c:v>
                </c:pt>
                <c:pt idx="20">
                  <c:v>2002t3</c:v>
                </c:pt>
                <c:pt idx="21">
                  <c:v>2002t4</c:v>
                </c:pt>
                <c:pt idx="22">
                  <c:v>2003t1</c:v>
                </c:pt>
                <c:pt idx="23">
                  <c:v>2003t2</c:v>
                </c:pt>
                <c:pt idx="24">
                  <c:v>2003t3</c:v>
                </c:pt>
                <c:pt idx="25">
                  <c:v>2003t4</c:v>
                </c:pt>
                <c:pt idx="26">
                  <c:v>2004t1</c:v>
                </c:pt>
                <c:pt idx="27">
                  <c:v>2004t2</c:v>
                </c:pt>
                <c:pt idx="28">
                  <c:v>2004t3</c:v>
                </c:pt>
                <c:pt idx="29">
                  <c:v>2004t4</c:v>
                </c:pt>
                <c:pt idx="30">
                  <c:v>2005t1</c:v>
                </c:pt>
                <c:pt idx="31">
                  <c:v>2005t2</c:v>
                </c:pt>
                <c:pt idx="32">
                  <c:v>2005t3</c:v>
                </c:pt>
                <c:pt idx="33">
                  <c:v>2005t4</c:v>
                </c:pt>
                <c:pt idx="34">
                  <c:v>2006t1</c:v>
                </c:pt>
                <c:pt idx="35">
                  <c:v>2006t2</c:v>
                </c:pt>
                <c:pt idx="36">
                  <c:v>2006t3</c:v>
                </c:pt>
                <c:pt idx="37">
                  <c:v>2006t4</c:v>
                </c:pt>
                <c:pt idx="38">
                  <c:v>2007t1</c:v>
                </c:pt>
                <c:pt idx="39">
                  <c:v>2007t2</c:v>
                </c:pt>
                <c:pt idx="40">
                  <c:v>2007t3</c:v>
                </c:pt>
                <c:pt idx="41">
                  <c:v>2007t4</c:v>
                </c:pt>
                <c:pt idx="42">
                  <c:v>2008t1</c:v>
                </c:pt>
                <c:pt idx="43">
                  <c:v>2008t2</c:v>
                </c:pt>
                <c:pt idx="44">
                  <c:v>2008t3</c:v>
                </c:pt>
                <c:pt idx="45">
                  <c:v>2008t4</c:v>
                </c:pt>
                <c:pt idx="46">
                  <c:v>2009t1</c:v>
                </c:pt>
                <c:pt idx="47">
                  <c:v>2009t2</c:v>
                </c:pt>
                <c:pt idx="48">
                  <c:v>2009t3</c:v>
                </c:pt>
                <c:pt idx="49">
                  <c:v>2009t4</c:v>
                </c:pt>
                <c:pt idx="50">
                  <c:v>2010t1</c:v>
                </c:pt>
                <c:pt idx="51">
                  <c:v>2010t2</c:v>
                </c:pt>
                <c:pt idx="52">
                  <c:v>2010t3</c:v>
                </c:pt>
                <c:pt idx="53">
                  <c:v>2010t4</c:v>
                </c:pt>
                <c:pt idx="54">
                  <c:v>2011t1</c:v>
                </c:pt>
                <c:pt idx="55">
                  <c:v>2011t2</c:v>
                </c:pt>
                <c:pt idx="56">
                  <c:v>2011t3</c:v>
                </c:pt>
              </c:strCache>
            </c:strRef>
          </c:cat>
          <c:val>
            <c:numRef>
              <c:f>'B3.5.1'!$R$19:$R$75</c:f>
              <c:numCache>
                <c:formatCode>General</c:formatCode>
                <c:ptCount val="57"/>
                <c:pt idx="0">
                  <c:v>0</c:v>
                </c:pt>
                <c:pt idx="1">
                  <c:v>9.0261000000000004E-3</c:v>
                </c:pt>
                <c:pt idx="2">
                  <c:v>1.64108E-2</c:v>
                </c:pt>
                <c:pt idx="3">
                  <c:v>2.4645799999999999E-2</c:v>
                </c:pt>
                <c:pt idx="4">
                  <c:v>3.5381799999999998E-2</c:v>
                </c:pt>
                <c:pt idx="5">
                  <c:v>3.46618E-2</c:v>
                </c:pt>
                <c:pt idx="6">
                  <c:v>4.0822499999999998E-2</c:v>
                </c:pt>
                <c:pt idx="7">
                  <c:v>5.5490499999999998E-2</c:v>
                </c:pt>
                <c:pt idx="8">
                  <c:v>6.7005200000000001E-2</c:v>
                </c:pt>
                <c:pt idx="9">
                  <c:v>7.3439099999999993E-2</c:v>
                </c:pt>
                <c:pt idx="10">
                  <c:v>9.1027700000000003E-2</c:v>
                </c:pt>
                <c:pt idx="11">
                  <c:v>0.1104784</c:v>
                </c:pt>
                <c:pt idx="12">
                  <c:v>0.13239570000000001</c:v>
                </c:pt>
                <c:pt idx="13">
                  <c:v>0.13864370000000001</c:v>
                </c:pt>
                <c:pt idx="14">
                  <c:v>0.1490889</c:v>
                </c:pt>
                <c:pt idx="15">
                  <c:v>0.16602749999999999</c:v>
                </c:pt>
                <c:pt idx="16">
                  <c:v>0.17426440000000001</c:v>
                </c:pt>
                <c:pt idx="17">
                  <c:v>0.17719979999999999</c:v>
                </c:pt>
                <c:pt idx="18">
                  <c:v>0.17490049999999999</c:v>
                </c:pt>
                <c:pt idx="19">
                  <c:v>0.1853852</c:v>
                </c:pt>
                <c:pt idx="20">
                  <c:v>0.19611690000000001</c:v>
                </c:pt>
                <c:pt idx="21">
                  <c:v>0.19195699999999999</c:v>
                </c:pt>
                <c:pt idx="22">
                  <c:v>0.18806890000000001</c:v>
                </c:pt>
                <c:pt idx="23">
                  <c:v>0.1934052</c:v>
                </c:pt>
                <c:pt idx="24">
                  <c:v>0.19438549999999999</c:v>
                </c:pt>
                <c:pt idx="25">
                  <c:v>0.191689</c:v>
                </c:pt>
                <c:pt idx="26">
                  <c:v>0.18899489999999999</c:v>
                </c:pt>
                <c:pt idx="27">
                  <c:v>0.19280050000000001</c:v>
                </c:pt>
                <c:pt idx="28">
                  <c:v>0.19405890000000001</c:v>
                </c:pt>
                <c:pt idx="29">
                  <c:v>0.1888456</c:v>
                </c:pt>
                <c:pt idx="30">
                  <c:v>0.1888061</c:v>
                </c:pt>
                <c:pt idx="31">
                  <c:v>0.1973615</c:v>
                </c:pt>
                <c:pt idx="32">
                  <c:v>0.200604</c:v>
                </c:pt>
                <c:pt idx="33">
                  <c:v>0.2022948</c:v>
                </c:pt>
                <c:pt idx="34">
                  <c:v>0.2081809</c:v>
                </c:pt>
                <c:pt idx="35">
                  <c:v>0.2166891</c:v>
                </c:pt>
                <c:pt idx="36">
                  <c:v>0.22514490000000001</c:v>
                </c:pt>
                <c:pt idx="37">
                  <c:v>0.22755149999999999</c:v>
                </c:pt>
                <c:pt idx="38">
                  <c:v>0.2362013</c:v>
                </c:pt>
                <c:pt idx="39">
                  <c:v>0.2443438</c:v>
                </c:pt>
                <c:pt idx="40">
                  <c:v>0.2495193</c:v>
                </c:pt>
                <c:pt idx="41">
                  <c:v>0.25142910000000002</c:v>
                </c:pt>
                <c:pt idx="42">
                  <c:v>0.2511487</c:v>
                </c:pt>
                <c:pt idx="43">
                  <c:v>0.25769379999999997</c:v>
                </c:pt>
                <c:pt idx="44">
                  <c:v>0.2614322</c:v>
                </c:pt>
                <c:pt idx="45">
                  <c:v>0.26078370000000001</c:v>
                </c:pt>
                <c:pt idx="46">
                  <c:v>0.25498579999999998</c:v>
                </c:pt>
                <c:pt idx="47">
                  <c:v>0.25462249999999997</c:v>
                </c:pt>
                <c:pt idx="48">
                  <c:v>0.25383899999999998</c:v>
                </c:pt>
                <c:pt idx="49">
                  <c:v>0.25621509999999997</c:v>
                </c:pt>
                <c:pt idx="50">
                  <c:v>0.25809339999999997</c:v>
                </c:pt>
                <c:pt idx="51">
                  <c:v>0.26317119999999999</c:v>
                </c:pt>
                <c:pt idx="52">
                  <c:v>0.26605079999999998</c:v>
                </c:pt>
                <c:pt idx="53">
                  <c:v>0.26369809999999999</c:v>
                </c:pt>
                <c:pt idx="54">
                  <c:v>0.26031110000000002</c:v>
                </c:pt>
                <c:pt idx="55">
                  <c:v>0.26899580000000001</c:v>
                </c:pt>
                <c:pt idx="56">
                  <c:v>0.2739453</c:v>
                </c:pt>
              </c:numCache>
            </c:numRef>
          </c:val>
          <c:smooth val="0"/>
        </c:ser>
        <c:dLbls>
          <c:showLegendKey val="0"/>
          <c:showVal val="0"/>
          <c:showCatName val="0"/>
          <c:showSerName val="0"/>
          <c:showPercent val="0"/>
          <c:showBubbleSize val="0"/>
        </c:dLbls>
        <c:marker val="1"/>
        <c:smooth val="0"/>
        <c:axId val="490064896"/>
        <c:axId val="490361600"/>
      </c:lineChart>
      <c:catAx>
        <c:axId val="490064896"/>
        <c:scaling>
          <c:orientation val="minMax"/>
        </c:scaling>
        <c:delete val="0"/>
        <c:axPos val="b"/>
        <c:majorTickMark val="out"/>
        <c:minorTickMark val="none"/>
        <c:tickLblPos val="nextTo"/>
        <c:txPr>
          <a:bodyPr rot="-5400000" vert="horz"/>
          <a:lstStyle/>
          <a:p>
            <a:pPr>
              <a:defRPr/>
            </a:pPr>
            <a:endParaRPr lang="en-US"/>
          </a:p>
        </c:txPr>
        <c:crossAx val="490361600"/>
        <c:crosses val="autoZero"/>
        <c:auto val="1"/>
        <c:lblAlgn val="ctr"/>
        <c:lblOffset val="100"/>
        <c:noMultiLvlLbl val="0"/>
      </c:catAx>
      <c:valAx>
        <c:axId val="490361600"/>
        <c:scaling>
          <c:orientation val="minMax"/>
        </c:scaling>
        <c:delete val="0"/>
        <c:axPos val="l"/>
        <c:majorGridlines>
          <c:spPr>
            <a:ln>
              <a:prstDash val="dash"/>
            </a:ln>
          </c:spPr>
        </c:majorGridlines>
        <c:title>
          <c:tx>
            <c:rich>
              <a:bodyPr rot="-5400000" vert="horz"/>
              <a:lstStyle/>
              <a:p>
                <a:pPr>
                  <a:defRPr/>
                </a:pPr>
                <a:r>
                  <a:rPr lang="en-US"/>
                  <a:t>Crecimiento (1997t3=0)</a:t>
                </a:r>
              </a:p>
            </c:rich>
          </c:tx>
          <c:layout/>
          <c:overlay val="0"/>
        </c:title>
        <c:numFmt formatCode="General" sourceLinked="1"/>
        <c:majorTickMark val="out"/>
        <c:minorTickMark val="none"/>
        <c:tickLblPos val="nextTo"/>
        <c:crossAx val="490064896"/>
        <c:crosses val="autoZero"/>
        <c:crossBetween val="between"/>
      </c:valAx>
    </c:plotArea>
    <c:legend>
      <c:legendPos val="b"/>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189883671948414"/>
          <c:y val="4.4647365709544758E-2"/>
          <c:w val="0.84753091048804086"/>
          <c:h val="0.65443795458333875"/>
        </c:manualLayout>
      </c:layout>
      <c:lineChart>
        <c:grouping val="standard"/>
        <c:varyColors val="0"/>
        <c:ser>
          <c:idx val="0"/>
          <c:order val="0"/>
          <c:tx>
            <c:strRef>
              <c:f>'B3.5.2'!$A$1</c:f>
              <c:strCache>
                <c:ptCount val="1"/>
                <c:pt idx="0">
                  <c:v>Tratamiento (Recibiendo BDH entre 2003-2009)</c:v>
                </c:pt>
              </c:strCache>
            </c:strRef>
          </c:tx>
          <c:marker>
            <c:symbol val="none"/>
          </c:marker>
          <c:cat>
            <c:strRef>
              <c:f>'B3.5.2'!$C$2:$C$157</c:f>
              <c:strCache>
                <c:ptCount val="156"/>
                <c:pt idx="0">
                  <c:v>2000m01</c:v>
                </c:pt>
                <c:pt idx="1">
                  <c:v>2000m02</c:v>
                </c:pt>
                <c:pt idx="2">
                  <c:v>2000m03</c:v>
                </c:pt>
                <c:pt idx="3">
                  <c:v>2000m04</c:v>
                </c:pt>
                <c:pt idx="4">
                  <c:v>2000m05</c:v>
                </c:pt>
                <c:pt idx="5">
                  <c:v>2000m06</c:v>
                </c:pt>
                <c:pt idx="6">
                  <c:v>2000m07</c:v>
                </c:pt>
                <c:pt idx="7">
                  <c:v>2000m08</c:v>
                </c:pt>
                <c:pt idx="8">
                  <c:v>2000m09</c:v>
                </c:pt>
                <c:pt idx="9">
                  <c:v>2000m10</c:v>
                </c:pt>
                <c:pt idx="10">
                  <c:v>2000m11</c:v>
                </c:pt>
                <c:pt idx="11">
                  <c:v>2000m12</c:v>
                </c:pt>
                <c:pt idx="12">
                  <c:v>2001m01</c:v>
                </c:pt>
                <c:pt idx="13">
                  <c:v>2001m02</c:v>
                </c:pt>
                <c:pt idx="14">
                  <c:v>2001m03</c:v>
                </c:pt>
                <c:pt idx="15">
                  <c:v>2001m04</c:v>
                </c:pt>
                <c:pt idx="16">
                  <c:v>2001m05</c:v>
                </c:pt>
                <c:pt idx="17">
                  <c:v>2001m06</c:v>
                </c:pt>
                <c:pt idx="18">
                  <c:v>2001m07</c:v>
                </c:pt>
                <c:pt idx="19">
                  <c:v>2001m08</c:v>
                </c:pt>
                <c:pt idx="20">
                  <c:v>2001m09</c:v>
                </c:pt>
                <c:pt idx="21">
                  <c:v>2001m10</c:v>
                </c:pt>
                <c:pt idx="22">
                  <c:v>2001m11</c:v>
                </c:pt>
                <c:pt idx="23">
                  <c:v>2001m12</c:v>
                </c:pt>
                <c:pt idx="24">
                  <c:v>2002m01</c:v>
                </c:pt>
                <c:pt idx="25">
                  <c:v>2002m02</c:v>
                </c:pt>
                <c:pt idx="26">
                  <c:v>2002m03</c:v>
                </c:pt>
                <c:pt idx="27">
                  <c:v>2002m04</c:v>
                </c:pt>
                <c:pt idx="28">
                  <c:v>2002m05</c:v>
                </c:pt>
                <c:pt idx="29">
                  <c:v>2002m06</c:v>
                </c:pt>
                <c:pt idx="30">
                  <c:v>2002m07</c:v>
                </c:pt>
                <c:pt idx="31">
                  <c:v>2002m08</c:v>
                </c:pt>
                <c:pt idx="32">
                  <c:v>2002m09</c:v>
                </c:pt>
                <c:pt idx="33">
                  <c:v>2002m10</c:v>
                </c:pt>
                <c:pt idx="34">
                  <c:v>2002m11</c:v>
                </c:pt>
                <c:pt idx="35">
                  <c:v>2002m12</c:v>
                </c:pt>
                <c:pt idx="36">
                  <c:v>2003m01</c:v>
                </c:pt>
                <c:pt idx="37">
                  <c:v>2003m02</c:v>
                </c:pt>
                <c:pt idx="38">
                  <c:v>2003m03</c:v>
                </c:pt>
                <c:pt idx="39">
                  <c:v>2003m04</c:v>
                </c:pt>
                <c:pt idx="40">
                  <c:v>2003m05</c:v>
                </c:pt>
                <c:pt idx="41">
                  <c:v>2003m06</c:v>
                </c:pt>
                <c:pt idx="42">
                  <c:v>2003m07</c:v>
                </c:pt>
                <c:pt idx="43">
                  <c:v>2003m08</c:v>
                </c:pt>
                <c:pt idx="44">
                  <c:v>2003m09</c:v>
                </c:pt>
                <c:pt idx="45">
                  <c:v>2003m10</c:v>
                </c:pt>
                <c:pt idx="46">
                  <c:v>2003m11</c:v>
                </c:pt>
                <c:pt idx="47">
                  <c:v>2003m12</c:v>
                </c:pt>
                <c:pt idx="48">
                  <c:v>2004m01</c:v>
                </c:pt>
                <c:pt idx="49">
                  <c:v>2004m02</c:v>
                </c:pt>
                <c:pt idx="50">
                  <c:v>2004m03</c:v>
                </c:pt>
                <c:pt idx="51">
                  <c:v>2004m04</c:v>
                </c:pt>
                <c:pt idx="52">
                  <c:v>2004m05</c:v>
                </c:pt>
                <c:pt idx="53">
                  <c:v>2004m06</c:v>
                </c:pt>
                <c:pt idx="54">
                  <c:v>2004m07</c:v>
                </c:pt>
                <c:pt idx="55">
                  <c:v>2004m08</c:v>
                </c:pt>
                <c:pt idx="56">
                  <c:v>2004m09</c:v>
                </c:pt>
                <c:pt idx="57">
                  <c:v>2004m10</c:v>
                </c:pt>
                <c:pt idx="58">
                  <c:v>2004m11</c:v>
                </c:pt>
                <c:pt idx="59">
                  <c:v>2004m12</c:v>
                </c:pt>
                <c:pt idx="60">
                  <c:v>2005m01</c:v>
                </c:pt>
                <c:pt idx="61">
                  <c:v>2005m02</c:v>
                </c:pt>
                <c:pt idx="62">
                  <c:v>2005m03</c:v>
                </c:pt>
                <c:pt idx="63">
                  <c:v>2005m04</c:v>
                </c:pt>
                <c:pt idx="64">
                  <c:v>2005m05</c:v>
                </c:pt>
                <c:pt idx="65">
                  <c:v>2005m06</c:v>
                </c:pt>
                <c:pt idx="66">
                  <c:v>2005m07</c:v>
                </c:pt>
                <c:pt idx="67">
                  <c:v>2005m08</c:v>
                </c:pt>
                <c:pt idx="68">
                  <c:v>2005m09</c:v>
                </c:pt>
                <c:pt idx="69">
                  <c:v>2005m10</c:v>
                </c:pt>
                <c:pt idx="70">
                  <c:v>2005m11</c:v>
                </c:pt>
                <c:pt idx="71">
                  <c:v>2005m12</c:v>
                </c:pt>
                <c:pt idx="72">
                  <c:v>2006m01</c:v>
                </c:pt>
                <c:pt idx="73">
                  <c:v>2006m02</c:v>
                </c:pt>
                <c:pt idx="74">
                  <c:v>2006m03</c:v>
                </c:pt>
                <c:pt idx="75">
                  <c:v>2006m04</c:v>
                </c:pt>
                <c:pt idx="76">
                  <c:v>2006m05</c:v>
                </c:pt>
                <c:pt idx="77">
                  <c:v>2006m06</c:v>
                </c:pt>
                <c:pt idx="78">
                  <c:v>2006m07</c:v>
                </c:pt>
                <c:pt idx="79">
                  <c:v>2006m08</c:v>
                </c:pt>
                <c:pt idx="80">
                  <c:v>2006m09</c:v>
                </c:pt>
                <c:pt idx="81">
                  <c:v>2006m10</c:v>
                </c:pt>
                <c:pt idx="82">
                  <c:v>2006m11</c:v>
                </c:pt>
                <c:pt idx="83">
                  <c:v>2006m12</c:v>
                </c:pt>
                <c:pt idx="84">
                  <c:v>2007m01</c:v>
                </c:pt>
                <c:pt idx="85">
                  <c:v>2007m02</c:v>
                </c:pt>
                <c:pt idx="86">
                  <c:v>2007m03</c:v>
                </c:pt>
                <c:pt idx="87">
                  <c:v>2007m04</c:v>
                </c:pt>
                <c:pt idx="88">
                  <c:v>2007m05</c:v>
                </c:pt>
                <c:pt idx="89">
                  <c:v>2007m06</c:v>
                </c:pt>
                <c:pt idx="90">
                  <c:v>2007m07</c:v>
                </c:pt>
                <c:pt idx="91">
                  <c:v>2007m08</c:v>
                </c:pt>
                <c:pt idx="92">
                  <c:v>2007m09</c:v>
                </c:pt>
                <c:pt idx="93">
                  <c:v>2007m10</c:v>
                </c:pt>
                <c:pt idx="94">
                  <c:v>2007m11</c:v>
                </c:pt>
                <c:pt idx="95">
                  <c:v>2007m12</c:v>
                </c:pt>
                <c:pt idx="96">
                  <c:v>2008m01</c:v>
                </c:pt>
                <c:pt idx="97">
                  <c:v>2008m02</c:v>
                </c:pt>
                <c:pt idx="98">
                  <c:v>2008m03</c:v>
                </c:pt>
                <c:pt idx="99">
                  <c:v>2008m04</c:v>
                </c:pt>
                <c:pt idx="100">
                  <c:v>2008m05</c:v>
                </c:pt>
                <c:pt idx="101">
                  <c:v>2008m06</c:v>
                </c:pt>
                <c:pt idx="102">
                  <c:v>2008m07</c:v>
                </c:pt>
                <c:pt idx="103">
                  <c:v>2008m08</c:v>
                </c:pt>
                <c:pt idx="104">
                  <c:v>2008m09</c:v>
                </c:pt>
                <c:pt idx="105">
                  <c:v>2008m10</c:v>
                </c:pt>
                <c:pt idx="106">
                  <c:v>2008m11</c:v>
                </c:pt>
                <c:pt idx="107">
                  <c:v>2008m12</c:v>
                </c:pt>
                <c:pt idx="108">
                  <c:v>2009m01</c:v>
                </c:pt>
                <c:pt idx="109">
                  <c:v>2009m02</c:v>
                </c:pt>
                <c:pt idx="110">
                  <c:v>2009m03</c:v>
                </c:pt>
                <c:pt idx="111">
                  <c:v>2009m04</c:v>
                </c:pt>
                <c:pt idx="112">
                  <c:v>2009m05</c:v>
                </c:pt>
                <c:pt idx="113">
                  <c:v>2009m06</c:v>
                </c:pt>
                <c:pt idx="114">
                  <c:v>2009m07</c:v>
                </c:pt>
                <c:pt idx="115">
                  <c:v>2009m08</c:v>
                </c:pt>
                <c:pt idx="116">
                  <c:v>2009m09</c:v>
                </c:pt>
                <c:pt idx="117">
                  <c:v>2009m10</c:v>
                </c:pt>
                <c:pt idx="118">
                  <c:v>2009m11</c:v>
                </c:pt>
                <c:pt idx="119">
                  <c:v>2009m12</c:v>
                </c:pt>
                <c:pt idx="120">
                  <c:v>2010m01</c:v>
                </c:pt>
                <c:pt idx="121">
                  <c:v>2010m02</c:v>
                </c:pt>
                <c:pt idx="122">
                  <c:v>2010m03</c:v>
                </c:pt>
                <c:pt idx="123">
                  <c:v>2010m04</c:v>
                </c:pt>
                <c:pt idx="124">
                  <c:v>2010m05</c:v>
                </c:pt>
                <c:pt idx="125">
                  <c:v>2010m06</c:v>
                </c:pt>
                <c:pt idx="126">
                  <c:v>2010m07</c:v>
                </c:pt>
                <c:pt idx="127">
                  <c:v>2010m08</c:v>
                </c:pt>
                <c:pt idx="128">
                  <c:v>2010m09</c:v>
                </c:pt>
                <c:pt idx="129">
                  <c:v>2010m10</c:v>
                </c:pt>
                <c:pt idx="130">
                  <c:v>2010m11</c:v>
                </c:pt>
                <c:pt idx="131">
                  <c:v>2010m12</c:v>
                </c:pt>
                <c:pt idx="132">
                  <c:v>2011m01</c:v>
                </c:pt>
                <c:pt idx="133">
                  <c:v>2011m02</c:v>
                </c:pt>
                <c:pt idx="134">
                  <c:v>2011m03</c:v>
                </c:pt>
                <c:pt idx="135">
                  <c:v>2011m04</c:v>
                </c:pt>
                <c:pt idx="136">
                  <c:v>2011m05</c:v>
                </c:pt>
                <c:pt idx="137">
                  <c:v>2011m06</c:v>
                </c:pt>
                <c:pt idx="138">
                  <c:v>2011m07</c:v>
                </c:pt>
                <c:pt idx="139">
                  <c:v>2011m08</c:v>
                </c:pt>
                <c:pt idx="140">
                  <c:v>2011m09</c:v>
                </c:pt>
                <c:pt idx="141">
                  <c:v>2011m10</c:v>
                </c:pt>
                <c:pt idx="142">
                  <c:v>2011m11</c:v>
                </c:pt>
                <c:pt idx="143">
                  <c:v>2011m12</c:v>
                </c:pt>
                <c:pt idx="144">
                  <c:v>2012m01</c:v>
                </c:pt>
                <c:pt idx="145">
                  <c:v>2012m02</c:v>
                </c:pt>
                <c:pt idx="146">
                  <c:v>2012m03</c:v>
                </c:pt>
                <c:pt idx="147">
                  <c:v>2012m04</c:v>
                </c:pt>
                <c:pt idx="148">
                  <c:v>2012m05</c:v>
                </c:pt>
                <c:pt idx="149">
                  <c:v>2012m06</c:v>
                </c:pt>
                <c:pt idx="150">
                  <c:v>2012m07</c:v>
                </c:pt>
                <c:pt idx="151">
                  <c:v>2012m08</c:v>
                </c:pt>
                <c:pt idx="152">
                  <c:v>2012m09</c:v>
                </c:pt>
                <c:pt idx="153">
                  <c:v>2012m10</c:v>
                </c:pt>
                <c:pt idx="154">
                  <c:v>2012m11</c:v>
                </c:pt>
                <c:pt idx="155">
                  <c:v>2012m12</c:v>
                </c:pt>
              </c:strCache>
            </c:strRef>
          </c:cat>
          <c:val>
            <c:numRef>
              <c:f>'B3.5.2'!$A$2:$A$157</c:f>
              <c:numCache>
                <c:formatCode>General</c:formatCode>
                <c:ptCount val="156"/>
                <c:pt idx="0">
                  <c:v>4.3013000000000003E-2</c:v>
                </c:pt>
                <c:pt idx="1">
                  <c:v>4.2731699999999997E-2</c:v>
                </c:pt>
                <c:pt idx="2">
                  <c:v>4.3052E-2</c:v>
                </c:pt>
                <c:pt idx="3">
                  <c:v>4.3859500000000003E-2</c:v>
                </c:pt>
                <c:pt idx="4">
                  <c:v>4.4007900000000003E-2</c:v>
                </c:pt>
                <c:pt idx="5">
                  <c:v>4.3180000000000003E-2</c:v>
                </c:pt>
                <c:pt idx="6">
                  <c:v>4.1882900000000001E-2</c:v>
                </c:pt>
                <c:pt idx="7">
                  <c:v>4.1527799999999997E-2</c:v>
                </c:pt>
                <c:pt idx="8">
                  <c:v>4.1464899999999999E-2</c:v>
                </c:pt>
                <c:pt idx="9">
                  <c:v>4.1222300000000003E-2</c:v>
                </c:pt>
                <c:pt idx="10">
                  <c:v>4.0718400000000002E-2</c:v>
                </c:pt>
                <c:pt idx="11">
                  <c:v>4.04973E-2</c:v>
                </c:pt>
                <c:pt idx="12">
                  <c:v>4.1889999999999997E-2</c:v>
                </c:pt>
                <c:pt idx="13">
                  <c:v>4.1348599999999999E-2</c:v>
                </c:pt>
                <c:pt idx="14">
                  <c:v>4.0761899999999997E-2</c:v>
                </c:pt>
                <c:pt idx="15">
                  <c:v>4.2288199999999998E-2</c:v>
                </c:pt>
                <c:pt idx="16">
                  <c:v>4.1005399999999997E-2</c:v>
                </c:pt>
                <c:pt idx="17">
                  <c:v>4.0233199999999997E-2</c:v>
                </c:pt>
                <c:pt idx="18">
                  <c:v>4.1229099999999998E-2</c:v>
                </c:pt>
                <c:pt idx="19">
                  <c:v>4.1912999999999999E-2</c:v>
                </c:pt>
                <c:pt idx="20">
                  <c:v>3.9508799999999997E-2</c:v>
                </c:pt>
                <c:pt idx="21">
                  <c:v>4.0210299999999997E-2</c:v>
                </c:pt>
                <c:pt idx="22">
                  <c:v>3.9716500000000002E-2</c:v>
                </c:pt>
                <c:pt idx="23">
                  <c:v>3.9374600000000003E-2</c:v>
                </c:pt>
                <c:pt idx="24">
                  <c:v>3.9551700000000002E-2</c:v>
                </c:pt>
                <c:pt idx="25">
                  <c:v>3.8789799999999999E-2</c:v>
                </c:pt>
                <c:pt idx="26">
                  <c:v>3.8756499999999999E-2</c:v>
                </c:pt>
                <c:pt idx="27">
                  <c:v>3.8659699999999998E-2</c:v>
                </c:pt>
                <c:pt idx="28">
                  <c:v>3.7867699999999997E-2</c:v>
                </c:pt>
                <c:pt idx="29">
                  <c:v>3.75167E-2</c:v>
                </c:pt>
                <c:pt idx="30">
                  <c:v>3.7843799999999997E-2</c:v>
                </c:pt>
                <c:pt idx="31">
                  <c:v>3.7762499999999997E-2</c:v>
                </c:pt>
                <c:pt idx="32">
                  <c:v>3.8313699999999999E-2</c:v>
                </c:pt>
                <c:pt idx="33">
                  <c:v>3.8667800000000002E-2</c:v>
                </c:pt>
                <c:pt idx="34">
                  <c:v>3.8450400000000003E-2</c:v>
                </c:pt>
                <c:pt idx="35">
                  <c:v>3.86805E-2</c:v>
                </c:pt>
                <c:pt idx="36">
                  <c:v>3.84023E-2</c:v>
                </c:pt>
                <c:pt idx="37">
                  <c:v>3.7302000000000002E-2</c:v>
                </c:pt>
                <c:pt idx="38">
                  <c:v>3.7177099999999998E-2</c:v>
                </c:pt>
                <c:pt idx="39">
                  <c:v>3.7140399999999997E-2</c:v>
                </c:pt>
                <c:pt idx="40">
                  <c:v>3.6818700000000003E-2</c:v>
                </c:pt>
                <c:pt idx="41">
                  <c:v>3.4952900000000002E-2</c:v>
                </c:pt>
                <c:pt idx="42">
                  <c:v>3.5394500000000002E-2</c:v>
                </c:pt>
                <c:pt idx="43">
                  <c:v>3.51963E-2</c:v>
                </c:pt>
                <c:pt idx="44">
                  <c:v>3.5732E-2</c:v>
                </c:pt>
                <c:pt idx="45">
                  <c:v>3.5298000000000003E-2</c:v>
                </c:pt>
                <c:pt idx="46">
                  <c:v>3.5526599999999998E-2</c:v>
                </c:pt>
                <c:pt idx="47">
                  <c:v>3.5639700000000003E-2</c:v>
                </c:pt>
                <c:pt idx="48">
                  <c:v>3.5397999999999999E-2</c:v>
                </c:pt>
                <c:pt idx="49">
                  <c:v>3.5081800000000003E-2</c:v>
                </c:pt>
                <c:pt idx="50">
                  <c:v>3.5082500000000003E-2</c:v>
                </c:pt>
                <c:pt idx="51">
                  <c:v>3.5718699999999999E-2</c:v>
                </c:pt>
                <c:pt idx="52">
                  <c:v>3.6177599999999997E-2</c:v>
                </c:pt>
                <c:pt idx="53">
                  <c:v>3.59861E-2</c:v>
                </c:pt>
                <c:pt idx="54">
                  <c:v>3.6935299999999997E-2</c:v>
                </c:pt>
                <c:pt idx="55">
                  <c:v>3.6361699999999997E-2</c:v>
                </c:pt>
                <c:pt idx="56">
                  <c:v>3.6705300000000003E-2</c:v>
                </c:pt>
                <c:pt idx="57">
                  <c:v>3.7480300000000001E-2</c:v>
                </c:pt>
                <c:pt idx="58">
                  <c:v>3.6677000000000001E-2</c:v>
                </c:pt>
                <c:pt idx="59">
                  <c:v>3.7356800000000003E-2</c:v>
                </c:pt>
                <c:pt idx="60">
                  <c:v>3.6915999999999997E-2</c:v>
                </c:pt>
                <c:pt idx="61">
                  <c:v>3.6849300000000001E-2</c:v>
                </c:pt>
                <c:pt idx="62">
                  <c:v>3.75657E-2</c:v>
                </c:pt>
                <c:pt idx="63">
                  <c:v>3.8694300000000001E-2</c:v>
                </c:pt>
                <c:pt idx="64">
                  <c:v>4.0012899999999997E-2</c:v>
                </c:pt>
                <c:pt idx="65">
                  <c:v>4.00948E-2</c:v>
                </c:pt>
                <c:pt idx="66">
                  <c:v>4.0227600000000002E-2</c:v>
                </c:pt>
                <c:pt idx="67">
                  <c:v>4.0264399999999999E-2</c:v>
                </c:pt>
                <c:pt idx="68">
                  <c:v>4.0488499999999997E-2</c:v>
                </c:pt>
                <c:pt idx="69">
                  <c:v>4.1563599999999999E-2</c:v>
                </c:pt>
                <c:pt idx="70">
                  <c:v>4.1827700000000002E-2</c:v>
                </c:pt>
                <c:pt idx="71">
                  <c:v>4.2217400000000002E-2</c:v>
                </c:pt>
                <c:pt idx="72">
                  <c:v>4.1864999999999999E-2</c:v>
                </c:pt>
                <c:pt idx="73">
                  <c:v>4.0873399999999997E-2</c:v>
                </c:pt>
                <c:pt idx="74">
                  <c:v>4.1384600000000001E-2</c:v>
                </c:pt>
                <c:pt idx="75">
                  <c:v>4.1758299999999998E-2</c:v>
                </c:pt>
                <c:pt idx="76">
                  <c:v>4.2282399999999998E-2</c:v>
                </c:pt>
                <c:pt idx="77">
                  <c:v>4.2791900000000001E-2</c:v>
                </c:pt>
                <c:pt idx="78">
                  <c:v>4.3117999999999997E-2</c:v>
                </c:pt>
                <c:pt idx="79">
                  <c:v>4.3216600000000001E-2</c:v>
                </c:pt>
                <c:pt idx="80">
                  <c:v>4.4115700000000001E-2</c:v>
                </c:pt>
                <c:pt idx="81">
                  <c:v>4.3749400000000001E-2</c:v>
                </c:pt>
                <c:pt idx="82">
                  <c:v>4.4231199999999998E-2</c:v>
                </c:pt>
                <c:pt idx="83">
                  <c:v>4.43449E-2</c:v>
                </c:pt>
                <c:pt idx="84">
                  <c:v>4.5188300000000001E-2</c:v>
                </c:pt>
                <c:pt idx="85">
                  <c:v>4.4756799999999999E-2</c:v>
                </c:pt>
                <c:pt idx="86">
                  <c:v>4.5348600000000003E-2</c:v>
                </c:pt>
                <c:pt idx="87">
                  <c:v>4.5976000000000003E-2</c:v>
                </c:pt>
                <c:pt idx="88">
                  <c:v>4.6643499999999997E-2</c:v>
                </c:pt>
                <c:pt idx="89">
                  <c:v>4.6830400000000001E-2</c:v>
                </c:pt>
                <c:pt idx="90">
                  <c:v>4.7627599999999999E-2</c:v>
                </c:pt>
                <c:pt idx="91">
                  <c:v>4.8155200000000002E-2</c:v>
                </c:pt>
                <c:pt idx="92">
                  <c:v>4.85598E-2</c:v>
                </c:pt>
                <c:pt idx="93">
                  <c:v>4.9588100000000003E-2</c:v>
                </c:pt>
                <c:pt idx="94">
                  <c:v>4.9997199999999999E-2</c:v>
                </c:pt>
                <c:pt idx="95">
                  <c:v>5.0492599999999999E-2</c:v>
                </c:pt>
                <c:pt idx="96">
                  <c:v>5.09808E-2</c:v>
                </c:pt>
                <c:pt idx="97">
                  <c:v>5.1235700000000002E-2</c:v>
                </c:pt>
                <c:pt idx="98">
                  <c:v>5.0805299999999998E-2</c:v>
                </c:pt>
                <c:pt idx="99">
                  <c:v>5.1908000000000003E-2</c:v>
                </c:pt>
                <c:pt idx="100">
                  <c:v>5.21837E-2</c:v>
                </c:pt>
                <c:pt idx="101">
                  <c:v>5.3077100000000002E-2</c:v>
                </c:pt>
                <c:pt idx="102">
                  <c:v>5.3426700000000001E-2</c:v>
                </c:pt>
                <c:pt idx="103">
                  <c:v>5.2801300000000002E-2</c:v>
                </c:pt>
                <c:pt idx="104">
                  <c:v>5.38475E-2</c:v>
                </c:pt>
                <c:pt idx="105">
                  <c:v>5.5234900000000003E-2</c:v>
                </c:pt>
                <c:pt idx="106">
                  <c:v>5.5691699999999997E-2</c:v>
                </c:pt>
                <c:pt idx="107">
                  <c:v>5.5322000000000003E-2</c:v>
                </c:pt>
                <c:pt idx="108">
                  <c:v>5.5450800000000001E-2</c:v>
                </c:pt>
                <c:pt idx="109">
                  <c:v>5.5873399999999997E-2</c:v>
                </c:pt>
                <c:pt idx="110">
                  <c:v>5.6177600000000001E-2</c:v>
                </c:pt>
                <c:pt idx="111">
                  <c:v>5.7306299999999998E-2</c:v>
                </c:pt>
                <c:pt idx="112">
                  <c:v>5.74712E-2</c:v>
                </c:pt>
                <c:pt idx="113">
                  <c:v>5.7664600000000003E-2</c:v>
                </c:pt>
                <c:pt idx="114">
                  <c:v>5.8591999999999998E-2</c:v>
                </c:pt>
                <c:pt idx="115">
                  <c:v>6.0574200000000002E-2</c:v>
                </c:pt>
                <c:pt idx="116">
                  <c:v>6.2183000000000002E-2</c:v>
                </c:pt>
                <c:pt idx="117">
                  <c:v>6.24124E-2</c:v>
                </c:pt>
                <c:pt idx="118">
                  <c:v>6.3698500000000005E-2</c:v>
                </c:pt>
                <c:pt idx="119">
                  <c:v>6.3886100000000001E-2</c:v>
                </c:pt>
                <c:pt idx="120">
                  <c:v>6.4707399999999998E-2</c:v>
                </c:pt>
                <c:pt idx="121">
                  <c:v>6.4655099999999993E-2</c:v>
                </c:pt>
                <c:pt idx="122">
                  <c:v>6.5440700000000004E-2</c:v>
                </c:pt>
                <c:pt idx="123">
                  <c:v>6.7000799999999999E-2</c:v>
                </c:pt>
                <c:pt idx="124">
                  <c:v>6.8366300000000005E-2</c:v>
                </c:pt>
                <c:pt idx="125">
                  <c:v>7.1784100000000003E-2</c:v>
                </c:pt>
                <c:pt idx="126">
                  <c:v>7.2538400000000003E-2</c:v>
                </c:pt>
                <c:pt idx="127">
                  <c:v>7.3191699999999998E-2</c:v>
                </c:pt>
                <c:pt idx="128">
                  <c:v>7.4465199999999995E-2</c:v>
                </c:pt>
                <c:pt idx="129">
                  <c:v>7.4954400000000004E-2</c:v>
                </c:pt>
                <c:pt idx="130">
                  <c:v>7.6020900000000002E-2</c:v>
                </c:pt>
                <c:pt idx="131">
                  <c:v>7.7115699999999995E-2</c:v>
                </c:pt>
                <c:pt idx="132">
                  <c:v>7.7671000000000004E-2</c:v>
                </c:pt>
                <c:pt idx="133">
                  <c:v>7.7914899999999995E-2</c:v>
                </c:pt>
                <c:pt idx="134">
                  <c:v>7.9598100000000005E-2</c:v>
                </c:pt>
                <c:pt idx="135">
                  <c:v>8.2339300000000004E-2</c:v>
                </c:pt>
                <c:pt idx="136">
                  <c:v>8.4709900000000005E-2</c:v>
                </c:pt>
                <c:pt idx="137">
                  <c:v>8.8890800000000006E-2</c:v>
                </c:pt>
                <c:pt idx="138">
                  <c:v>9.1834600000000002E-2</c:v>
                </c:pt>
                <c:pt idx="139">
                  <c:v>9.3282199999999996E-2</c:v>
                </c:pt>
                <c:pt idx="140">
                  <c:v>9.4175700000000001E-2</c:v>
                </c:pt>
                <c:pt idx="141">
                  <c:v>9.6682000000000004E-2</c:v>
                </c:pt>
                <c:pt idx="142">
                  <c:v>9.7462400000000005E-2</c:v>
                </c:pt>
                <c:pt idx="143">
                  <c:v>9.7162299999999993E-2</c:v>
                </c:pt>
                <c:pt idx="144">
                  <c:v>9.7306100000000006E-2</c:v>
                </c:pt>
                <c:pt idx="145">
                  <c:v>9.6674200000000002E-2</c:v>
                </c:pt>
                <c:pt idx="146">
                  <c:v>9.6907400000000005E-2</c:v>
                </c:pt>
                <c:pt idx="147">
                  <c:v>9.9111900000000003E-2</c:v>
                </c:pt>
                <c:pt idx="148">
                  <c:v>0.10157099999999999</c:v>
                </c:pt>
                <c:pt idx="149">
                  <c:v>0.1024439</c:v>
                </c:pt>
                <c:pt idx="150">
                  <c:v>0.1046702</c:v>
                </c:pt>
                <c:pt idx="151">
                  <c:v>0.1058878</c:v>
                </c:pt>
                <c:pt idx="152">
                  <c:v>0.10633869999999999</c:v>
                </c:pt>
                <c:pt idx="153">
                  <c:v>0.10707700000000001</c:v>
                </c:pt>
                <c:pt idx="154">
                  <c:v>0.10705530000000001</c:v>
                </c:pt>
                <c:pt idx="155">
                  <c:v>0.1062811</c:v>
                </c:pt>
              </c:numCache>
            </c:numRef>
          </c:val>
          <c:smooth val="0"/>
        </c:ser>
        <c:ser>
          <c:idx val="1"/>
          <c:order val="1"/>
          <c:tx>
            <c:strRef>
              <c:f>'B3.5.2'!$B$1</c:f>
              <c:strCache>
                <c:ptCount val="1"/>
                <c:pt idx="0">
                  <c:v>Control (Sin recibir BDH entre 2003-2009)</c:v>
                </c:pt>
              </c:strCache>
            </c:strRef>
          </c:tx>
          <c:marker>
            <c:symbol val="none"/>
          </c:marker>
          <c:cat>
            <c:strRef>
              <c:f>'B3.5.2'!$C$2:$C$157</c:f>
              <c:strCache>
                <c:ptCount val="156"/>
                <c:pt idx="0">
                  <c:v>2000m01</c:v>
                </c:pt>
                <c:pt idx="1">
                  <c:v>2000m02</c:v>
                </c:pt>
                <c:pt idx="2">
                  <c:v>2000m03</c:v>
                </c:pt>
                <c:pt idx="3">
                  <c:v>2000m04</c:v>
                </c:pt>
                <c:pt idx="4">
                  <c:v>2000m05</c:v>
                </c:pt>
                <c:pt idx="5">
                  <c:v>2000m06</c:v>
                </c:pt>
                <c:pt idx="6">
                  <c:v>2000m07</c:v>
                </c:pt>
                <c:pt idx="7">
                  <c:v>2000m08</c:v>
                </c:pt>
                <c:pt idx="8">
                  <c:v>2000m09</c:v>
                </c:pt>
                <c:pt idx="9">
                  <c:v>2000m10</c:v>
                </c:pt>
                <c:pt idx="10">
                  <c:v>2000m11</c:v>
                </c:pt>
                <c:pt idx="11">
                  <c:v>2000m12</c:v>
                </c:pt>
                <c:pt idx="12">
                  <c:v>2001m01</c:v>
                </c:pt>
                <c:pt idx="13">
                  <c:v>2001m02</c:v>
                </c:pt>
                <c:pt idx="14">
                  <c:v>2001m03</c:v>
                </c:pt>
                <c:pt idx="15">
                  <c:v>2001m04</c:v>
                </c:pt>
                <c:pt idx="16">
                  <c:v>2001m05</c:v>
                </c:pt>
                <c:pt idx="17">
                  <c:v>2001m06</c:v>
                </c:pt>
                <c:pt idx="18">
                  <c:v>2001m07</c:v>
                </c:pt>
                <c:pt idx="19">
                  <c:v>2001m08</c:v>
                </c:pt>
                <c:pt idx="20">
                  <c:v>2001m09</c:v>
                </c:pt>
                <c:pt idx="21">
                  <c:v>2001m10</c:v>
                </c:pt>
                <c:pt idx="22">
                  <c:v>2001m11</c:v>
                </c:pt>
                <c:pt idx="23">
                  <c:v>2001m12</c:v>
                </c:pt>
                <c:pt idx="24">
                  <c:v>2002m01</c:v>
                </c:pt>
                <c:pt idx="25">
                  <c:v>2002m02</c:v>
                </c:pt>
                <c:pt idx="26">
                  <c:v>2002m03</c:v>
                </c:pt>
                <c:pt idx="27">
                  <c:v>2002m04</c:v>
                </c:pt>
                <c:pt idx="28">
                  <c:v>2002m05</c:v>
                </c:pt>
                <c:pt idx="29">
                  <c:v>2002m06</c:v>
                </c:pt>
                <c:pt idx="30">
                  <c:v>2002m07</c:v>
                </c:pt>
                <c:pt idx="31">
                  <c:v>2002m08</c:v>
                </c:pt>
                <c:pt idx="32">
                  <c:v>2002m09</c:v>
                </c:pt>
                <c:pt idx="33">
                  <c:v>2002m10</c:v>
                </c:pt>
                <c:pt idx="34">
                  <c:v>2002m11</c:v>
                </c:pt>
                <c:pt idx="35">
                  <c:v>2002m12</c:v>
                </c:pt>
                <c:pt idx="36">
                  <c:v>2003m01</c:v>
                </c:pt>
                <c:pt idx="37">
                  <c:v>2003m02</c:v>
                </c:pt>
                <c:pt idx="38">
                  <c:v>2003m03</c:v>
                </c:pt>
                <c:pt idx="39">
                  <c:v>2003m04</c:v>
                </c:pt>
                <c:pt idx="40">
                  <c:v>2003m05</c:v>
                </c:pt>
                <c:pt idx="41">
                  <c:v>2003m06</c:v>
                </c:pt>
                <c:pt idx="42">
                  <c:v>2003m07</c:v>
                </c:pt>
                <c:pt idx="43">
                  <c:v>2003m08</c:v>
                </c:pt>
                <c:pt idx="44">
                  <c:v>2003m09</c:v>
                </c:pt>
                <c:pt idx="45">
                  <c:v>2003m10</c:v>
                </c:pt>
                <c:pt idx="46">
                  <c:v>2003m11</c:v>
                </c:pt>
                <c:pt idx="47">
                  <c:v>2003m12</c:v>
                </c:pt>
                <c:pt idx="48">
                  <c:v>2004m01</c:v>
                </c:pt>
                <c:pt idx="49">
                  <c:v>2004m02</c:v>
                </c:pt>
                <c:pt idx="50">
                  <c:v>2004m03</c:v>
                </c:pt>
                <c:pt idx="51">
                  <c:v>2004m04</c:v>
                </c:pt>
                <c:pt idx="52">
                  <c:v>2004m05</c:v>
                </c:pt>
                <c:pt idx="53">
                  <c:v>2004m06</c:v>
                </c:pt>
                <c:pt idx="54">
                  <c:v>2004m07</c:v>
                </c:pt>
                <c:pt idx="55">
                  <c:v>2004m08</c:v>
                </c:pt>
                <c:pt idx="56">
                  <c:v>2004m09</c:v>
                </c:pt>
                <c:pt idx="57">
                  <c:v>2004m10</c:v>
                </c:pt>
                <c:pt idx="58">
                  <c:v>2004m11</c:v>
                </c:pt>
                <c:pt idx="59">
                  <c:v>2004m12</c:v>
                </c:pt>
                <c:pt idx="60">
                  <c:v>2005m01</c:v>
                </c:pt>
                <c:pt idx="61">
                  <c:v>2005m02</c:v>
                </c:pt>
                <c:pt idx="62">
                  <c:v>2005m03</c:v>
                </c:pt>
                <c:pt idx="63">
                  <c:v>2005m04</c:v>
                </c:pt>
                <c:pt idx="64">
                  <c:v>2005m05</c:v>
                </c:pt>
                <c:pt idx="65">
                  <c:v>2005m06</c:v>
                </c:pt>
                <c:pt idx="66">
                  <c:v>2005m07</c:v>
                </c:pt>
                <c:pt idx="67">
                  <c:v>2005m08</c:v>
                </c:pt>
                <c:pt idx="68">
                  <c:v>2005m09</c:v>
                </c:pt>
                <c:pt idx="69">
                  <c:v>2005m10</c:v>
                </c:pt>
                <c:pt idx="70">
                  <c:v>2005m11</c:v>
                </c:pt>
                <c:pt idx="71">
                  <c:v>2005m12</c:v>
                </c:pt>
                <c:pt idx="72">
                  <c:v>2006m01</c:v>
                </c:pt>
                <c:pt idx="73">
                  <c:v>2006m02</c:v>
                </c:pt>
                <c:pt idx="74">
                  <c:v>2006m03</c:v>
                </c:pt>
                <c:pt idx="75">
                  <c:v>2006m04</c:v>
                </c:pt>
                <c:pt idx="76">
                  <c:v>2006m05</c:v>
                </c:pt>
                <c:pt idx="77">
                  <c:v>2006m06</c:v>
                </c:pt>
                <c:pt idx="78">
                  <c:v>2006m07</c:v>
                </c:pt>
                <c:pt idx="79">
                  <c:v>2006m08</c:v>
                </c:pt>
                <c:pt idx="80">
                  <c:v>2006m09</c:v>
                </c:pt>
                <c:pt idx="81">
                  <c:v>2006m10</c:v>
                </c:pt>
                <c:pt idx="82">
                  <c:v>2006m11</c:v>
                </c:pt>
                <c:pt idx="83">
                  <c:v>2006m12</c:v>
                </c:pt>
                <c:pt idx="84">
                  <c:v>2007m01</c:v>
                </c:pt>
                <c:pt idx="85">
                  <c:v>2007m02</c:v>
                </c:pt>
                <c:pt idx="86">
                  <c:v>2007m03</c:v>
                </c:pt>
                <c:pt idx="87">
                  <c:v>2007m04</c:v>
                </c:pt>
                <c:pt idx="88">
                  <c:v>2007m05</c:v>
                </c:pt>
                <c:pt idx="89">
                  <c:v>2007m06</c:v>
                </c:pt>
                <c:pt idx="90">
                  <c:v>2007m07</c:v>
                </c:pt>
                <c:pt idx="91">
                  <c:v>2007m08</c:v>
                </c:pt>
                <c:pt idx="92">
                  <c:v>2007m09</c:v>
                </c:pt>
                <c:pt idx="93">
                  <c:v>2007m10</c:v>
                </c:pt>
                <c:pt idx="94">
                  <c:v>2007m11</c:v>
                </c:pt>
                <c:pt idx="95">
                  <c:v>2007m12</c:v>
                </c:pt>
                <c:pt idx="96">
                  <c:v>2008m01</c:v>
                </c:pt>
                <c:pt idx="97">
                  <c:v>2008m02</c:v>
                </c:pt>
                <c:pt idx="98">
                  <c:v>2008m03</c:v>
                </c:pt>
                <c:pt idx="99">
                  <c:v>2008m04</c:v>
                </c:pt>
                <c:pt idx="100">
                  <c:v>2008m05</c:v>
                </c:pt>
                <c:pt idx="101">
                  <c:v>2008m06</c:v>
                </c:pt>
                <c:pt idx="102">
                  <c:v>2008m07</c:v>
                </c:pt>
                <c:pt idx="103">
                  <c:v>2008m08</c:v>
                </c:pt>
                <c:pt idx="104">
                  <c:v>2008m09</c:v>
                </c:pt>
                <c:pt idx="105">
                  <c:v>2008m10</c:v>
                </c:pt>
                <c:pt idx="106">
                  <c:v>2008m11</c:v>
                </c:pt>
                <c:pt idx="107">
                  <c:v>2008m12</c:v>
                </c:pt>
                <c:pt idx="108">
                  <c:v>2009m01</c:v>
                </c:pt>
                <c:pt idx="109">
                  <c:v>2009m02</c:v>
                </c:pt>
                <c:pt idx="110">
                  <c:v>2009m03</c:v>
                </c:pt>
                <c:pt idx="111">
                  <c:v>2009m04</c:v>
                </c:pt>
                <c:pt idx="112">
                  <c:v>2009m05</c:v>
                </c:pt>
                <c:pt idx="113">
                  <c:v>2009m06</c:v>
                </c:pt>
                <c:pt idx="114">
                  <c:v>2009m07</c:v>
                </c:pt>
                <c:pt idx="115">
                  <c:v>2009m08</c:v>
                </c:pt>
                <c:pt idx="116">
                  <c:v>2009m09</c:v>
                </c:pt>
                <c:pt idx="117">
                  <c:v>2009m10</c:v>
                </c:pt>
                <c:pt idx="118">
                  <c:v>2009m11</c:v>
                </c:pt>
                <c:pt idx="119">
                  <c:v>2009m12</c:v>
                </c:pt>
                <c:pt idx="120">
                  <c:v>2010m01</c:v>
                </c:pt>
                <c:pt idx="121">
                  <c:v>2010m02</c:v>
                </c:pt>
                <c:pt idx="122">
                  <c:v>2010m03</c:v>
                </c:pt>
                <c:pt idx="123">
                  <c:v>2010m04</c:v>
                </c:pt>
                <c:pt idx="124">
                  <c:v>2010m05</c:v>
                </c:pt>
                <c:pt idx="125">
                  <c:v>2010m06</c:v>
                </c:pt>
                <c:pt idx="126">
                  <c:v>2010m07</c:v>
                </c:pt>
                <c:pt idx="127">
                  <c:v>2010m08</c:v>
                </c:pt>
                <c:pt idx="128">
                  <c:v>2010m09</c:v>
                </c:pt>
                <c:pt idx="129">
                  <c:v>2010m10</c:v>
                </c:pt>
                <c:pt idx="130">
                  <c:v>2010m11</c:v>
                </c:pt>
                <c:pt idx="131">
                  <c:v>2010m12</c:v>
                </c:pt>
                <c:pt idx="132">
                  <c:v>2011m01</c:v>
                </c:pt>
                <c:pt idx="133">
                  <c:v>2011m02</c:v>
                </c:pt>
                <c:pt idx="134">
                  <c:v>2011m03</c:v>
                </c:pt>
                <c:pt idx="135">
                  <c:v>2011m04</c:v>
                </c:pt>
                <c:pt idx="136">
                  <c:v>2011m05</c:v>
                </c:pt>
                <c:pt idx="137">
                  <c:v>2011m06</c:v>
                </c:pt>
                <c:pt idx="138">
                  <c:v>2011m07</c:v>
                </c:pt>
                <c:pt idx="139">
                  <c:v>2011m08</c:v>
                </c:pt>
                <c:pt idx="140">
                  <c:v>2011m09</c:v>
                </c:pt>
                <c:pt idx="141">
                  <c:v>2011m10</c:v>
                </c:pt>
                <c:pt idx="142">
                  <c:v>2011m11</c:v>
                </c:pt>
                <c:pt idx="143">
                  <c:v>2011m12</c:v>
                </c:pt>
                <c:pt idx="144">
                  <c:v>2012m01</c:v>
                </c:pt>
                <c:pt idx="145">
                  <c:v>2012m02</c:v>
                </c:pt>
                <c:pt idx="146">
                  <c:v>2012m03</c:v>
                </c:pt>
                <c:pt idx="147">
                  <c:v>2012m04</c:v>
                </c:pt>
                <c:pt idx="148">
                  <c:v>2012m05</c:v>
                </c:pt>
                <c:pt idx="149">
                  <c:v>2012m06</c:v>
                </c:pt>
                <c:pt idx="150">
                  <c:v>2012m07</c:v>
                </c:pt>
                <c:pt idx="151">
                  <c:v>2012m08</c:v>
                </c:pt>
                <c:pt idx="152">
                  <c:v>2012m09</c:v>
                </c:pt>
                <c:pt idx="153">
                  <c:v>2012m10</c:v>
                </c:pt>
                <c:pt idx="154">
                  <c:v>2012m11</c:v>
                </c:pt>
                <c:pt idx="155">
                  <c:v>2012m12</c:v>
                </c:pt>
              </c:strCache>
            </c:strRef>
          </c:cat>
          <c:val>
            <c:numRef>
              <c:f>'B3.5.2'!$B$2:$B$157</c:f>
              <c:numCache>
                <c:formatCode>General</c:formatCode>
                <c:ptCount val="156"/>
                <c:pt idx="0">
                  <c:v>4.1173599999999998E-2</c:v>
                </c:pt>
                <c:pt idx="1">
                  <c:v>4.0870700000000003E-2</c:v>
                </c:pt>
                <c:pt idx="2">
                  <c:v>4.1043200000000002E-2</c:v>
                </c:pt>
                <c:pt idx="3">
                  <c:v>4.23889E-2</c:v>
                </c:pt>
                <c:pt idx="4">
                  <c:v>4.2276300000000003E-2</c:v>
                </c:pt>
                <c:pt idx="5">
                  <c:v>4.2279999999999998E-2</c:v>
                </c:pt>
                <c:pt idx="6">
                  <c:v>4.1209000000000003E-2</c:v>
                </c:pt>
                <c:pt idx="7">
                  <c:v>4.0475900000000002E-2</c:v>
                </c:pt>
                <c:pt idx="8">
                  <c:v>4.0927999999999999E-2</c:v>
                </c:pt>
                <c:pt idx="9">
                  <c:v>4.1148799999999999E-2</c:v>
                </c:pt>
                <c:pt idx="10">
                  <c:v>4.086E-2</c:v>
                </c:pt>
                <c:pt idx="11">
                  <c:v>4.0759900000000002E-2</c:v>
                </c:pt>
                <c:pt idx="12">
                  <c:v>4.0633000000000002E-2</c:v>
                </c:pt>
                <c:pt idx="13">
                  <c:v>3.9984400000000003E-2</c:v>
                </c:pt>
                <c:pt idx="14">
                  <c:v>4.0174099999999997E-2</c:v>
                </c:pt>
                <c:pt idx="15">
                  <c:v>4.0038900000000002E-2</c:v>
                </c:pt>
                <c:pt idx="16">
                  <c:v>3.9332499999999999E-2</c:v>
                </c:pt>
                <c:pt idx="17">
                  <c:v>3.7665999999999998E-2</c:v>
                </c:pt>
                <c:pt idx="18">
                  <c:v>3.6894000000000003E-2</c:v>
                </c:pt>
                <c:pt idx="19">
                  <c:v>3.6041999999999998E-2</c:v>
                </c:pt>
                <c:pt idx="20">
                  <c:v>3.5994600000000002E-2</c:v>
                </c:pt>
                <c:pt idx="21">
                  <c:v>3.55433E-2</c:v>
                </c:pt>
                <c:pt idx="22">
                  <c:v>3.6331799999999997E-2</c:v>
                </c:pt>
                <c:pt idx="23">
                  <c:v>3.6101899999999999E-2</c:v>
                </c:pt>
                <c:pt idx="24">
                  <c:v>3.6620300000000001E-2</c:v>
                </c:pt>
                <c:pt idx="25">
                  <c:v>3.5357699999999999E-2</c:v>
                </c:pt>
                <c:pt idx="26">
                  <c:v>3.4955199999999999E-2</c:v>
                </c:pt>
                <c:pt idx="27">
                  <c:v>3.5531500000000001E-2</c:v>
                </c:pt>
                <c:pt idx="28">
                  <c:v>3.4965900000000001E-2</c:v>
                </c:pt>
                <c:pt idx="29">
                  <c:v>3.4396900000000001E-2</c:v>
                </c:pt>
                <c:pt idx="30">
                  <c:v>3.4010699999999998E-2</c:v>
                </c:pt>
                <c:pt idx="31">
                  <c:v>3.5210499999999999E-2</c:v>
                </c:pt>
                <c:pt idx="32">
                  <c:v>3.5437900000000001E-2</c:v>
                </c:pt>
                <c:pt idx="33">
                  <c:v>3.5628E-2</c:v>
                </c:pt>
                <c:pt idx="34">
                  <c:v>3.5999299999999998E-2</c:v>
                </c:pt>
                <c:pt idx="35">
                  <c:v>3.4869299999999999E-2</c:v>
                </c:pt>
                <c:pt idx="36">
                  <c:v>3.5257200000000002E-2</c:v>
                </c:pt>
                <c:pt idx="37">
                  <c:v>3.5088599999999998E-2</c:v>
                </c:pt>
                <c:pt idx="38">
                  <c:v>3.4936700000000001E-2</c:v>
                </c:pt>
                <c:pt idx="39">
                  <c:v>3.5211899999999997E-2</c:v>
                </c:pt>
                <c:pt idx="40">
                  <c:v>3.6055400000000001E-2</c:v>
                </c:pt>
                <c:pt idx="41">
                  <c:v>3.5740300000000003E-2</c:v>
                </c:pt>
                <c:pt idx="42">
                  <c:v>3.5970200000000001E-2</c:v>
                </c:pt>
                <c:pt idx="43">
                  <c:v>3.5991799999999997E-2</c:v>
                </c:pt>
                <c:pt idx="44">
                  <c:v>3.6505299999999997E-2</c:v>
                </c:pt>
                <c:pt idx="45">
                  <c:v>3.7115700000000001E-2</c:v>
                </c:pt>
                <c:pt idx="46">
                  <c:v>3.7378399999999999E-2</c:v>
                </c:pt>
                <c:pt idx="47">
                  <c:v>3.8153899999999998E-2</c:v>
                </c:pt>
                <c:pt idx="48">
                  <c:v>3.8730399999999998E-2</c:v>
                </c:pt>
                <c:pt idx="49">
                  <c:v>3.82592E-2</c:v>
                </c:pt>
                <c:pt idx="50">
                  <c:v>3.8354399999999997E-2</c:v>
                </c:pt>
                <c:pt idx="51">
                  <c:v>3.8562899999999997E-2</c:v>
                </c:pt>
                <c:pt idx="52">
                  <c:v>3.8446500000000002E-2</c:v>
                </c:pt>
                <c:pt idx="53">
                  <c:v>3.8282200000000002E-2</c:v>
                </c:pt>
                <c:pt idx="54">
                  <c:v>3.8934799999999999E-2</c:v>
                </c:pt>
                <c:pt idx="55">
                  <c:v>3.8731500000000002E-2</c:v>
                </c:pt>
                <c:pt idx="56">
                  <c:v>3.9681599999999997E-2</c:v>
                </c:pt>
                <c:pt idx="57">
                  <c:v>4.0224599999999999E-2</c:v>
                </c:pt>
                <c:pt idx="58">
                  <c:v>4.0259200000000002E-2</c:v>
                </c:pt>
                <c:pt idx="59">
                  <c:v>4.0213699999999998E-2</c:v>
                </c:pt>
                <c:pt idx="60">
                  <c:v>4.0707699999999999E-2</c:v>
                </c:pt>
                <c:pt idx="61">
                  <c:v>4.0111000000000001E-2</c:v>
                </c:pt>
                <c:pt idx="62">
                  <c:v>3.9766599999999999E-2</c:v>
                </c:pt>
                <c:pt idx="63">
                  <c:v>4.1247399999999997E-2</c:v>
                </c:pt>
                <c:pt idx="64">
                  <c:v>4.08204E-2</c:v>
                </c:pt>
                <c:pt idx="65">
                  <c:v>4.23252E-2</c:v>
                </c:pt>
                <c:pt idx="66">
                  <c:v>4.2093999999999999E-2</c:v>
                </c:pt>
                <c:pt idx="67">
                  <c:v>4.2368700000000002E-2</c:v>
                </c:pt>
                <c:pt idx="68">
                  <c:v>4.2682100000000001E-2</c:v>
                </c:pt>
                <c:pt idx="69">
                  <c:v>4.3629500000000002E-2</c:v>
                </c:pt>
                <c:pt idx="70">
                  <c:v>4.4376100000000002E-2</c:v>
                </c:pt>
                <c:pt idx="71">
                  <c:v>4.4787800000000003E-2</c:v>
                </c:pt>
                <c:pt idx="72">
                  <c:v>4.5769799999999999E-2</c:v>
                </c:pt>
                <c:pt idx="73">
                  <c:v>4.5763600000000001E-2</c:v>
                </c:pt>
                <c:pt idx="74">
                  <c:v>4.6668899999999999E-2</c:v>
                </c:pt>
                <c:pt idx="75">
                  <c:v>4.7173800000000002E-2</c:v>
                </c:pt>
                <c:pt idx="76">
                  <c:v>4.8118899999999999E-2</c:v>
                </c:pt>
                <c:pt idx="77">
                  <c:v>4.8622699999999998E-2</c:v>
                </c:pt>
                <c:pt idx="78">
                  <c:v>4.8727600000000003E-2</c:v>
                </c:pt>
                <c:pt idx="79">
                  <c:v>5.0519500000000002E-2</c:v>
                </c:pt>
                <c:pt idx="80">
                  <c:v>5.0988600000000002E-2</c:v>
                </c:pt>
                <c:pt idx="81">
                  <c:v>5.16222E-2</c:v>
                </c:pt>
                <c:pt idx="82">
                  <c:v>5.1581599999999998E-2</c:v>
                </c:pt>
                <c:pt idx="83">
                  <c:v>5.0401700000000001E-2</c:v>
                </c:pt>
                <c:pt idx="84">
                  <c:v>5.1051399999999997E-2</c:v>
                </c:pt>
                <c:pt idx="85">
                  <c:v>5.0793999999999999E-2</c:v>
                </c:pt>
                <c:pt idx="86">
                  <c:v>5.1379399999999999E-2</c:v>
                </c:pt>
                <c:pt idx="87">
                  <c:v>5.2819100000000001E-2</c:v>
                </c:pt>
                <c:pt idx="88">
                  <c:v>5.3282999999999997E-2</c:v>
                </c:pt>
                <c:pt idx="89">
                  <c:v>5.4086099999999998E-2</c:v>
                </c:pt>
                <c:pt idx="90">
                  <c:v>5.5344699999999997E-2</c:v>
                </c:pt>
                <c:pt idx="91">
                  <c:v>5.4475000000000003E-2</c:v>
                </c:pt>
                <c:pt idx="92">
                  <c:v>5.4795900000000002E-2</c:v>
                </c:pt>
                <c:pt idx="93">
                  <c:v>5.7172399999999998E-2</c:v>
                </c:pt>
                <c:pt idx="94">
                  <c:v>5.72685E-2</c:v>
                </c:pt>
                <c:pt idx="95">
                  <c:v>5.6869500000000003E-2</c:v>
                </c:pt>
                <c:pt idx="96">
                  <c:v>5.7568300000000003E-2</c:v>
                </c:pt>
                <c:pt idx="97">
                  <c:v>5.7169600000000001E-2</c:v>
                </c:pt>
                <c:pt idx="98">
                  <c:v>5.7827000000000003E-2</c:v>
                </c:pt>
                <c:pt idx="99">
                  <c:v>5.9657099999999998E-2</c:v>
                </c:pt>
                <c:pt idx="100">
                  <c:v>6.0124299999999999E-2</c:v>
                </c:pt>
                <c:pt idx="101">
                  <c:v>6.2360600000000002E-2</c:v>
                </c:pt>
                <c:pt idx="102">
                  <c:v>6.2811699999999998E-2</c:v>
                </c:pt>
                <c:pt idx="103">
                  <c:v>6.2775999999999998E-2</c:v>
                </c:pt>
                <c:pt idx="104">
                  <c:v>6.4128099999999993E-2</c:v>
                </c:pt>
                <c:pt idx="105">
                  <c:v>6.5369499999999997E-2</c:v>
                </c:pt>
                <c:pt idx="106">
                  <c:v>6.4694199999999993E-2</c:v>
                </c:pt>
                <c:pt idx="107">
                  <c:v>6.4237500000000003E-2</c:v>
                </c:pt>
                <c:pt idx="108">
                  <c:v>6.3943E-2</c:v>
                </c:pt>
                <c:pt idx="109">
                  <c:v>6.4273800000000006E-2</c:v>
                </c:pt>
                <c:pt idx="110">
                  <c:v>6.3465599999999997E-2</c:v>
                </c:pt>
                <c:pt idx="111">
                  <c:v>6.4879900000000004E-2</c:v>
                </c:pt>
                <c:pt idx="112">
                  <c:v>6.57219E-2</c:v>
                </c:pt>
                <c:pt idx="113">
                  <c:v>6.6542699999999996E-2</c:v>
                </c:pt>
                <c:pt idx="114">
                  <c:v>6.6983500000000001E-2</c:v>
                </c:pt>
                <c:pt idx="115">
                  <c:v>6.7705299999999996E-2</c:v>
                </c:pt>
                <c:pt idx="116">
                  <c:v>7.0590100000000003E-2</c:v>
                </c:pt>
                <c:pt idx="117">
                  <c:v>7.1488899999999994E-2</c:v>
                </c:pt>
                <c:pt idx="118">
                  <c:v>7.1974899999999994E-2</c:v>
                </c:pt>
                <c:pt idx="119">
                  <c:v>7.1471999999999994E-2</c:v>
                </c:pt>
                <c:pt idx="120">
                  <c:v>7.2704299999999999E-2</c:v>
                </c:pt>
                <c:pt idx="121">
                  <c:v>7.2052199999999997E-2</c:v>
                </c:pt>
                <c:pt idx="122">
                  <c:v>7.2450200000000006E-2</c:v>
                </c:pt>
                <c:pt idx="123">
                  <c:v>7.3158000000000001E-2</c:v>
                </c:pt>
                <c:pt idx="124">
                  <c:v>7.4224299999999993E-2</c:v>
                </c:pt>
                <c:pt idx="125">
                  <c:v>7.8184799999999999E-2</c:v>
                </c:pt>
                <c:pt idx="126">
                  <c:v>7.9657199999999997E-2</c:v>
                </c:pt>
                <c:pt idx="127">
                  <c:v>8.1009100000000001E-2</c:v>
                </c:pt>
                <c:pt idx="128">
                  <c:v>8.2415199999999994E-2</c:v>
                </c:pt>
                <c:pt idx="129">
                  <c:v>8.3084900000000003E-2</c:v>
                </c:pt>
                <c:pt idx="130">
                  <c:v>8.3691699999999994E-2</c:v>
                </c:pt>
                <c:pt idx="131">
                  <c:v>8.4184400000000006E-2</c:v>
                </c:pt>
                <c:pt idx="132">
                  <c:v>8.38087E-2</c:v>
                </c:pt>
                <c:pt idx="133">
                  <c:v>8.2842899999999997E-2</c:v>
                </c:pt>
                <c:pt idx="134">
                  <c:v>8.4584000000000006E-2</c:v>
                </c:pt>
                <c:pt idx="135">
                  <c:v>8.6393600000000001E-2</c:v>
                </c:pt>
                <c:pt idx="136">
                  <c:v>8.7230500000000002E-2</c:v>
                </c:pt>
                <c:pt idx="137">
                  <c:v>8.9796200000000007E-2</c:v>
                </c:pt>
                <c:pt idx="138">
                  <c:v>9.2364100000000005E-2</c:v>
                </c:pt>
                <c:pt idx="139">
                  <c:v>9.4342099999999998E-2</c:v>
                </c:pt>
                <c:pt idx="140">
                  <c:v>9.66862E-2</c:v>
                </c:pt>
                <c:pt idx="141">
                  <c:v>9.9569199999999997E-2</c:v>
                </c:pt>
                <c:pt idx="142">
                  <c:v>0.10106320000000001</c:v>
                </c:pt>
                <c:pt idx="143">
                  <c:v>0.10095030000000001</c:v>
                </c:pt>
                <c:pt idx="144">
                  <c:v>0.1017498</c:v>
                </c:pt>
                <c:pt idx="145">
                  <c:v>0.1017059</c:v>
                </c:pt>
                <c:pt idx="146">
                  <c:v>0.1007759</c:v>
                </c:pt>
                <c:pt idx="147">
                  <c:v>0.1027438</c:v>
                </c:pt>
                <c:pt idx="148">
                  <c:v>0.1050599</c:v>
                </c:pt>
                <c:pt idx="149">
                  <c:v>0.1058728</c:v>
                </c:pt>
                <c:pt idx="150">
                  <c:v>0.1077047</c:v>
                </c:pt>
                <c:pt idx="151">
                  <c:v>0.1076391</c:v>
                </c:pt>
                <c:pt idx="152">
                  <c:v>0.1091066</c:v>
                </c:pt>
                <c:pt idx="153">
                  <c:v>0.109433</c:v>
                </c:pt>
                <c:pt idx="154">
                  <c:v>0.10932500000000001</c:v>
                </c:pt>
                <c:pt idx="155">
                  <c:v>0.1084391</c:v>
                </c:pt>
              </c:numCache>
            </c:numRef>
          </c:val>
          <c:smooth val="0"/>
        </c:ser>
        <c:dLbls>
          <c:showLegendKey val="0"/>
          <c:showVal val="0"/>
          <c:showCatName val="0"/>
          <c:showSerName val="0"/>
          <c:showPercent val="0"/>
          <c:showBubbleSize val="0"/>
        </c:dLbls>
        <c:marker val="1"/>
        <c:smooth val="0"/>
        <c:axId val="490105088"/>
        <c:axId val="490110976"/>
      </c:lineChart>
      <c:catAx>
        <c:axId val="490105088"/>
        <c:scaling>
          <c:orientation val="minMax"/>
        </c:scaling>
        <c:delete val="0"/>
        <c:axPos val="b"/>
        <c:majorTickMark val="out"/>
        <c:minorTickMark val="none"/>
        <c:tickLblPos val="nextTo"/>
        <c:crossAx val="490110976"/>
        <c:crosses val="autoZero"/>
        <c:auto val="1"/>
        <c:lblAlgn val="ctr"/>
        <c:lblOffset val="100"/>
        <c:noMultiLvlLbl val="0"/>
      </c:catAx>
      <c:valAx>
        <c:axId val="490110976"/>
        <c:scaling>
          <c:orientation val="minMax"/>
          <c:max val="0.12000000000000001"/>
          <c:min val="3.0000000000000006E-2"/>
        </c:scaling>
        <c:delete val="0"/>
        <c:axPos val="l"/>
        <c:majorGridlines>
          <c:spPr>
            <a:ln>
              <a:solidFill>
                <a:schemeClr val="tx1">
                  <a:tint val="75000"/>
                  <a:shade val="95000"/>
                  <a:satMod val="105000"/>
                </a:schemeClr>
              </a:solidFill>
              <a:prstDash val="dash"/>
            </a:ln>
          </c:spPr>
        </c:majorGridlines>
        <c:title>
          <c:tx>
            <c:rich>
              <a:bodyPr rot="-5400000" vert="horz"/>
              <a:lstStyle/>
              <a:p>
                <a:pPr>
                  <a:defRPr/>
                </a:pPr>
                <a:r>
                  <a:rPr lang="en-US"/>
                  <a:t>Porcentaje que cotiza a la seguridad social</a:t>
                </a:r>
              </a:p>
            </c:rich>
          </c:tx>
          <c:layout/>
          <c:overlay val="0"/>
        </c:title>
        <c:numFmt formatCode="0%" sourceLinked="0"/>
        <c:majorTickMark val="out"/>
        <c:minorTickMark val="none"/>
        <c:tickLblPos val="nextTo"/>
        <c:crossAx val="490105088"/>
        <c:crosses val="autoZero"/>
        <c:crossBetween val="between"/>
        <c:majorUnit val="2.0000000000000004E-2"/>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'3.2'!$C$22</c:f>
              <c:strCache>
                <c:ptCount val="1"/>
                <c:pt idx="0">
                  <c:v>Chile</c:v>
                </c:pt>
              </c:strCache>
            </c:strRef>
          </c:tx>
          <c:spPr>
            <a:solidFill>
              <a:schemeClr val="tx1">
                <a:lumMod val="75000"/>
                <a:lumOff val="25000"/>
              </a:schemeClr>
            </a:solidFill>
          </c:spPr>
          <c:invertIfNegative val="0"/>
          <c:cat>
            <c:strRef>
              <c:f>'3.2'!$D$19:$F$19</c:f>
              <c:strCache>
                <c:ptCount val="3"/>
                <c:pt idx="0">
                  <c:v>Conoce cuánto le descuentan del salario</c:v>
                </c:pt>
                <c:pt idx="1">
                  <c:v>Conoce la edad de jubilación</c:v>
                </c:pt>
                <c:pt idx="2">
                  <c:v>Conoce cómo se calculan las pensiones</c:v>
                </c:pt>
              </c:strCache>
            </c:strRef>
          </c:cat>
          <c:val>
            <c:numRef>
              <c:f>'3.2'!$D$22:$F$22</c:f>
              <c:numCache>
                <c:formatCode>0%</c:formatCode>
                <c:ptCount val="3"/>
                <c:pt idx="0">
                  <c:v>0.14000000000000001</c:v>
                </c:pt>
                <c:pt idx="1">
                  <c:v>0.72</c:v>
                </c:pt>
                <c:pt idx="2">
                  <c:v>0.09</c:v>
                </c:pt>
              </c:numCache>
            </c:numRef>
          </c:val>
        </c:ser>
        <c:ser>
          <c:idx val="1"/>
          <c:order val="1"/>
          <c:tx>
            <c:strRef>
              <c:f>'3.2'!$C$21</c:f>
              <c:strCache>
                <c:ptCount val="1"/>
                <c:pt idx="0">
                  <c:v>México</c:v>
                </c:pt>
              </c:strCache>
            </c:strRef>
          </c:tx>
          <c:spPr>
            <a:solidFill>
              <a:schemeClr val="bg1">
                <a:lumMod val="85000"/>
              </a:schemeClr>
            </a:solidFill>
            <a:ln>
              <a:solidFill>
                <a:schemeClr val="tx1"/>
              </a:solidFill>
            </a:ln>
          </c:spPr>
          <c:invertIfNegative val="0"/>
          <c:cat>
            <c:strRef>
              <c:f>'3.2'!$D$19:$F$19</c:f>
              <c:strCache>
                <c:ptCount val="3"/>
                <c:pt idx="0">
                  <c:v>Conoce cuánto le descuentan del salario</c:v>
                </c:pt>
                <c:pt idx="1">
                  <c:v>Conoce la edad de jubilación</c:v>
                </c:pt>
                <c:pt idx="2">
                  <c:v>Conoce cómo se calculan las pensiones</c:v>
                </c:pt>
              </c:strCache>
            </c:strRef>
          </c:cat>
          <c:val>
            <c:numRef>
              <c:f>'3.2'!$D$21:$F$21</c:f>
              <c:numCache>
                <c:formatCode>0%</c:formatCode>
                <c:ptCount val="3"/>
                <c:pt idx="0">
                  <c:v>0.04</c:v>
                </c:pt>
                <c:pt idx="1">
                  <c:v>0.47</c:v>
                </c:pt>
                <c:pt idx="2">
                  <c:v>0.04</c:v>
                </c:pt>
              </c:numCache>
            </c:numRef>
          </c:val>
        </c:ser>
        <c:ser>
          <c:idx val="0"/>
          <c:order val="2"/>
          <c:tx>
            <c:strRef>
              <c:f>'3.2'!$C$20</c:f>
              <c:strCache>
                <c:ptCount val="1"/>
                <c:pt idx="0">
                  <c:v>Perú</c:v>
                </c:pt>
              </c:strCache>
            </c:strRef>
          </c:tx>
          <c:spPr>
            <a:solidFill>
              <a:schemeClr val="tx1">
                <a:lumMod val="50000"/>
                <a:lumOff val="50000"/>
              </a:schemeClr>
            </a:solidFill>
          </c:spPr>
          <c:invertIfNegative val="0"/>
          <c:cat>
            <c:strRef>
              <c:f>'3.2'!$D$19:$F$19</c:f>
              <c:strCache>
                <c:ptCount val="3"/>
                <c:pt idx="0">
                  <c:v>Conoce cuánto le descuentan del salario</c:v>
                </c:pt>
                <c:pt idx="1">
                  <c:v>Conoce la edad de jubilación</c:v>
                </c:pt>
                <c:pt idx="2">
                  <c:v>Conoce cómo se calculan las pensiones</c:v>
                </c:pt>
              </c:strCache>
            </c:strRef>
          </c:cat>
          <c:val>
            <c:numRef>
              <c:f>'3.2'!$D$20:$F$20</c:f>
              <c:numCache>
                <c:formatCode>0%</c:formatCode>
                <c:ptCount val="3"/>
                <c:pt idx="0">
                  <c:v>0.12</c:v>
                </c:pt>
                <c:pt idx="1">
                  <c:v>0.41</c:v>
                </c:pt>
                <c:pt idx="2">
                  <c:v>0.03</c:v>
                </c:pt>
              </c:numCache>
            </c:numRef>
          </c:val>
        </c:ser>
        <c:dLbls>
          <c:showLegendKey val="0"/>
          <c:showVal val="0"/>
          <c:showCatName val="0"/>
          <c:showSerName val="0"/>
          <c:showPercent val="0"/>
          <c:showBubbleSize val="0"/>
        </c:dLbls>
        <c:gapWidth val="150"/>
        <c:axId val="494836736"/>
        <c:axId val="494859008"/>
      </c:barChart>
      <c:catAx>
        <c:axId val="494836736"/>
        <c:scaling>
          <c:orientation val="minMax"/>
        </c:scaling>
        <c:delete val="0"/>
        <c:axPos val="l"/>
        <c:majorTickMark val="out"/>
        <c:minorTickMark val="none"/>
        <c:tickLblPos val="nextTo"/>
        <c:crossAx val="494859008"/>
        <c:crosses val="autoZero"/>
        <c:auto val="1"/>
        <c:lblAlgn val="ctr"/>
        <c:lblOffset val="100"/>
        <c:noMultiLvlLbl val="0"/>
      </c:catAx>
      <c:valAx>
        <c:axId val="494859008"/>
        <c:scaling>
          <c:orientation val="minMax"/>
        </c:scaling>
        <c:delete val="0"/>
        <c:axPos val="b"/>
        <c:majorGridlines>
          <c:spPr>
            <a:ln>
              <a:prstDash val="dash"/>
            </a:ln>
          </c:spPr>
        </c:majorGridlines>
        <c:numFmt formatCode="0%" sourceLinked="1"/>
        <c:majorTickMark val="out"/>
        <c:minorTickMark val="none"/>
        <c:tickLblPos val="nextTo"/>
        <c:crossAx val="494836736"/>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9"/>
    </mc:Choice>
    <mc:Fallback>
      <c:style val="9"/>
    </mc:Fallback>
  </mc:AlternateContent>
  <c:chart>
    <c:autoTitleDeleted val="1"/>
    <c:plotArea>
      <c:layout/>
      <c:barChart>
        <c:barDir val="col"/>
        <c:grouping val="clustered"/>
        <c:varyColors val="0"/>
        <c:ser>
          <c:idx val="2"/>
          <c:order val="0"/>
          <c:tx>
            <c:strRef>
              <c:f>'3.3'!$A$33</c:f>
              <c:strCache>
                <c:ptCount val="1"/>
                <c:pt idx="0">
                  <c:v>Perú</c:v>
                </c:pt>
              </c:strCache>
            </c:strRef>
          </c:tx>
          <c:spPr>
            <a:solidFill>
              <a:schemeClr val="tx1"/>
            </a:solidFill>
            <a:ln>
              <a:noFill/>
            </a:ln>
          </c:spPr>
          <c:invertIfNegative val="0"/>
          <c:cat>
            <c:strRef>
              <c:f>'3.3'!$A$36:$A$39</c:f>
              <c:strCache>
                <c:ptCount val="4"/>
                <c:pt idx="0">
                  <c:v>[0,5]</c:v>
                </c:pt>
                <c:pt idx="1">
                  <c:v>(5,10]</c:v>
                </c:pt>
                <c:pt idx="2">
                  <c:v>(10,15]</c:v>
                </c:pt>
                <c:pt idx="3">
                  <c:v>(15,+)</c:v>
                </c:pt>
              </c:strCache>
            </c:strRef>
          </c:cat>
          <c:val>
            <c:numRef>
              <c:f>'3.3'!$B$36:$E$36</c:f>
              <c:numCache>
                <c:formatCode>0%</c:formatCode>
                <c:ptCount val="4"/>
                <c:pt idx="0">
                  <c:v>0.54549999999999998</c:v>
                </c:pt>
                <c:pt idx="1">
                  <c:v>0.5</c:v>
                </c:pt>
                <c:pt idx="2">
                  <c:v>0.75</c:v>
                </c:pt>
                <c:pt idx="3">
                  <c:v>0.78379999999999994</c:v>
                </c:pt>
              </c:numCache>
            </c:numRef>
          </c:val>
        </c:ser>
        <c:ser>
          <c:idx val="0"/>
          <c:order val="1"/>
          <c:tx>
            <c:strRef>
              <c:f>'3.3'!$A$43</c:f>
              <c:strCache>
                <c:ptCount val="1"/>
                <c:pt idx="0">
                  <c:v>México</c:v>
                </c:pt>
              </c:strCache>
            </c:strRef>
          </c:tx>
          <c:spPr>
            <a:ln>
              <a:noFill/>
            </a:ln>
          </c:spPr>
          <c:invertIfNegative val="0"/>
          <c:cat>
            <c:strRef>
              <c:f>'3.3'!$A$36:$A$39</c:f>
              <c:strCache>
                <c:ptCount val="4"/>
                <c:pt idx="0">
                  <c:v>[0,5]</c:v>
                </c:pt>
                <c:pt idx="1">
                  <c:v>(5,10]</c:v>
                </c:pt>
                <c:pt idx="2">
                  <c:v>(10,15]</c:v>
                </c:pt>
                <c:pt idx="3">
                  <c:v>(15,+)</c:v>
                </c:pt>
              </c:strCache>
            </c:strRef>
          </c:cat>
          <c:val>
            <c:numRef>
              <c:f>'3.3'!$B$46:$E$46</c:f>
              <c:numCache>
                <c:formatCode>0%</c:formatCode>
                <c:ptCount val="4"/>
                <c:pt idx="0">
                  <c:v>0.18179999999999999</c:v>
                </c:pt>
                <c:pt idx="1">
                  <c:v>0.33329999999999999</c:v>
                </c:pt>
                <c:pt idx="2">
                  <c:v>0.95</c:v>
                </c:pt>
                <c:pt idx="3">
                  <c:v>1</c:v>
                </c:pt>
              </c:numCache>
            </c:numRef>
          </c:val>
        </c:ser>
        <c:dLbls>
          <c:showLegendKey val="0"/>
          <c:showVal val="0"/>
          <c:showCatName val="0"/>
          <c:showSerName val="0"/>
          <c:showPercent val="0"/>
          <c:showBubbleSize val="0"/>
        </c:dLbls>
        <c:gapWidth val="150"/>
        <c:axId val="494921600"/>
        <c:axId val="494923776"/>
      </c:barChart>
      <c:catAx>
        <c:axId val="494921600"/>
        <c:scaling>
          <c:orientation val="minMax"/>
        </c:scaling>
        <c:delete val="0"/>
        <c:axPos val="b"/>
        <c:title>
          <c:tx>
            <c:rich>
              <a:bodyPr/>
              <a:lstStyle/>
              <a:p>
                <a:pPr>
                  <a:defRPr/>
                </a:pPr>
                <a:r>
                  <a:rPr lang="en-US"/>
                  <a:t>Años cotizados</a:t>
                </a:r>
              </a:p>
            </c:rich>
          </c:tx>
          <c:layout>
            <c:manualLayout>
              <c:xMode val="edge"/>
              <c:yMode val="edge"/>
              <c:x val="0.42920302709325031"/>
              <c:y val="0.83801931476852509"/>
            </c:manualLayout>
          </c:layout>
          <c:overlay val="0"/>
        </c:title>
        <c:numFmt formatCode="General" sourceLinked="1"/>
        <c:majorTickMark val="out"/>
        <c:minorTickMark val="none"/>
        <c:tickLblPos val="nextTo"/>
        <c:crossAx val="494923776"/>
        <c:crosses val="autoZero"/>
        <c:auto val="1"/>
        <c:lblAlgn val="ctr"/>
        <c:lblOffset val="100"/>
        <c:noMultiLvlLbl val="0"/>
      </c:catAx>
      <c:valAx>
        <c:axId val="494923776"/>
        <c:scaling>
          <c:orientation val="minMax"/>
          <c:max val="1"/>
        </c:scaling>
        <c:delete val="0"/>
        <c:axPos val="l"/>
        <c:majorGridlines>
          <c:spPr>
            <a:ln>
              <a:prstDash val="dash"/>
            </a:ln>
          </c:spPr>
        </c:majorGridlines>
        <c:title>
          <c:tx>
            <c:rich>
              <a:bodyPr rot="-5400000" vert="horz"/>
              <a:lstStyle/>
              <a:p>
                <a:pPr>
                  <a:defRPr/>
                </a:pPr>
                <a:r>
                  <a:rPr lang="en-US"/>
                  <a:t>Porcentaje que piensa financiar la vejez con una pensión</a:t>
                </a:r>
              </a:p>
            </c:rich>
          </c:tx>
          <c:layout/>
          <c:overlay val="0"/>
        </c:title>
        <c:numFmt formatCode="0%" sourceLinked="1"/>
        <c:majorTickMark val="out"/>
        <c:minorTickMark val="none"/>
        <c:tickLblPos val="nextTo"/>
        <c:crossAx val="494921600"/>
        <c:crosses val="autoZero"/>
        <c:crossBetween val="between"/>
      </c:valAx>
    </c:plotArea>
    <c:legend>
      <c:legendPos val="b"/>
      <c:layout>
        <c:manualLayout>
          <c:xMode val="edge"/>
          <c:yMode val="edge"/>
          <c:x val="0.24005615181408646"/>
          <c:y val="0.91769111215282706"/>
          <c:w val="0.47666764506948789"/>
          <c:h val="6.0803505433777959E-2"/>
        </c:manualLayout>
      </c:layout>
      <c:overlay val="0"/>
    </c:legend>
    <c:plotVisOnly val="1"/>
    <c:dispBlanksAs val="gap"/>
    <c:showDLblsOverMax val="0"/>
  </c:chart>
  <c:spPr>
    <a:noFill/>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'3.4'!$D$34</c:f>
              <c:strCache>
                <c:ptCount val="1"/>
                <c:pt idx="0">
                  <c:v>Mucho</c:v>
                </c:pt>
              </c:strCache>
            </c:strRef>
          </c:tx>
          <c:invertIfNegative val="0"/>
          <c:cat>
            <c:strRef>
              <c:f>'3.4'!$E$33:$K$33</c:f>
              <c:strCache>
                <c:ptCount val="7"/>
                <c:pt idx="0">
                  <c:v>[25-35]</c:v>
                </c:pt>
                <c:pt idx="1">
                  <c:v>(35-45]</c:v>
                </c:pt>
                <c:pt idx="2">
                  <c:v>(45-55]</c:v>
                </c:pt>
                <c:pt idx="4">
                  <c:v>[25-35]</c:v>
                </c:pt>
                <c:pt idx="5">
                  <c:v>(35-45]</c:v>
                </c:pt>
                <c:pt idx="6">
                  <c:v>(45-55]</c:v>
                </c:pt>
              </c:strCache>
            </c:strRef>
          </c:cat>
          <c:val>
            <c:numRef>
              <c:f>'3.4'!$E$34:$K$34</c:f>
              <c:numCache>
                <c:formatCode>0%</c:formatCode>
                <c:ptCount val="7"/>
                <c:pt idx="0">
                  <c:v>7.8544061302681989E-2</c:v>
                </c:pt>
                <c:pt idx="1">
                  <c:v>0.14226973684210525</c:v>
                </c:pt>
                <c:pt idx="2">
                  <c:v>0.17526777020447906</c:v>
                </c:pt>
                <c:pt idx="4">
                  <c:v>0.13558462108258121</c:v>
                </c:pt>
                <c:pt idx="5">
                  <c:v>0.16333298027007326</c:v>
                </c:pt>
                <c:pt idx="6">
                  <c:v>0.21359571213105794</c:v>
                </c:pt>
              </c:numCache>
            </c:numRef>
          </c:val>
        </c:ser>
        <c:ser>
          <c:idx val="1"/>
          <c:order val="1"/>
          <c:tx>
            <c:strRef>
              <c:f>'3.4'!$D$35</c:f>
              <c:strCache>
                <c:ptCount val="1"/>
                <c:pt idx="0">
                  <c:v>Algo</c:v>
                </c:pt>
              </c:strCache>
            </c:strRef>
          </c:tx>
          <c:invertIfNegative val="0"/>
          <c:cat>
            <c:strRef>
              <c:f>'3.4'!$E$33:$K$33</c:f>
              <c:strCache>
                <c:ptCount val="7"/>
                <c:pt idx="0">
                  <c:v>[25-35]</c:v>
                </c:pt>
                <c:pt idx="1">
                  <c:v>(35-45]</c:v>
                </c:pt>
                <c:pt idx="2">
                  <c:v>(45-55]</c:v>
                </c:pt>
                <c:pt idx="4">
                  <c:v>[25-35]</c:v>
                </c:pt>
                <c:pt idx="5">
                  <c:v>(35-45]</c:v>
                </c:pt>
                <c:pt idx="6">
                  <c:v>(45-55]</c:v>
                </c:pt>
              </c:strCache>
            </c:strRef>
          </c:cat>
          <c:val>
            <c:numRef>
              <c:f>'3.4'!$E$35:$K$35</c:f>
              <c:numCache>
                <c:formatCode>0%</c:formatCode>
                <c:ptCount val="7"/>
                <c:pt idx="0">
                  <c:v>0.17879948914431673</c:v>
                </c:pt>
                <c:pt idx="1">
                  <c:v>0.22286184210526316</c:v>
                </c:pt>
                <c:pt idx="2">
                  <c:v>0.22979552093476144</c:v>
                </c:pt>
                <c:pt idx="4">
                  <c:v>0.23908670901501897</c:v>
                </c:pt>
                <c:pt idx="5">
                  <c:v>0.27691050853191462</c:v>
                </c:pt>
                <c:pt idx="6">
                  <c:v>0.28668253656150416</c:v>
                </c:pt>
              </c:numCache>
            </c:numRef>
          </c:val>
        </c:ser>
        <c:ser>
          <c:idx val="2"/>
          <c:order val="2"/>
          <c:tx>
            <c:strRef>
              <c:f>'3.4'!$D$36</c:f>
              <c:strCache>
                <c:ptCount val="1"/>
                <c:pt idx="0">
                  <c:v>Poco</c:v>
                </c:pt>
              </c:strCache>
            </c:strRef>
          </c:tx>
          <c:invertIfNegative val="0"/>
          <c:cat>
            <c:strRef>
              <c:f>'3.4'!$E$33:$K$33</c:f>
              <c:strCache>
                <c:ptCount val="7"/>
                <c:pt idx="0">
                  <c:v>[25-35]</c:v>
                </c:pt>
                <c:pt idx="1">
                  <c:v>(35-45]</c:v>
                </c:pt>
                <c:pt idx="2">
                  <c:v>(45-55]</c:v>
                </c:pt>
                <c:pt idx="4">
                  <c:v>[25-35]</c:v>
                </c:pt>
                <c:pt idx="5">
                  <c:v>(35-45]</c:v>
                </c:pt>
                <c:pt idx="6">
                  <c:v>(45-55]</c:v>
                </c:pt>
              </c:strCache>
            </c:strRef>
          </c:cat>
          <c:val>
            <c:numRef>
              <c:f>'3.4'!$E$36:$K$36</c:f>
              <c:numCache>
                <c:formatCode>0%</c:formatCode>
                <c:ptCount val="7"/>
                <c:pt idx="0">
                  <c:v>0.14048531289910601</c:v>
                </c:pt>
                <c:pt idx="1">
                  <c:v>0.14144736842105263</c:v>
                </c:pt>
                <c:pt idx="2">
                  <c:v>0.12950340798442064</c:v>
                </c:pt>
                <c:pt idx="4">
                  <c:v>0.10912949890257863</c:v>
                </c:pt>
                <c:pt idx="5">
                  <c:v>0.13967177198825625</c:v>
                </c:pt>
                <c:pt idx="6">
                  <c:v>0.13078801760994829</c:v>
                </c:pt>
              </c:numCache>
            </c:numRef>
          </c:val>
        </c:ser>
        <c:ser>
          <c:idx val="3"/>
          <c:order val="3"/>
          <c:tx>
            <c:strRef>
              <c:f>'3.4'!$D$37</c:f>
              <c:strCache>
                <c:ptCount val="1"/>
                <c:pt idx="0">
                  <c:v>Nada</c:v>
                </c:pt>
              </c:strCache>
            </c:strRef>
          </c:tx>
          <c:spPr>
            <a:solidFill>
              <a:schemeClr val="tx1"/>
            </a:solidFill>
          </c:spPr>
          <c:invertIfNegative val="0"/>
          <c:cat>
            <c:strRef>
              <c:f>'3.4'!$E$33:$K$33</c:f>
              <c:strCache>
                <c:ptCount val="7"/>
                <c:pt idx="0">
                  <c:v>[25-35]</c:v>
                </c:pt>
                <c:pt idx="1">
                  <c:v>(35-45]</c:v>
                </c:pt>
                <c:pt idx="2">
                  <c:v>(45-55]</c:v>
                </c:pt>
                <c:pt idx="4">
                  <c:v>[25-35]</c:v>
                </c:pt>
                <c:pt idx="5">
                  <c:v>(35-45]</c:v>
                </c:pt>
                <c:pt idx="6">
                  <c:v>(45-55]</c:v>
                </c:pt>
              </c:strCache>
            </c:strRef>
          </c:cat>
          <c:val>
            <c:numRef>
              <c:f>'3.4'!$E$37:$K$37</c:f>
              <c:numCache>
                <c:formatCode>0%</c:formatCode>
                <c:ptCount val="7"/>
                <c:pt idx="0">
                  <c:v>0.60217113665389532</c:v>
                </c:pt>
                <c:pt idx="1">
                  <c:v>0.49342105263157893</c:v>
                </c:pt>
                <c:pt idx="2">
                  <c:v>0.46543330087633883</c:v>
                </c:pt>
                <c:pt idx="4">
                  <c:v>0.51619913568124443</c:v>
                </c:pt>
                <c:pt idx="5">
                  <c:v>0.42008473518241823</c:v>
                </c:pt>
                <c:pt idx="6">
                  <c:v>0.36893402144174259</c:v>
                </c:pt>
              </c:numCache>
            </c:numRef>
          </c:val>
        </c:ser>
        <c:dLbls>
          <c:showLegendKey val="0"/>
          <c:showVal val="0"/>
          <c:showCatName val="0"/>
          <c:showSerName val="0"/>
          <c:showPercent val="0"/>
          <c:showBubbleSize val="0"/>
        </c:dLbls>
        <c:gapWidth val="150"/>
        <c:axId val="495008768"/>
        <c:axId val="495015040"/>
      </c:barChart>
      <c:catAx>
        <c:axId val="495008768"/>
        <c:scaling>
          <c:orientation val="minMax"/>
        </c:scaling>
        <c:delete val="0"/>
        <c:axPos val="b"/>
        <c:title>
          <c:tx>
            <c:rich>
              <a:bodyPr/>
              <a:lstStyle/>
              <a:p>
                <a:pPr>
                  <a:defRPr b="0"/>
                </a:pPr>
                <a:r>
                  <a:rPr lang="en-US" b="0"/>
                  <a:t>Rangos de edad</a:t>
                </a:r>
              </a:p>
            </c:rich>
          </c:tx>
          <c:layout/>
          <c:overlay val="0"/>
        </c:title>
        <c:majorTickMark val="out"/>
        <c:minorTickMark val="none"/>
        <c:tickLblPos val="nextTo"/>
        <c:crossAx val="495015040"/>
        <c:crosses val="autoZero"/>
        <c:auto val="1"/>
        <c:lblAlgn val="ctr"/>
        <c:lblOffset val="100"/>
        <c:noMultiLvlLbl val="0"/>
      </c:catAx>
      <c:valAx>
        <c:axId val="495015040"/>
        <c:scaling>
          <c:orientation val="minMax"/>
        </c:scaling>
        <c:delete val="0"/>
        <c:axPos val="l"/>
        <c:majorGridlines>
          <c:spPr>
            <a:ln>
              <a:prstDash val="dash"/>
            </a:ln>
          </c:spPr>
        </c:majorGridlines>
        <c:numFmt formatCode="0%" sourceLinked="1"/>
        <c:majorTickMark val="out"/>
        <c:minorTickMark val="none"/>
        <c:tickLblPos val="nextTo"/>
        <c:crossAx val="495008768"/>
        <c:crosses val="autoZero"/>
        <c:crossBetween val="between"/>
      </c:valAx>
    </c:plotArea>
    <c:legend>
      <c:legendPos val="b"/>
      <c:layout/>
      <c:overlay val="0"/>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tx>
            <c:strRef>
              <c:f>'3.5'!$B$24</c:f>
              <c:strCache>
                <c:ptCount val="1"/>
                <c:pt idx="0">
                  <c:v>México</c:v>
                </c:pt>
              </c:strCache>
            </c:strRef>
          </c:tx>
          <c:invertIfNegative val="0"/>
          <c:cat>
            <c:strRef>
              <c:f>'3.5'!$A$25:$A$32</c:f>
              <c:strCache>
                <c:ptCount val="8"/>
                <c:pt idx="0">
                  <c:v>Otras</c:v>
                </c:pt>
                <c:pt idx="1">
                  <c:v>No confío en las AFP</c:v>
                </c:pt>
                <c:pt idx="2">
                  <c:v>Soy descuidado/ no me interesa</c:v>
                </c:pt>
                <c:pt idx="3">
                  <c:v>He sido obligado</c:v>
                </c:pt>
                <c:pt idx="4">
                  <c:v>Ganancias irregulares</c:v>
                </c:pt>
                <c:pt idx="5">
                  <c:v>No estoy obligado a contribuir</c:v>
                </c:pt>
                <c:pt idx="6">
                  <c:v>No conozco el sistema</c:v>
                </c:pt>
                <c:pt idx="7">
                  <c:v>No me alcanza el dinero</c:v>
                </c:pt>
              </c:strCache>
            </c:strRef>
          </c:cat>
          <c:val>
            <c:numRef>
              <c:f>'3.5'!$B$25:$B$32</c:f>
              <c:numCache>
                <c:formatCode>General</c:formatCode>
                <c:ptCount val="8"/>
                <c:pt idx="0">
                  <c:v>18.920000000000002</c:v>
                </c:pt>
                <c:pt idx="1">
                  <c:v>4.3099999999999996</c:v>
                </c:pt>
                <c:pt idx="2">
                  <c:v>5.21</c:v>
                </c:pt>
                <c:pt idx="3">
                  <c:v>5.45</c:v>
                </c:pt>
                <c:pt idx="4">
                  <c:v>9.11</c:v>
                </c:pt>
                <c:pt idx="5">
                  <c:v>14.16</c:v>
                </c:pt>
                <c:pt idx="6">
                  <c:v>16.399999999999999</c:v>
                </c:pt>
                <c:pt idx="7">
                  <c:v>26.44</c:v>
                </c:pt>
              </c:numCache>
            </c:numRef>
          </c:val>
        </c:ser>
        <c:ser>
          <c:idx val="1"/>
          <c:order val="1"/>
          <c:tx>
            <c:strRef>
              <c:f>'3.5'!$C$24</c:f>
              <c:strCache>
                <c:ptCount val="1"/>
                <c:pt idx="0">
                  <c:v>Perú</c:v>
                </c:pt>
              </c:strCache>
            </c:strRef>
          </c:tx>
          <c:invertIfNegative val="0"/>
          <c:cat>
            <c:strRef>
              <c:f>'3.5'!$A$25:$A$32</c:f>
              <c:strCache>
                <c:ptCount val="8"/>
                <c:pt idx="0">
                  <c:v>Otras</c:v>
                </c:pt>
                <c:pt idx="1">
                  <c:v>No confío en las AFP</c:v>
                </c:pt>
                <c:pt idx="2">
                  <c:v>Soy descuidado/ no me interesa</c:v>
                </c:pt>
                <c:pt idx="3">
                  <c:v>He sido obligado</c:v>
                </c:pt>
                <c:pt idx="4">
                  <c:v>Ganancias irregulares</c:v>
                </c:pt>
                <c:pt idx="5">
                  <c:v>No estoy obligado a contribuir</c:v>
                </c:pt>
                <c:pt idx="6">
                  <c:v>No conozco el sistema</c:v>
                </c:pt>
                <c:pt idx="7">
                  <c:v>No me alcanza el dinero</c:v>
                </c:pt>
              </c:strCache>
            </c:strRef>
          </c:cat>
          <c:val>
            <c:numRef>
              <c:f>'3.5'!$C$25:$C$32</c:f>
              <c:numCache>
                <c:formatCode>General</c:formatCode>
                <c:ptCount val="8"/>
                <c:pt idx="0">
                  <c:v>13.99</c:v>
                </c:pt>
                <c:pt idx="1">
                  <c:v>5.15</c:v>
                </c:pt>
                <c:pt idx="2">
                  <c:v>4.32</c:v>
                </c:pt>
                <c:pt idx="3">
                  <c:v>4.8</c:v>
                </c:pt>
                <c:pt idx="4">
                  <c:v>9.93</c:v>
                </c:pt>
                <c:pt idx="5">
                  <c:v>6.85</c:v>
                </c:pt>
                <c:pt idx="6">
                  <c:v>21.54</c:v>
                </c:pt>
                <c:pt idx="7">
                  <c:v>34.22</c:v>
                </c:pt>
              </c:numCache>
            </c:numRef>
          </c:val>
        </c:ser>
        <c:dLbls>
          <c:showLegendKey val="0"/>
          <c:showVal val="0"/>
          <c:showCatName val="0"/>
          <c:showSerName val="0"/>
          <c:showPercent val="0"/>
          <c:showBubbleSize val="0"/>
        </c:dLbls>
        <c:gapWidth val="150"/>
        <c:axId val="495032960"/>
        <c:axId val="495034752"/>
      </c:barChart>
      <c:catAx>
        <c:axId val="495032960"/>
        <c:scaling>
          <c:orientation val="minMax"/>
        </c:scaling>
        <c:delete val="0"/>
        <c:axPos val="l"/>
        <c:majorTickMark val="out"/>
        <c:minorTickMark val="none"/>
        <c:tickLblPos val="nextTo"/>
        <c:crossAx val="495034752"/>
        <c:crosses val="autoZero"/>
        <c:auto val="1"/>
        <c:lblAlgn val="ctr"/>
        <c:lblOffset val="100"/>
        <c:noMultiLvlLbl val="0"/>
      </c:catAx>
      <c:valAx>
        <c:axId val="495034752"/>
        <c:scaling>
          <c:orientation val="minMax"/>
        </c:scaling>
        <c:delete val="0"/>
        <c:axPos val="b"/>
        <c:majorGridlines>
          <c:spPr>
            <a:ln>
              <a:prstDash val="dash"/>
            </a:ln>
          </c:spPr>
        </c:majorGridlines>
        <c:numFmt formatCode="General" sourceLinked="1"/>
        <c:majorTickMark val="out"/>
        <c:minorTickMark val="none"/>
        <c:tickLblPos val="nextTo"/>
        <c:spPr>
          <a:ln>
            <a:prstDash val="dash"/>
          </a:ln>
        </c:spPr>
        <c:crossAx val="495032960"/>
        <c:crosses val="autoZero"/>
        <c:crossBetween val="between"/>
      </c:valAx>
    </c:plotArea>
    <c:legend>
      <c:legendPos val="b"/>
      <c:layout/>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0"/>
          <c:order val="0"/>
          <c:tx>
            <c:strRef>
              <c:f>'3.6'!$B$33</c:f>
              <c:strCache>
                <c:ptCount val="1"/>
                <c:pt idx="0">
                  <c:v>Aportaciones e impuestos</c:v>
                </c:pt>
              </c:strCache>
            </c:strRef>
          </c:tx>
          <c:invertIfNegative val="0"/>
          <c:cat>
            <c:strRef>
              <c:f>'3.6'!$A$34:$A$49</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'3.6'!$B$34:$B$49</c:f>
              <c:numCache>
                <c:formatCode>General</c:formatCode>
                <c:ptCount val="16"/>
                <c:pt idx="0" formatCode="0.0">
                  <c:v>5</c:v>
                </c:pt>
                <c:pt idx="1">
                  <c:v>10.5</c:v>
                </c:pt>
                <c:pt idx="2">
                  <c:v>14.2</c:v>
                </c:pt>
                <c:pt idx="3" formatCode="0.0">
                  <c:v>23</c:v>
                </c:pt>
                <c:pt idx="4">
                  <c:v>25.2</c:v>
                </c:pt>
                <c:pt idx="5">
                  <c:v>15.5</c:v>
                </c:pt>
                <c:pt idx="6">
                  <c:v>23.3</c:v>
                </c:pt>
                <c:pt idx="7">
                  <c:v>26.3</c:v>
                </c:pt>
                <c:pt idx="8">
                  <c:v>15.5</c:v>
                </c:pt>
                <c:pt idx="9">
                  <c:v>31.5</c:v>
                </c:pt>
                <c:pt idx="10">
                  <c:v>22.2</c:v>
                </c:pt>
                <c:pt idx="11">
                  <c:v>32.799999999999997</c:v>
                </c:pt>
                <c:pt idx="12">
                  <c:v>36.799999999999997</c:v>
                </c:pt>
                <c:pt idx="13" formatCode="0.0">
                  <c:v>29</c:v>
                </c:pt>
                <c:pt idx="14">
                  <c:v>39.700000000000003</c:v>
                </c:pt>
                <c:pt idx="15" formatCode="0.0">
                  <c:v>27</c:v>
                </c:pt>
              </c:numCache>
            </c:numRef>
          </c:val>
        </c:ser>
        <c:ser>
          <c:idx val="1"/>
          <c:order val="1"/>
          <c:tx>
            <c:strRef>
              <c:f>'3.6'!$C$33</c:f>
              <c:strCache>
                <c:ptCount val="1"/>
                <c:pt idx="0">
                  <c:v>Vacaciones</c:v>
                </c:pt>
              </c:strCache>
            </c:strRef>
          </c:tx>
          <c:invertIfNegative val="0"/>
          <c:cat>
            <c:strRef>
              <c:f>'3.6'!$A$34:$A$49</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'3.6'!$C$34:$C$49</c:f>
              <c:numCache>
                <c:formatCode>General</c:formatCode>
                <c:ptCount val="16"/>
                <c:pt idx="0">
                  <c:v>4.2</c:v>
                </c:pt>
                <c:pt idx="1">
                  <c:v>4.2</c:v>
                </c:pt>
                <c:pt idx="2">
                  <c:v>4.2</c:v>
                </c:pt>
                <c:pt idx="3">
                  <c:v>3.3</c:v>
                </c:pt>
                <c:pt idx="4">
                  <c:v>4.2</c:v>
                </c:pt>
                <c:pt idx="5">
                  <c:v>4.2</c:v>
                </c:pt>
                <c:pt idx="6">
                  <c:v>4.2</c:v>
                </c:pt>
                <c:pt idx="7">
                  <c:v>4.2</c:v>
                </c:pt>
                <c:pt idx="8">
                  <c:v>4.2</c:v>
                </c:pt>
                <c:pt idx="9">
                  <c:v>1.7</c:v>
                </c:pt>
                <c:pt idx="10">
                  <c:v>4.2</c:v>
                </c:pt>
                <c:pt idx="11">
                  <c:v>8.3000000000000007</c:v>
                </c:pt>
                <c:pt idx="12">
                  <c:v>4.2</c:v>
                </c:pt>
                <c:pt idx="13">
                  <c:v>8.3000000000000007</c:v>
                </c:pt>
                <c:pt idx="14">
                  <c:v>4.2</c:v>
                </c:pt>
                <c:pt idx="15">
                  <c:v>8.3000000000000007</c:v>
                </c:pt>
              </c:numCache>
            </c:numRef>
          </c:val>
        </c:ser>
        <c:ser>
          <c:idx val="2"/>
          <c:order val="2"/>
          <c:tx>
            <c:strRef>
              <c:f>'3.6'!$D$33</c:f>
              <c:strCache>
                <c:ptCount val="1"/>
                <c:pt idx="0">
                  <c:v>Otros beneficios</c:v>
                </c:pt>
              </c:strCache>
            </c:strRef>
          </c:tx>
          <c:invertIfNegative val="0"/>
          <c:cat>
            <c:strRef>
              <c:f>'3.6'!$A$34:$A$49</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'3.6'!$D$34:$D$49</c:f>
              <c:numCache>
                <c:formatCode>General</c:formatCode>
                <c:ptCount val="16"/>
                <c:pt idx="0">
                  <c:v>0</c:v>
                </c:pt>
                <c:pt idx="1">
                  <c:v>0</c:v>
                </c:pt>
                <c:pt idx="2">
                  <c:v>0</c:v>
                </c:pt>
                <c:pt idx="3">
                  <c:v>0</c:v>
                </c:pt>
                <c:pt idx="4">
                  <c:v>0</c:v>
                </c:pt>
                <c:pt idx="5">
                  <c:v>8.3000000000000007</c:v>
                </c:pt>
                <c:pt idx="6">
                  <c:v>2.8</c:v>
                </c:pt>
                <c:pt idx="7">
                  <c:v>0</c:v>
                </c:pt>
                <c:pt idx="8">
                  <c:v>8.3000000000000007</c:v>
                </c:pt>
                <c:pt idx="9">
                  <c:v>0</c:v>
                </c:pt>
                <c:pt idx="10">
                  <c:v>8.3000000000000007</c:v>
                </c:pt>
                <c:pt idx="11">
                  <c:v>8.3000000000000007</c:v>
                </c:pt>
                <c:pt idx="12">
                  <c:v>4.2</c:v>
                </c:pt>
                <c:pt idx="13">
                  <c:v>8.3000000000000007</c:v>
                </c:pt>
                <c:pt idx="14">
                  <c:v>8.3000000000000007</c:v>
                </c:pt>
                <c:pt idx="15">
                  <c:v>16.7</c:v>
                </c:pt>
              </c:numCache>
            </c:numRef>
          </c:val>
        </c:ser>
        <c:ser>
          <c:idx val="3"/>
          <c:order val="3"/>
          <c:tx>
            <c:strRef>
              <c:f>'3.6'!$E$33</c:f>
              <c:strCache>
                <c:ptCount val="1"/>
                <c:pt idx="0">
                  <c:v>Costos de despido</c:v>
                </c:pt>
              </c:strCache>
            </c:strRef>
          </c:tx>
          <c:invertIfNegative val="0"/>
          <c:cat>
            <c:strRef>
              <c:f>'3.6'!$A$34:$A$49</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'3.6'!$E$34:$E$49</c:f>
              <c:numCache>
                <c:formatCode>General</c:formatCode>
                <c:ptCount val="16"/>
                <c:pt idx="0">
                  <c:v>1.2</c:v>
                </c:pt>
                <c:pt idx="1">
                  <c:v>1.5</c:v>
                </c:pt>
                <c:pt idx="2">
                  <c:v>4.5</c:v>
                </c:pt>
                <c:pt idx="3">
                  <c:v>1.5</c:v>
                </c:pt>
                <c:pt idx="4">
                  <c:v>2.2999999999999998</c:v>
                </c:pt>
                <c:pt idx="5">
                  <c:v>3.8</c:v>
                </c:pt>
                <c:pt idx="6">
                  <c:v>2.1</c:v>
                </c:pt>
                <c:pt idx="7">
                  <c:v>2.5</c:v>
                </c:pt>
                <c:pt idx="8">
                  <c:v>6.8</c:v>
                </c:pt>
                <c:pt idx="9">
                  <c:v>3.2</c:v>
                </c:pt>
                <c:pt idx="10">
                  <c:v>3.2</c:v>
                </c:pt>
                <c:pt idx="11">
                  <c:v>1.7</c:v>
                </c:pt>
                <c:pt idx="12">
                  <c:v>8.3000000000000007</c:v>
                </c:pt>
                <c:pt idx="13" formatCode="0.0">
                  <c:v>8</c:v>
                </c:pt>
                <c:pt idx="14">
                  <c:v>2.1</c:v>
                </c:pt>
                <c:pt idx="15" formatCode="0.0">
                  <c:v>7</c:v>
                </c:pt>
              </c:numCache>
            </c:numRef>
          </c:val>
        </c:ser>
        <c:dLbls>
          <c:showLegendKey val="0"/>
          <c:showVal val="0"/>
          <c:showCatName val="0"/>
          <c:showSerName val="0"/>
          <c:showPercent val="0"/>
          <c:showBubbleSize val="0"/>
        </c:dLbls>
        <c:gapWidth val="150"/>
        <c:overlap val="100"/>
        <c:axId val="259980672"/>
        <c:axId val="263853184"/>
      </c:barChart>
      <c:catAx>
        <c:axId val="259980672"/>
        <c:scaling>
          <c:orientation val="minMax"/>
        </c:scaling>
        <c:delete val="0"/>
        <c:axPos val="b"/>
        <c:majorTickMark val="out"/>
        <c:minorTickMark val="none"/>
        <c:tickLblPos val="nextTo"/>
        <c:txPr>
          <a:bodyPr rot="-5400000" vert="horz"/>
          <a:lstStyle/>
          <a:p>
            <a:pPr>
              <a:defRPr/>
            </a:pPr>
            <a:endParaRPr lang="en-US"/>
          </a:p>
        </c:txPr>
        <c:crossAx val="263853184"/>
        <c:crosses val="autoZero"/>
        <c:auto val="1"/>
        <c:lblAlgn val="ctr"/>
        <c:lblOffset val="100"/>
        <c:noMultiLvlLbl val="0"/>
      </c:catAx>
      <c:valAx>
        <c:axId val="263853184"/>
        <c:scaling>
          <c:orientation val="minMax"/>
        </c:scaling>
        <c:delete val="0"/>
        <c:axPos val="l"/>
        <c:majorGridlines>
          <c:spPr>
            <a:ln>
              <a:prstDash val="dash"/>
            </a:ln>
          </c:spPr>
        </c:majorGridlines>
        <c:title>
          <c:tx>
            <c:rich>
              <a:bodyPr rot="-5400000" vert="horz"/>
              <a:lstStyle/>
              <a:p>
                <a:pPr>
                  <a:defRPr/>
                </a:pPr>
                <a:r>
                  <a:rPr lang="en-US"/>
                  <a:t>Porcentaje del salario</a:t>
                </a:r>
              </a:p>
            </c:rich>
          </c:tx>
          <c:layout/>
          <c:overlay val="0"/>
        </c:title>
        <c:numFmt formatCode="0" sourceLinked="0"/>
        <c:majorTickMark val="out"/>
        <c:minorTickMark val="none"/>
        <c:tickLblPos val="nextTo"/>
        <c:crossAx val="259980672"/>
        <c:crosses val="autoZero"/>
        <c:crossBetween val="between"/>
      </c:valAx>
    </c:plotArea>
    <c:legend>
      <c:legendPos val="b"/>
      <c:layout>
        <c:manualLayout>
          <c:xMode val="edge"/>
          <c:yMode val="edge"/>
          <c:x val="0.10350887548351809"/>
          <c:y val="0.91921671283161077"/>
          <c:w val="0.80497609462985042"/>
          <c:h val="5.600590560110269E-2"/>
        </c:manualLayout>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822991020491232"/>
          <c:y val="3.5457135320363244E-2"/>
          <c:w val="0.83524809362473484"/>
          <c:h val="0.70429866030060784"/>
        </c:manualLayout>
      </c:layout>
      <c:lineChart>
        <c:grouping val="standard"/>
        <c:varyColors val="0"/>
        <c:ser>
          <c:idx val="1"/>
          <c:order val="0"/>
          <c:tx>
            <c:strRef>
              <c:f>'3.7'!$B$24</c:f>
              <c:strCache>
                <c:ptCount val="1"/>
                <c:pt idx="0">
                  <c:v>Costos no salariales trabajadores formales </c:v>
                </c:pt>
              </c:strCache>
            </c:strRef>
          </c:tx>
          <c:spPr>
            <a:ln w="50800"/>
          </c:spPr>
          <c:marker>
            <c:symbol val="none"/>
          </c:marker>
          <c:val>
            <c:numRef>
              <c:f>'3.7'!$B$25:$B$34</c:f>
              <c:numCache>
                <c:formatCode>0%</c:formatCode>
                <c:ptCount val="10"/>
                <c:pt idx="0">
                  <c:v>0.41405000000000003</c:v>
                </c:pt>
                <c:pt idx="1">
                  <c:v>0.31205000000000005</c:v>
                </c:pt>
                <c:pt idx="2">
                  <c:v>0.27805000000000002</c:v>
                </c:pt>
                <c:pt idx="3">
                  <c:v>0.26480000000000004</c:v>
                </c:pt>
                <c:pt idx="4">
                  <c:v>0.25685000000000002</c:v>
                </c:pt>
                <c:pt idx="5">
                  <c:v>0.25155</c:v>
                </c:pt>
                <c:pt idx="6">
                  <c:v>0.24776428571428571</c:v>
                </c:pt>
                <c:pt idx="7">
                  <c:v>0.244925</c:v>
                </c:pt>
                <c:pt idx="8">
                  <c:v>0.24271666666666669</c:v>
                </c:pt>
                <c:pt idx="9">
                  <c:v>0.24095</c:v>
                </c:pt>
              </c:numCache>
            </c:numRef>
          </c:val>
          <c:smooth val="0"/>
        </c:ser>
        <c:ser>
          <c:idx val="2"/>
          <c:order val="1"/>
          <c:tx>
            <c:strRef>
              <c:f>'3.7'!$C$24</c:f>
              <c:strCache>
                <c:ptCount val="1"/>
                <c:pt idx="0">
                  <c:v>Subsidios a informales (programas no contributivos de salud, guarderías, y pensiones)</c:v>
                </c:pt>
              </c:strCache>
            </c:strRef>
          </c:tx>
          <c:spPr>
            <a:ln w="50800"/>
          </c:spPr>
          <c:marker>
            <c:symbol val="none"/>
          </c:marker>
          <c:val>
            <c:numRef>
              <c:f>'3.7'!$C$25:$C$34</c:f>
              <c:numCache>
                <c:formatCode>0%</c:formatCode>
                <c:ptCount val="10"/>
                <c:pt idx="0">
                  <c:v>-0.2946077401146906</c:v>
                </c:pt>
                <c:pt idx="1">
                  <c:v>-0.1473038700573453</c:v>
                </c:pt>
                <c:pt idx="2">
                  <c:v>-9.8202580038230208E-2</c:v>
                </c:pt>
                <c:pt idx="3">
                  <c:v>-7.3651935028672649E-2</c:v>
                </c:pt>
                <c:pt idx="4">
                  <c:v>-5.8921548022938121E-2</c:v>
                </c:pt>
                <c:pt idx="5">
                  <c:v>-4.9101290019115104E-2</c:v>
                </c:pt>
                <c:pt idx="6">
                  <c:v>-4.2086820016384377E-2</c:v>
                </c:pt>
                <c:pt idx="7">
                  <c:v>-3.6825967514336325E-2</c:v>
                </c:pt>
                <c:pt idx="8">
                  <c:v>-3.2734193346076731E-2</c:v>
                </c:pt>
                <c:pt idx="9">
                  <c:v>-2.946077401146906E-2</c:v>
                </c:pt>
              </c:numCache>
            </c:numRef>
          </c:val>
          <c:smooth val="0"/>
        </c:ser>
        <c:dLbls>
          <c:showLegendKey val="0"/>
          <c:showVal val="0"/>
          <c:showCatName val="0"/>
          <c:showSerName val="0"/>
          <c:showPercent val="0"/>
          <c:showBubbleSize val="0"/>
        </c:dLbls>
        <c:marker val="1"/>
        <c:smooth val="0"/>
        <c:axId val="494742144"/>
        <c:axId val="494748416"/>
      </c:lineChart>
      <c:catAx>
        <c:axId val="494742144"/>
        <c:scaling>
          <c:orientation val="minMax"/>
        </c:scaling>
        <c:delete val="0"/>
        <c:axPos val="b"/>
        <c:title>
          <c:tx>
            <c:rich>
              <a:bodyPr/>
              <a:lstStyle/>
              <a:p>
                <a:pPr>
                  <a:defRPr/>
                </a:pPr>
                <a:r>
                  <a:rPr lang="en-US"/>
                  <a:t>Salarios mínimos</a:t>
                </a:r>
              </a:p>
            </c:rich>
          </c:tx>
          <c:layout/>
          <c:overlay val="0"/>
        </c:title>
        <c:majorTickMark val="out"/>
        <c:minorTickMark val="none"/>
        <c:tickLblPos val="nextTo"/>
        <c:crossAx val="494748416"/>
        <c:crosses val="autoZero"/>
        <c:auto val="1"/>
        <c:lblAlgn val="ctr"/>
        <c:lblOffset val="100"/>
        <c:noMultiLvlLbl val="0"/>
      </c:catAx>
      <c:valAx>
        <c:axId val="494748416"/>
        <c:scaling>
          <c:orientation val="minMax"/>
        </c:scaling>
        <c:delete val="0"/>
        <c:axPos val="l"/>
        <c:majorGridlines>
          <c:spPr>
            <a:ln>
              <a:prstDash val="dash"/>
            </a:ln>
          </c:spPr>
        </c:majorGridlines>
        <c:title>
          <c:tx>
            <c:rich>
              <a:bodyPr rot="-5400000" vert="horz"/>
              <a:lstStyle/>
              <a:p>
                <a:pPr>
                  <a:defRPr/>
                </a:pPr>
                <a:r>
                  <a:rPr lang="en-US"/>
                  <a:t>Porcentaje del salario</a:t>
                </a:r>
              </a:p>
            </c:rich>
          </c:tx>
          <c:layout/>
          <c:overlay val="0"/>
        </c:title>
        <c:numFmt formatCode="0%" sourceLinked="1"/>
        <c:majorTickMark val="out"/>
        <c:minorTickMark val="none"/>
        <c:tickLblPos val="nextTo"/>
        <c:crossAx val="494742144"/>
        <c:crosses val="autoZero"/>
        <c:crossBetween val="between"/>
      </c:valAx>
    </c:plotArea>
    <c:legend>
      <c:legendPos val="b"/>
      <c:layout>
        <c:manualLayout>
          <c:xMode val="edge"/>
          <c:yMode val="edge"/>
          <c:x val="0.10607260685972351"/>
          <c:y val="0.80883943058245344"/>
          <c:w val="0.78524815057962993"/>
          <c:h val="0.1377494306930406"/>
        </c:manualLayout>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1"/>
          <c:order val="0"/>
          <c:tx>
            <c:strRef>
              <c:f>'3.8'!$A$29</c:f>
              <c:strCache>
                <c:ptCount val="1"/>
                <c:pt idx="0">
                  <c:v>Venezuela</c:v>
                </c:pt>
              </c:strCache>
            </c:strRef>
          </c:tx>
          <c:spPr>
            <a:ln w="50800">
              <a:solidFill>
                <a:schemeClr val="bg1">
                  <a:lumMod val="85000"/>
                </a:schemeClr>
              </a:solidFill>
            </a:ln>
          </c:spPr>
          <c:marker>
            <c:symbol val="none"/>
          </c:marker>
          <c:val>
            <c:numRef>
              <c:f>'3.8'!$B$29:$K$29</c:f>
              <c:numCache>
                <c:formatCode>0%</c:formatCode>
                <c:ptCount val="10"/>
                <c:pt idx="0">
                  <c:v>1.6392E-2</c:v>
                </c:pt>
                <c:pt idx="1">
                  <c:v>4.1730999999999997E-2</c:v>
                </c:pt>
                <c:pt idx="2">
                  <c:v>0.18112500000000001</c:v>
                </c:pt>
                <c:pt idx="3">
                  <c:v>0.517926</c:v>
                </c:pt>
                <c:pt idx="4">
                  <c:v>0.39584599999999998</c:v>
                </c:pt>
                <c:pt idx="5">
                  <c:v>0.74529500000000004</c:v>
                </c:pt>
                <c:pt idx="6">
                  <c:v>0.52344999999999997</c:v>
                </c:pt>
                <c:pt idx="7">
                  <c:v>0.61150199999999999</c:v>
                </c:pt>
                <c:pt idx="8">
                  <c:v>0.57817300000000005</c:v>
                </c:pt>
                <c:pt idx="9">
                  <c:v>0.54187399999999997</c:v>
                </c:pt>
              </c:numCache>
            </c:numRef>
          </c:val>
          <c:smooth val="0"/>
        </c:ser>
        <c:ser>
          <c:idx val="2"/>
          <c:order val="1"/>
          <c:tx>
            <c:strRef>
              <c:f>'3.8'!$A$28</c:f>
              <c:strCache>
                <c:ptCount val="1"/>
                <c:pt idx="0">
                  <c:v>Colombia</c:v>
                </c:pt>
              </c:strCache>
            </c:strRef>
          </c:tx>
          <c:spPr>
            <a:ln w="50800">
              <a:solidFill>
                <a:schemeClr val="tx1">
                  <a:lumMod val="50000"/>
                  <a:lumOff val="50000"/>
                </a:schemeClr>
              </a:solidFill>
            </a:ln>
          </c:spPr>
          <c:marker>
            <c:symbol val="none"/>
          </c:marker>
          <c:val>
            <c:numRef>
              <c:f>'3.8'!$B$28:$K$28</c:f>
              <c:numCache>
                <c:formatCode>0%</c:formatCode>
                <c:ptCount val="10"/>
                <c:pt idx="0">
                  <c:v>1.5571E-2</c:v>
                </c:pt>
                <c:pt idx="1">
                  <c:v>1.695E-2</c:v>
                </c:pt>
                <c:pt idx="2">
                  <c:v>4.0938000000000002E-2</c:v>
                </c:pt>
                <c:pt idx="3">
                  <c:v>5.0588000000000001E-2</c:v>
                </c:pt>
                <c:pt idx="4">
                  <c:v>0.12992699999999999</c:v>
                </c:pt>
                <c:pt idx="5">
                  <c:v>0.69722300000000004</c:v>
                </c:pt>
                <c:pt idx="6">
                  <c:v>0.44414700000000001</c:v>
                </c:pt>
                <c:pt idx="7">
                  <c:v>0.57124600000000003</c:v>
                </c:pt>
                <c:pt idx="8">
                  <c:v>0.66576000000000002</c:v>
                </c:pt>
                <c:pt idx="9">
                  <c:v>0.71943199999999996</c:v>
                </c:pt>
              </c:numCache>
            </c:numRef>
          </c:val>
          <c:smooth val="0"/>
        </c:ser>
        <c:ser>
          <c:idx val="0"/>
          <c:order val="2"/>
          <c:tx>
            <c:strRef>
              <c:f>'3.8'!$A$30</c:f>
              <c:strCache>
                <c:ptCount val="1"/>
                <c:pt idx="0">
                  <c:v>Honduras</c:v>
                </c:pt>
              </c:strCache>
            </c:strRef>
          </c:tx>
          <c:spPr>
            <a:ln w="50800">
              <a:solidFill>
                <a:schemeClr val="tx1"/>
              </a:solidFill>
            </a:ln>
          </c:spPr>
          <c:marker>
            <c:symbol val="none"/>
          </c:marker>
          <c:val>
            <c:numRef>
              <c:f>'3.8'!$B$30:$K$30</c:f>
              <c:numCache>
                <c:formatCode>0%</c:formatCode>
                <c:ptCount val="10"/>
                <c:pt idx="0">
                  <c:v>5.4250000000000001E-3</c:v>
                </c:pt>
                <c:pt idx="1">
                  <c:v>8.0210000000000004E-3</c:v>
                </c:pt>
                <c:pt idx="2">
                  <c:v>8.0110000000000008E-3</c:v>
                </c:pt>
                <c:pt idx="3">
                  <c:v>1.9085999999999999E-2</c:v>
                </c:pt>
                <c:pt idx="4">
                  <c:v>0.123788</c:v>
                </c:pt>
                <c:pt idx="5">
                  <c:v>0.212835</c:v>
                </c:pt>
                <c:pt idx="6">
                  <c:v>0.46788800000000003</c:v>
                </c:pt>
                <c:pt idx="7">
                  <c:v>0.42163400000000001</c:v>
                </c:pt>
                <c:pt idx="8">
                  <c:v>0.48959799999999998</c:v>
                </c:pt>
                <c:pt idx="9">
                  <c:v>0.62765800000000005</c:v>
                </c:pt>
              </c:numCache>
            </c:numRef>
          </c:val>
          <c:smooth val="0"/>
        </c:ser>
        <c:dLbls>
          <c:showLegendKey val="0"/>
          <c:showVal val="0"/>
          <c:showCatName val="0"/>
          <c:showSerName val="0"/>
          <c:showPercent val="0"/>
          <c:showBubbleSize val="0"/>
        </c:dLbls>
        <c:marker val="1"/>
        <c:smooth val="0"/>
        <c:axId val="494672896"/>
        <c:axId val="494675072"/>
      </c:lineChart>
      <c:catAx>
        <c:axId val="494672896"/>
        <c:scaling>
          <c:orientation val="minMax"/>
        </c:scaling>
        <c:delete val="0"/>
        <c:axPos val="b"/>
        <c:title>
          <c:tx>
            <c:rich>
              <a:bodyPr/>
              <a:lstStyle/>
              <a:p>
                <a:pPr>
                  <a:defRPr/>
                </a:pPr>
                <a:r>
                  <a:rPr lang="en-US"/>
                  <a:t>Deciles de ingreso</a:t>
                </a:r>
              </a:p>
            </c:rich>
          </c:tx>
          <c:layout/>
          <c:overlay val="0"/>
        </c:title>
        <c:majorTickMark val="out"/>
        <c:minorTickMark val="none"/>
        <c:tickLblPos val="nextTo"/>
        <c:crossAx val="494675072"/>
        <c:crosses val="autoZero"/>
        <c:auto val="1"/>
        <c:lblAlgn val="ctr"/>
        <c:lblOffset val="100"/>
        <c:noMultiLvlLbl val="0"/>
      </c:catAx>
      <c:valAx>
        <c:axId val="494675072"/>
        <c:scaling>
          <c:orientation val="minMax"/>
          <c:max val="1"/>
        </c:scaling>
        <c:delete val="0"/>
        <c:axPos val="l"/>
        <c:majorGridlines>
          <c:spPr>
            <a:ln>
              <a:prstDash val="dash"/>
            </a:ln>
          </c:spPr>
        </c:majorGridlines>
        <c:title>
          <c:tx>
            <c:rich>
              <a:bodyPr rot="-5400000" vert="horz"/>
              <a:lstStyle/>
              <a:p>
                <a:pPr>
                  <a:defRPr/>
                </a:pPr>
                <a:r>
                  <a:rPr lang="en-US"/>
                  <a:t>Porcentaje que cotiza</a:t>
                </a:r>
              </a:p>
            </c:rich>
          </c:tx>
          <c:layout/>
          <c:overlay val="0"/>
        </c:title>
        <c:numFmt formatCode="0%" sourceLinked="1"/>
        <c:majorTickMark val="out"/>
        <c:minorTickMark val="none"/>
        <c:tickLblPos val="nextTo"/>
        <c:crossAx val="494672896"/>
        <c:crosses val="autoZero"/>
        <c:crossBetween val="between"/>
        <c:majorUnit val="0.2"/>
      </c:valAx>
    </c:plotArea>
    <c:legend>
      <c:legendPos val="b"/>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'3.9'!$C$22</c:f>
              <c:strCache>
                <c:ptCount val="1"/>
                <c:pt idx="0">
                  <c:v>Régimen general - Decil 3</c:v>
                </c:pt>
              </c:strCache>
            </c:strRef>
          </c:tx>
          <c:invertIfNegative val="0"/>
          <c:cat>
            <c:strRef>
              <c:f>'3.9'!$B$23:$B$33</c:f>
              <c:strCache>
                <c:ptCount val="11"/>
                <c:pt idx="0">
                  <c:v>CRI</c:v>
                </c:pt>
                <c:pt idx="1">
                  <c:v>VEN</c:v>
                </c:pt>
                <c:pt idx="2">
                  <c:v>CHL</c:v>
                </c:pt>
                <c:pt idx="3">
                  <c:v>BRA</c:v>
                </c:pt>
                <c:pt idx="4">
                  <c:v>COL</c:v>
                </c:pt>
                <c:pt idx="5">
                  <c:v>URY</c:v>
                </c:pt>
                <c:pt idx="6">
                  <c:v>MEX</c:v>
                </c:pt>
                <c:pt idx="7">
                  <c:v>PER</c:v>
                </c:pt>
                <c:pt idx="8">
                  <c:v>JAM</c:v>
                </c:pt>
                <c:pt idx="9">
                  <c:v>BOL</c:v>
                </c:pt>
                <c:pt idx="10">
                  <c:v>ARG</c:v>
                </c:pt>
              </c:strCache>
            </c:strRef>
          </c:cat>
          <c:val>
            <c:numRef>
              <c:f>'3.9'!$C$23:$C$33</c:f>
              <c:numCache>
                <c:formatCode>0.00%</c:formatCode>
                <c:ptCount val="11"/>
                <c:pt idx="0">
                  <c:v>0.115</c:v>
                </c:pt>
                <c:pt idx="1">
                  <c:v>0.123</c:v>
                </c:pt>
                <c:pt idx="2">
                  <c:v>0.18</c:v>
                </c:pt>
                <c:pt idx="3">
                  <c:v>0.20899999999999999</c:v>
                </c:pt>
                <c:pt idx="4">
                  <c:v>0.217</c:v>
                </c:pt>
                <c:pt idx="5">
                  <c:v>0.23100000000000001</c:v>
                </c:pt>
                <c:pt idx="6">
                  <c:v>0.23899999999999999</c:v>
                </c:pt>
                <c:pt idx="7">
                  <c:v>0.28399999999999997</c:v>
                </c:pt>
                <c:pt idx="8">
                  <c:v>0.29399999999999998</c:v>
                </c:pt>
                <c:pt idx="9">
                  <c:v>0.40200000000000002</c:v>
                </c:pt>
                <c:pt idx="10">
                  <c:v>0.56899999999999995</c:v>
                </c:pt>
              </c:numCache>
            </c:numRef>
          </c:val>
        </c:ser>
        <c:ser>
          <c:idx val="1"/>
          <c:order val="1"/>
          <c:tx>
            <c:strRef>
              <c:f>'3.9'!$D$22</c:f>
              <c:strCache>
                <c:ptCount val="1"/>
                <c:pt idx="0">
                  <c:v>Régimen general - Decil 6</c:v>
                </c:pt>
              </c:strCache>
            </c:strRef>
          </c:tx>
          <c:invertIfNegative val="0"/>
          <c:cat>
            <c:strRef>
              <c:f>'3.9'!$B$23:$B$33</c:f>
              <c:strCache>
                <c:ptCount val="11"/>
                <c:pt idx="0">
                  <c:v>CRI</c:v>
                </c:pt>
                <c:pt idx="1">
                  <c:v>VEN</c:v>
                </c:pt>
                <c:pt idx="2">
                  <c:v>CHL</c:v>
                </c:pt>
                <c:pt idx="3">
                  <c:v>BRA</c:v>
                </c:pt>
                <c:pt idx="4">
                  <c:v>COL</c:v>
                </c:pt>
                <c:pt idx="5">
                  <c:v>URY</c:v>
                </c:pt>
                <c:pt idx="6">
                  <c:v>MEX</c:v>
                </c:pt>
                <c:pt idx="7">
                  <c:v>PER</c:v>
                </c:pt>
                <c:pt idx="8">
                  <c:v>JAM</c:v>
                </c:pt>
                <c:pt idx="9">
                  <c:v>BOL</c:v>
                </c:pt>
                <c:pt idx="10">
                  <c:v>ARG</c:v>
                </c:pt>
              </c:strCache>
            </c:strRef>
          </c:cat>
          <c:val>
            <c:numRef>
              <c:f>'3.9'!$D$23:$D$33</c:f>
              <c:numCache>
                <c:formatCode>0.00%</c:formatCode>
                <c:ptCount val="11"/>
                <c:pt idx="0">
                  <c:v>0.127</c:v>
                </c:pt>
                <c:pt idx="1">
                  <c:v>0.123</c:v>
                </c:pt>
                <c:pt idx="2">
                  <c:v>0.16</c:v>
                </c:pt>
                <c:pt idx="3">
                  <c:v>0.2</c:v>
                </c:pt>
                <c:pt idx="4">
                  <c:v>0.11799999999999999</c:v>
                </c:pt>
                <c:pt idx="5">
                  <c:v>0.23100000000000001</c:v>
                </c:pt>
                <c:pt idx="6">
                  <c:v>0.156</c:v>
                </c:pt>
                <c:pt idx="7">
                  <c:v>0.13400000000000001</c:v>
                </c:pt>
                <c:pt idx="8">
                  <c:v>0.29399999999999998</c:v>
                </c:pt>
                <c:pt idx="9">
                  <c:v>0.34799999999999998</c:v>
                </c:pt>
                <c:pt idx="10">
                  <c:v>0.30599999999999999</c:v>
                </c:pt>
              </c:numCache>
            </c:numRef>
          </c:val>
        </c:ser>
        <c:dLbls>
          <c:showLegendKey val="0"/>
          <c:showVal val="0"/>
          <c:showCatName val="0"/>
          <c:showSerName val="0"/>
          <c:showPercent val="0"/>
          <c:showBubbleSize val="0"/>
        </c:dLbls>
        <c:gapWidth val="150"/>
        <c:axId val="494727936"/>
        <c:axId val="494729472"/>
      </c:barChart>
      <c:catAx>
        <c:axId val="494727936"/>
        <c:scaling>
          <c:orientation val="minMax"/>
        </c:scaling>
        <c:delete val="0"/>
        <c:axPos val="b"/>
        <c:majorTickMark val="out"/>
        <c:minorTickMark val="none"/>
        <c:tickLblPos val="nextTo"/>
        <c:txPr>
          <a:bodyPr rot="-5400000" vert="horz"/>
          <a:lstStyle/>
          <a:p>
            <a:pPr>
              <a:defRPr/>
            </a:pPr>
            <a:endParaRPr lang="en-US"/>
          </a:p>
        </c:txPr>
        <c:crossAx val="494729472"/>
        <c:crosses val="autoZero"/>
        <c:auto val="1"/>
        <c:lblAlgn val="ctr"/>
        <c:lblOffset val="100"/>
        <c:noMultiLvlLbl val="0"/>
      </c:catAx>
      <c:valAx>
        <c:axId val="494729472"/>
        <c:scaling>
          <c:orientation val="minMax"/>
        </c:scaling>
        <c:delete val="0"/>
        <c:axPos val="l"/>
        <c:majorGridlines>
          <c:spPr>
            <a:ln>
              <a:prstDash val="dash"/>
            </a:ln>
          </c:spPr>
        </c:majorGridlines>
        <c:title>
          <c:tx>
            <c:rich>
              <a:bodyPr rot="-5400000" vert="horz"/>
              <a:lstStyle/>
              <a:p>
                <a:pPr>
                  <a:defRPr/>
                </a:pPr>
                <a:r>
                  <a:rPr lang="en-US"/>
                  <a:t>Tipo impositivo</a:t>
                </a:r>
              </a:p>
            </c:rich>
          </c:tx>
          <c:layout/>
          <c:overlay val="0"/>
        </c:title>
        <c:numFmt formatCode="0%" sourceLinked="0"/>
        <c:majorTickMark val="out"/>
        <c:minorTickMark val="none"/>
        <c:tickLblPos val="nextTo"/>
        <c:crossAx val="494727936"/>
        <c:crosses val="autoZero"/>
        <c:crossBetween val="between"/>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1438275</xdr:colOff>
      <xdr:row>5</xdr:row>
      <xdr:rowOff>1703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466975" cy="839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14287</xdr:colOff>
      <xdr:row>3</xdr:row>
      <xdr:rowOff>190499</xdr:rowOff>
    </xdr:from>
    <xdr:to>
      <xdr:col>9</xdr:col>
      <xdr:colOff>657225</xdr:colOff>
      <xdr:row>20</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0.22949</cdr:x>
      <cdr:y>0.06272</cdr:y>
    </cdr:from>
    <cdr:to>
      <cdr:x>0.93977</cdr:x>
      <cdr:y>0.14983</cdr:y>
    </cdr:to>
    <cdr:sp macro="" textlink="">
      <cdr:nvSpPr>
        <cdr:cNvPr id="2" name="TextBox 1"/>
        <cdr:cNvSpPr txBox="1"/>
      </cdr:nvSpPr>
      <cdr:spPr>
        <a:xfrm xmlns:a="http://schemas.openxmlformats.org/drawingml/2006/main">
          <a:off x="1052513" y="171450"/>
          <a:ext cx="32575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itchFamily="18" charset="0"/>
              <a:cs typeface="Times New Roman" pitchFamily="18" charset="0"/>
            </a:rPr>
            <a:t>México		</a:t>
          </a:r>
          <a:r>
            <a:rPr lang="en-US" sz="1100" baseline="0">
              <a:latin typeface="Times New Roman" pitchFamily="18" charset="0"/>
              <a:cs typeface="Times New Roman" pitchFamily="18" charset="0"/>
            </a:rPr>
            <a:t>            Perú</a:t>
          </a:r>
          <a:endParaRPr lang="en-US" sz="1100">
            <a:latin typeface="Times New Roman" pitchFamily="18" charset="0"/>
            <a:cs typeface="Times New Roman" pitchFamily="18"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361949</xdr:colOff>
      <xdr:row>2</xdr:row>
      <xdr:rowOff>109536</xdr:rowOff>
    </xdr:from>
    <xdr:to>
      <xdr:col>8</xdr:col>
      <xdr:colOff>66674</xdr:colOff>
      <xdr:row>20</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371475</xdr:colOff>
      <xdr:row>3</xdr:row>
      <xdr:rowOff>100011</xdr:rowOff>
    </xdr:from>
    <xdr:to>
      <xdr:col>11</xdr:col>
      <xdr:colOff>114300</xdr:colOff>
      <xdr:row>26</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685798</xdr:colOff>
      <xdr:row>4</xdr:row>
      <xdr:rowOff>90485</xdr:rowOff>
    </xdr:from>
    <xdr:to>
      <xdr:col>6</xdr:col>
      <xdr:colOff>466724</xdr:colOff>
      <xdr:row>19</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200025</xdr:colOff>
      <xdr:row>1</xdr:row>
      <xdr:rowOff>28575</xdr:rowOff>
    </xdr:from>
    <xdr:to>
      <xdr:col>10</xdr:col>
      <xdr:colOff>428625</xdr:colOff>
      <xdr:row>24</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0.20316</cdr:x>
      <cdr:y>0.04677</cdr:y>
    </cdr:from>
    <cdr:to>
      <cdr:x>0.86243</cdr:x>
      <cdr:y>0.17942</cdr:y>
    </cdr:to>
    <cdr:grpSp>
      <cdr:nvGrpSpPr>
        <cdr:cNvPr id="5" name="Group 4"/>
        <cdr:cNvGrpSpPr/>
      </cdr:nvGrpSpPr>
      <cdr:grpSpPr>
        <a:xfrm xmlns:a="http://schemas.openxmlformats.org/drawingml/2006/main">
          <a:off x="1308127" y="174630"/>
          <a:ext cx="4244974" cy="495288"/>
          <a:chOff x="1308100" y="174625"/>
          <a:chExt cx="4244975" cy="495301"/>
        </a:xfrm>
      </cdr:grpSpPr>
      <cdr:sp macro="" textlink="">
        <cdr:nvSpPr>
          <cdr:cNvPr id="2" name="TextBox 1"/>
          <cdr:cNvSpPr txBox="1"/>
        </cdr:nvSpPr>
        <cdr:spPr>
          <a:xfrm xmlns:a="http://schemas.openxmlformats.org/drawingml/2006/main">
            <a:off x="4181475" y="190500"/>
            <a:ext cx="137160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itchFamily="18" charset="0"/>
                <a:cs typeface="Times New Roman" pitchFamily="18" charset="0"/>
              </a:rPr>
              <a:t>SM</a:t>
            </a:r>
            <a:r>
              <a:rPr lang="en-US" sz="1100" b="1" baseline="0">
                <a:latin typeface="Times New Roman" pitchFamily="18" charset="0"/>
                <a:cs typeface="Times New Roman" pitchFamily="18" charset="0"/>
              </a:rPr>
              <a:t> Honduras</a:t>
            </a:r>
          </a:p>
          <a:p xmlns:a="http://schemas.openxmlformats.org/drawingml/2006/main">
            <a:r>
              <a:rPr lang="en-US" sz="1100" b="1" baseline="0">
                <a:latin typeface="Times New Roman" pitchFamily="18" charset="0"/>
                <a:cs typeface="Times New Roman" pitchFamily="18" charset="0"/>
              </a:rPr>
              <a:t>Percentil 60%</a:t>
            </a:r>
            <a:endParaRPr lang="en-US" sz="1100" b="1">
              <a:latin typeface="Times New Roman" pitchFamily="18" charset="0"/>
              <a:cs typeface="Times New Roman" pitchFamily="18" charset="0"/>
            </a:endParaRPr>
          </a:p>
        </cdr:txBody>
      </cdr:sp>
      <cdr:sp macro="" textlink="">
        <cdr:nvSpPr>
          <cdr:cNvPr id="3" name="TextBox 1"/>
          <cdr:cNvSpPr txBox="1"/>
        </cdr:nvSpPr>
        <cdr:spPr>
          <a:xfrm xmlns:a="http://schemas.openxmlformats.org/drawingml/2006/main">
            <a:off x="2355850" y="193676"/>
            <a:ext cx="1371600" cy="476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itchFamily="18" charset="0"/>
                <a:cs typeface="Times New Roman" pitchFamily="18" charset="0"/>
              </a:rPr>
              <a:t>SM</a:t>
            </a:r>
            <a:r>
              <a:rPr lang="en-US" sz="1100" b="1" baseline="0">
                <a:latin typeface="Times New Roman" pitchFamily="18" charset="0"/>
                <a:cs typeface="Times New Roman" pitchFamily="18" charset="0"/>
              </a:rPr>
              <a:t> Colombia</a:t>
            </a:r>
          </a:p>
          <a:p xmlns:a="http://schemas.openxmlformats.org/drawingml/2006/main">
            <a:r>
              <a:rPr lang="en-US" sz="1100" b="1" baseline="0">
                <a:latin typeface="Times New Roman" pitchFamily="18" charset="0"/>
                <a:cs typeface="Times New Roman" pitchFamily="18" charset="0"/>
              </a:rPr>
              <a:t>Percentil 48%</a:t>
            </a:r>
            <a:endParaRPr lang="en-US" sz="1100" b="1">
              <a:latin typeface="Times New Roman" pitchFamily="18" charset="0"/>
              <a:cs typeface="Times New Roman" pitchFamily="18" charset="0"/>
            </a:endParaRPr>
          </a:p>
        </cdr:txBody>
      </cdr:sp>
      <cdr:sp macro="" textlink="">
        <cdr:nvSpPr>
          <cdr:cNvPr id="4" name="TextBox 1"/>
          <cdr:cNvSpPr txBox="1"/>
        </cdr:nvSpPr>
        <cdr:spPr>
          <a:xfrm xmlns:a="http://schemas.openxmlformats.org/drawingml/2006/main">
            <a:off x="1308100" y="174625"/>
            <a:ext cx="1371600" cy="476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itchFamily="18" charset="0"/>
                <a:cs typeface="Times New Roman" pitchFamily="18" charset="0"/>
              </a:rPr>
              <a:t>SM</a:t>
            </a:r>
            <a:r>
              <a:rPr lang="en-US" sz="1100" b="1" baseline="0">
                <a:latin typeface="Times New Roman" pitchFamily="18" charset="0"/>
                <a:cs typeface="Times New Roman" pitchFamily="18" charset="0"/>
              </a:rPr>
              <a:t> Venezuela</a:t>
            </a:r>
          </a:p>
          <a:p xmlns:a="http://schemas.openxmlformats.org/drawingml/2006/main">
            <a:r>
              <a:rPr lang="en-US" sz="1100" b="1" baseline="0">
                <a:latin typeface="Times New Roman" pitchFamily="18" charset="0"/>
                <a:cs typeface="Times New Roman" pitchFamily="18" charset="0"/>
              </a:rPr>
              <a:t>Percentil 30%</a:t>
            </a:r>
            <a:endParaRPr lang="en-US" sz="1100" b="1">
              <a:latin typeface="Times New Roman" pitchFamily="18" charset="0"/>
              <a:cs typeface="Times New Roman" pitchFamily="18" charset="0"/>
            </a:endParaRPr>
          </a:p>
        </cdr:txBody>
      </cdr:sp>
    </cdr:grpSp>
  </cdr:relSizeAnchor>
  <cdr:relSizeAnchor xmlns:cdr="http://schemas.openxmlformats.org/drawingml/2006/chartDrawing">
    <cdr:from>
      <cdr:x>0.35996</cdr:x>
      <cdr:y>0.05697</cdr:y>
    </cdr:from>
    <cdr:to>
      <cdr:x>0.36292</cdr:x>
      <cdr:y>0.76105</cdr:y>
    </cdr:to>
    <cdr:cxnSp macro="">
      <cdr:nvCxnSpPr>
        <cdr:cNvPr id="6" name="Straight Connector 5"/>
        <cdr:cNvCxnSpPr/>
      </cdr:nvCxnSpPr>
      <cdr:spPr>
        <a:xfrm xmlns:a="http://schemas.openxmlformats.org/drawingml/2006/main" flipV="1">
          <a:off x="2317750" y="212725"/>
          <a:ext cx="19050" cy="2628900"/>
        </a:xfrm>
        <a:prstGeom xmlns:a="http://schemas.openxmlformats.org/drawingml/2006/main" prst="line">
          <a:avLst/>
        </a:prstGeom>
        <a:ln xmlns:a="http://schemas.openxmlformats.org/drawingml/2006/main" w="38100">
          <a:solidFill>
            <a:schemeClr val="bg1">
              <a:lumMod val="8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0.51972</cdr:x>
      <cdr:y>0.05187</cdr:y>
    </cdr:from>
    <cdr:to>
      <cdr:x>0.52268</cdr:x>
      <cdr:y>0.7585</cdr:y>
    </cdr:to>
    <cdr:cxnSp macro="">
      <cdr:nvCxnSpPr>
        <cdr:cNvPr id="7" name="Straight Connector 6"/>
        <cdr:cNvCxnSpPr/>
      </cdr:nvCxnSpPr>
      <cdr:spPr>
        <a:xfrm xmlns:a="http://schemas.openxmlformats.org/drawingml/2006/main" flipV="1">
          <a:off x="3346450" y="193675"/>
          <a:ext cx="19050" cy="2638425"/>
        </a:xfrm>
        <a:prstGeom xmlns:a="http://schemas.openxmlformats.org/drawingml/2006/main" prst="line">
          <a:avLst/>
        </a:prstGeom>
        <a:ln xmlns:a="http://schemas.openxmlformats.org/drawingml/2006/main" w="38100">
          <a:solidFill>
            <a:schemeClr val="tx1">
              <a:lumMod val="50000"/>
              <a:lumOff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0.63511</cdr:x>
      <cdr:y>0.05187</cdr:y>
    </cdr:from>
    <cdr:to>
      <cdr:x>0.63659</cdr:x>
      <cdr:y>0.75595</cdr:y>
    </cdr:to>
    <cdr:cxnSp macro="">
      <cdr:nvCxnSpPr>
        <cdr:cNvPr id="8" name="Straight Connector 7"/>
        <cdr:cNvCxnSpPr/>
      </cdr:nvCxnSpPr>
      <cdr:spPr>
        <a:xfrm xmlns:a="http://schemas.openxmlformats.org/drawingml/2006/main" flipV="1">
          <a:off x="4089400" y="193675"/>
          <a:ext cx="9525" cy="2628900"/>
        </a:xfrm>
        <a:prstGeom xmlns:a="http://schemas.openxmlformats.org/drawingml/2006/main" prst="line">
          <a:avLst/>
        </a:prstGeom>
        <a:ln xmlns:a="http://schemas.openxmlformats.org/drawingml/2006/main" w="381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561975</xdr:colOff>
      <xdr:row>0</xdr:row>
      <xdr:rowOff>147637</xdr:rowOff>
    </xdr:from>
    <xdr:to>
      <xdr:col>8</xdr:col>
      <xdr:colOff>257175</xdr:colOff>
      <xdr:row>15</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95250</xdr:colOff>
      <xdr:row>0</xdr:row>
      <xdr:rowOff>152400</xdr:rowOff>
    </xdr:from>
    <xdr:to>
      <xdr:col>15</xdr:col>
      <xdr:colOff>400050</xdr:colOff>
      <xdr:row>15</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85725</xdr:colOff>
      <xdr:row>2</xdr:row>
      <xdr:rowOff>152401</xdr:rowOff>
    </xdr:from>
    <xdr:to>
      <xdr:col>9</xdr:col>
      <xdr:colOff>247650</xdr:colOff>
      <xdr:row>16</xdr:row>
      <xdr:rowOff>133351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387350</xdr:colOff>
      <xdr:row>2</xdr:row>
      <xdr:rowOff>133351</xdr:rowOff>
    </xdr:from>
    <xdr:to>
      <xdr:col>8</xdr:col>
      <xdr:colOff>228599</xdr:colOff>
      <xdr:row>20</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7</xdr:row>
      <xdr:rowOff>190500</xdr:rowOff>
    </xdr:from>
    <xdr:to>
      <xdr:col>2</xdr:col>
      <xdr:colOff>523875</xdr:colOff>
      <xdr:row>11</xdr:row>
      <xdr:rowOff>57150</xdr:rowOff>
    </xdr:to>
    <xdr:sp macro="" textlink="">
      <xdr:nvSpPr>
        <xdr:cNvPr id="3" name="Left Brace 2"/>
        <xdr:cNvSpPr/>
      </xdr:nvSpPr>
      <xdr:spPr>
        <a:xfrm>
          <a:off x="1809750" y="1609725"/>
          <a:ext cx="304800" cy="657225"/>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2</xdr:col>
      <xdr:colOff>219075</xdr:colOff>
      <xdr:row>12</xdr:row>
      <xdr:rowOff>142875</xdr:rowOff>
    </xdr:from>
    <xdr:to>
      <xdr:col>2</xdr:col>
      <xdr:colOff>495300</xdr:colOff>
      <xdr:row>24</xdr:row>
      <xdr:rowOff>104775</xdr:rowOff>
    </xdr:to>
    <xdr:sp macro="" textlink="">
      <xdr:nvSpPr>
        <xdr:cNvPr id="4" name="Left Brace 3"/>
        <xdr:cNvSpPr/>
      </xdr:nvSpPr>
      <xdr:spPr>
        <a:xfrm>
          <a:off x="1809750" y="2543175"/>
          <a:ext cx="276225" cy="245745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1</xdr:col>
      <xdr:colOff>542926</xdr:colOff>
      <xdr:row>19</xdr:row>
      <xdr:rowOff>38100</xdr:rowOff>
    </xdr:from>
    <xdr:to>
      <xdr:col>2</xdr:col>
      <xdr:colOff>571501</xdr:colOff>
      <xdr:row>28</xdr:row>
      <xdr:rowOff>219075</xdr:rowOff>
    </xdr:to>
    <xdr:cxnSp macro="">
      <xdr:nvCxnSpPr>
        <xdr:cNvPr id="6" name="Elbow Connector 5"/>
        <xdr:cNvCxnSpPr/>
      </xdr:nvCxnSpPr>
      <xdr:spPr>
        <a:xfrm rot="16200000" flipV="1">
          <a:off x="542926" y="4314825"/>
          <a:ext cx="1990725" cy="1247775"/>
        </a:xfrm>
        <a:prstGeom prst="bentConnector3">
          <a:avLst>
            <a:gd name="adj1" fmla="val -718"/>
          </a:avLst>
        </a:prstGeom>
        <a:ln w="34925">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85724</xdr:colOff>
      <xdr:row>16</xdr:row>
      <xdr:rowOff>190499</xdr:rowOff>
    </xdr:from>
    <xdr:to>
      <xdr:col>11</xdr:col>
      <xdr:colOff>285749</xdr:colOff>
      <xdr:row>24</xdr:row>
      <xdr:rowOff>180973</xdr:rowOff>
    </xdr:to>
    <xdr:sp macro="" textlink="">
      <xdr:nvSpPr>
        <xdr:cNvPr id="26" name="Left Brace 25"/>
        <xdr:cNvSpPr/>
      </xdr:nvSpPr>
      <xdr:spPr>
        <a:xfrm rot="10800000">
          <a:off x="8886824" y="3390899"/>
          <a:ext cx="200025" cy="1695449"/>
        </a:xfrm>
        <a:prstGeom prst="leftBrace">
          <a:avLst>
            <a:gd name="adj1" fmla="val 8333"/>
            <a:gd name="adj2" fmla="val 49609"/>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11</xdr:col>
      <xdr:colOff>38100</xdr:colOff>
      <xdr:row>20</xdr:row>
      <xdr:rowOff>139978</xdr:rowOff>
    </xdr:from>
    <xdr:to>
      <xdr:col>11</xdr:col>
      <xdr:colOff>285749</xdr:colOff>
      <xdr:row>28</xdr:row>
      <xdr:rowOff>238125</xdr:rowOff>
    </xdr:to>
    <xdr:cxnSp macro="">
      <xdr:nvCxnSpPr>
        <xdr:cNvPr id="28" name="Elbow Connector 27"/>
        <xdr:cNvCxnSpPr>
          <a:stCxn id="26" idx="1"/>
        </xdr:cNvCxnSpPr>
      </xdr:nvCxnSpPr>
      <xdr:spPr>
        <a:xfrm flipH="1">
          <a:off x="8839200" y="4245253"/>
          <a:ext cx="247649" cy="1707872"/>
        </a:xfrm>
        <a:prstGeom prst="bentConnector4">
          <a:avLst>
            <a:gd name="adj1" fmla="val -92308"/>
            <a:gd name="adj2" fmla="val 99721"/>
          </a:avLst>
        </a:prstGeom>
        <a:ln>
          <a:solidFill>
            <a:schemeClr val="accent1"/>
          </a:solidFill>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200025</xdr:colOff>
      <xdr:row>1</xdr:row>
      <xdr:rowOff>19051</xdr:rowOff>
    </xdr:from>
    <xdr:to>
      <xdr:col>2</xdr:col>
      <xdr:colOff>904875</xdr:colOff>
      <xdr:row>8</xdr:row>
      <xdr:rowOff>314325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xdr:row>
      <xdr:rowOff>0</xdr:rowOff>
    </xdr:from>
    <xdr:to>
      <xdr:col>9</xdr:col>
      <xdr:colOff>342900</xdr:colOff>
      <xdr:row>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xdr:row>
      <xdr:rowOff>0</xdr:rowOff>
    </xdr:from>
    <xdr:to>
      <xdr:col>16</xdr:col>
      <xdr:colOff>342900</xdr:colOff>
      <xdr:row>8</xdr:row>
      <xdr:rowOff>171450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276225</xdr:colOff>
      <xdr:row>1</xdr:row>
      <xdr:rowOff>28574</xdr:rowOff>
    </xdr:from>
    <xdr:to>
      <xdr:col>24</xdr:col>
      <xdr:colOff>9525</xdr:colOff>
      <xdr:row>8</xdr:row>
      <xdr:rowOff>380999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0.54474</cdr:x>
      <cdr:y>0.73387</cdr:y>
    </cdr:from>
    <cdr:to>
      <cdr:x>0.96842</cdr:x>
      <cdr:y>0.86545</cdr:y>
    </cdr:to>
    <cdr:sp macro="" textlink="">
      <cdr:nvSpPr>
        <cdr:cNvPr id="2" name="TextBox 1"/>
        <cdr:cNvSpPr txBox="1"/>
      </cdr:nvSpPr>
      <cdr:spPr>
        <a:xfrm xmlns:a="http://schemas.openxmlformats.org/drawingml/2006/main">
          <a:off x="1971675" y="2076053"/>
          <a:ext cx="1533525" cy="3722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Times New Roman" pitchFamily="18" charset="0"/>
              <a:cs typeface="Times New Roman" pitchFamily="18" charset="0"/>
            </a:rPr>
            <a:t>Con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a:t>
          </a:r>
        </a:p>
        <a:p xmlns:a="http://schemas.openxmlformats.org/drawingml/2006/main">
          <a:r>
            <a:rPr lang="en-US" sz="900" baseline="0">
              <a:latin typeface="Times New Roman" pitchFamily="18" charset="0"/>
              <a:cs typeface="Times New Roman" pitchFamily="18" charset="0"/>
            </a:rPr>
            <a:t>              (monto)</a:t>
          </a:r>
          <a:endParaRPr lang="en-US" sz="900">
            <a:latin typeface="Times New Roman" pitchFamily="18" charset="0"/>
            <a:cs typeface="Times New Roman" pitchFamily="18"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0.5571</cdr:x>
      <cdr:y>0.72556</cdr:y>
    </cdr:from>
    <cdr:to>
      <cdr:x>0.99443</cdr:x>
      <cdr:y>0.86071</cdr:y>
    </cdr:to>
    <cdr:sp macro="" textlink="">
      <cdr:nvSpPr>
        <cdr:cNvPr id="2" name="TextBox 1"/>
        <cdr:cNvSpPr txBox="1"/>
      </cdr:nvSpPr>
      <cdr:spPr>
        <a:xfrm xmlns:a="http://schemas.openxmlformats.org/drawingml/2006/main">
          <a:off x="2058874" y="1935069"/>
          <a:ext cx="1616241" cy="3604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Times New Roman" pitchFamily="18" charset="0"/>
              <a:cs typeface="Times New Roman" pitchFamily="18" charset="0"/>
            </a:rPr>
            <a:t>Con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                                                                   </a:t>
          </a:r>
        </a:p>
        <a:p xmlns:a="http://schemas.openxmlformats.org/drawingml/2006/main">
          <a:r>
            <a:rPr lang="en-US" sz="900" baseline="0">
              <a:latin typeface="Times New Roman" pitchFamily="18" charset="0"/>
              <a:cs typeface="Times New Roman" pitchFamily="18" charset="0"/>
            </a:rPr>
            <a:t>              (monto)</a:t>
          </a:r>
          <a:endParaRPr lang="en-US" sz="900">
            <a:latin typeface="Times New Roman" pitchFamily="18" charset="0"/>
            <a:cs typeface="Times New Roman" pitchFamily="18"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0.55452</cdr:x>
      <cdr:y>0.74699</cdr:y>
    </cdr:from>
    <cdr:to>
      <cdr:x>0.99185</cdr:x>
      <cdr:y>0.88929</cdr:y>
    </cdr:to>
    <cdr:sp macro="" textlink="">
      <cdr:nvSpPr>
        <cdr:cNvPr id="3" name="TextBox 1"/>
        <cdr:cNvSpPr txBox="1"/>
      </cdr:nvSpPr>
      <cdr:spPr>
        <a:xfrm xmlns:a="http://schemas.openxmlformats.org/drawingml/2006/main">
          <a:off x="2049349" y="1992219"/>
          <a:ext cx="1616241" cy="379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Times New Roman" pitchFamily="18" charset="0"/>
              <a:cs typeface="Times New Roman" pitchFamily="18" charset="0"/>
            </a:rPr>
            <a:t>Con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     </a:t>
          </a:r>
        </a:p>
        <a:p xmlns:a="http://schemas.openxmlformats.org/drawingml/2006/main">
          <a:r>
            <a:rPr lang="en-US" sz="900" baseline="0">
              <a:latin typeface="Times New Roman" pitchFamily="18" charset="0"/>
              <a:cs typeface="Times New Roman" pitchFamily="18" charset="0"/>
            </a:rPr>
            <a:t>            (monto)</a:t>
          </a:r>
          <a:endParaRPr lang="en-US" sz="900">
            <a:latin typeface="Times New Roman" pitchFamily="18" charset="0"/>
            <a:cs typeface="Times New Roman" pitchFamily="18" charset="0"/>
          </a:endParaRPr>
        </a:p>
      </cdr:txBody>
    </cdr:sp>
  </cdr:relSizeAnchor>
  <cdr:relSizeAnchor xmlns:cdr="http://schemas.openxmlformats.org/drawingml/2006/chartDrawing">
    <cdr:from>
      <cdr:x>0.14519</cdr:x>
      <cdr:y>0.74405</cdr:y>
    </cdr:from>
    <cdr:to>
      <cdr:x>0.35052</cdr:x>
      <cdr:y>0.88634</cdr:y>
    </cdr:to>
    <cdr:sp macro="" textlink="">
      <cdr:nvSpPr>
        <cdr:cNvPr id="4" name="TextBox 1"/>
        <cdr:cNvSpPr txBox="1"/>
      </cdr:nvSpPr>
      <cdr:spPr>
        <a:xfrm xmlns:a="http://schemas.openxmlformats.org/drawingml/2006/main">
          <a:off x="536575" y="1984375"/>
          <a:ext cx="758825" cy="3795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Sin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a:t>
          </a:r>
          <a:endParaRPr lang="en-US" sz="900">
            <a:latin typeface="Times New Roman" pitchFamily="18" charset="0"/>
            <a:cs typeface="Times New Roman" pitchFamily="18"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0.16581</cdr:x>
      <cdr:y>0.73707</cdr:y>
    </cdr:from>
    <cdr:to>
      <cdr:x>0.58763</cdr:x>
      <cdr:y>0.86857</cdr:y>
    </cdr:to>
    <cdr:sp macro="" textlink="">
      <cdr:nvSpPr>
        <cdr:cNvPr id="2" name="TextBox 1"/>
        <cdr:cNvSpPr txBox="1"/>
      </cdr:nvSpPr>
      <cdr:spPr>
        <a:xfrm xmlns:a="http://schemas.openxmlformats.org/drawingml/2006/main">
          <a:off x="612774" y="2127250"/>
          <a:ext cx="1558925" cy="3795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Sin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a:t>
          </a:r>
          <a:endParaRPr lang="en-US" sz="900">
            <a:latin typeface="Times New Roman" pitchFamily="18" charset="0"/>
            <a:cs typeface="Times New Roman" pitchFamily="18" charset="0"/>
          </a:endParaRPr>
        </a:p>
      </cdr:txBody>
    </cdr:sp>
  </cdr:relSizeAnchor>
  <cdr:relSizeAnchor xmlns:cdr="http://schemas.openxmlformats.org/drawingml/2006/chartDrawing">
    <cdr:from>
      <cdr:x>0.5756</cdr:x>
      <cdr:y>0.73047</cdr:y>
    </cdr:from>
    <cdr:to>
      <cdr:x>0.99742</cdr:x>
      <cdr:y>0.85149</cdr:y>
    </cdr:to>
    <cdr:sp macro="" textlink="">
      <cdr:nvSpPr>
        <cdr:cNvPr id="3" name="TextBox 1"/>
        <cdr:cNvSpPr txBox="1"/>
      </cdr:nvSpPr>
      <cdr:spPr>
        <a:xfrm xmlns:a="http://schemas.openxmlformats.org/drawingml/2006/main">
          <a:off x="2127250" y="2108200"/>
          <a:ext cx="1558925" cy="3492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Con</a:t>
          </a:r>
          <a:r>
            <a:rPr lang="en-US" sz="900" baseline="0">
              <a:latin typeface="Times New Roman" pitchFamily="18" charset="0"/>
              <a:cs typeface="Times New Roman" pitchFamily="18" charset="0"/>
            </a:rPr>
            <a:t> </a:t>
          </a:r>
          <a:r>
            <a:rPr lang="en-US" sz="900" b="0" i="0" baseline="0">
              <a:effectLst/>
              <a:latin typeface="Times New Roman" pitchFamily="18" charset="0"/>
              <a:cs typeface="Times New Roman" pitchFamily="18" charset="0"/>
            </a:rPr>
            <a:t>pensión</a:t>
          </a:r>
          <a:r>
            <a:rPr lang="en-US" sz="900" baseline="0">
              <a:latin typeface="Times New Roman" pitchFamily="18" charset="0"/>
              <a:cs typeface="Times New Roman" pitchFamily="18" charset="0"/>
            </a:rPr>
            <a:t> contributiva                  </a:t>
          </a:r>
        </a:p>
        <a:p xmlns:a="http://schemas.openxmlformats.org/drawingml/2006/main">
          <a:r>
            <a:rPr lang="en-US" sz="900" baseline="0">
              <a:latin typeface="Times New Roman" pitchFamily="18" charset="0"/>
              <a:cs typeface="Times New Roman" pitchFamily="18" charset="0"/>
            </a:rPr>
            <a:t>             (monto)</a:t>
          </a:r>
          <a:endParaRPr lang="en-US" sz="900">
            <a:latin typeface="Times New Roman" pitchFamily="18" charset="0"/>
            <a:cs typeface="Times New Roman" pitchFamily="18"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3</xdr:col>
      <xdr:colOff>280986</xdr:colOff>
      <xdr:row>1</xdr:row>
      <xdr:rowOff>38100</xdr:rowOff>
    </xdr:from>
    <xdr:to>
      <xdr:col>14</xdr:col>
      <xdr:colOff>76200</xdr:colOff>
      <xdr:row>16</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3</xdr:col>
      <xdr:colOff>428624</xdr:colOff>
      <xdr:row>6</xdr:row>
      <xdr:rowOff>61910</xdr:rowOff>
    </xdr:from>
    <xdr:to>
      <xdr:col>12</xdr:col>
      <xdr:colOff>342899</xdr:colOff>
      <xdr:row>30</xdr:row>
      <xdr:rowOff>57149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0.34215</cdr:x>
      <cdr:y>0.00304</cdr:y>
    </cdr:from>
    <cdr:to>
      <cdr:x>0.34215</cdr:x>
      <cdr:y>0.69571</cdr:y>
    </cdr:to>
    <cdr:cxnSp macro="">
      <cdr:nvCxnSpPr>
        <cdr:cNvPr id="3" name="Straight Connector 2"/>
        <cdr:cNvCxnSpPr/>
      </cdr:nvCxnSpPr>
      <cdr:spPr>
        <a:xfrm xmlns:a="http://schemas.openxmlformats.org/drawingml/2006/main" flipH="1" flipV="1">
          <a:off x="1847841" y="11801"/>
          <a:ext cx="10" cy="268853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0.72016</cdr:x>
      <cdr:y>1.03055E-6</cdr:y>
    </cdr:from>
    <cdr:to>
      <cdr:x>0.7231</cdr:x>
      <cdr:y>0.69816</cdr:y>
    </cdr:to>
    <cdr:cxnSp macro="">
      <cdr:nvCxnSpPr>
        <cdr:cNvPr id="4" name="Straight Connector 3"/>
        <cdr:cNvCxnSpPr/>
      </cdr:nvCxnSpPr>
      <cdr:spPr>
        <a:xfrm xmlns:a="http://schemas.openxmlformats.org/drawingml/2006/main" flipH="1" flipV="1">
          <a:off x="3889350" y="4"/>
          <a:ext cx="15901" cy="270986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0.15168</cdr:x>
      <cdr:y>0.12147</cdr:y>
    </cdr:from>
    <cdr:to>
      <cdr:x>0.32275</cdr:x>
      <cdr:y>0.34233</cdr:y>
    </cdr:to>
    <cdr:sp macro="" textlink="">
      <cdr:nvSpPr>
        <cdr:cNvPr id="2" name="TextBox 1"/>
        <cdr:cNvSpPr txBox="1"/>
      </cdr:nvSpPr>
      <cdr:spPr>
        <a:xfrm xmlns:a="http://schemas.openxmlformats.org/drawingml/2006/main">
          <a:off x="819174" y="471490"/>
          <a:ext cx="923894"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a:latin typeface="Times New Roman" pitchFamily="18" charset="0"/>
              <a:cs typeface="Times New Roman" pitchFamily="18" charset="0"/>
            </a:rPr>
            <a:t>Ningún grupo</a:t>
          </a:r>
          <a:r>
            <a:rPr lang="en-US" sz="1000" b="1" baseline="0">
              <a:latin typeface="Times New Roman" pitchFamily="18" charset="0"/>
              <a:cs typeface="Times New Roman" pitchFamily="18" charset="0"/>
            </a:rPr>
            <a:t> recibiendo BDH</a:t>
          </a:r>
          <a:endParaRPr lang="en-US" sz="1000" b="1">
            <a:latin typeface="Times New Roman" pitchFamily="18" charset="0"/>
            <a:cs typeface="Times New Roman" pitchFamily="18" charset="0"/>
          </a:endParaRPr>
        </a:p>
      </cdr:txBody>
    </cdr:sp>
  </cdr:relSizeAnchor>
  <cdr:relSizeAnchor xmlns:cdr="http://schemas.openxmlformats.org/drawingml/2006/chartDrawing">
    <cdr:from>
      <cdr:x>0.35508</cdr:x>
      <cdr:y>0.14356</cdr:y>
    </cdr:from>
    <cdr:to>
      <cdr:x>0.70723</cdr:x>
      <cdr:y>0.27156</cdr:y>
    </cdr:to>
    <cdr:sp macro="" textlink="">
      <cdr:nvSpPr>
        <cdr:cNvPr id="5" name="TextBox 1"/>
        <cdr:cNvSpPr txBox="1"/>
      </cdr:nvSpPr>
      <cdr:spPr>
        <a:xfrm xmlns:a="http://schemas.openxmlformats.org/drawingml/2006/main">
          <a:off x="1917677" y="557215"/>
          <a:ext cx="1901848" cy="496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latin typeface="Times New Roman" pitchFamily="18" charset="0"/>
              <a:cs typeface="Times New Roman" pitchFamily="18" charset="0"/>
            </a:rPr>
            <a:t>Grupo de tratamiento recibe y el de control no</a:t>
          </a:r>
        </a:p>
      </cdr:txBody>
    </cdr:sp>
  </cdr:relSizeAnchor>
  <cdr:relSizeAnchor xmlns:cdr="http://schemas.openxmlformats.org/drawingml/2006/chartDrawing">
    <cdr:from>
      <cdr:x>0.72663</cdr:x>
      <cdr:y>0.49899</cdr:y>
    </cdr:from>
    <cdr:to>
      <cdr:x>1</cdr:x>
      <cdr:y>0.67117</cdr:y>
    </cdr:to>
    <cdr:sp macro="" textlink="">
      <cdr:nvSpPr>
        <cdr:cNvPr id="6" name="TextBox 1"/>
        <cdr:cNvSpPr txBox="1"/>
      </cdr:nvSpPr>
      <cdr:spPr>
        <a:xfrm xmlns:a="http://schemas.openxmlformats.org/drawingml/2006/main">
          <a:off x="3924292" y="1936799"/>
          <a:ext cx="1476383" cy="6682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latin typeface="Times New Roman" pitchFamily="18" charset="0"/>
              <a:cs typeface="Times New Roman" pitchFamily="18" charset="0"/>
            </a:rPr>
            <a:t>Tanto</a:t>
          </a:r>
          <a:r>
            <a:rPr lang="en-US" sz="1000" b="1" baseline="0">
              <a:latin typeface="Times New Roman" pitchFamily="18" charset="0"/>
              <a:cs typeface="Times New Roman" pitchFamily="18" charset="0"/>
            </a:rPr>
            <a:t> el grupo de control como el de tratamiento recibe</a:t>
          </a:r>
          <a:endParaRPr lang="en-US" sz="1000" b="1">
            <a:latin typeface="Times New Roman" pitchFamily="18" charset="0"/>
            <a:cs typeface="Times New Roman"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114300</xdr:colOff>
      <xdr:row>7</xdr:row>
      <xdr:rowOff>9526</xdr:rowOff>
    </xdr:from>
    <xdr:to>
      <xdr:col>4</xdr:col>
      <xdr:colOff>609600</xdr:colOff>
      <xdr:row>7</xdr:row>
      <xdr:rowOff>523876</xdr:rowOff>
    </xdr:to>
    <xdr:sp macro="" textlink="">
      <xdr:nvSpPr>
        <xdr:cNvPr id="2" name="TextBox 1"/>
        <xdr:cNvSpPr txBox="1"/>
      </xdr:nvSpPr>
      <xdr:spPr>
        <a:xfrm>
          <a:off x="2105025" y="962026"/>
          <a:ext cx="2457450" cy="514350"/>
        </a:xfrm>
        <a:prstGeom prst="rect">
          <a:avLst/>
        </a:prstGeom>
        <a:solidFill>
          <a:schemeClr val="lt1"/>
        </a:solidFill>
        <a:ln w="222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No asalariados </a:t>
          </a:r>
          <a:r>
            <a:rPr lang="en-US" sz="900"/>
            <a:t>de baja valoración de la SS y sin mecanismos de ahorro forzoso</a:t>
          </a:r>
        </a:p>
        <a:p>
          <a:r>
            <a:rPr lang="en-US" sz="900" i="1"/>
            <a:t>-</a:t>
          </a:r>
          <a:r>
            <a:rPr lang="en-US" sz="900" i="1" baseline="0"/>
            <a:t> la informalidad es óptima.</a:t>
          </a:r>
          <a:endParaRPr lang="en-US" sz="900" i="1"/>
        </a:p>
      </xdr:txBody>
    </xdr:sp>
    <xdr:clientData/>
  </xdr:twoCellAnchor>
  <xdr:twoCellAnchor>
    <xdr:from>
      <xdr:col>2</xdr:col>
      <xdr:colOff>104775</xdr:colOff>
      <xdr:row>8</xdr:row>
      <xdr:rowOff>0</xdr:rowOff>
    </xdr:from>
    <xdr:to>
      <xdr:col>4</xdr:col>
      <xdr:colOff>609600</xdr:colOff>
      <xdr:row>9</xdr:row>
      <xdr:rowOff>133351</xdr:rowOff>
    </xdr:to>
    <xdr:sp macro="" textlink="">
      <xdr:nvSpPr>
        <xdr:cNvPr id="3" name="TextBox 2"/>
        <xdr:cNvSpPr txBox="1"/>
      </xdr:nvSpPr>
      <xdr:spPr>
        <a:xfrm>
          <a:off x="2095500" y="1504950"/>
          <a:ext cx="2466975" cy="685801"/>
        </a:xfrm>
        <a:prstGeom prst="rect">
          <a:avLst/>
        </a:prstGeom>
        <a:solidFill>
          <a:schemeClr val="bg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latin typeface="Times New Roman" pitchFamily="18" charset="0"/>
              <a:cs typeface="Times New Roman" pitchFamily="18" charset="0"/>
            </a:rPr>
            <a:t>Asalariados</a:t>
          </a:r>
          <a:r>
            <a:rPr lang="en-US" sz="900" baseline="0">
              <a:latin typeface="Times New Roman" pitchFamily="18" charset="0"/>
              <a:cs typeface="Times New Roman" pitchFamily="18" charset="0"/>
            </a:rPr>
            <a:t> que no valoran la SS y trabajan para empresas pequeñas que evaden fácilmente.</a:t>
          </a:r>
        </a:p>
        <a:p>
          <a:r>
            <a:rPr lang="en-US" sz="900" baseline="0">
              <a:latin typeface="Times New Roman" pitchFamily="18" charset="0"/>
              <a:cs typeface="Times New Roman" pitchFamily="18" charset="0"/>
            </a:rPr>
            <a:t> </a:t>
          </a:r>
          <a:r>
            <a:rPr lang="en-US" sz="900" i="1" baseline="0">
              <a:latin typeface="Times New Roman" pitchFamily="18" charset="0"/>
              <a:cs typeface="Times New Roman" pitchFamily="18" charset="0"/>
            </a:rPr>
            <a:t>- La informalidad es óptima. - no se cumplen los objetivos sociales.</a:t>
          </a:r>
          <a:endParaRPr lang="en-US" sz="900" i="1">
            <a:latin typeface="Times New Roman" pitchFamily="18" charset="0"/>
            <a:cs typeface="Times New Roman" pitchFamily="18" charset="0"/>
          </a:endParaRPr>
        </a:p>
      </xdr:txBody>
    </xdr:sp>
    <xdr:clientData/>
  </xdr:twoCellAnchor>
  <xdr:twoCellAnchor>
    <xdr:from>
      <xdr:col>5</xdr:col>
      <xdr:colOff>142875</xdr:colOff>
      <xdr:row>7</xdr:row>
      <xdr:rowOff>142875</xdr:rowOff>
    </xdr:from>
    <xdr:to>
      <xdr:col>7</xdr:col>
      <xdr:colOff>733425</xdr:colOff>
      <xdr:row>8</xdr:row>
      <xdr:rowOff>171450</xdr:rowOff>
    </xdr:to>
    <xdr:sp macro="" textlink="">
      <xdr:nvSpPr>
        <xdr:cNvPr id="4" name="TextBox 3"/>
        <xdr:cNvSpPr txBox="1"/>
      </xdr:nvSpPr>
      <xdr:spPr>
        <a:xfrm>
          <a:off x="4819650" y="1095375"/>
          <a:ext cx="2800350" cy="58102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Asalariados</a:t>
          </a:r>
          <a:r>
            <a:rPr lang="en-US" sz="900"/>
            <a:t> que valoran la SS pero trabajan</a:t>
          </a:r>
          <a:r>
            <a:rPr lang="en-US" sz="900" baseline="0"/>
            <a:t> para empresas pequeñas que evaden fácilmente.</a:t>
          </a:r>
        </a:p>
        <a:p>
          <a:r>
            <a:rPr lang="en-US" sz="900" baseline="0"/>
            <a:t>-Informalidad que excluye</a:t>
          </a:r>
          <a:endParaRPr lang="en-US" sz="900"/>
        </a:p>
      </xdr:txBody>
    </xdr:sp>
    <xdr:clientData/>
  </xdr:twoCellAnchor>
  <xdr:twoCellAnchor>
    <xdr:from>
      <xdr:col>2</xdr:col>
      <xdr:colOff>95250</xdr:colOff>
      <xdr:row>11</xdr:row>
      <xdr:rowOff>152400</xdr:rowOff>
    </xdr:from>
    <xdr:to>
      <xdr:col>4</xdr:col>
      <xdr:colOff>609600</xdr:colOff>
      <xdr:row>14</xdr:row>
      <xdr:rowOff>333375</xdr:rowOff>
    </xdr:to>
    <xdr:sp macro="" textlink="">
      <xdr:nvSpPr>
        <xdr:cNvPr id="5" name="TextBox 4"/>
        <xdr:cNvSpPr txBox="1"/>
      </xdr:nvSpPr>
      <xdr:spPr>
        <a:xfrm>
          <a:off x="2085975" y="2590800"/>
          <a:ext cx="2476500" cy="90487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Asalariados</a:t>
          </a:r>
          <a:r>
            <a:rPr lang="en-US" sz="900" b="0" baseline="0"/>
            <a:t> que no valoran la SS pero trabajan para empresas grandes con dificultades para evadir. </a:t>
          </a:r>
        </a:p>
        <a:p>
          <a:r>
            <a:rPr lang="en-US" sz="900" b="0" i="1" baseline="0"/>
            <a:t>- La incidencia de la SS en las empresas</a:t>
          </a:r>
        </a:p>
        <a:p>
          <a:r>
            <a:rPr lang="en-US" sz="900" b="0" i="1" baseline="0"/>
            <a:t>- Búsqueda de mecanismos para no contribuir.</a:t>
          </a:r>
          <a:endParaRPr lang="en-US" sz="900" b="1" i="1"/>
        </a:p>
      </xdr:txBody>
    </xdr:sp>
    <xdr:clientData/>
  </xdr:twoCellAnchor>
  <xdr:twoCellAnchor>
    <xdr:from>
      <xdr:col>5</xdr:col>
      <xdr:colOff>104775</xdr:colOff>
      <xdr:row>13</xdr:row>
      <xdr:rowOff>85725</xdr:rowOff>
    </xdr:from>
    <xdr:to>
      <xdr:col>7</xdr:col>
      <xdr:colOff>762000</xdr:colOff>
      <xdr:row>14</xdr:row>
      <xdr:rowOff>438150</xdr:rowOff>
    </xdr:to>
    <xdr:sp macro="" textlink="">
      <xdr:nvSpPr>
        <xdr:cNvPr id="6" name="TextBox 5"/>
        <xdr:cNvSpPr txBox="1"/>
      </xdr:nvSpPr>
      <xdr:spPr>
        <a:xfrm>
          <a:off x="4781550" y="3381375"/>
          <a:ext cx="2867025" cy="714375"/>
        </a:xfrm>
        <a:prstGeom prst="rect">
          <a:avLst/>
        </a:prstGeom>
        <a:solidFill>
          <a:schemeClr val="lt1"/>
        </a:solidFill>
        <a:ln w="222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No asalariados de alta valoración de la SS</a:t>
          </a:r>
          <a:r>
            <a:rPr lang="en-US" sz="1000" baseline="0"/>
            <a:t> pero no tienen mecanismos de ahorro forzoso.</a:t>
          </a:r>
        </a:p>
        <a:p>
          <a:r>
            <a:rPr lang="en-US" sz="1000" i="1" baseline="0"/>
            <a:t>-Contribuir es óptimo per pueden no contribuir por falta de mecanismos. </a:t>
          </a:r>
          <a:endParaRPr lang="en-US" sz="1000" i="1"/>
        </a:p>
      </xdr:txBody>
    </xdr:sp>
    <xdr:clientData/>
  </xdr:twoCellAnchor>
  <xdr:twoCellAnchor>
    <xdr:from>
      <xdr:col>5</xdr:col>
      <xdr:colOff>104776</xdr:colOff>
      <xdr:row>11</xdr:row>
      <xdr:rowOff>19051</xdr:rowOff>
    </xdr:from>
    <xdr:to>
      <xdr:col>7</xdr:col>
      <xdr:colOff>752476</xdr:colOff>
      <xdr:row>13</xdr:row>
      <xdr:rowOff>28576</xdr:rowOff>
    </xdr:to>
    <xdr:sp macro="" textlink="">
      <xdr:nvSpPr>
        <xdr:cNvPr id="7" name="TextBox 6"/>
        <xdr:cNvSpPr txBox="1"/>
      </xdr:nvSpPr>
      <xdr:spPr>
        <a:xfrm>
          <a:off x="4962526" y="3219451"/>
          <a:ext cx="2857500" cy="73342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Asalariados</a:t>
          </a:r>
          <a:r>
            <a:rPr lang="en-US" sz="1000" baseline="0"/>
            <a:t> que valoran la SS y trabajan para empresas que no evaden.</a:t>
          </a:r>
        </a:p>
        <a:p>
          <a:r>
            <a:rPr lang="en-US" sz="1000" i="1" baseline="0"/>
            <a:t>-La formalidad es óptima</a:t>
          </a:r>
          <a:endParaRPr lang="en-US" sz="100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7</xdr:row>
      <xdr:rowOff>352425</xdr:rowOff>
    </xdr:from>
    <xdr:to>
      <xdr:col>5</xdr:col>
      <xdr:colOff>504825</xdr:colOff>
      <xdr:row>7</xdr:row>
      <xdr:rowOff>352425</xdr:rowOff>
    </xdr:to>
    <xdr:cxnSp macro="">
      <xdr:nvCxnSpPr>
        <xdr:cNvPr id="9" name="Straight Arrow Connector 8"/>
        <xdr:cNvCxnSpPr/>
      </xdr:nvCxnSpPr>
      <xdr:spPr>
        <a:xfrm>
          <a:off x="4905375" y="1914525"/>
          <a:ext cx="457200"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247650</xdr:colOff>
      <xdr:row>7</xdr:row>
      <xdr:rowOff>133350</xdr:rowOff>
    </xdr:from>
    <xdr:to>
      <xdr:col>4</xdr:col>
      <xdr:colOff>695325</xdr:colOff>
      <xdr:row>7</xdr:row>
      <xdr:rowOff>142875</xdr:rowOff>
    </xdr:to>
    <xdr:cxnSp macro="">
      <xdr:nvCxnSpPr>
        <xdr:cNvPr id="2" name="Straight Arrow Connector 1"/>
        <xdr:cNvCxnSpPr/>
      </xdr:nvCxnSpPr>
      <xdr:spPr>
        <a:xfrm flipH="1">
          <a:off x="4381500" y="1504950"/>
          <a:ext cx="447675" cy="9525"/>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438150</xdr:colOff>
      <xdr:row>8</xdr:row>
      <xdr:rowOff>19050</xdr:rowOff>
    </xdr:from>
    <xdr:to>
      <xdr:col>3</xdr:col>
      <xdr:colOff>447676</xdr:colOff>
      <xdr:row>10</xdr:row>
      <xdr:rowOff>0</xdr:rowOff>
    </xdr:to>
    <xdr:cxnSp macro="">
      <xdr:nvCxnSpPr>
        <xdr:cNvPr id="4" name="Straight Arrow Connector 3"/>
        <xdr:cNvCxnSpPr/>
      </xdr:nvCxnSpPr>
      <xdr:spPr>
        <a:xfrm flipH="1" flipV="1">
          <a:off x="3181350" y="1752600"/>
          <a:ext cx="9526" cy="257175"/>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428625</xdr:colOff>
      <xdr:row>2</xdr:row>
      <xdr:rowOff>19049</xdr:rowOff>
    </xdr:from>
    <xdr:to>
      <xdr:col>9</xdr:col>
      <xdr:colOff>361950</xdr:colOff>
      <xdr:row>15</xdr:row>
      <xdr:rowOff>171450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0.16152</cdr:x>
      <cdr:y>0.05009</cdr:y>
    </cdr:from>
    <cdr:to>
      <cdr:x>0.94737</cdr:x>
      <cdr:y>0.11594</cdr:y>
    </cdr:to>
    <cdr:sp macro="" textlink="">
      <cdr:nvSpPr>
        <cdr:cNvPr id="2" name="TextBox 1"/>
        <cdr:cNvSpPr txBox="1"/>
      </cdr:nvSpPr>
      <cdr:spPr>
        <a:xfrm xmlns:a="http://schemas.openxmlformats.org/drawingml/2006/main">
          <a:off x="847726" y="131683"/>
          <a:ext cx="4124324" cy="1731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imes New Roman" pitchFamily="18" charset="0"/>
              <a:cs typeface="Times New Roman" pitchFamily="18" charset="0"/>
            </a:rPr>
            <a:t>México			</a:t>
          </a:r>
          <a:r>
            <a:rPr lang="en-US" sz="1100" baseline="0">
              <a:latin typeface="Times New Roman" pitchFamily="18" charset="0"/>
              <a:cs typeface="Times New Roman" pitchFamily="18" charset="0"/>
            </a:rPr>
            <a:t>            Perú</a:t>
          </a:r>
          <a:endParaRPr lang="en-US" sz="1100">
            <a:latin typeface="Times New Roman" pitchFamily="18" charset="0"/>
            <a:cs typeface="Times New Roman" pitchFamily="18"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285750</xdr:colOff>
      <xdr:row>1</xdr:row>
      <xdr:rowOff>14287</xdr:rowOff>
    </xdr:from>
    <xdr:to>
      <xdr:col>7</xdr:col>
      <xdr:colOff>19050</xdr:colOff>
      <xdr:row>15</xdr:row>
      <xdr:rowOff>90487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514349</xdr:colOff>
      <xdr:row>2</xdr:row>
      <xdr:rowOff>104775</xdr:rowOff>
    </xdr:from>
    <xdr:to>
      <xdr:col>10</xdr:col>
      <xdr:colOff>419100</xdr:colOff>
      <xdr:row>25</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S56"/>
  <sheetViews>
    <sheetView tabSelected="1" zoomScaleNormal="100" workbookViewId="0">
      <selection activeCell="A7" sqref="A7:P7"/>
    </sheetView>
  </sheetViews>
  <sheetFormatPr defaultRowHeight="15"/>
  <cols>
    <col min="1" max="1" width="9.140625" style="161"/>
    <col min="2" max="2" width="16.7109375" style="161" bestFit="1" customWidth="1"/>
    <col min="3" max="3" width="46" style="161" customWidth="1"/>
    <col min="4" max="4" width="37.85546875" style="161" customWidth="1"/>
    <col min="5" max="16384" width="9.140625" style="161"/>
  </cols>
  <sheetData>
    <row r="1" spans="1:71" s="29" customFormat="1" ht="12.75">
      <c r="A1" s="188"/>
      <c r="B1" s="188"/>
      <c r="C1" s="188"/>
      <c r="D1" s="188"/>
      <c r="E1" s="188"/>
      <c r="F1" s="188"/>
      <c r="G1" s="188"/>
      <c r="H1" s="188"/>
      <c r="I1" s="188"/>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189"/>
      <c r="BO1" s="189"/>
      <c r="BP1" s="189"/>
      <c r="BQ1" s="189"/>
      <c r="BR1" s="189"/>
      <c r="BS1" s="189"/>
    </row>
    <row r="2" spans="1:71" s="29" customFormat="1" ht="12.75">
      <c r="A2" s="188"/>
      <c r="B2" s="188"/>
      <c r="C2" s="188"/>
      <c r="D2" s="188"/>
      <c r="E2" s="188"/>
      <c r="F2" s="188"/>
      <c r="G2" s="188"/>
      <c r="H2" s="188"/>
      <c r="I2" s="188"/>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row>
    <row r="3" spans="1:71" s="29" customFormat="1" ht="12.75">
      <c r="A3" s="188"/>
      <c r="B3" s="188"/>
      <c r="C3" s="188"/>
      <c r="D3" s="188"/>
      <c r="E3" s="188"/>
      <c r="F3" s="188"/>
      <c r="G3" s="188"/>
      <c r="H3" s="188"/>
      <c r="I3" s="188"/>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row>
    <row r="4" spans="1:71" s="29" customFormat="1" ht="12.75">
      <c r="A4" s="188"/>
      <c r="B4" s="188"/>
      <c r="C4" s="188"/>
      <c r="D4" s="188"/>
      <c r="E4" s="188"/>
      <c r="F4" s="188"/>
      <c r="G4" s="188"/>
      <c r="H4" s="188"/>
      <c r="I4" s="188"/>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row>
    <row r="5" spans="1:71" s="29" customFormat="1" ht="15.75">
      <c r="A5" s="190" t="s">
        <v>518</v>
      </c>
      <c r="B5" s="190"/>
      <c r="C5" s="190"/>
      <c r="D5" s="190"/>
      <c r="E5" s="190"/>
      <c r="F5" s="190"/>
      <c r="G5" s="190"/>
      <c r="H5" s="190"/>
      <c r="I5" s="190"/>
      <c r="J5" s="190"/>
      <c r="K5" s="190"/>
      <c r="L5" s="190"/>
      <c r="M5" s="190"/>
      <c r="N5" s="190"/>
      <c r="O5" s="190"/>
      <c r="P5" s="190"/>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row>
    <row r="6" spans="1:71" s="29" customFormat="1" ht="12.75">
      <c r="A6" s="191" t="s">
        <v>519</v>
      </c>
      <c r="B6" s="191"/>
      <c r="C6" s="191"/>
      <c r="D6" s="191"/>
      <c r="E6" s="191"/>
      <c r="F6" s="191"/>
      <c r="G6" s="191"/>
      <c r="H6" s="191"/>
      <c r="I6" s="191"/>
      <c r="J6" s="191"/>
      <c r="K6" s="191"/>
      <c r="L6" s="191"/>
      <c r="M6" s="191"/>
      <c r="N6" s="191"/>
      <c r="O6" s="191"/>
      <c r="P6" s="191"/>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row>
    <row r="7" spans="1:71" s="29" customFormat="1" ht="12.75">
      <c r="A7" s="191" t="s">
        <v>520</v>
      </c>
      <c r="B7" s="191"/>
      <c r="C7" s="191"/>
      <c r="D7" s="191"/>
      <c r="E7" s="191"/>
      <c r="F7" s="191"/>
      <c r="G7" s="191"/>
      <c r="H7" s="191"/>
      <c r="I7" s="191"/>
      <c r="J7" s="191"/>
      <c r="K7" s="191"/>
      <c r="L7" s="191"/>
      <c r="M7" s="191"/>
      <c r="N7" s="191"/>
      <c r="O7" s="191"/>
      <c r="P7" s="191"/>
      <c r="Q7" s="191"/>
      <c r="R7" s="191"/>
      <c r="S7" s="191"/>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row>
    <row r="8" spans="1:71" s="29" customFormat="1" ht="12.75">
      <c r="B8" s="193"/>
    </row>
    <row r="9" spans="1:71" s="36" customFormat="1" ht="12.75">
      <c r="B9" s="194"/>
      <c r="C9" s="162" t="s">
        <v>130</v>
      </c>
      <c r="D9" s="162" t="s">
        <v>131</v>
      </c>
      <c r="E9" s="162" t="s">
        <v>132</v>
      </c>
    </row>
    <row r="10" spans="1:71" s="36" customFormat="1" ht="12.75">
      <c r="B10" s="195" t="s">
        <v>323</v>
      </c>
      <c r="C10" s="36" t="s">
        <v>188</v>
      </c>
      <c r="D10" s="36" t="s">
        <v>378</v>
      </c>
      <c r="E10" s="36" t="s">
        <v>322</v>
      </c>
    </row>
    <row r="11" spans="1:71" s="36" customFormat="1" ht="12.75">
      <c r="B11" s="195" t="s">
        <v>349</v>
      </c>
      <c r="C11" s="36" t="s">
        <v>348</v>
      </c>
      <c r="D11" s="36" t="s">
        <v>378</v>
      </c>
      <c r="E11" s="36" t="s">
        <v>322</v>
      </c>
    </row>
    <row r="12" spans="1:71" s="36" customFormat="1" ht="13.5">
      <c r="B12" s="195" t="s">
        <v>324</v>
      </c>
      <c r="C12" s="36" t="s">
        <v>521</v>
      </c>
      <c r="D12" s="36" t="s">
        <v>378</v>
      </c>
      <c r="E12" s="36" t="s">
        <v>322</v>
      </c>
    </row>
    <row r="13" spans="1:71" s="36" customFormat="1" ht="13.5">
      <c r="B13" s="195" t="s">
        <v>325</v>
      </c>
      <c r="C13" s="36" t="s">
        <v>522</v>
      </c>
      <c r="D13" s="36" t="s">
        <v>378</v>
      </c>
      <c r="E13" s="36" t="s">
        <v>322</v>
      </c>
    </row>
    <row r="14" spans="1:71" s="36" customFormat="1" ht="12.75">
      <c r="B14" s="194"/>
    </row>
    <row r="15" spans="1:71" s="36" customFormat="1" ht="12.75">
      <c r="B15" s="195" t="s">
        <v>326</v>
      </c>
      <c r="C15" s="36" t="s">
        <v>379</v>
      </c>
      <c r="D15" s="36" t="s">
        <v>340</v>
      </c>
      <c r="E15" s="29" t="s">
        <v>339</v>
      </c>
    </row>
    <row r="16" spans="1:71" s="36" customFormat="1" ht="12.75">
      <c r="B16" s="195" t="s">
        <v>327</v>
      </c>
      <c r="C16" s="192" t="s">
        <v>381</v>
      </c>
      <c r="D16" s="36" t="s">
        <v>380</v>
      </c>
      <c r="E16" s="36" t="s">
        <v>322</v>
      </c>
    </row>
    <row r="17" spans="2:5" s="36" customFormat="1" ht="12.75">
      <c r="B17" s="195" t="s">
        <v>328</v>
      </c>
      <c r="C17" s="36" t="s">
        <v>382</v>
      </c>
      <c r="D17" s="36" t="s">
        <v>383</v>
      </c>
      <c r="E17" s="36" t="s">
        <v>322</v>
      </c>
    </row>
    <row r="18" spans="2:5" s="36" customFormat="1" ht="12.75">
      <c r="B18" s="195" t="s">
        <v>329</v>
      </c>
      <c r="C18" s="36" t="s">
        <v>384</v>
      </c>
      <c r="D18" s="36" t="s">
        <v>383</v>
      </c>
      <c r="E18" s="36" t="s">
        <v>155</v>
      </c>
    </row>
    <row r="19" spans="2:5" s="36" customFormat="1" ht="12.75">
      <c r="B19" s="195" t="s">
        <v>330</v>
      </c>
      <c r="C19" s="36" t="s">
        <v>385</v>
      </c>
      <c r="D19" s="36" t="s">
        <v>383</v>
      </c>
      <c r="E19" s="36" t="s">
        <v>322</v>
      </c>
    </row>
    <row r="20" spans="2:5" s="36" customFormat="1" ht="12.75">
      <c r="B20" s="195" t="s">
        <v>331</v>
      </c>
      <c r="C20" s="36" t="s">
        <v>388</v>
      </c>
      <c r="D20" s="36" t="s">
        <v>342</v>
      </c>
      <c r="E20" s="36" t="s">
        <v>322</v>
      </c>
    </row>
    <row r="21" spans="2:5" s="36" customFormat="1" ht="12.75">
      <c r="B21" s="195" t="s">
        <v>332</v>
      </c>
      <c r="C21" s="36" t="s">
        <v>389</v>
      </c>
      <c r="D21" s="36" t="s">
        <v>390</v>
      </c>
      <c r="E21" s="36" t="s">
        <v>322</v>
      </c>
    </row>
    <row r="22" spans="2:5" s="36" customFormat="1" ht="12.75">
      <c r="B22" s="195" t="s">
        <v>333</v>
      </c>
      <c r="C22" s="36" t="s">
        <v>372</v>
      </c>
      <c r="D22" s="36" t="s">
        <v>395</v>
      </c>
      <c r="E22" s="36" t="s">
        <v>322</v>
      </c>
    </row>
    <row r="23" spans="2:5" s="36" customFormat="1" ht="12.75">
      <c r="B23" s="195" t="s">
        <v>334</v>
      </c>
      <c r="C23" s="36" t="s">
        <v>396</v>
      </c>
      <c r="D23" s="29" t="s">
        <v>362</v>
      </c>
      <c r="E23" s="36" t="s">
        <v>322</v>
      </c>
    </row>
    <row r="24" spans="2:5" s="36" customFormat="1" ht="12.75">
      <c r="B24" s="195" t="s">
        <v>371</v>
      </c>
      <c r="C24" s="36" t="s">
        <v>517</v>
      </c>
      <c r="D24" s="36" t="s">
        <v>395</v>
      </c>
      <c r="E24" s="36" t="s">
        <v>322</v>
      </c>
    </row>
    <row r="25" spans="2:5" s="36" customFormat="1" ht="12.75">
      <c r="B25" s="195" t="s">
        <v>346</v>
      </c>
      <c r="C25" s="36" t="s">
        <v>391</v>
      </c>
      <c r="D25" s="36" t="s">
        <v>347</v>
      </c>
      <c r="E25" s="36" t="s">
        <v>322</v>
      </c>
    </row>
    <row r="26" spans="2:5" s="36" customFormat="1" ht="12.75">
      <c r="B26" s="195" t="s">
        <v>355</v>
      </c>
      <c r="C26" s="36" t="s">
        <v>392</v>
      </c>
      <c r="D26" s="36" t="s">
        <v>354</v>
      </c>
      <c r="E26" s="36" t="s">
        <v>322</v>
      </c>
    </row>
    <row r="27" spans="2:5" s="36" customFormat="1" ht="12.75">
      <c r="B27" s="195" t="s">
        <v>357</v>
      </c>
      <c r="C27" s="36" t="s">
        <v>393</v>
      </c>
      <c r="D27" s="36" t="s">
        <v>354</v>
      </c>
      <c r="E27" s="36" t="s">
        <v>322</v>
      </c>
    </row>
    <row r="28" spans="2:5" s="36" customFormat="1" ht="12.75">
      <c r="B28" s="195" t="s">
        <v>358</v>
      </c>
      <c r="C28" s="36" t="s">
        <v>394</v>
      </c>
      <c r="D28" s="36" t="s">
        <v>356</v>
      </c>
      <c r="E28" s="36" t="s">
        <v>322</v>
      </c>
    </row>
    <row r="29" spans="2:5" s="36" customFormat="1" ht="12.75">
      <c r="B29" s="195" t="s">
        <v>367</v>
      </c>
      <c r="C29" s="36" t="s">
        <v>397</v>
      </c>
      <c r="D29" s="36" t="s">
        <v>368</v>
      </c>
      <c r="E29" s="36" t="s">
        <v>322</v>
      </c>
    </row>
    <row r="30" spans="2:5" s="36" customFormat="1" ht="12.75">
      <c r="B30" s="195" t="s">
        <v>369</v>
      </c>
      <c r="C30" s="36" t="s">
        <v>515</v>
      </c>
      <c r="D30" s="36" t="s">
        <v>370</v>
      </c>
      <c r="E30" s="36" t="s">
        <v>516</v>
      </c>
    </row>
    <row r="31" spans="2:5" s="36" customFormat="1" ht="12.75">
      <c r="B31" s="194"/>
    </row>
    <row r="32" spans="2:5" s="36" customFormat="1" ht="12.75">
      <c r="B32" s="195" t="s">
        <v>361</v>
      </c>
      <c r="C32" s="36" t="s">
        <v>341</v>
      </c>
      <c r="D32" s="36" t="s">
        <v>377</v>
      </c>
      <c r="E32" s="192" t="s">
        <v>387</v>
      </c>
    </row>
    <row r="33" spans="1:17" s="36" customFormat="1" ht="12.75">
      <c r="B33" s="194"/>
    </row>
    <row r="34" spans="1:17" s="36" customFormat="1" ht="12.75"/>
    <row r="35" spans="1:17" s="36" customFormat="1" ht="12.75"/>
    <row r="36" spans="1:17" s="36" customFormat="1" ht="12.75"/>
    <row r="37" spans="1:17" s="36" customFormat="1" ht="12.75"/>
    <row r="38" spans="1:17" s="29" customFormat="1" ht="101.25" customHeight="1">
      <c r="A38" s="197" t="s">
        <v>523</v>
      </c>
      <c r="B38" s="197"/>
      <c r="C38" s="197"/>
      <c r="D38" s="197"/>
      <c r="E38" s="197"/>
      <c r="F38" s="197"/>
      <c r="G38" s="197"/>
      <c r="H38" s="197"/>
      <c r="I38" s="197"/>
      <c r="J38" s="197"/>
      <c r="K38" s="197"/>
      <c r="L38" s="197"/>
      <c r="M38" s="197"/>
      <c r="N38" s="197"/>
      <c r="O38" s="197"/>
      <c r="P38" s="197"/>
      <c r="Q38" s="197"/>
    </row>
    <row r="56" spans="8:8">
      <c r="H56" s="161">
        <f>300/12</f>
        <v>25</v>
      </c>
    </row>
  </sheetData>
  <mergeCells count="9">
    <mergeCell ref="A7:P7"/>
    <mergeCell ref="Q7:S7"/>
    <mergeCell ref="A38:Q38"/>
    <mergeCell ref="A1:I1"/>
    <mergeCell ref="A2:I2"/>
    <mergeCell ref="A3:I3"/>
    <mergeCell ref="A4:I4"/>
    <mergeCell ref="A5:P5"/>
    <mergeCell ref="A6:P6"/>
  </mergeCells>
  <hyperlinks>
    <hyperlink ref="B10" location="D3.1!A1" display="Diagrama 3.1:"/>
    <hyperlink ref="B11" location="D3.2!A1" display="Diagrama 3.2:"/>
    <hyperlink ref="B12" location="D3.3!A1" display="Diagrama 3.3:"/>
    <hyperlink ref="B13" location="D3.4!A1" display="Diagrama 3.4:"/>
    <hyperlink ref="B15" location="'3.1'!A1" display="Gráfico 3.1:"/>
    <hyperlink ref="B16" location="'3.2'!A1" display="Gráfico 3.2:"/>
    <hyperlink ref="B17" location="'3.3'!A1" display="Gráfico 3.3:"/>
    <hyperlink ref="B18" location="'3.4'!A1" display="Gráfico 3.4:"/>
    <hyperlink ref="B19" location="'3.5'!A1" display="Gráfico 3.5:"/>
    <hyperlink ref="B20" location="'3.6'!A1" display="Gráfico 3.6:"/>
    <hyperlink ref="B21" location="'3.7'!A1" display="Gráfico 3.7:"/>
    <hyperlink ref="B22" location="'3.8'!A1" display="Gráfico 3.8:"/>
    <hyperlink ref="B23" location="'3.9'!A1" display="Gráfico 3.9:"/>
    <hyperlink ref="B24" location="'3.10'!A1" display="Gráfico 3.10:"/>
    <hyperlink ref="B25" location="B3.2.1!A1" display="Gráfico 3.2.1"/>
    <hyperlink ref="B26" location="'B3.4 -1a4 '!A1" display="Gráfico 3.4.1"/>
    <hyperlink ref="B27" location="'B3.4 -1a4 '!A1" display="Gráfico 3.4.2"/>
    <hyperlink ref="B28" location="'B3.4 -1a4 '!A1" display="Gráfico 3.4.3"/>
    <hyperlink ref="B29" location="B3.5.1!A1" display="Gráfico 3.5.1"/>
    <hyperlink ref="B30" location="B3.5.2!A1" display="Gráfico 3.5.2"/>
    <hyperlink ref="B32" location="C3.1!A1" display="Cuadro 3.1"/>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2"/>
  <sheetViews>
    <sheetView showGridLines="0" workbookViewId="0">
      <selection activeCell="G34" sqref="G34"/>
    </sheetView>
  </sheetViews>
  <sheetFormatPr defaultRowHeight="12.75"/>
  <cols>
    <col min="1" max="1" width="25.7109375" style="31" customWidth="1"/>
    <col min="2" max="16384" width="9.140625" style="31"/>
  </cols>
  <sheetData>
    <row r="1" spans="2:2">
      <c r="B1" s="36" t="s">
        <v>385</v>
      </c>
    </row>
    <row r="22" spans="1:4">
      <c r="B22" s="31" t="s">
        <v>131</v>
      </c>
      <c r="C22" s="36" t="s">
        <v>383</v>
      </c>
    </row>
    <row r="23" spans="1:4">
      <c r="C23" s="36"/>
    </row>
    <row r="24" spans="1:4">
      <c r="B24" s="31" t="s">
        <v>1</v>
      </c>
      <c r="C24" s="31" t="s">
        <v>40</v>
      </c>
      <c r="D24" s="31" t="s">
        <v>25</v>
      </c>
    </row>
    <row r="25" spans="1:4">
      <c r="A25" s="31" t="s">
        <v>24</v>
      </c>
      <c r="B25" s="31">
        <v>18.920000000000002</v>
      </c>
      <c r="C25" s="31">
        <v>13.99</v>
      </c>
    </row>
    <row r="26" spans="1:4">
      <c r="A26" s="31" t="s">
        <v>23</v>
      </c>
      <c r="B26" s="31">
        <v>4.3099999999999996</v>
      </c>
      <c r="C26" s="31">
        <v>5.15</v>
      </c>
    </row>
    <row r="27" spans="1:4">
      <c r="A27" s="31" t="s">
        <v>22</v>
      </c>
      <c r="B27" s="31">
        <v>5.21</v>
      </c>
      <c r="C27" s="31">
        <v>4.32</v>
      </c>
    </row>
    <row r="28" spans="1:4">
      <c r="A28" s="31" t="s">
        <v>21</v>
      </c>
      <c r="B28" s="31">
        <v>5.45</v>
      </c>
      <c r="C28" s="31">
        <v>4.8</v>
      </c>
    </row>
    <row r="29" spans="1:4">
      <c r="A29" s="31" t="s">
        <v>386</v>
      </c>
      <c r="B29" s="31">
        <v>9.11</v>
      </c>
      <c r="C29" s="31">
        <v>9.93</v>
      </c>
    </row>
    <row r="30" spans="1:4">
      <c r="A30" s="31" t="s">
        <v>20</v>
      </c>
      <c r="B30" s="31">
        <v>14.16</v>
      </c>
      <c r="C30" s="31">
        <v>6.85</v>
      </c>
    </row>
    <row r="31" spans="1:4">
      <c r="A31" s="31" t="s">
        <v>19</v>
      </c>
      <c r="B31" s="31">
        <v>16.399999999999999</v>
      </c>
      <c r="C31" s="31">
        <v>21.54</v>
      </c>
    </row>
    <row r="32" spans="1:4">
      <c r="A32" s="31" t="s">
        <v>18</v>
      </c>
      <c r="B32" s="31">
        <v>26.44</v>
      </c>
      <c r="C32" s="31">
        <v>34.22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3:F49"/>
  <sheetViews>
    <sheetView workbookViewId="0">
      <selection activeCell="J29" sqref="J29"/>
    </sheetView>
  </sheetViews>
  <sheetFormatPr defaultRowHeight="12.75"/>
  <cols>
    <col min="1" max="1" width="16.7109375" style="29" customWidth="1"/>
    <col min="2" max="2" width="11.7109375" style="29" customWidth="1"/>
    <col min="3" max="3" width="10.85546875" style="29" customWidth="1"/>
    <col min="4" max="16384" width="9.140625" style="29"/>
  </cols>
  <sheetData>
    <row r="3" spans="1:2">
      <c r="A3" s="29" t="s">
        <v>152</v>
      </c>
      <c r="B3" s="29" t="str">
        <f>Indice!C20</f>
        <v>Los costos a la formalidad en América Latina y el Caribe</v>
      </c>
    </row>
    <row r="28" spans="1:2">
      <c r="A28" s="29" t="s">
        <v>147</v>
      </c>
      <c r="B28" s="29" t="str">
        <f>Indice!D20</f>
        <v>Pagés (2010).</v>
      </c>
    </row>
    <row r="33" spans="1:6" ht="51.75" thickBot="1">
      <c r="A33" s="54" t="s">
        <v>183</v>
      </c>
      <c r="B33" s="54" t="s">
        <v>41</v>
      </c>
      <c r="C33" s="54" t="s">
        <v>42</v>
      </c>
      <c r="D33" s="54" t="s">
        <v>337</v>
      </c>
      <c r="E33" s="54" t="s">
        <v>43</v>
      </c>
      <c r="F33" s="54" t="s">
        <v>44</v>
      </c>
    </row>
    <row r="34" spans="1:6" ht="13.5" thickTop="1">
      <c r="A34" s="146" t="s">
        <v>335</v>
      </c>
      <c r="B34" s="144">
        <v>5</v>
      </c>
      <c r="C34" s="36">
        <v>4.2</v>
      </c>
      <c r="D34" s="36">
        <v>0</v>
      </c>
      <c r="E34" s="36">
        <v>1.2</v>
      </c>
      <c r="F34" s="36">
        <f t="shared" ref="F34:F49" si="0">SUM(B34:E34)</f>
        <v>10.399999999999999</v>
      </c>
    </row>
    <row r="35" spans="1:6">
      <c r="A35" s="146" t="s">
        <v>336</v>
      </c>
      <c r="B35" s="36">
        <v>10.5</v>
      </c>
      <c r="C35" s="36">
        <v>4.2</v>
      </c>
      <c r="D35" s="36">
        <v>0</v>
      </c>
      <c r="E35" s="36">
        <v>1.5</v>
      </c>
      <c r="F35" s="36">
        <f t="shared" si="0"/>
        <v>16.2</v>
      </c>
    </row>
    <row r="36" spans="1:6">
      <c r="A36" s="146" t="s">
        <v>178</v>
      </c>
      <c r="B36" s="36">
        <v>14.2</v>
      </c>
      <c r="C36" s="36">
        <v>4.2</v>
      </c>
      <c r="D36" s="36">
        <v>0</v>
      </c>
      <c r="E36" s="36">
        <v>4.5</v>
      </c>
      <c r="F36" s="36">
        <f t="shared" si="0"/>
        <v>22.9</v>
      </c>
    </row>
    <row r="37" spans="1:6">
      <c r="A37" s="146" t="s">
        <v>175</v>
      </c>
      <c r="B37" s="144">
        <v>23</v>
      </c>
      <c r="C37" s="36">
        <v>3.3</v>
      </c>
      <c r="D37" s="36">
        <v>0</v>
      </c>
      <c r="E37" s="36">
        <v>1.5</v>
      </c>
      <c r="F37" s="36">
        <f t="shared" si="0"/>
        <v>27.8</v>
      </c>
    </row>
    <row r="38" spans="1:6">
      <c r="A38" s="146" t="s">
        <v>165</v>
      </c>
      <c r="B38" s="36">
        <v>25.2</v>
      </c>
      <c r="C38" s="36">
        <v>4.2</v>
      </c>
      <c r="D38" s="36">
        <v>0</v>
      </c>
      <c r="E38" s="36">
        <v>2.2999999999999998</v>
      </c>
      <c r="F38" s="36">
        <f t="shared" si="0"/>
        <v>31.7</v>
      </c>
    </row>
    <row r="39" spans="1:6">
      <c r="A39" s="146" t="s">
        <v>373</v>
      </c>
      <c r="B39" s="36">
        <v>15.5</v>
      </c>
      <c r="C39" s="36">
        <v>4.2</v>
      </c>
      <c r="D39" s="36">
        <v>8.3000000000000007</v>
      </c>
      <c r="E39" s="36">
        <v>3.8</v>
      </c>
      <c r="F39" s="36">
        <f t="shared" si="0"/>
        <v>31.8</v>
      </c>
    </row>
    <row r="40" spans="1:6">
      <c r="A40" s="146" t="s">
        <v>374</v>
      </c>
      <c r="B40" s="36">
        <v>23.3</v>
      </c>
      <c r="C40" s="36">
        <v>4.2</v>
      </c>
      <c r="D40" s="36">
        <v>2.8</v>
      </c>
      <c r="E40" s="36">
        <v>2.1</v>
      </c>
      <c r="F40" s="36">
        <f t="shared" si="0"/>
        <v>32.4</v>
      </c>
    </row>
    <row r="41" spans="1:6">
      <c r="A41" s="146" t="s">
        <v>166</v>
      </c>
      <c r="B41" s="36">
        <v>26.3</v>
      </c>
      <c r="C41" s="36">
        <v>4.2</v>
      </c>
      <c r="D41" s="36">
        <v>0</v>
      </c>
      <c r="E41" s="36">
        <v>2.5</v>
      </c>
      <c r="F41" s="144">
        <f t="shared" si="0"/>
        <v>33</v>
      </c>
    </row>
    <row r="42" spans="1:6">
      <c r="A42" s="146" t="s">
        <v>173</v>
      </c>
      <c r="B42" s="36">
        <v>15.5</v>
      </c>
      <c r="C42" s="36">
        <v>4.2</v>
      </c>
      <c r="D42" s="36">
        <v>8.3000000000000007</v>
      </c>
      <c r="E42" s="36">
        <v>6.8</v>
      </c>
      <c r="F42" s="36">
        <f t="shared" si="0"/>
        <v>34.799999999999997</v>
      </c>
    </row>
    <row r="43" spans="1:6">
      <c r="A43" s="146" t="s">
        <v>170</v>
      </c>
      <c r="B43" s="36">
        <v>31.5</v>
      </c>
      <c r="C43" s="36">
        <v>1.7</v>
      </c>
      <c r="D43" s="36">
        <v>0</v>
      </c>
      <c r="E43" s="36">
        <v>3.2</v>
      </c>
      <c r="F43" s="36">
        <f t="shared" si="0"/>
        <v>36.400000000000006</v>
      </c>
    </row>
    <row r="44" spans="1:6">
      <c r="A44" s="146" t="s">
        <v>172</v>
      </c>
      <c r="B44" s="36">
        <v>22.2</v>
      </c>
      <c r="C44" s="36">
        <v>4.2</v>
      </c>
      <c r="D44" s="36">
        <v>8.3000000000000007</v>
      </c>
      <c r="E44" s="36">
        <v>3.2</v>
      </c>
      <c r="F44" s="36">
        <f t="shared" si="0"/>
        <v>37.900000000000006</v>
      </c>
    </row>
    <row r="45" spans="1:6">
      <c r="A45" s="146" t="s">
        <v>174</v>
      </c>
      <c r="B45" s="36">
        <v>32.799999999999997</v>
      </c>
      <c r="C45" s="36">
        <v>8.3000000000000007</v>
      </c>
      <c r="D45" s="36">
        <v>8.3000000000000007</v>
      </c>
      <c r="E45" s="36">
        <v>1.7</v>
      </c>
      <c r="F45" s="36">
        <f t="shared" si="0"/>
        <v>51.099999999999994</v>
      </c>
    </row>
    <row r="46" spans="1:6">
      <c r="A46" s="146" t="s">
        <v>176</v>
      </c>
      <c r="B46" s="36">
        <v>36.799999999999997</v>
      </c>
      <c r="C46" s="36">
        <v>4.2</v>
      </c>
      <c r="D46" s="36">
        <v>4.2</v>
      </c>
      <c r="E46" s="36">
        <v>8.3000000000000007</v>
      </c>
      <c r="F46" s="36">
        <f t="shared" si="0"/>
        <v>53.5</v>
      </c>
    </row>
    <row r="47" spans="1:6">
      <c r="A47" s="146" t="s">
        <v>169</v>
      </c>
      <c r="B47" s="144">
        <v>29</v>
      </c>
      <c r="C47" s="36">
        <v>8.3000000000000007</v>
      </c>
      <c r="D47" s="36">
        <v>8.3000000000000007</v>
      </c>
      <c r="E47" s="144">
        <v>8</v>
      </c>
      <c r="F47" s="36">
        <f t="shared" si="0"/>
        <v>53.599999999999994</v>
      </c>
    </row>
    <row r="48" spans="1:6">
      <c r="A48" s="146" t="s">
        <v>167</v>
      </c>
      <c r="B48" s="36">
        <v>39.700000000000003</v>
      </c>
      <c r="C48" s="36">
        <v>4.2</v>
      </c>
      <c r="D48" s="36">
        <v>8.3000000000000007</v>
      </c>
      <c r="E48" s="36">
        <v>2.1</v>
      </c>
      <c r="F48" s="36">
        <f t="shared" si="0"/>
        <v>54.300000000000004</v>
      </c>
    </row>
    <row r="49" spans="1:6">
      <c r="A49" s="147" t="s">
        <v>168</v>
      </c>
      <c r="B49" s="145">
        <v>27</v>
      </c>
      <c r="C49" s="55">
        <v>8.3000000000000007</v>
      </c>
      <c r="D49" s="55">
        <v>16.7</v>
      </c>
      <c r="E49" s="145">
        <v>7</v>
      </c>
      <c r="F49" s="145">
        <f t="shared" si="0"/>
        <v>59</v>
      </c>
    </row>
  </sheetData>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3:X35"/>
  <sheetViews>
    <sheetView showGridLines="0" workbookViewId="0">
      <selection activeCell="H15" sqref="H15"/>
    </sheetView>
  </sheetViews>
  <sheetFormatPr defaultRowHeight="12.75"/>
  <cols>
    <col min="1" max="1" width="15.7109375" style="3" customWidth="1"/>
    <col min="2" max="2" width="18.28515625" style="3" customWidth="1"/>
    <col min="3" max="3" width="15.85546875" style="3" customWidth="1"/>
    <col min="4" max="4" width="25.7109375" style="3" customWidth="1"/>
    <col min="5" max="5" width="13.42578125" style="3" customWidth="1"/>
    <col min="6" max="6" width="9.140625" style="3"/>
    <col min="7" max="7" width="32.140625" style="3" customWidth="1"/>
    <col min="8" max="8" width="27.85546875" style="3" customWidth="1"/>
    <col min="9" max="14" width="9.140625" style="3"/>
    <col min="15" max="15" width="10.140625" style="3" bestFit="1" customWidth="1"/>
    <col min="16" max="16384" width="9.140625" style="3"/>
  </cols>
  <sheetData>
    <row r="3" spans="2:21">
      <c r="B3" s="131"/>
      <c r="C3" s="132"/>
      <c r="D3" s="133"/>
      <c r="E3" s="133"/>
      <c r="F3" s="133"/>
      <c r="G3" s="134"/>
      <c r="I3" s="132"/>
      <c r="M3" s="135"/>
      <c r="O3" s="136"/>
      <c r="S3" s="137"/>
      <c r="T3" s="137"/>
      <c r="U3" s="137"/>
    </row>
    <row r="4" spans="2:21">
      <c r="B4" s="132" t="s">
        <v>153</v>
      </c>
      <c r="C4" s="3" t="str">
        <f>Indice!C21</f>
        <v>Costos no salariales formales y subsidios a la informalidad por número de salarios mínimos en México.</v>
      </c>
    </row>
    <row r="21" spans="1:24">
      <c r="B21" s="3" t="s">
        <v>147</v>
      </c>
      <c r="C21" s="3" t="str">
        <f>Indice!D21</f>
        <v xml:space="preserve">Elaboración propia utilizando datos del Instituto Mexicano de Seguridad Social y Antón Sarabia, Hernández y Levy, (2012). </v>
      </c>
    </row>
    <row r="24" spans="1:24" ht="102" customHeight="1">
      <c r="A24" s="3" t="s">
        <v>58</v>
      </c>
      <c r="B24" s="3" t="s">
        <v>60</v>
      </c>
      <c r="C24" s="130" t="s">
        <v>59</v>
      </c>
      <c r="G24" s="130"/>
    </row>
    <row r="25" spans="1:24">
      <c r="A25" s="3">
        <v>1</v>
      </c>
      <c r="B25" s="131">
        <v>0.41405000000000003</v>
      </c>
      <c r="C25" s="132">
        <v>-0.2946077401146906</v>
      </c>
      <c r="D25" s="133"/>
      <c r="E25" s="133"/>
      <c r="F25" s="133"/>
      <c r="G25" s="134"/>
      <c r="I25" s="132"/>
      <c r="M25" s="135"/>
      <c r="O25" s="136"/>
      <c r="S25" s="137"/>
      <c r="T25" s="137"/>
      <c r="U25" s="137"/>
      <c r="X25" s="132"/>
    </row>
    <row r="26" spans="1:24">
      <c r="A26" s="3">
        <f>A25+1</f>
        <v>2</v>
      </c>
      <c r="B26" s="131">
        <v>0.31205000000000005</v>
      </c>
      <c r="C26" s="132">
        <v>-0.1473038700573453</v>
      </c>
      <c r="D26" s="133"/>
      <c r="E26" s="133"/>
      <c r="F26" s="133"/>
      <c r="G26" s="134"/>
      <c r="I26" s="132"/>
      <c r="M26" s="135"/>
      <c r="O26" s="136"/>
      <c r="S26" s="137"/>
      <c r="T26" s="137"/>
      <c r="U26" s="137"/>
    </row>
    <row r="27" spans="1:24">
      <c r="A27" s="3">
        <f t="shared" ref="A27:A34" si="0">A26+1</f>
        <v>3</v>
      </c>
      <c r="B27" s="131">
        <v>0.27805000000000002</v>
      </c>
      <c r="C27" s="132">
        <v>-9.8202580038230208E-2</v>
      </c>
      <c r="D27" s="133"/>
      <c r="E27" s="133"/>
      <c r="F27" s="133"/>
      <c r="G27" s="134"/>
      <c r="I27" s="132"/>
      <c r="M27" s="135"/>
      <c r="O27" s="136"/>
      <c r="S27" s="137"/>
      <c r="T27" s="137"/>
      <c r="U27" s="137"/>
    </row>
    <row r="28" spans="1:24">
      <c r="A28" s="3">
        <f t="shared" si="0"/>
        <v>4</v>
      </c>
      <c r="B28" s="131">
        <v>0.26480000000000004</v>
      </c>
      <c r="C28" s="132">
        <v>-7.3651935028672649E-2</v>
      </c>
      <c r="D28" s="133"/>
      <c r="E28" s="133"/>
      <c r="F28" s="133"/>
      <c r="G28" s="134"/>
      <c r="I28" s="132"/>
      <c r="M28" s="135"/>
      <c r="O28" s="136"/>
      <c r="S28" s="137"/>
      <c r="T28" s="137"/>
      <c r="U28" s="137"/>
    </row>
    <row r="29" spans="1:24">
      <c r="A29" s="3">
        <f t="shared" si="0"/>
        <v>5</v>
      </c>
      <c r="B29" s="131">
        <v>0.25685000000000002</v>
      </c>
      <c r="C29" s="132">
        <v>-5.8921548022938121E-2</v>
      </c>
      <c r="D29" s="133"/>
      <c r="E29" s="133"/>
      <c r="F29" s="133"/>
      <c r="G29" s="134"/>
      <c r="I29" s="132"/>
      <c r="M29" s="135"/>
      <c r="O29" s="136"/>
      <c r="S29" s="137"/>
      <c r="T29" s="137"/>
      <c r="U29" s="137"/>
    </row>
    <row r="30" spans="1:24">
      <c r="A30" s="3">
        <f t="shared" si="0"/>
        <v>6</v>
      </c>
      <c r="B30" s="131">
        <v>0.25155</v>
      </c>
      <c r="C30" s="132">
        <v>-4.9101290019115104E-2</v>
      </c>
      <c r="D30" s="133"/>
      <c r="E30" s="133"/>
      <c r="F30" s="133"/>
      <c r="G30" s="134"/>
      <c r="I30" s="132"/>
      <c r="M30" s="135"/>
      <c r="O30" s="136"/>
      <c r="S30" s="137"/>
      <c r="T30" s="137"/>
      <c r="U30" s="137"/>
    </row>
    <row r="31" spans="1:24">
      <c r="A31" s="3">
        <f t="shared" si="0"/>
        <v>7</v>
      </c>
      <c r="B31" s="131">
        <v>0.24776428571428571</v>
      </c>
      <c r="C31" s="132">
        <v>-4.2086820016384377E-2</v>
      </c>
      <c r="D31" s="133"/>
      <c r="E31" s="133"/>
      <c r="F31" s="133"/>
      <c r="G31" s="134"/>
      <c r="I31" s="132"/>
      <c r="M31" s="135"/>
      <c r="O31" s="136"/>
      <c r="S31" s="137"/>
      <c r="T31" s="137"/>
      <c r="U31" s="137"/>
    </row>
    <row r="32" spans="1:24">
      <c r="A32" s="3">
        <f t="shared" si="0"/>
        <v>8</v>
      </c>
      <c r="B32" s="131">
        <v>0.244925</v>
      </c>
      <c r="C32" s="132">
        <v>-3.6825967514336325E-2</v>
      </c>
      <c r="D32" s="133"/>
      <c r="E32" s="133"/>
      <c r="F32" s="133"/>
      <c r="G32" s="134"/>
      <c r="I32" s="132"/>
      <c r="M32" s="135"/>
      <c r="O32" s="136"/>
      <c r="S32" s="137"/>
      <c r="T32" s="137"/>
      <c r="U32" s="137"/>
    </row>
    <row r="33" spans="1:21">
      <c r="A33" s="3">
        <f t="shared" si="0"/>
        <v>9</v>
      </c>
      <c r="B33" s="131">
        <v>0.24271666666666669</v>
      </c>
      <c r="C33" s="132">
        <v>-3.2734193346076731E-2</v>
      </c>
      <c r="D33" s="133"/>
      <c r="E33" s="133"/>
      <c r="F33" s="133"/>
      <c r="G33" s="134"/>
      <c r="I33" s="132"/>
      <c r="M33" s="135"/>
      <c r="O33" s="136"/>
      <c r="S33" s="137"/>
      <c r="T33" s="137"/>
      <c r="U33" s="137"/>
    </row>
    <row r="34" spans="1:21">
      <c r="A34" s="3">
        <f t="shared" si="0"/>
        <v>10</v>
      </c>
      <c r="B34" s="131">
        <v>0.24095</v>
      </c>
      <c r="C34" s="132">
        <v>-2.946077401146906E-2</v>
      </c>
      <c r="D34" s="133"/>
      <c r="E34" s="133"/>
      <c r="F34" s="133"/>
      <c r="G34" s="134"/>
      <c r="I34" s="132"/>
      <c r="M34" s="135"/>
      <c r="O34" s="136"/>
      <c r="S34" s="137"/>
      <c r="T34" s="137"/>
      <c r="U34" s="137"/>
    </row>
    <row r="35" spans="1:21">
      <c r="B35" s="131"/>
      <c r="C35" s="132"/>
      <c r="D35" s="133"/>
      <c r="E35" s="133"/>
      <c r="F35" s="133"/>
      <c r="G35" s="134"/>
      <c r="I35" s="132"/>
      <c r="M35" s="135"/>
      <c r="O35" s="136"/>
      <c r="S35" s="137"/>
      <c r="T35" s="137"/>
      <c r="U35" s="137"/>
    </row>
  </sheetData>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8:K30"/>
  <sheetViews>
    <sheetView workbookViewId="0">
      <selection activeCell="A27" sqref="A27:XFD31"/>
    </sheetView>
  </sheetViews>
  <sheetFormatPr defaultRowHeight="12.75"/>
  <cols>
    <col min="1" max="1" width="9.140625" style="36"/>
    <col min="2" max="9" width="9.28515625" style="36" bestFit="1" customWidth="1"/>
    <col min="10" max="10" width="18.85546875" style="36" bestFit="1" customWidth="1"/>
    <col min="11" max="11" width="11.5703125" style="36" bestFit="1" customWidth="1"/>
    <col min="12" max="31" width="9.28515625" style="36" bestFit="1" customWidth="1"/>
    <col min="32" max="16384" width="9.140625" style="36"/>
  </cols>
  <sheetData>
    <row r="28" spans="1:11">
      <c r="A28" s="58" t="s">
        <v>26</v>
      </c>
      <c r="B28" s="142">
        <v>1.5571E-2</v>
      </c>
      <c r="C28" s="142">
        <v>1.695E-2</v>
      </c>
      <c r="D28" s="142">
        <v>4.0938000000000002E-2</v>
      </c>
      <c r="E28" s="142">
        <v>5.0588000000000001E-2</v>
      </c>
      <c r="F28" s="142">
        <v>0.12992699999999999</v>
      </c>
      <c r="G28" s="142">
        <v>0.69722300000000004</v>
      </c>
      <c r="H28" s="142">
        <v>0.44414700000000001</v>
      </c>
      <c r="I28" s="142">
        <v>0.57124600000000003</v>
      </c>
      <c r="J28" s="142">
        <v>0.66576000000000002</v>
      </c>
      <c r="K28" s="142">
        <v>0.71943199999999996</v>
      </c>
    </row>
    <row r="29" spans="1:11">
      <c r="A29" s="58" t="s">
        <v>4</v>
      </c>
      <c r="B29" s="141">
        <v>1.6392E-2</v>
      </c>
      <c r="C29" s="141">
        <v>4.1730999999999997E-2</v>
      </c>
      <c r="D29" s="141">
        <v>0.18112500000000001</v>
      </c>
      <c r="E29" s="141">
        <v>0.517926</v>
      </c>
      <c r="F29" s="141">
        <v>0.39584599999999998</v>
      </c>
      <c r="G29" s="141">
        <v>0.74529500000000004</v>
      </c>
      <c r="H29" s="141">
        <v>0.52344999999999997</v>
      </c>
      <c r="I29" s="141">
        <v>0.61150199999999999</v>
      </c>
      <c r="J29" s="141">
        <v>0.57817300000000005</v>
      </c>
      <c r="K29" s="141">
        <v>0.54187399999999997</v>
      </c>
    </row>
    <row r="30" spans="1:11">
      <c r="A30" s="58" t="s">
        <v>10</v>
      </c>
      <c r="B30" s="143">
        <v>5.4250000000000001E-3</v>
      </c>
      <c r="C30" s="143">
        <v>8.0210000000000004E-3</v>
      </c>
      <c r="D30" s="143">
        <v>8.0110000000000008E-3</v>
      </c>
      <c r="E30" s="143">
        <v>1.9085999999999999E-2</v>
      </c>
      <c r="F30" s="143">
        <v>0.123788</v>
      </c>
      <c r="G30" s="143">
        <v>0.212835</v>
      </c>
      <c r="H30" s="143">
        <v>0.46788800000000003</v>
      </c>
      <c r="I30" s="143">
        <v>0.42163400000000001</v>
      </c>
      <c r="J30" s="143">
        <v>0.48959799999999998</v>
      </c>
      <c r="K30" s="143">
        <v>0.62765800000000005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workbookViewId="0">
      <selection activeCell="M27" sqref="M27"/>
    </sheetView>
  </sheetViews>
  <sheetFormatPr defaultRowHeight="12.75"/>
  <cols>
    <col min="1" max="15" width="9.140625" style="29"/>
    <col min="16" max="16" width="5.7109375" style="29" customWidth="1"/>
    <col min="17" max="16384" width="9.140625" style="29"/>
  </cols>
  <sheetData>
    <row r="1" spans="2:2">
      <c r="B1" s="36" t="s">
        <v>396</v>
      </c>
    </row>
    <row r="17" spans="2:8">
      <c r="B17" s="29" t="s">
        <v>147</v>
      </c>
      <c r="C17" s="29" t="s">
        <v>362</v>
      </c>
    </row>
    <row r="22" spans="2:8">
      <c r="C22" s="149" t="s">
        <v>365</v>
      </c>
      <c r="D22" s="149" t="s">
        <v>366</v>
      </c>
      <c r="G22" s="149" t="s">
        <v>363</v>
      </c>
      <c r="H22" s="149" t="s">
        <v>364</v>
      </c>
    </row>
    <row r="23" spans="2:8">
      <c r="B23" s="148" t="s">
        <v>166</v>
      </c>
      <c r="C23" s="150">
        <v>0.115</v>
      </c>
      <c r="D23" s="150">
        <v>0.127</v>
      </c>
      <c r="F23" s="148" t="s">
        <v>169</v>
      </c>
      <c r="G23" s="150">
        <v>3.2000000000000001E-2</v>
      </c>
      <c r="H23" s="150">
        <v>2.1000000000000001E-2</v>
      </c>
    </row>
    <row r="24" spans="2:8">
      <c r="B24" s="148" t="s">
        <v>178</v>
      </c>
      <c r="C24" s="150">
        <v>0.123</v>
      </c>
      <c r="D24" s="150">
        <v>0.123</v>
      </c>
      <c r="F24" s="148" t="s">
        <v>170</v>
      </c>
      <c r="G24" s="150">
        <v>9.2999999999999999E-2</v>
      </c>
      <c r="H24" s="150">
        <v>4.9000000000000002E-2</v>
      </c>
    </row>
    <row r="25" spans="2:8">
      <c r="B25" s="148" t="s">
        <v>165</v>
      </c>
      <c r="C25" s="150">
        <v>0.18</v>
      </c>
      <c r="D25" s="150">
        <v>0.16</v>
      </c>
      <c r="F25" s="148" t="s">
        <v>167</v>
      </c>
      <c r="G25" s="150">
        <v>0.109</v>
      </c>
      <c r="H25" s="150">
        <v>8.6999999999999994E-2</v>
      </c>
    </row>
    <row r="26" spans="2:8">
      <c r="B26" s="148" t="s">
        <v>169</v>
      </c>
      <c r="C26" s="150">
        <v>0.20899999999999999</v>
      </c>
      <c r="D26" s="150">
        <v>0.2</v>
      </c>
      <c r="F26" s="148" t="s">
        <v>166</v>
      </c>
      <c r="G26" s="150">
        <v>0.125</v>
      </c>
      <c r="H26" s="150">
        <v>0.13500000000000001</v>
      </c>
    </row>
    <row r="27" spans="2:8">
      <c r="B27" s="148" t="s">
        <v>176</v>
      </c>
      <c r="C27" s="150">
        <v>0.217</v>
      </c>
      <c r="D27" s="150">
        <v>0.11799999999999999</v>
      </c>
      <c r="F27" s="148" t="s">
        <v>168</v>
      </c>
      <c r="G27" s="150">
        <v>0.18</v>
      </c>
      <c r="H27" s="150">
        <v>0.14799999999999999</v>
      </c>
    </row>
    <row r="28" spans="2:8">
      <c r="B28" s="148" t="s">
        <v>375</v>
      </c>
      <c r="C28" s="150">
        <v>0.23100000000000001</v>
      </c>
      <c r="D28" s="150">
        <v>0.23100000000000001</v>
      </c>
      <c r="F28" s="148" t="s">
        <v>375</v>
      </c>
      <c r="G28" s="150">
        <v>0.20100000000000001</v>
      </c>
      <c r="H28" s="150">
        <v>0.105</v>
      </c>
    </row>
    <row r="29" spans="2:8">
      <c r="B29" s="148" t="s">
        <v>170</v>
      </c>
      <c r="C29" s="150">
        <v>0.23899999999999999</v>
      </c>
      <c r="D29" s="150">
        <v>0.156</v>
      </c>
      <c r="F29" s="148" t="s">
        <v>165</v>
      </c>
      <c r="G29" s="150">
        <v>0.23</v>
      </c>
      <c r="H29" s="150">
        <v>0.23</v>
      </c>
    </row>
    <row r="30" spans="2:8">
      <c r="B30" s="148" t="s">
        <v>168</v>
      </c>
      <c r="C30" s="150">
        <v>0.28399999999999997</v>
      </c>
      <c r="D30" s="150">
        <v>0.13400000000000001</v>
      </c>
      <c r="F30" s="148" t="s">
        <v>172</v>
      </c>
      <c r="G30" s="150">
        <v>0.30599999999999999</v>
      </c>
      <c r="H30" s="150">
        <v>0.26900000000000002</v>
      </c>
    </row>
    <row r="31" spans="2:8">
      <c r="B31" s="148" t="s">
        <v>335</v>
      </c>
      <c r="C31" s="150">
        <v>0.29399999999999998</v>
      </c>
      <c r="D31" s="150">
        <v>0.29399999999999998</v>
      </c>
    </row>
    <row r="32" spans="2:8">
      <c r="B32" s="148" t="s">
        <v>172</v>
      </c>
      <c r="C32" s="150">
        <v>0.40200000000000002</v>
      </c>
      <c r="D32" s="150">
        <v>0.34799999999999998</v>
      </c>
    </row>
    <row r="33" spans="2:4">
      <c r="B33" s="148" t="s">
        <v>167</v>
      </c>
      <c r="C33" s="150">
        <v>0.56899999999999995</v>
      </c>
      <c r="D33" s="150">
        <v>0.30599999999999999</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L38"/>
  <sheetViews>
    <sheetView workbookViewId="0">
      <selection activeCell="C20" sqref="C20"/>
    </sheetView>
  </sheetViews>
  <sheetFormatPr defaultRowHeight="12.75"/>
  <cols>
    <col min="1" max="16384" width="9.140625" style="36"/>
  </cols>
  <sheetData>
    <row r="1" spans="3:12">
      <c r="C1" s="36" t="s">
        <v>517</v>
      </c>
      <c r="E1" s="37"/>
      <c r="I1" s="37"/>
    </row>
    <row r="2" spans="3:12">
      <c r="E2" s="37"/>
      <c r="I2" s="37"/>
    </row>
    <row r="3" spans="3:12">
      <c r="C3" s="37"/>
      <c r="D3" s="37"/>
      <c r="E3" s="37"/>
      <c r="F3" s="37"/>
      <c r="G3" s="37"/>
      <c r="H3" s="37"/>
      <c r="I3" s="37"/>
      <c r="J3" s="37"/>
      <c r="K3" s="37"/>
      <c r="L3" s="37"/>
    </row>
    <row r="4" spans="3:12">
      <c r="C4" s="37"/>
      <c r="D4" s="37"/>
      <c r="E4" s="37"/>
      <c r="F4" s="37"/>
      <c r="G4" s="37"/>
      <c r="H4" s="37"/>
      <c r="I4" s="37"/>
      <c r="J4" s="37"/>
      <c r="K4" s="37"/>
      <c r="L4" s="37"/>
    </row>
    <row r="5" spans="3:12">
      <c r="C5" s="37"/>
      <c r="D5" s="37"/>
      <c r="E5" s="37"/>
      <c r="F5" s="37"/>
      <c r="G5" s="37"/>
      <c r="H5" s="37"/>
      <c r="I5" s="37"/>
      <c r="J5" s="37"/>
      <c r="K5" s="37"/>
      <c r="L5" s="37"/>
    </row>
    <row r="6" spans="3:12">
      <c r="C6" s="37"/>
      <c r="D6" s="37"/>
      <c r="E6" s="37"/>
      <c r="F6" s="37"/>
      <c r="G6" s="37"/>
      <c r="H6" s="37"/>
      <c r="I6" s="37"/>
      <c r="J6" s="37"/>
      <c r="K6" s="37"/>
      <c r="L6" s="37"/>
    </row>
    <row r="7" spans="3:12">
      <c r="C7" s="37"/>
      <c r="D7" s="37"/>
      <c r="E7" s="37"/>
      <c r="F7" s="37"/>
      <c r="G7" s="37"/>
      <c r="H7" s="37"/>
      <c r="I7" s="37"/>
      <c r="J7" s="37"/>
      <c r="K7" s="37"/>
      <c r="L7" s="37"/>
    </row>
    <row r="8" spans="3:12">
      <c r="C8" s="37"/>
      <c r="D8" s="37"/>
      <c r="E8" s="37"/>
      <c r="F8" s="37"/>
      <c r="G8" s="37"/>
      <c r="H8" s="37"/>
      <c r="I8" s="37"/>
      <c r="J8" s="37"/>
      <c r="K8" s="37"/>
      <c r="L8" s="37"/>
    </row>
    <row r="9" spans="3:12">
      <c r="C9" s="37"/>
      <c r="D9" s="37"/>
      <c r="E9" s="37"/>
      <c r="F9" s="37"/>
      <c r="G9" s="37"/>
      <c r="H9" s="37"/>
      <c r="I9" s="37"/>
      <c r="J9" s="37"/>
      <c r="K9" s="37"/>
      <c r="L9" s="37"/>
    </row>
    <row r="10" spans="3:12">
      <c r="C10" s="37"/>
      <c r="D10" s="37"/>
      <c r="E10" s="37"/>
      <c r="F10" s="37"/>
      <c r="G10" s="37"/>
      <c r="H10" s="37"/>
      <c r="I10" s="37"/>
      <c r="J10" s="37"/>
      <c r="K10" s="37"/>
      <c r="L10" s="37"/>
    </row>
    <row r="11" spans="3:12">
      <c r="C11" s="37"/>
      <c r="D11" s="37"/>
      <c r="E11" s="37"/>
      <c r="F11" s="37"/>
      <c r="G11" s="37"/>
      <c r="H11" s="37"/>
      <c r="I11" s="37"/>
      <c r="J11" s="37"/>
      <c r="K11" s="37"/>
      <c r="L11" s="37"/>
    </row>
    <row r="12" spans="3:12">
      <c r="C12" s="37"/>
      <c r="D12" s="37"/>
      <c r="E12" s="37"/>
      <c r="F12" s="37"/>
      <c r="G12" s="37"/>
      <c r="H12" s="37"/>
      <c r="I12" s="37"/>
      <c r="J12" s="37"/>
      <c r="K12" s="37"/>
      <c r="L12" s="37"/>
    </row>
    <row r="13" spans="3:12">
      <c r="C13" s="37"/>
      <c r="D13" s="37"/>
      <c r="E13" s="37"/>
      <c r="F13" s="37"/>
      <c r="G13" s="37"/>
      <c r="H13" s="37"/>
      <c r="I13" s="37"/>
      <c r="J13" s="37"/>
      <c r="K13" s="37"/>
      <c r="L13" s="37"/>
    </row>
    <row r="14" spans="3:12">
      <c r="C14" s="37"/>
      <c r="D14" s="37"/>
      <c r="E14" s="37"/>
      <c r="F14" s="37"/>
      <c r="G14" s="37"/>
      <c r="H14" s="37"/>
      <c r="I14" s="37"/>
      <c r="J14" s="37"/>
      <c r="K14" s="37"/>
      <c r="L14" s="37"/>
    </row>
    <row r="15" spans="3:12">
      <c r="C15" s="37"/>
      <c r="D15" s="37"/>
      <c r="E15" s="37"/>
      <c r="F15" s="37"/>
      <c r="G15" s="37"/>
      <c r="H15" s="37"/>
      <c r="I15" s="37"/>
      <c r="J15" s="37"/>
      <c r="K15" s="37"/>
      <c r="L15" s="37"/>
    </row>
    <row r="16" spans="3:12">
      <c r="C16" s="37"/>
      <c r="D16" s="37"/>
      <c r="E16" s="37"/>
      <c r="F16" s="37"/>
      <c r="G16" s="37"/>
      <c r="H16" s="37"/>
      <c r="I16" s="37"/>
      <c r="J16" s="37"/>
      <c r="K16" s="37"/>
      <c r="L16" s="37"/>
    </row>
    <row r="17" spans="2:12">
      <c r="C17" s="37"/>
      <c r="D17" s="37"/>
      <c r="E17" s="37"/>
      <c r="F17" s="37"/>
      <c r="G17" s="37"/>
      <c r="H17" s="37"/>
      <c r="I17" s="37"/>
      <c r="J17" s="37"/>
      <c r="K17" s="37"/>
      <c r="L17" s="37"/>
    </row>
    <row r="18" spans="2:12">
      <c r="C18" s="37"/>
      <c r="D18" s="37"/>
      <c r="E18" s="37"/>
      <c r="F18" s="37"/>
      <c r="G18" s="37"/>
      <c r="H18" s="37"/>
      <c r="I18" s="37"/>
      <c r="J18" s="37"/>
      <c r="K18" s="37"/>
      <c r="L18" s="37"/>
    </row>
    <row r="19" spans="2:12">
      <c r="C19" s="37" t="s">
        <v>147</v>
      </c>
      <c r="D19" s="36" t="s">
        <v>395</v>
      </c>
      <c r="E19" s="37"/>
      <c r="F19" s="37"/>
      <c r="G19" s="37"/>
      <c r="H19" s="37"/>
      <c r="I19" s="37"/>
      <c r="J19" s="37"/>
      <c r="K19" s="37"/>
      <c r="L19" s="37"/>
    </row>
    <row r="21" spans="2:12">
      <c r="C21" s="36" t="s">
        <v>120</v>
      </c>
      <c r="D21" s="36" t="s">
        <v>121</v>
      </c>
      <c r="E21" s="37" t="s">
        <v>122</v>
      </c>
      <c r="F21" s="36" t="s">
        <v>123</v>
      </c>
      <c r="G21" s="36" t="s">
        <v>124</v>
      </c>
      <c r="H21" s="36" t="s">
        <v>125</v>
      </c>
      <c r="I21" s="37" t="s">
        <v>126</v>
      </c>
      <c r="J21" s="36" t="s">
        <v>127</v>
      </c>
      <c r="K21" s="36" t="s">
        <v>128</v>
      </c>
      <c r="L21" s="36" t="s">
        <v>129</v>
      </c>
    </row>
    <row r="22" spans="2:12">
      <c r="B22" s="36" t="s">
        <v>376</v>
      </c>
      <c r="C22" s="37">
        <v>0</v>
      </c>
      <c r="D22" s="37">
        <v>-6.7332299999999998E-2</v>
      </c>
      <c r="E22" s="37">
        <v>-3.7726799999999998E-2</v>
      </c>
      <c r="F22" s="37">
        <v>-7.1808499999999997E-2</v>
      </c>
      <c r="G22" s="37">
        <v>0.44745240000000003</v>
      </c>
      <c r="H22" s="37">
        <v>-0.10570559999999998</v>
      </c>
      <c r="I22" s="37">
        <v>4.9601899999999977E-2</v>
      </c>
      <c r="J22" s="37">
        <v>0.15204089999999992</v>
      </c>
      <c r="K22" s="37">
        <v>0.32984259999999999</v>
      </c>
      <c r="L22" s="37">
        <v>0.21610269999999998</v>
      </c>
    </row>
    <row r="23" spans="2:12">
      <c r="B23" s="36" t="s">
        <v>375</v>
      </c>
      <c r="C23" s="37">
        <v>0.36642459999999999</v>
      </c>
      <c r="D23" s="37">
        <v>0.28116289999999999</v>
      </c>
      <c r="E23" s="37">
        <v>0.17958129999999994</v>
      </c>
      <c r="F23" s="37">
        <v>0.13468210000000003</v>
      </c>
      <c r="G23" s="37">
        <v>9.3961400000000084E-2</v>
      </c>
      <c r="H23" s="37">
        <v>8.3157700000000001E-2</v>
      </c>
      <c r="I23" s="37">
        <v>5.5976299999999979E-2</v>
      </c>
      <c r="J23" s="37">
        <v>3.8636700000000079E-2</v>
      </c>
      <c r="K23" s="37">
        <v>4.4175399999999976E-2</v>
      </c>
      <c r="L23" s="37">
        <v>3.1005700000000025E-2</v>
      </c>
    </row>
    <row r="24" spans="2:12">
      <c r="B24" s="36" t="s">
        <v>165</v>
      </c>
      <c r="C24" s="37">
        <v>0.18081370000000002</v>
      </c>
      <c r="D24" s="37">
        <v>0.13773360000000001</v>
      </c>
      <c r="E24" s="37">
        <v>5.9517299999999995E-2</v>
      </c>
      <c r="F24" s="37">
        <v>8.9160200000000023E-2</v>
      </c>
      <c r="G24" s="37">
        <v>8.74587E-2</v>
      </c>
      <c r="H24" s="37">
        <v>9.0794400000000053E-2</v>
      </c>
      <c r="I24" s="37">
        <v>5.7396499999999961E-2</v>
      </c>
      <c r="J24" s="37">
        <v>1.4573300000000011E-2</v>
      </c>
      <c r="K24" s="37">
        <v>3.7128700000000014E-2</v>
      </c>
      <c r="L24" s="37">
        <v>3.4481299999999937E-2</v>
      </c>
    </row>
    <row r="25" spans="2:12">
      <c r="B25" s="36" t="s">
        <v>166</v>
      </c>
      <c r="C25" s="37">
        <v>0.29690420000000001</v>
      </c>
      <c r="D25" s="37">
        <v>7.5677100000000053E-2</v>
      </c>
      <c r="E25" s="37">
        <v>0.1464029</v>
      </c>
      <c r="F25" s="37">
        <v>0.10725260000000003</v>
      </c>
      <c r="G25" s="37">
        <v>0.13050830000000002</v>
      </c>
      <c r="H25" s="37">
        <v>8.066759999999995E-2</v>
      </c>
      <c r="I25" s="37">
        <v>8.3999799999999958E-2</v>
      </c>
      <c r="J25" s="37">
        <v>7.9627099999999951E-2</v>
      </c>
      <c r="K25" s="37">
        <v>-1.6184999999999672E-3</v>
      </c>
      <c r="L25" s="37">
        <v>1.1351000000000555E-3</v>
      </c>
    </row>
    <row r="26" spans="2:12">
      <c r="B26" s="36" t="s">
        <v>167</v>
      </c>
      <c r="C26" s="37">
        <v>0.39909959999999994</v>
      </c>
      <c r="D26" s="37">
        <v>0.30149209999999999</v>
      </c>
      <c r="E26" s="37">
        <v>0.28451199999999999</v>
      </c>
      <c r="F26" s="37">
        <v>0.28212090000000001</v>
      </c>
      <c r="G26" s="37">
        <v>0.19657289999999994</v>
      </c>
      <c r="H26" s="37">
        <v>0.12882660000000001</v>
      </c>
      <c r="I26" s="37">
        <v>9.9919599999999997E-2</v>
      </c>
      <c r="J26" s="37">
        <v>8.0406599999999995E-2</v>
      </c>
      <c r="K26" s="37">
        <v>6.3432000000000044E-2</v>
      </c>
      <c r="L26" s="37">
        <v>2.878639999999999E-2</v>
      </c>
    </row>
    <row r="27" spans="2:12">
      <c r="B27" s="36" t="s">
        <v>168</v>
      </c>
      <c r="C27" s="37">
        <v>0.24387</v>
      </c>
      <c r="D27" s="37">
        <v>0.16849199999999998</v>
      </c>
      <c r="E27" s="37">
        <v>0.4162344</v>
      </c>
      <c r="F27" s="37">
        <v>0.42194959999999998</v>
      </c>
      <c r="G27" s="37">
        <v>0.36273210000000006</v>
      </c>
      <c r="H27" s="37">
        <v>0.2011773</v>
      </c>
      <c r="I27" s="37">
        <v>0.10459560000000001</v>
      </c>
      <c r="J27" s="37">
        <v>0.35818049999999996</v>
      </c>
      <c r="K27" s="37">
        <v>0.32920939999999999</v>
      </c>
      <c r="L27" s="37">
        <v>0.2171978</v>
      </c>
    </row>
    <row r="28" spans="2:12">
      <c r="B28" s="36" t="s">
        <v>169</v>
      </c>
      <c r="C28" s="37">
        <v>6.0591199999999998E-2</v>
      </c>
      <c r="D28" s="37">
        <v>0.15325290000000003</v>
      </c>
      <c r="E28" s="37">
        <v>0.15964900000000004</v>
      </c>
      <c r="F28" s="37">
        <v>0.1768672</v>
      </c>
      <c r="G28" s="37">
        <v>0.13956279999999999</v>
      </c>
      <c r="H28" s="37">
        <v>0.1102765</v>
      </c>
      <c r="I28" s="37">
        <v>0.13458890000000001</v>
      </c>
      <c r="J28" s="37">
        <v>0.11206479999999996</v>
      </c>
      <c r="K28" s="37">
        <v>0.11526720000000001</v>
      </c>
      <c r="L28" s="37">
        <v>6.8703599999999976E-2</v>
      </c>
    </row>
    <row r="29" spans="2:12">
      <c r="B29" s="36" t="s">
        <v>170</v>
      </c>
      <c r="C29" s="37">
        <v>0.27788040000000003</v>
      </c>
      <c r="D29" s="37">
        <v>0.34492460000000003</v>
      </c>
      <c r="E29" s="37">
        <v>0.36896510000000005</v>
      </c>
      <c r="F29" s="37">
        <v>0.26415660000000002</v>
      </c>
      <c r="G29" s="37">
        <v>0.31687399999999999</v>
      </c>
      <c r="H29" s="37">
        <v>0.38525810000000005</v>
      </c>
      <c r="I29" s="37">
        <v>0.18762900000000005</v>
      </c>
      <c r="J29" s="37">
        <v>0.17197549999999995</v>
      </c>
      <c r="K29" s="37">
        <v>9.6792100000000048E-2</v>
      </c>
      <c r="L29" s="37">
        <v>0.11441840000000003</v>
      </c>
    </row>
    <row r="30" spans="2:12">
      <c r="B30" s="36" t="s">
        <v>373</v>
      </c>
      <c r="C30" s="37">
        <v>8.8942599999999997E-2</v>
      </c>
      <c r="D30" s="37">
        <v>2.7398499999999999E-2</v>
      </c>
      <c r="E30" s="37">
        <v>2.2344600000000006E-2</v>
      </c>
      <c r="F30" s="37">
        <v>4.7562400000000005E-2</v>
      </c>
      <c r="G30" s="37">
        <v>0.23878069999999998</v>
      </c>
      <c r="H30" s="37">
        <v>0.4645821</v>
      </c>
      <c r="I30" s="37">
        <v>0.20881020000000006</v>
      </c>
      <c r="J30" s="37">
        <v>0.17091190000000001</v>
      </c>
      <c r="K30" s="37">
        <v>0.12000270000000002</v>
      </c>
      <c r="L30" s="37">
        <v>5.5167899999999936E-2</v>
      </c>
    </row>
    <row r="31" spans="2:12">
      <c r="B31" s="36" t="s">
        <v>171</v>
      </c>
      <c r="C31" s="37">
        <v>0.327851</v>
      </c>
      <c r="D31" s="37">
        <v>0.3123668</v>
      </c>
      <c r="E31" s="37">
        <v>0.38893879999999992</v>
      </c>
      <c r="F31" s="37">
        <v>0.42577099999999996</v>
      </c>
      <c r="G31" s="37">
        <v>0.37622239999999996</v>
      </c>
      <c r="H31" s="37">
        <v>0.21311079999999993</v>
      </c>
      <c r="I31" s="37">
        <v>0.22440559999999998</v>
      </c>
      <c r="J31" s="37">
        <v>0.13870459999999996</v>
      </c>
      <c r="K31" s="37">
        <v>0.27872790000000003</v>
      </c>
      <c r="L31" s="37">
        <v>6.7718300000000009E-2</v>
      </c>
    </row>
    <row r="32" spans="2:12">
      <c r="B32" s="36" t="s">
        <v>172</v>
      </c>
      <c r="C32" s="37">
        <v>5.8337299999999995E-2</v>
      </c>
      <c r="D32" s="37">
        <v>-9.7786100000000015E-2</v>
      </c>
      <c r="E32" s="37">
        <v>0.25815379999999999</v>
      </c>
      <c r="F32" s="37">
        <v>0.15949670000000005</v>
      </c>
      <c r="G32" s="37">
        <v>5.4484599999999994E-2</v>
      </c>
      <c r="H32" s="37">
        <v>0.22895869999999996</v>
      </c>
      <c r="I32" s="37">
        <v>0.26963060000000005</v>
      </c>
      <c r="J32" s="37">
        <v>0.28373789999999999</v>
      </c>
      <c r="K32" s="37">
        <v>7.9395199999999999E-2</v>
      </c>
      <c r="L32" s="37">
        <v>9.0005500000000072E-2</v>
      </c>
    </row>
    <row r="33" spans="2:12">
      <c r="B33" s="36" t="s">
        <v>173</v>
      </c>
      <c r="C33" s="37">
        <v>0.20460240000000002</v>
      </c>
      <c r="D33" s="37">
        <v>0.16360619999999998</v>
      </c>
      <c r="E33" s="37">
        <v>0.12579069999999998</v>
      </c>
      <c r="F33" s="37">
        <v>0.26736670000000001</v>
      </c>
      <c r="G33" s="37">
        <v>0.33161109999999994</v>
      </c>
      <c r="H33" s="37">
        <v>0.13996110000000006</v>
      </c>
      <c r="I33" s="37">
        <v>0.28251190000000004</v>
      </c>
      <c r="J33" s="37">
        <v>0.2586775</v>
      </c>
      <c r="K33" s="37">
        <v>0.17582470000000006</v>
      </c>
      <c r="L33" s="37">
        <v>0.12097730000000007</v>
      </c>
    </row>
    <row r="34" spans="2:12">
      <c r="B34" s="36" t="s">
        <v>174</v>
      </c>
      <c r="C34" s="37">
        <v>0.2171053</v>
      </c>
      <c r="D34" s="37">
        <v>0.34693309999999999</v>
      </c>
      <c r="E34" s="37">
        <v>0.44449280000000002</v>
      </c>
      <c r="F34" s="37">
        <v>0.32150460000000003</v>
      </c>
      <c r="G34" s="37">
        <v>0.41685030000000001</v>
      </c>
      <c r="H34" s="37">
        <v>0.46935599999999994</v>
      </c>
      <c r="I34" s="37">
        <v>0.29573989999999994</v>
      </c>
      <c r="J34" s="37">
        <v>0.15904589999999996</v>
      </c>
      <c r="K34" s="37">
        <v>8.0176999999999943E-2</v>
      </c>
      <c r="L34" s="37">
        <v>8.2650200000000007E-2</v>
      </c>
    </row>
    <row r="35" spans="2:12">
      <c r="B35" s="36" t="s">
        <v>175</v>
      </c>
      <c r="C35" s="37">
        <v>-7.8005000000000001E-3</v>
      </c>
      <c r="D35" s="37">
        <v>0.48140709999999998</v>
      </c>
      <c r="E35" s="37">
        <v>0.23138</v>
      </c>
      <c r="F35" s="37">
        <v>9.634189999999998E-2</v>
      </c>
      <c r="G35" s="37">
        <v>0.23751710000000004</v>
      </c>
      <c r="H35" s="37">
        <v>0.29737389999999997</v>
      </c>
      <c r="I35" s="37">
        <v>0.30474890000000004</v>
      </c>
      <c r="J35" s="37">
        <v>0.18000100000000008</v>
      </c>
      <c r="K35" s="37">
        <v>0.11202250000000002</v>
      </c>
      <c r="L35" s="37">
        <v>0.13134429999999997</v>
      </c>
    </row>
    <row r="36" spans="2:12">
      <c r="B36" s="36" t="s">
        <v>176</v>
      </c>
      <c r="C36" s="37">
        <v>7.6478199999999996E-2</v>
      </c>
      <c r="D36" s="37">
        <v>0.23845369999999999</v>
      </c>
      <c r="E36" s="37">
        <v>0.33556249999999999</v>
      </c>
      <c r="F36" s="37">
        <v>0.21329700000000001</v>
      </c>
      <c r="G36" s="37">
        <v>0.4259366</v>
      </c>
      <c r="H36" s="37">
        <v>0.19849459999999997</v>
      </c>
      <c r="I36" s="37">
        <v>0.31515040000000005</v>
      </c>
      <c r="J36" s="37">
        <v>0.20098050000000001</v>
      </c>
      <c r="K36" s="37">
        <v>0.14013399999999998</v>
      </c>
      <c r="L36" s="37">
        <v>2.8582400000000008E-2</v>
      </c>
    </row>
    <row r="37" spans="2:12">
      <c r="B37" s="36" t="s">
        <v>177</v>
      </c>
      <c r="C37" s="37">
        <v>-5.0425000000000001E-3</v>
      </c>
      <c r="D37" s="37">
        <v>4.7754600000000001E-2</v>
      </c>
      <c r="E37" s="37">
        <v>0.19619439999999999</v>
      </c>
      <c r="F37" s="37">
        <v>0.40662320000000007</v>
      </c>
      <c r="G37" s="37">
        <v>0.30131999999999998</v>
      </c>
      <c r="H37" s="37">
        <v>0.29446649999999996</v>
      </c>
      <c r="I37" s="37">
        <v>0.40498670000000003</v>
      </c>
      <c r="J37" s="37">
        <v>0.33261410000000002</v>
      </c>
      <c r="K37" s="37">
        <v>0.21741460000000001</v>
      </c>
      <c r="L37" s="37">
        <v>0.32765519999999992</v>
      </c>
    </row>
    <row r="38" spans="2:12">
      <c r="B38" s="36" t="s">
        <v>178</v>
      </c>
      <c r="C38" s="37">
        <v>6.6633100000000015E-2</v>
      </c>
      <c r="D38" s="37">
        <v>6.5625800000000012E-2</v>
      </c>
      <c r="E38" s="37">
        <v>0.17438710000000002</v>
      </c>
      <c r="F38" s="37">
        <v>0.22102739999999998</v>
      </c>
      <c r="G38" s="37">
        <v>0.39057860000000005</v>
      </c>
      <c r="H38" s="37">
        <v>0.28329380000000004</v>
      </c>
      <c r="I38" s="37">
        <v>0.40676810000000008</v>
      </c>
      <c r="J38" s="37">
        <v>0.40626490000000004</v>
      </c>
      <c r="K38" s="37">
        <v>0.41653860000000004</v>
      </c>
      <c r="L38" s="37">
        <v>0.44062319999999994</v>
      </c>
    </row>
  </sheetData>
  <sortState ref="B81:L97">
    <sortCondition ref="I81"/>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D43"/>
  <sheetViews>
    <sheetView workbookViewId="0">
      <selection activeCell="H27" sqref="H27"/>
    </sheetView>
  </sheetViews>
  <sheetFormatPr defaultColWidth="12.5703125" defaultRowHeight="12.75"/>
  <cols>
    <col min="1" max="16384" width="12.5703125" style="52"/>
  </cols>
  <sheetData>
    <row r="2" spans="1:2">
      <c r="A2" s="52" t="s">
        <v>154</v>
      </c>
      <c r="B2" s="52" t="str">
        <f>Indice!C25</f>
        <v>Tamaño promedio de la empresa inspeccionada en Estados Unidos y Brasil: 1995-2011.</v>
      </c>
    </row>
    <row r="23" spans="1:4">
      <c r="A23" s="52" t="s">
        <v>147</v>
      </c>
      <c r="B23" s="52" t="str">
        <f>Indice!D25</f>
        <v>Ministerio de Trabalho (Brasil) y Administración de Seguridad y Salud Ocupacional (OSHA por sus siglas en inglés).</v>
      </c>
    </row>
    <row r="26" spans="1:4" ht="26.25" thickBot="1">
      <c r="B26" s="60"/>
      <c r="C26" s="61" t="s">
        <v>0</v>
      </c>
      <c r="D26" s="61" t="s">
        <v>13</v>
      </c>
    </row>
    <row r="27" spans="1:4" ht="13.5" thickTop="1">
      <c r="B27" s="52">
        <v>1995</v>
      </c>
      <c r="C27" s="151">
        <v>135.78229999999999</v>
      </c>
      <c r="D27" s="151">
        <v>45.310760692147412</v>
      </c>
    </row>
    <row r="28" spans="1:4">
      <c r="B28" s="52">
        <v>1996</v>
      </c>
      <c r="C28" s="151">
        <v>136.39420000000001</v>
      </c>
      <c r="D28" s="151">
        <v>39.419322800212477</v>
      </c>
    </row>
    <row r="29" spans="1:4">
      <c r="B29" s="52">
        <v>1997</v>
      </c>
      <c r="C29" s="151">
        <v>137.51660000000001</v>
      </c>
      <c r="D29" s="151">
        <v>46.234347372838904</v>
      </c>
    </row>
    <row r="30" spans="1:4">
      <c r="B30" s="52">
        <v>1998</v>
      </c>
      <c r="C30" s="151">
        <v>136.34469999999999</v>
      </c>
      <c r="D30" s="151">
        <v>57.07922244577874</v>
      </c>
    </row>
    <row r="31" spans="1:4">
      <c r="B31" s="52">
        <v>1999</v>
      </c>
      <c r="C31" s="151">
        <v>144.72479999999999</v>
      </c>
      <c r="D31" s="151">
        <v>51.36309229086303</v>
      </c>
    </row>
    <row r="32" spans="1:4">
      <c r="B32" s="52">
        <v>2000</v>
      </c>
      <c r="C32" s="151">
        <v>154.58019999999999</v>
      </c>
      <c r="D32" s="151">
        <v>54.060729546373622</v>
      </c>
    </row>
    <row r="33" spans="2:4">
      <c r="B33" s="52">
        <v>2001</v>
      </c>
      <c r="C33" s="151">
        <v>130.56819999999999</v>
      </c>
      <c r="D33" s="151">
        <v>59.673058323588585</v>
      </c>
    </row>
    <row r="34" spans="2:4">
      <c r="B34" s="52">
        <v>2002</v>
      </c>
      <c r="C34" s="151">
        <v>119.3396</v>
      </c>
      <c r="D34" s="151">
        <v>65.520328409815477</v>
      </c>
    </row>
    <row r="35" spans="2:4">
      <c r="B35" s="52">
        <v>2003</v>
      </c>
      <c r="C35" s="151">
        <v>126.245</v>
      </c>
      <c r="D35" s="151">
        <v>78.030518053155049</v>
      </c>
    </row>
    <row r="36" spans="2:4">
      <c r="B36" s="52">
        <v>2004</v>
      </c>
      <c r="C36" s="151">
        <v>136.78880000000001</v>
      </c>
      <c r="D36" s="151">
        <v>80.72887208860864</v>
      </c>
    </row>
    <row r="37" spans="2:4">
      <c r="B37" s="52">
        <v>2005</v>
      </c>
      <c r="C37" s="151">
        <v>136.43940000000001</v>
      </c>
      <c r="D37" s="151">
        <v>73.716129427854668</v>
      </c>
    </row>
    <row r="38" spans="2:4">
      <c r="B38" s="52">
        <v>2006</v>
      </c>
      <c r="C38" s="151">
        <v>142.20410000000001</v>
      </c>
      <c r="D38" s="151">
        <v>85.866612186869432</v>
      </c>
    </row>
    <row r="39" spans="2:4">
      <c r="B39" s="52">
        <v>2007</v>
      </c>
      <c r="C39" s="151">
        <v>140.53380000000001</v>
      </c>
      <c r="D39" s="151">
        <v>89.936870437242163</v>
      </c>
    </row>
    <row r="40" spans="2:4">
      <c r="B40" s="52">
        <v>2008</v>
      </c>
      <c r="C40" s="151">
        <v>142.00219999999999</v>
      </c>
      <c r="D40" s="151">
        <v>103.53712380398177</v>
      </c>
    </row>
    <row r="41" spans="2:4">
      <c r="B41" s="52">
        <v>2009</v>
      </c>
      <c r="C41" s="151">
        <v>132.56209999999999</v>
      </c>
      <c r="D41" s="151">
        <v>120.43374283316275</v>
      </c>
    </row>
    <row r="42" spans="2:4">
      <c r="B42" s="52">
        <v>2010</v>
      </c>
      <c r="C42" s="151">
        <v>138.94540000000001</v>
      </c>
      <c r="D42" s="151">
        <v>120.87427544882055</v>
      </c>
    </row>
    <row r="43" spans="2:4">
      <c r="B43" s="59">
        <v>2011</v>
      </c>
      <c r="C43" s="152">
        <v>135.7533</v>
      </c>
      <c r="D43" s="152">
        <v>127.15012274700746</v>
      </c>
    </row>
  </sheetData>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323"/>
  <sheetViews>
    <sheetView workbookViewId="0">
      <selection activeCell="U9" sqref="U9"/>
    </sheetView>
  </sheetViews>
  <sheetFormatPr defaultRowHeight="15"/>
  <cols>
    <col min="1" max="1" width="19.7109375" style="138" bestFit="1" customWidth="1"/>
    <col min="2" max="2" width="24" style="138" bestFit="1" customWidth="1"/>
    <col min="3" max="3" width="24" style="138" customWidth="1"/>
    <col min="4" max="4" width="4.5703125" style="138" customWidth="1"/>
    <col min="5" max="10" width="9.140625" style="138"/>
    <col min="11" max="11" width="4.5703125" style="138" customWidth="1"/>
    <col min="12" max="17" width="9.140625" style="138"/>
    <col min="18" max="18" width="4.5703125" style="138" customWidth="1"/>
    <col min="19" max="16384" width="9.140625" style="138"/>
  </cols>
  <sheetData>
    <row r="1" spans="1:21">
      <c r="B1" s="140" t="s">
        <v>16</v>
      </c>
      <c r="C1" s="140"/>
      <c r="D1" s="140"/>
      <c r="E1" s="140"/>
      <c r="G1" s="140" t="s">
        <v>13</v>
      </c>
      <c r="K1" s="140"/>
      <c r="L1" s="140"/>
      <c r="N1" s="140" t="s">
        <v>2</v>
      </c>
      <c r="R1" s="140"/>
      <c r="S1" s="140"/>
      <c r="U1" s="140" t="s">
        <v>1</v>
      </c>
    </row>
    <row r="3" spans="1:21" ht="30.75">
      <c r="B3" s="139"/>
      <c r="C3" s="139"/>
    </row>
    <row r="4" spans="1:21" ht="30.75">
      <c r="B4" s="139"/>
      <c r="C4" s="139"/>
    </row>
    <row r="5" spans="1:21" ht="30.75">
      <c r="B5" s="139"/>
      <c r="C5" s="139"/>
    </row>
    <row r="6" spans="1:21" ht="30.75">
      <c r="B6" s="139"/>
      <c r="C6" s="139"/>
    </row>
    <row r="7" spans="1:21" ht="30.75">
      <c r="B7" s="139"/>
      <c r="C7" s="139"/>
    </row>
    <row r="8" spans="1:21" ht="30.75">
      <c r="B8" s="139"/>
      <c r="C8" s="139"/>
    </row>
    <row r="9" spans="1:21" ht="30.75">
      <c r="B9" s="139"/>
      <c r="C9" s="139"/>
    </row>
    <row r="10" spans="1:21">
      <c r="A10" s="138" t="s">
        <v>196</v>
      </c>
    </row>
    <row r="11" spans="1:21">
      <c r="A11" s="138" t="s">
        <v>195</v>
      </c>
    </row>
    <row r="12" spans="1:21">
      <c r="A12" s="176" t="s">
        <v>194</v>
      </c>
      <c r="B12" s="176"/>
      <c r="C12" s="176"/>
      <c r="E12" s="138" t="s">
        <v>13</v>
      </c>
      <c r="L12" s="138" t="s">
        <v>2</v>
      </c>
      <c r="S12" s="138" t="s">
        <v>1</v>
      </c>
    </row>
    <row r="13" spans="1:21">
      <c r="A13" s="138" t="s">
        <v>359</v>
      </c>
      <c r="B13" s="138" t="s">
        <v>321</v>
      </c>
      <c r="C13" s="138" t="s">
        <v>350</v>
      </c>
      <c r="E13" s="138" t="s">
        <v>351</v>
      </c>
      <c r="F13" s="138" t="s">
        <v>350</v>
      </c>
      <c r="L13" s="138" t="s">
        <v>352</v>
      </c>
      <c r="M13" s="138" t="s">
        <v>350</v>
      </c>
      <c r="N13" s="138" t="s">
        <v>193</v>
      </c>
      <c r="S13" s="138" t="s">
        <v>353</v>
      </c>
      <c r="T13" s="138" t="s">
        <v>350</v>
      </c>
    </row>
    <row r="14" spans="1:21">
      <c r="A14" s="138">
        <v>200</v>
      </c>
      <c r="B14" s="138">
        <v>200</v>
      </c>
      <c r="E14" s="138">
        <v>545</v>
      </c>
      <c r="L14" s="138">
        <f t="shared" ref="L14:L35" si="0">78449*1.1</f>
        <v>86293.900000000009</v>
      </c>
      <c r="M14" s="138">
        <v>0</v>
      </c>
      <c r="S14" s="138">
        <v>525</v>
      </c>
    </row>
    <row r="15" spans="1:21">
      <c r="A15" s="138">
        <v>200</v>
      </c>
      <c r="B15" s="138">
        <v>200</v>
      </c>
      <c r="E15" s="138">
        <v>545</v>
      </c>
      <c r="L15" s="138">
        <f t="shared" si="0"/>
        <v>86293.900000000009</v>
      </c>
      <c r="M15" s="138">
        <v>0</v>
      </c>
      <c r="S15" s="138">
        <v>525</v>
      </c>
    </row>
    <row r="16" spans="1:21">
      <c r="A16" s="138">
        <v>200</v>
      </c>
      <c r="B16" s="138">
        <f>A16*0.75</f>
        <v>150</v>
      </c>
      <c r="E16" s="138">
        <v>545</v>
      </c>
      <c r="L16" s="138">
        <f t="shared" si="0"/>
        <v>86293.900000000009</v>
      </c>
      <c r="M16" s="138">
        <v>0</v>
      </c>
      <c r="S16" s="138">
        <v>525</v>
      </c>
    </row>
    <row r="17" spans="1:20">
      <c r="A17" s="138">
        <v>200</v>
      </c>
      <c r="B17" s="138">
        <f t="shared" ref="B17:B80" si="1">B16</f>
        <v>150</v>
      </c>
      <c r="E17" s="138">
        <v>545</v>
      </c>
      <c r="L17" s="138">
        <f t="shared" si="0"/>
        <v>86293.900000000009</v>
      </c>
      <c r="M17" s="138">
        <v>0</v>
      </c>
      <c r="S17" s="138">
        <v>525</v>
      </c>
    </row>
    <row r="18" spans="1:20">
      <c r="A18" s="138">
        <v>200</v>
      </c>
      <c r="B18" s="138">
        <f t="shared" si="1"/>
        <v>150</v>
      </c>
      <c r="E18" s="138">
        <v>545</v>
      </c>
      <c r="L18" s="138">
        <f t="shared" si="0"/>
        <v>86293.900000000009</v>
      </c>
      <c r="M18" s="138">
        <v>0</v>
      </c>
      <c r="S18" s="138">
        <v>525</v>
      </c>
    </row>
    <row r="19" spans="1:20">
      <c r="A19" s="138">
        <v>200</v>
      </c>
      <c r="B19" s="138">
        <f t="shared" si="1"/>
        <v>150</v>
      </c>
      <c r="E19" s="138">
        <v>545</v>
      </c>
      <c r="L19" s="138">
        <f t="shared" si="0"/>
        <v>86293.900000000009</v>
      </c>
      <c r="M19" s="138">
        <v>0</v>
      </c>
      <c r="S19" s="138">
        <v>525</v>
      </c>
    </row>
    <row r="20" spans="1:20">
      <c r="A20" s="138">
        <v>200</v>
      </c>
      <c r="B20" s="138">
        <f t="shared" si="1"/>
        <v>150</v>
      </c>
      <c r="E20" s="138">
        <v>545</v>
      </c>
      <c r="L20" s="138">
        <f t="shared" si="0"/>
        <v>86293.900000000009</v>
      </c>
      <c r="M20" s="138">
        <v>0</v>
      </c>
      <c r="S20" s="138">
        <v>525</v>
      </c>
    </row>
    <row r="21" spans="1:20">
      <c r="A21" s="138">
        <v>200</v>
      </c>
      <c r="B21" s="138">
        <f t="shared" si="1"/>
        <v>150</v>
      </c>
      <c r="E21" s="138">
        <v>545</v>
      </c>
      <c r="L21" s="138">
        <f t="shared" si="0"/>
        <v>86293.900000000009</v>
      </c>
      <c r="M21" s="138">
        <v>0</v>
      </c>
      <c r="S21" s="138">
        <v>525</v>
      </c>
    </row>
    <row r="22" spans="1:20">
      <c r="A22" s="138">
        <v>200</v>
      </c>
      <c r="B22" s="138">
        <f t="shared" si="1"/>
        <v>150</v>
      </c>
      <c r="E22" s="138">
        <v>545</v>
      </c>
      <c r="L22" s="138">
        <f t="shared" si="0"/>
        <v>86293.900000000009</v>
      </c>
      <c r="M22" s="138">
        <v>0</v>
      </c>
      <c r="S22" s="138">
        <v>525</v>
      </c>
    </row>
    <row r="23" spans="1:20">
      <c r="A23" s="138">
        <v>200</v>
      </c>
      <c r="B23" s="138">
        <f t="shared" si="1"/>
        <v>150</v>
      </c>
      <c r="E23" s="138">
        <v>545</v>
      </c>
      <c r="L23" s="138">
        <f t="shared" si="0"/>
        <v>86293.900000000009</v>
      </c>
      <c r="M23" s="138">
        <v>0</v>
      </c>
      <c r="S23" s="138">
        <v>525</v>
      </c>
    </row>
    <row r="24" spans="1:20">
      <c r="A24" s="138">
        <v>200</v>
      </c>
      <c r="B24" s="138">
        <f t="shared" si="1"/>
        <v>150</v>
      </c>
      <c r="E24" s="138">
        <v>545</v>
      </c>
      <c r="L24" s="138">
        <f t="shared" si="0"/>
        <v>86293.900000000009</v>
      </c>
      <c r="M24" s="138">
        <v>0</v>
      </c>
      <c r="S24" s="138">
        <v>525</v>
      </c>
    </row>
    <row r="25" spans="1:20">
      <c r="A25" s="138">
        <v>200</v>
      </c>
      <c r="B25" s="138">
        <f t="shared" si="1"/>
        <v>150</v>
      </c>
      <c r="E25" s="138">
        <v>545</v>
      </c>
      <c r="L25" s="138">
        <f t="shared" si="0"/>
        <v>86293.900000000009</v>
      </c>
      <c r="M25" s="138">
        <v>0</v>
      </c>
      <c r="S25" s="138">
        <v>525</v>
      </c>
    </row>
    <row r="26" spans="1:20">
      <c r="A26" s="138">
        <v>200</v>
      </c>
      <c r="B26" s="138">
        <f t="shared" si="1"/>
        <v>150</v>
      </c>
      <c r="C26" s="138">
        <v>0</v>
      </c>
      <c r="E26" s="138">
        <v>545</v>
      </c>
      <c r="F26" s="138">
        <v>0</v>
      </c>
      <c r="L26" s="138">
        <f t="shared" si="0"/>
        <v>86293.900000000009</v>
      </c>
      <c r="M26" s="138">
        <v>0</v>
      </c>
      <c r="S26" s="138">
        <v>525</v>
      </c>
      <c r="T26" s="138">
        <v>0</v>
      </c>
    </row>
    <row r="27" spans="1:20">
      <c r="A27" s="138">
        <v>200</v>
      </c>
      <c r="B27" s="138">
        <f t="shared" si="1"/>
        <v>150</v>
      </c>
      <c r="C27" s="138">
        <v>0</v>
      </c>
      <c r="E27" s="138">
        <v>545</v>
      </c>
      <c r="F27" s="138">
        <v>0</v>
      </c>
      <c r="L27" s="138">
        <f t="shared" si="0"/>
        <v>86293.900000000009</v>
      </c>
      <c r="M27" s="138">
        <v>0</v>
      </c>
      <c r="S27" s="138">
        <v>525</v>
      </c>
      <c r="T27" s="138">
        <v>0</v>
      </c>
    </row>
    <row r="28" spans="1:20">
      <c r="A28" s="138">
        <v>200</v>
      </c>
      <c r="B28" s="138">
        <f t="shared" si="1"/>
        <v>150</v>
      </c>
      <c r="C28" s="138">
        <v>0</v>
      </c>
      <c r="E28" s="138">
        <v>545</v>
      </c>
      <c r="F28" s="138">
        <v>0</v>
      </c>
      <c r="L28" s="138">
        <f t="shared" si="0"/>
        <v>86293.900000000009</v>
      </c>
      <c r="M28" s="138">
        <v>0</v>
      </c>
      <c r="S28" s="138">
        <v>525</v>
      </c>
      <c r="T28" s="138">
        <v>0</v>
      </c>
    </row>
    <row r="29" spans="1:20">
      <c r="A29" s="138">
        <v>200</v>
      </c>
      <c r="B29" s="138">
        <f t="shared" si="1"/>
        <v>150</v>
      </c>
      <c r="C29" s="138">
        <v>0</v>
      </c>
      <c r="E29" s="138">
        <v>545</v>
      </c>
      <c r="F29" s="138">
        <v>0</v>
      </c>
      <c r="L29" s="138">
        <f t="shared" si="0"/>
        <v>86293.900000000009</v>
      </c>
      <c r="M29" s="138">
        <v>0</v>
      </c>
      <c r="S29" s="138">
        <v>525</v>
      </c>
      <c r="T29" s="138">
        <v>0</v>
      </c>
    </row>
    <row r="30" spans="1:20">
      <c r="A30" s="138">
        <v>200</v>
      </c>
      <c r="B30" s="138">
        <f t="shared" si="1"/>
        <v>150</v>
      </c>
      <c r="C30" s="138">
        <v>0</v>
      </c>
      <c r="E30" s="138">
        <v>545</v>
      </c>
      <c r="F30" s="138">
        <v>0</v>
      </c>
      <c r="L30" s="138">
        <f t="shared" si="0"/>
        <v>86293.900000000009</v>
      </c>
      <c r="M30" s="138">
        <v>0</v>
      </c>
      <c r="S30" s="138">
        <v>525</v>
      </c>
      <c r="T30" s="138">
        <v>0</v>
      </c>
    </row>
    <row r="31" spans="1:20">
      <c r="A31" s="138">
        <v>200</v>
      </c>
      <c r="B31" s="138">
        <f t="shared" si="1"/>
        <v>150</v>
      </c>
      <c r="C31" s="138">
        <v>0</v>
      </c>
      <c r="E31" s="138">
        <v>545</v>
      </c>
      <c r="F31" s="138">
        <v>0</v>
      </c>
      <c r="L31" s="138">
        <f t="shared" si="0"/>
        <v>86293.900000000009</v>
      </c>
      <c r="M31" s="138">
        <v>0</v>
      </c>
      <c r="S31" s="138">
        <v>525</v>
      </c>
      <c r="T31" s="138">
        <v>0</v>
      </c>
    </row>
    <row r="32" spans="1:20">
      <c r="A32" s="138">
        <v>200</v>
      </c>
      <c r="B32" s="138">
        <f t="shared" si="1"/>
        <v>150</v>
      </c>
      <c r="C32" s="138">
        <v>0</v>
      </c>
      <c r="E32" s="138">
        <v>545</v>
      </c>
      <c r="F32" s="138">
        <v>0</v>
      </c>
      <c r="L32" s="138">
        <f t="shared" si="0"/>
        <v>86293.900000000009</v>
      </c>
      <c r="M32" s="138">
        <v>0</v>
      </c>
      <c r="S32" s="138">
        <v>525</v>
      </c>
      <c r="T32" s="138">
        <v>0</v>
      </c>
    </row>
    <row r="33" spans="1:20">
      <c r="A33" s="138">
        <v>200</v>
      </c>
      <c r="B33" s="138">
        <f t="shared" si="1"/>
        <v>150</v>
      </c>
      <c r="C33" s="138">
        <v>0</v>
      </c>
      <c r="E33" s="138">
        <v>545</v>
      </c>
      <c r="F33" s="138">
        <v>0</v>
      </c>
      <c r="L33" s="138">
        <f t="shared" si="0"/>
        <v>86293.900000000009</v>
      </c>
      <c r="M33" s="138">
        <v>0</v>
      </c>
      <c r="S33" s="138">
        <v>525</v>
      </c>
      <c r="T33" s="138">
        <v>0</v>
      </c>
    </row>
    <row r="34" spans="1:20">
      <c r="A34" s="138">
        <v>200</v>
      </c>
      <c r="B34" s="138">
        <f t="shared" si="1"/>
        <v>150</v>
      </c>
      <c r="C34" s="138">
        <v>0</v>
      </c>
      <c r="E34" s="138">
        <v>545</v>
      </c>
      <c r="F34" s="138">
        <v>0</v>
      </c>
      <c r="L34" s="138">
        <f t="shared" si="0"/>
        <v>86293.900000000009</v>
      </c>
      <c r="M34" s="138">
        <v>0</v>
      </c>
      <c r="S34" s="138">
        <v>525</v>
      </c>
      <c r="T34" s="138">
        <v>0</v>
      </c>
    </row>
    <row r="35" spans="1:20">
      <c r="A35" s="138">
        <v>200</v>
      </c>
      <c r="B35" s="138">
        <f t="shared" si="1"/>
        <v>150</v>
      </c>
      <c r="C35" s="138">
        <v>0</v>
      </c>
      <c r="E35" s="138">
        <v>545</v>
      </c>
      <c r="F35" s="138">
        <v>0</v>
      </c>
      <c r="L35" s="138">
        <f t="shared" si="0"/>
        <v>86293.900000000009</v>
      </c>
      <c r="M35" s="138">
        <v>0</v>
      </c>
      <c r="S35" s="138">
        <v>525</v>
      </c>
      <c r="T35" s="138">
        <v>0</v>
      </c>
    </row>
    <row r="36" spans="1:20">
      <c r="A36" s="138">
        <v>200</v>
      </c>
      <c r="B36" s="138">
        <f t="shared" si="1"/>
        <v>150</v>
      </c>
      <c r="C36" s="138">
        <v>0</v>
      </c>
      <c r="E36" s="138">
        <v>545</v>
      </c>
      <c r="F36" s="138">
        <v>0</v>
      </c>
      <c r="L36" s="138">
        <f t="shared" ref="L36:L99" si="2">L35</f>
        <v>86293.900000000009</v>
      </c>
      <c r="M36" s="138">
        <v>0</v>
      </c>
      <c r="S36" s="138">
        <v>525</v>
      </c>
      <c r="T36" s="138">
        <v>0</v>
      </c>
    </row>
    <row r="37" spans="1:20">
      <c r="A37" s="138">
        <v>200</v>
      </c>
      <c r="B37" s="138">
        <f t="shared" si="1"/>
        <v>150</v>
      </c>
      <c r="C37" s="138">
        <v>0</v>
      </c>
      <c r="E37" s="138">
        <v>545</v>
      </c>
      <c r="F37" s="138">
        <v>0</v>
      </c>
      <c r="L37" s="138">
        <f t="shared" si="2"/>
        <v>86293.900000000009</v>
      </c>
      <c r="M37" s="138">
        <v>0</v>
      </c>
      <c r="S37" s="138">
        <v>525</v>
      </c>
      <c r="T37" s="138">
        <v>0</v>
      </c>
    </row>
    <row r="38" spans="1:20">
      <c r="A38" s="138">
        <v>200</v>
      </c>
      <c r="B38" s="138">
        <f t="shared" si="1"/>
        <v>150</v>
      </c>
      <c r="C38" s="138">
        <v>0</v>
      </c>
      <c r="E38" s="138">
        <v>545</v>
      </c>
      <c r="F38" s="138">
        <v>0</v>
      </c>
      <c r="L38" s="138">
        <f t="shared" si="2"/>
        <v>86293.900000000009</v>
      </c>
      <c r="M38" s="138">
        <v>0</v>
      </c>
      <c r="S38" s="138">
        <v>525</v>
      </c>
      <c r="T38" s="138">
        <v>0</v>
      </c>
    </row>
    <row r="39" spans="1:20">
      <c r="A39" s="138">
        <v>200</v>
      </c>
      <c r="B39" s="138">
        <f t="shared" si="1"/>
        <v>150</v>
      </c>
      <c r="C39" s="138">
        <v>0</v>
      </c>
      <c r="E39" s="138">
        <v>545</v>
      </c>
      <c r="F39" s="138">
        <v>0</v>
      </c>
      <c r="L39" s="138">
        <f t="shared" si="2"/>
        <v>86293.900000000009</v>
      </c>
      <c r="M39" s="138">
        <v>0</v>
      </c>
      <c r="S39" s="138">
        <v>525</v>
      </c>
      <c r="T39" s="138">
        <v>0</v>
      </c>
    </row>
    <row r="40" spans="1:20">
      <c r="A40" s="138">
        <v>200</v>
      </c>
      <c r="B40" s="138">
        <f t="shared" si="1"/>
        <v>150</v>
      </c>
      <c r="C40" s="138">
        <v>0</v>
      </c>
      <c r="E40" s="138">
        <v>545</v>
      </c>
      <c r="F40" s="138">
        <v>0</v>
      </c>
      <c r="L40" s="138">
        <f t="shared" si="2"/>
        <v>86293.900000000009</v>
      </c>
      <c r="M40" s="138">
        <v>0</v>
      </c>
      <c r="S40" s="138">
        <v>525</v>
      </c>
      <c r="T40" s="138">
        <v>0</v>
      </c>
    </row>
    <row r="41" spans="1:20">
      <c r="A41" s="138">
        <v>200</v>
      </c>
      <c r="B41" s="138">
        <f t="shared" si="1"/>
        <v>150</v>
      </c>
      <c r="C41" s="138">
        <v>0</v>
      </c>
      <c r="E41" s="138">
        <v>545</v>
      </c>
      <c r="F41" s="138">
        <v>0</v>
      </c>
      <c r="L41" s="138">
        <f t="shared" si="2"/>
        <v>86293.900000000009</v>
      </c>
      <c r="M41" s="138">
        <v>0</v>
      </c>
      <c r="S41" s="138">
        <v>525</v>
      </c>
      <c r="T41" s="138">
        <v>0</v>
      </c>
    </row>
    <row r="42" spans="1:20">
      <c r="A42" s="138">
        <v>200</v>
      </c>
      <c r="B42" s="138">
        <f t="shared" si="1"/>
        <v>150</v>
      </c>
      <c r="C42" s="138">
        <v>0</v>
      </c>
      <c r="E42" s="138">
        <v>545</v>
      </c>
      <c r="F42" s="138">
        <v>0</v>
      </c>
      <c r="L42" s="138">
        <f t="shared" si="2"/>
        <v>86293.900000000009</v>
      </c>
      <c r="M42" s="138">
        <v>0</v>
      </c>
      <c r="S42" s="138">
        <v>525</v>
      </c>
      <c r="T42" s="138">
        <v>0</v>
      </c>
    </row>
    <row r="43" spans="1:20">
      <c r="A43" s="138">
        <v>200</v>
      </c>
      <c r="B43" s="138">
        <f t="shared" si="1"/>
        <v>150</v>
      </c>
      <c r="C43" s="138">
        <v>0</v>
      </c>
      <c r="E43" s="138">
        <v>545</v>
      </c>
      <c r="F43" s="138">
        <v>0</v>
      </c>
      <c r="L43" s="138">
        <f t="shared" si="2"/>
        <v>86293.900000000009</v>
      </c>
      <c r="M43" s="138">
        <v>0</v>
      </c>
      <c r="S43" s="138">
        <v>525</v>
      </c>
      <c r="T43" s="138">
        <v>0</v>
      </c>
    </row>
    <row r="44" spans="1:20">
      <c r="A44" s="138">
        <v>200</v>
      </c>
      <c r="B44" s="138">
        <f t="shared" si="1"/>
        <v>150</v>
      </c>
      <c r="C44" s="138">
        <v>0</v>
      </c>
      <c r="E44" s="138">
        <v>545</v>
      </c>
      <c r="F44" s="138">
        <v>0</v>
      </c>
      <c r="L44" s="138">
        <f t="shared" si="2"/>
        <v>86293.900000000009</v>
      </c>
      <c r="M44" s="138">
        <v>0</v>
      </c>
      <c r="S44" s="138">
        <v>525</v>
      </c>
      <c r="T44" s="138">
        <v>0</v>
      </c>
    </row>
    <row r="45" spans="1:20">
      <c r="A45" s="138">
        <v>200</v>
      </c>
      <c r="B45" s="138">
        <f t="shared" si="1"/>
        <v>150</v>
      </c>
      <c r="C45" s="138">
        <v>0</v>
      </c>
      <c r="E45" s="138">
        <v>545</v>
      </c>
      <c r="F45" s="138">
        <v>0</v>
      </c>
      <c r="L45" s="138">
        <f t="shared" si="2"/>
        <v>86293.900000000009</v>
      </c>
      <c r="M45" s="138">
        <v>0</v>
      </c>
      <c r="S45" s="138">
        <v>525</v>
      </c>
      <c r="T45" s="138">
        <v>0</v>
      </c>
    </row>
    <row r="46" spans="1:20">
      <c r="A46" s="138">
        <v>200</v>
      </c>
      <c r="B46" s="138">
        <f t="shared" si="1"/>
        <v>150</v>
      </c>
      <c r="C46" s="138">
        <v>0</v>
      </c>
      <c r="E46" s="138">
        <v>545</v>
      </c>
      <c r="F46" s="138">
        <v>0</v>
      </c>
      <c r="L46" s="138">
        <f t="shared" si="2"/>
        <v>86293.900000000009</v>
      </c>
      <c r="M46" s="138">
        <v>0</v>
      </c>
      <c r="S46" s="138">
        <v>525</v>
      </c>
      <c r="T46" s="138">
        <v>0</v>
      </c>
    </row>
    <row r="47" spans="1:20">
      <c r="A47" s="138">
        <v>200</v>
      </c>
      <c r="B47" s="138">
        <f t="shared" si="1"/>
        <v>150</v>
      </c>
      <c r="C47" s="138">
        <v>0</v>
      </c>
      <c r="E47" s="138">
        <v>545</v>
      </c>
      <c r="F47" s="138">
        <v>0</v>
      </c>
      <c r="L47" s="138">
        <f t="shared" si="2"/>
        <v>86293.900000000009</v>
      </c>
      <c r="M47" s="138">
        <v>0</v>
      </c>
      <c r="S47" s="138">
        <v>525</v>
      </c>
      <c r="T47" s="138">
        <v>0</v>
      </c>
    </row>
    <row r="48" spans="1:20">
      <c r="A48" s="138">
        <v>200</v>
      </c>
      <c r="B48" s="138">
        <f t="shared" si="1"/>
        <v>150</v>
      </c>
      <c r="C48" s="138">
        <v>0</v>
      </c>
      <c r="E48" s="138">
        <v>545</v>
      </c>
      <c r="F48" s="138">
        <v>0</v>
      </c>
      <c r="L48" s="138">
        <f t="shared" si="2"/>
        <v>86293.900000000009</v>
      </c>
      <c r="M48" s="138">
        <v>0</v>
      </c>
      <c r="S48" s="138">
        <v>525</v>
      </c>
      <c r="T48" s="138">
        <v>0</v>
      </c>
    </row>
    <row r="49" spans="1:20">
      <c r="A49" s="138">
        <v>200</v>
      </c>
      <c r="B49" s="138">
        <f t="shared" si="1"/>
        <v>150</v>
      </c>
      <c r="C49" s="138">
        <v>0</v>
      </c>
      <c r="E49" s="138">
        <v>545</v>
      </c>
      <c r="F49" s="138">
        <v>0</v>
      </c>
      <c r="L49" s="138">
        <f t="shared" si="2"/>
        <v>86293.900000000009</v>
      </c>
      <c r="M49" s="138">
        <v>0</v>
      </c>
      <c r="S49" s="138">
        <v>525</v>
      </c>
      <c r="T49" s="138">
        <v>0</v>
      </c>
    </row>
    <row r="50" spans="1:20">
      <c r="A50" s="138">
        <v>200</v>
      </c>
      <c r="B50" s="138">
        <f t="shared" si="1"/>
        <v>150</v>
      </c>
      <c r="C50" s="138">
        <v>0</v>
      </c>
      <c r="E50" s="138">
        <v>545</v>
      </c>
      <c r="F50" s="138">
        <v>0</v>
      </c>
      <c r="L50" s="138">
        <f t="shared" si="2"/>
        <v>86293.900000000009</v>
      </c>
      <c r="M50" s="138">
        <v>0</v>
      </c>
      <c r="S50" s="138">
        <v>525</v>
      </c>
      <c r="T50" s="138">
        <v>0</v>
      </c>
    </row>
    <row r="51" spans="1:20">
      <c r="A51" s="138">
        <v>200</v>
      </c>
      <c r="B51" s="138">
        <f t="shared" si="1"/>
        <v>150</v>
      </c>
      <c r="C51" s="138">
        <v>0</v>
      </c>
      <c r="E51" s="138">
        <v>545</v>
      </c>
      <c r="F51" s="138">
        <v>0</v>
      </c>
      <c r="L51" s="138">
        <f t="shared" si="2"/>
        <v>86293.900000000009</v>
      </c>
      <c r="M51" s="138">
        <v>0</v>
      </c>
      <c r="S51" s="138">
        <v>525</v>
      </c>
      <c r="T51" s="138">
        <v>0</v>
      </c>
    </row>
    <row r="52" spans="1:20">
      <c r="A52" s="138">
        <v>200</v>
      </c>
      <c r="B52" s="138">
        <f t="shared" si="1"/>
        <v>150</v>
      </c>
      <c r="C52" s="138">
        <v>0</v>
      </c>
      <c r="E52" s="138">
        <v>545</v>
      </c>
      <c r="F52" s="138">
        <v>0</v>
      </c>
      <c r="L52" s="138">
        <f t="shared" si="2"/>
        <v>86293.900000000009</v>
      </c>
      <c r="M52" s="138">
        <v>0</v>
      </c>
      <c r="S52" s="138">
        <v>525</v>
      </c>
      <c r="T52" s="138">
        <v>0</v>
      </c>
    </row>
    <row r="53" spans="1:20">
      <c r="A53" s="138">
        <v>200</v>
      </c>
      <c r="B53" s="138">
        <f t="shared" si="1"/>
        <v>150</v>
      </c>
      <c r="C53" s="138">
        <v>0</v>
      </c>
      <c r="E53" s="138">
        <v>545</v>
      </c>
      <c r="F53" s="138">
        <v>0</v>
      </c>
      <c r="L53" s="138">
        <f t="shared" si="2"/>
        <v>86293.900000000009</v>
      </c>
      <c r="M53" s="138">
        <v>0</v>
      </c>
      <c r="S53" s="138">
        <v>525</v>
      </c>
      <c r="T53" s="138">
        <v>0</v>
      </c>
    </row>
    <row r="54" spans="1:20">
      <c r="A54" s="138">
        <v>200</v>
      </c>
      <c r="B54" s="138">
        <f t="shared" si="1"/>
        <v>150</v>
      </c>
      <c r="C54" s="138">
        <v>0</v>
      </c>
      <c r="E54" s="138">
        <v>545</v>
      </c>
      <c r="F54" s="138">
        <v>0</v>
      </c>
      <c r="L54" s="138">
        <f t="shared" si="2"/>
        <v>86293.900000000009</v>
      </c>
      <c r="M54" s="138">
        <v>0</v>
      </c>
      <c r="S54" s="138">
        <v>525</v>
      </c>
      <c r="T54" s="138">
        <v>0</v>
      </c>
    </row>
    <row r="55" spans="1:20">
      <c r="A55" s="138">
        <v>200</v>
      </c>
      <c r="B55" s="138">
        <f t="shared" si="1"/>
        <v>150</v>
      </c>
      <c r="C55" s="138">
        <v>0</v>
      </c>
      <c r="E55" s="138">
        <v>545</v>
      </c>
      <c r="F55" s="138">
        <v>0</v>
      </c>
      <c r="L55" s="138">
        <f t="shared" si="2"/>
        <v>86293.900000000009</v>
      </c>
      <c r="M55" s="138">
        <v>0</v>
      </c>
      <c r="S55" s="138">
        <v>525</v>
      </c>
      <c r="T55" s="138">
        <v>0</v>
      </c>
    </row>
    <row r="56" spans="1:20">
      <c r="A56" s="138">
        <v>200</v>
      </c>
      <c r="B56" s="138">
        <f t="shared" si="1"/>
        <v>150</v>
      </c>
      <c r="C56" s="138">
        <v>0</v>
      </c>
      <c r="E56" s="138">
        <v>545</v>
      </c>
      <c r="F56" s="138">
        <v>0</v>
      </c>
      <c r="L56" s="138">
        <f t="shared" si="2"/>
        <v>86293.900000000009</v>
      </c>
      <c r="M56" s="138">
        <v>0</v>
      </c>
      <c r="S56" s="138">
        <v>525</v>
      </c>
      <c r="T56" s="138">
        <v>0</v>
      </c>
    </row>
    <row r="57" spans="1:20">
      <c r="A57" s="138">
        <v>200</v>
      </c>
      <c r="B57" s="138">
        <f t="shared" si="1"/>
        <v>150</v>
      </c>
      <c r="C57" s="138">
        <v>0</v>
      </c>
      <c r="E57" s="138">
        <v>545</v>
      </c>
      <c r="F57" s="138">
        <v>0</v>
      </c>
      <c r="L57" s="138">
        <f t="shared" si="2"/>
        <v>86293.900000000009</v>
      </c>
      <c r="M57" s="138">
        <v>0</v>
      </c>
      <c r="S57" s="138">
        <v>525</v>
      </c>
      <c r="T57" s="138">
        <v>0</v>
      </c>
    </row>
    <row r="58" spans="1:20">
      <c r="A58" s="138">
        <v>200</v>
      </c>
      <c r="B58" s="138">
        <f t="shared" si="1"/>
        <v>150</v>
      </c>
      <c r="C58" s="138">
        <v>0</v>
      </c>
      <c r="E58" s="138">
        <v>545</v>
      </c>
      <c r="F58" s="138">
        <v>0</v>
      </c>
      <c r="L58" s="138">
        <f t="shared" si="2"/>
        <v>86293.900000000009</v>
      </c>
      <c r="M58" s="138">
        <v>0</v>
      </c>
      <c r="S58" s="138">
        <v>525</v>
      </c>
      <c r="T58" s="138">
        <v>0</v>
      </c>
    </row>
    <row r="59" spans="1:20">
      <c r="A59" s="138">
        <v>200</v>
      </c>
      <c r="B59" s="138">
        <f t="shared" si="1"/>
        <v>150</v>
      </c>
      <c r="C59" s="138">
        <v>0</v>
      </c>
      <c r="E59" s="138">
        <v>545</v>
      </c>
      <c r="F59" s="138">
        <v>0</v>
      </c>
      <c r="L59" s="138">
        <f t="shared" si="2"/>
        <v>86293.900000000009</v>
      </c>
      <c r="M59" s="138">
        <v>0</v>
      </c>
      <c r="S59" s="138">
        <v>525</v>
      </c>
      <c r="T59" s="138">
        <v>0</v>
      </c>
    </row>
    <row r="60" spans="1:20">
      <c r="A60" s="138">
        <v>200</v>
      </c>
      <c r="B60" s="138">
        <f t="shared" si="1"/>
        <v>150</v>
      </c>
      <c r="C60" s="138">
        <v>0</v>
      </c>
      <c r="E60" s="138">
        <v>545</v>
      </c>
      <c r="F60" s="138">
        <v>0</v>
      </c>
      <c r="L60" s="138">
        <f t="shared" si="2"/>
        <v>86293.900000000009</v>
      </c>
      <c r="M60" s="138">
        <v>0</v>
      </c>
      <c r="S60" s="138">
        <v>525</v>
      </c>
      <c r="T60" s="138">
        <v>0</v>
      </c>
    </row>
    <row r="61" spans="1:20">
      <c r="A61" s="138">
        <v>200</v>
      </c>
      <c r="B61" s="138">
        <f t="shared" si="1"/>
        <v>150</v>
      </c>
      <c r="C61" s="138">
        <v>0</v>
      </c>
      <c r="E61" s="138">
        <v>545</v>
      </c>
      <c r="F61" s="138">
        <v>0</v>
      </c>
      <c r="L61" s="138">
        <f t="shared" si="2"/>
        <v>86293.900000000009</v>
      </c>
      <c r="M61" s="138">
        <v>0</v>
      </c>
      <c r="S61" s="138">
        <v>525</v>
      </c>
      <c r="T61" s="138">
        <v>0</v>
      </c>
    </row>
    <row r="62" spans="1:20">
      <c r="A62" s="138">
        <v>200</v>
      </c>
      <c r="B62" s="138">
        <f t="shared" si="1"/>
        <v>150</v>
      </c>
      <c r="C62" s="138">
        <v>0</v>
      </c>
      <c r="E62" s="138">
        <v>545</v>
      </c>
      <c r="F62" s="138">
        <v>0</v>
      </c>
      <c r="L62" s="138">
        <f t="shared" si="2"/>
        <v>86293.900000000009</v>
      </c>
      <c r="M62" s="138">
        <v>0</v>
      </c>
      <c r="S62" s="138">
        <v>525</v>
      </c>
      <c r="T62" s="138">
        <v>0</v>
      </c>
    </row>
    <row r="63" spans="1:20">
      <c r="A63" s="138">
        <v>200</v>
      </c>
      <c r="B63" s="138">
        <f t="shared" si="1"/>
        <v>150</v>
      </c>
      <c r="C63" s="138">
        <v>0</v>
      </c>
      <c r="E63" s="138">
        <v>545</v>
      </c>
      <c r="F63" s="138">
        <v>0</v>
      </c>
      <c r="L63" s="138">
        <f t="shared" si="2"/>
        <v>86293.900000000009</v>
      </c>
      <c r="M63" s="138">
        <v>0</v>
      </c>
      <c r="S63" s="138">
        <v>525</v>
      </c>
      <c r="T63" s="138">
        <v>0</v>
      </c>
    </row>
    <row r="64" spans="1:20">
      <c r="A64" s="138">
        <v>200</v>
      </c>
      <c r="B64" s="138">
        <f t="shared" si="1"/>
        <v>150</v>
      </c>
      <c r="C64" s="138">
        <v>0</v>
      </c>
      <c r="E64" s="138">
        <v>545</v>
      </c>
      <c r="F64" s="138">
        <v>0</v>
      </c>
      <c r="L64" s="138">
        <f t="shared" si="2"/>
        <v>86293.900000000009</v>
      </c>
      <c r="M64" s="138">
        <v>0</v>
      </c>
      <c r="S64" s="138">
        <v>525</v>
      </c>
      <c r="T64" s="138">
        <v>0</v>
      </c>
    </row>
    <row r="65" spans="1:20">
      <c r="A65" s="138">
        <v>200</v>
      </c>
      <c r="B65" s="138">
        <f t="shared" si="1"/>
        <v>150</v>
      </c>
      <c r="C65" s="138">
        <v>0</v>
      </c>
      <c r="E65" s="138">
        <v>545</v>
      </c>
      <c r="F65" s="138">
        <v>0</v>
      </c>
      <c r="L65" s="138">
        <f t="shared" si="2"/>
        <v>86293.900000000009</v>
      </c>
      <c r="M65" s="138">
        <v>0</v>
      </c>
      <c r="S65" s="138">
        <v>525</v>
      </c>
      <c r="T65" s="138">
        <v>0</v>
      </c>
    </row>
    <row r="66" spans="1:20">
      <c r="A66" s="138">
        <v>200</v>
      </c>
      <c r="B66" s="138">
        <f t="shared" si="1"/>
        <v>150</v>
      </c>
      <c r="C66" s="138">
        <v>0</v>
      </c>
      <c r="E66" s="138">
        <v>545</v>
      </c>
      <c r="F66" s="138">
        <v>0</v>
      </c>
      <c r="L66" s="138">
        <f t="shared" si="2"/>
        <v>86293.900000000009</v>
      </c>
      <c r="M66" s="138">
        <v>0</v>
      </c>
      <c r="S66" s="138">
        <v>525</v>
      </c>
      <c r="T66" s="138">
        <v>0</v>
      </c>
    </row>
    <row r="67" spans="1:20">
      <c r="A67" s="138">
        <v>200</v>
      </c>
      <c r="B67" s="138">
        <f t="shared" si="1"/>
        <v>150</v>
      </c>
      <c r="C67" s="138">
        <v>0</v>
      </c>
      <c r="E67" s="138">
        <v>545</v>
      </c>
      <c r="F67" s="138">
        <v>0</v>
      </c>
      <c r="L67" s="138">
        <f t="shared" si="2"/>
        <v>86293.900000000009</v>
      </c>
      <c r="M67" s="138">
        <v>0</v>
      </c>
      <c r="S67" s="138">
        <v>525</v>
      </c>
      <c r="T67" s="138">
        <v>0</v>
      </c>
    </row>
    <row r="68" spans="1:20">
      <c r="A68" s="138">
        <v>200</v>
      </c>
      <c r="B68" s="138">
        <f t="shared" si="1"/>
        <v>150</v>
      </c>
      <c r="C68" s="138">
        <v>0</v>
      </c>
      <c r="E68" s="138">
        <v>545</v>
      </c>
      <c r="F68" s="138">
        <v>0</v>
      </c>
      <c r="L68" s="138">
        <f t="shared" si="2"/>
        <v>86293.900000000009</v>
      </c>
      <c r="M68" s="138">
        <v>0</v>
      </c>
      <c r="S68" s="138">
        <v>525</v>
      </c>
      <c r="T68" s="138">
        <v>0</v>
      </c>
    </row>
    <row r="69" spans="1:20">
      <c r="A69" s="138">
        <v>200</v>
      </c>
      <c r="B69" s="138">
        <f t="shared" si="1"/>
        <v>150</v>
      </c>
      <c r="C69" s="138">
        <v>0</v>
      </c>
      <c r="E69" s="138">
        <v>545</v>
      </c>
      <c r="F69" s="138">
        <v>0</v>
      </c>
      <c r="L69" s="138">
        <f t="shared" si="2"/>
        <v>86293.900000000009</v>
      </c>
      <c r="M69" s="138">
        <v>0</v>
      </c>
      <c r="S69" s="138">
        <v>525</v>
      </c>
      <c r="T69" s="138">
        <v>0</v>
      </c>
    </row>
    <row r="70" spans="1:20">
      <c r="A70" s="138">
        <v>200</v>
      </c>
      <c r="B70" s="138">
        <f t="shared" si="1"/>
        <v>150</v>
      </c>
      <c r="C70" s="138">
        <v>0</v>
      </c>
      <c r="E70" s="138">
        <v>545</v>
      </c>
      <c r="F70" s="138">
        <v>0</v>
      </c>
      <c r="L70" s="138">
        <f t="shared" si="2"/>
        <v>86293.900000000009</v>
      </c>
      <c r="M70" s="138">
        <v>0</v>
      </c>
      <c r="S70" s="138">
        <v>525</v>
      </c>
      <c r="T70" s="138">
        <v>0</v>
      </c>
    </row>
    <row r="71" spans="1:20">
      <c r="A71" s="138">
        <v>200</v>
      </c>
      <c r="B71" s="138">
        <f t="shared" si="1"/>
        <v>150</v>
      </c>
      <c r="C71" s="138">
        <v>0</v>
      </c>
      <c r="E71" s="138">
        <v>545</v>
      </c>
      <c r="F71" s="138">
        <v>0</v>
      </c>
      <c r="L71" s="138">
        <f t="shared" si="2"/>
        <v>86293.900000000009</v>
      </c>
      <c r="M71" s="138">
        <v>0</v>
      </c>
      <c r="S71" s="138">
        <v>525</v>
      </c>
      <c r="T71" s="138">
        <v>0</v>
      </c>
    </row>
    <row r="72" spans="1:20">
      <c r="A72" s="138">
        <v>200</v>
      </c>
      <c r="B72" s="138">
        <f t="shared" si="1"/>
        <v>150</v>
      </c>
      <c r="C72" s="138">
        <v>0</v>
      </c>
      <c r="E72" s="138">
        <v>545</v>
      </c>
      <c r="F72" s="138">
        <v>0</v>
      </c>
      <c r="L72" s="138">
        <f t="shared" si="2"/>
        <v>86293.900000000009</v>
      </c>
      <c r="M72" s="138">
        <v>0</v>
      </c>
      <c r="S72" s="138">
        <v>525</v>
      </c>
      <c r="T72" s="138">
        <v>0</v>
      </c>
    </row>
    <row r="73" spans="1:20">
      <c r="A73" s="138">
        <v>200</v>
      </c>
      <c r="B73" s="138">
        <f t="shared" si="1"/>
        <v>150</v>
      </c>
      <c r="C73" s="138">
        <v>0</v>
      </c>
      <c r="E73" s="138">
        <v>545</v>
      </c>
      <c r="F73" s="138">
        <v>0</v>
      </c>
      <c r="L73" s="138">
        <f t="shared" si="2"/>
        <v>86293.900000000009</v>
      </c>
      <c r="M73" s="138">
        <v>0</v>
      </c>
      <c r="S73" s="138">
        <v>525</v>
      </c>
      <c r="T73" s="138">
        <v>0</v>
      </c>
    </row>
    <row r="74" spans="1:20">
      <c r="A74" s="138">
        <v>200</v>
      </c>
      <c r="B74" s="138">
        <f t="shared" si="1"/>
        <v>150</v>
      </c>
      <c r="C74" s="138">
        <v>0</v>
      </c>
      <c r="E74" s="138">
        <v>545</v>
      </c>
      <c r="F74" s="138">
        <v>0</v>
      </c>
      <c r="L74" s="138">
        <f t="shared" si="2"/>
        <v>86293.900000000009</v>
      </c>
      <c r="M74" s="138">
        <v>0</v>
      </c>
      <c r="S74" s="138">
        <v>525</v>
      </c>
      <c r="T74" s="138">
        <v>0</v>
      </c>
    </row>
    <row r="75" spans="1:20">
      <c r="A75" s="138">
        <v>200</v>
      </c>
      <c r="B75" s="138">
        <f t="shared" si="1"/>
        <v>150</v>
      </c>
      <c r="C75" s="138">
        <v>0</v>
      </c>
      <c r="E75" s="138">
        <v>545</v>
      </c>
      <c r="F75" s="138">
        <v>0</v>
      </c>
      <c r="L75" s="138">
        <f t="shared" si="2"/>
        <v>86293.900000000009</v>
      </c>
      <c r="M75" s="138">
        <v>0</v>
      </c>
      <c r="S75" s="138">
        <v>525</v>
      </c>
      <c r="T75" s="138">
        <v>0</v>
      </c>
    </row>
    <row r="76" spans="1:20">
      <c r="A76" s="138">
        <v>200</v>
      </c>
      <c r="B76" s="138">
        <f t="shared" si="1"/>
        <v>150</v>
      </c>
      <c r="C76" s="138">
        <v>0</v>
      </c>
      <c r="E76" s="138">
        <v>545</v>
      </c>
      <c r="F76" s="138">
        <v>0</v>
      </c>
      <c r="L76" s="138">
        <f t="shared" si="2"/>
        <v>86293.900000000009</v>
      </c>
      <c r="M76" s="138">
        <v>0</v>
      </c>
      <c r="S76" s="138">
        <v>525</v>
      </c>
      <c r="T76" s="138">
        <v>0</v>
      </c>
    </row>
    <row r="77" spans="1:20">
      <c r="A77" s="138">
        <v>200</v>
      </c>
      <c r="B77" s="138">
        <f t="shared" si="1"/>
        <v>150</v>
      </c>
      <c r="C77" s="138">
        <v>0</v>
      </c>
      <c r="E77" s="138">
        <v>545</v>
      </c>
      <c r="F77" s="138">
        <v>0</v>
      </c>
      <c r="L77" s="138">
        <f t="shared" si="2"/>
        <v>86293.900000000009</v>
      </c>
      <c r="M77" s="138">
        <v>0</v>
      </c>
      <c r="S77" s="138">
        <v>525</v>
      </c>
      <c r="T77" s="138">
        <v>0</v>
      </c>
    </row>
    <row r="78" spans="1:20">
      <c r="A78" s="138">
        <v>200</v>
      </c>
      <c r="B78" s="138">
        <f t="shared" si="1"/>
        <v>150</v>
      </c>
      <c r="C78" s="138">
        <v>0</v>
      </c>
      <c r="E78" s="138">
        <v>545</v>
      </c>
      <c r="F78" s="138">
        <v>0</v>
      </c>
      <c r="L78" s="138">
        <f t="shared" si="2"/>
        <v>86293.900000000009</v>
      </c>
      <c r="M78" s="138">
        <v>0</v>
      </c>
      <c r="S78" s="138">
        <v>525</v>
      </c>
      <c r="T78" s="138">
        <v>0</v>
      </c>
    </row>
    <row r="79" spans="1:20">
      <c r="A79" s="138">
        <v>200</v>
      </c>
      <c r="B79" s="138">
        <f t="shared" si="1"/>
        <v>150</v>
      </c>
      <c r="C79" s="138">
        <v>0</v>
      </c>
      <c r="E79" s="138">
        <v>545</v>
      </c>
      <c r="F79" s="138">
        <v>0</v>
      </c>
      <c r="L79" s="138">
        <f t="shared" si="2"/>
        <v>86293.900000000009</v>
      </c>
      <c r="M79" s="138">
        <v>0</v>
      </c>
      <c r="S79" s="138">
        <v>525</v>
      </c>
      <c r="T79" s="138">
        <v>0</v>
      </c>
    </row>
    <row r="80" spans="1:20">
      <c r="A80" s="138">
        <v>200</v>
      </c>
      <c r="B80" s="138">
        <f t="shared" si="1"/>
        <v>150</v>
      </c>
      <c r="C80" s="138">
        <v>0</v>
      </c>
      <c r="E80" s="138">
        <v>545</v>
      </c>
      <c r="F80" s="138">
        <v>0</v>
      </c>
      <c r="L80" s="138">
        <f t="shared" si="2"/>
        <v>86293.900000000009</v>
      </c>
      <c r="M80" s="138">
        <v>0</v>
      </c>
      <c r="S80" s="138">
        <v>525</v>
      </c>
      <c r="T80" s="138">
        <v>0</v>
      </c>
    </row>
    <row r="81" spans="1:20">
      <c r="A81" s="138">
        <v>200</v>
      </c>
      <c r="B81" s="138">
        <f t="shared" ref="B81:B144" si="3">B80</f>
        <v>150</v>
      </c>
      <c r="C81" s="138">
        <v>0</v>
      </c>
      <c r="E81" s="138">
        <v>545</v>
      </c>
      <c r="F81" s="138">
        <v>0</v>
      </c>
      <c r="L81" s="138">
        <f t="shared" si="2"/>
        <v>86293.900000000009</v>
      </c>
      <c r="M81" s="138">
        <v>0</v>
      </c>
      <c r="S81" s="138">
        <v>525</v>
      </c>
      <c r="T81" s="138">
        <v>0</v>
      </c>
    </row>
    <row r="82" spans="1:20">
      <c r="A82" s="138">
        <v>200</v>
      </c>
      <c r="B82" s="138">
        <f t="shared" si="3"/>
        <v>150</v>
      </c>
      <c r="C82" s="138">
        <v>0</v>
      </c>
      <c r="E82" s="138">
        <v>545</v>
      </c>
      <c r="F82" s="138">
        <v>0</v>
      </c>
      <c r="L82" s="138">
        <f t="shared" si="2"/>
        <v>86293.900000000009</v>
      </c>
      <c r="M82" s="138">
        <v>0</v>
      </c>
      <c r="S82" s="138">
        <v>525</v>
      </c>
      <c r="T82" s="138">
        <v>0</v>
      </c>
    </row>
    <row r="83" spans="1:20">
      <c r="A83" s="138">
        <v>200</v>
      </c>
      <c r="B83" s="138">
        <f t="shared" si="3"/>
        <v>150</v>
      </c>
      <c r="C83" s="138">
        <v>0</v>
      </c>
      <c r="E83" s="138">
        <v>545</v>
      </c>
      <c r="F83" s="138">
        <v>0</v>
      </c>
      <c r="L83" s="138">
        <f t="shared" si="2"/>
        <v>86293.900000000009</v>
      </c>
      <c r="M83" s="138">
        <v>0</v>
      </c>
      <c r="S83" s="138">
        <v>525</v>
      </c>
      <c r="T83" s="138">
        <v>0</v>
      </c>
    </row>
    <row r="84" spans="1:20">
      <c r="A84" s="138">
        <v>200</v>
      </c>
      <c r="B84" s="138">
        <f t="shared" si="3"/>
        <v>150</v>
      </c>
      <c r="C84" s="138">
        <v>0</v>
      </c>
      <c r="E84" s="138">
        <v>545</v>
      </c>
      <c r="F84" s="138">
        <v>0</v>
      </c>
      <c r="L84" s="138">
        <f t="shared" si="2"/>
        <v>86293.900000000009</v>
      </c>
      <c r="M84" s="138">
        <v>0</v>
      </c>
      <c r="S84" s="138">
        <v>525</v>
      </c>
      <c r="T84" s="138">
        <v>0</v>
      </c>
    </row>
    <row r="85" spans="1:20">
      <c r="A85" s="138">
        <v>200</v>
      </c>
      <c r="B85" s="138">
        <f t="shared" si="3"/>
        <v>150</v>
      </c>
      <c r="C85" s="138">
        <v>0</v>
      </c>
      <c r="E85" s="138">
        <v>545</v>
      </c>
      <c r="F85" s="138">
        <v>0</v>
      </c>
      <c r="L85" s="138">
        <f t="shared" si="2"/>
        <v>86293.900000000009</v>
      </c>
      <c r="M85" s="138">
        <v>0</v>
      </c>
      <c r="S85" s="138">
        <v>525</v>
      </c>
      <c r="T85" s="138">
        <v>0</v>
      </c>
    </row>
    <row r="86" spans="1:20">
      <c r="A86" s="138">
        <v>200</v>
      </c>
      <c r="B86" s="138">
        <f t="shared" si="3"/>
        <v>150</v>
      </c>
      <c r="C86" s="138">
        <v>0</v>
      </c>
      <c r="E86" s="138">
        <v>545</v>
      </c>
      <c r="F86" s="138">
        <v>0</v>
      </c>
      <c r="L86" s="138">
        <f t="shared" si="2"/>
        <v>86293.900000000009</v>
      </c>
      <c r="M86" s="138">
        <v>0</v>
      </c>
      <c r="S86" s="138">
        <v>525</v>
      </c>
      <c r="T86" s="138">
        <v>0</v>
      </c>
    </row>
    <row r="87" spans="1:20">
      <c r="A87" s="138">
        <v>200</v>
      </c>
      <c r="B87" s="138">
        <f t="shared" si="3"/>
        <v>150</v>
      </c>
      <c r="C87" s="138">
        <v>0</v>
      </c>
      <c r="E87" s="138">
        <v>545</v>
      </c>
      <c r="F87" s="138">
        <v>0</v>
      </c>
      <c r="L87" s="138">
        <f t="shared" si="2"/>
        <v>86293.900000000009</v>
      </c>
      <c r="M87" s="138">
        <v>0</v>
      </c>
      <c r="S87" s="138">
        <v>525</v>
      </c>
      <c r="T87" s="138">
        <v>0</v>
      </c>
    </row>
    <row r="88" spans="1:20">
      <c r="A88" s="138">
        <v>200</v>
      </c>
      <c r="B88" s="138">
        <f t="shared" si="3"/>
        <v>150</v>
      </c>
      <c r="C88" s="138">
        <v>0</v>
      </c>
      <c r="E88" s="138">
        <v>545</v>
      </c>
      <c r="F88" s="138">
        <v>0</v>
      </c>
      <c r="L88" s="138">
        <f t="shared" si="2"/>
        <v>86293.900000000009</v>
      </c>
      <c r="M88" s="138">
        <v>0</v>
      </c>
      <c r="S88" s="138">
        <v>525</v>
      </c>
      <c r="T88" s="138">
        <v>0</v>
      </c>
    </row>
    <row r="89" spans="1:20">
      <c r="A89" s="138">
        <v>200</v>
      </c>
      <c r="B89" s="138">
        <f t="shared" si="3"/>
        <v>150</v>
      </c>
      <c r="C89" s="138">
        <v>0</v>
      </c>
      <c r="E89" s="138">
        <v>545</v>
      </c>
      <c r="F89" s="138">
        <v>0</v>
      </c>
      <c r="L89" s="138">
        <f t="shared" si="2"/>
        <v>86293.900000000009</v>
      </c>
      <c r="M89" s="138">
        <v>0</v>
      </c>
      <c r="S89" s="138">
        <v>525</v>
      </c>
      <c r="T89" s="138">
        <v>0</v>
      </c>
    </row>
    <row r="90" spans="1:20">
      <c r="A90" s="138">
        <v>200</v>
      </c>
      <c r="B90" s="138">
        <f t="shared" si="3"/>
        <v>150</v>
      </c>
      <c r="C90" s="138">
        <v>0</v>
      </c>
      <c r="E90" s="138">
        <v>545</v>
      </c>
      <c r="F90" s="138">
        <v>0</v>
      </c>
      <c r="L90" s="138">
        <f t="shared" si="2"/>
        <v>86293.900000000009</v>
      </c>
      <c r="M90" s="138">
        <v>0</v>
      </c>
      <c r="S90" s="138">
        <v>525</v>
      </c>
      <c r="T90" s="138">
        <v>0</v>
      </c>
    </row>
    <row r="91" spans="1:20">
      <c r="A91" s="138">
        <v>200</v>
      </c>
      <c r="B91" s="138">
        <f t="shared" si="3"/>
        <v>150</v>
      </c>
      <c r="C91" s="138">
        <v>0</v>
      </c>
      <c r="E91" s="138">
        <v>545</v>
      </c>
      <c r="F91" s="138">
        <v>0</v>
      </c>
      <c r="L91" s="138">
        <f t="shared" si="2"/>
        <v>86293.900000000009</v>
      </c>
      <c r="M91" s="138">
        <v>0</v>
      </c>
      <c r="S91" s="138">
        <v>525</v>
      </c>
      <c r="T91" s="138">
        <v>0</v>
      </c>
    </row>
    <row r="92" spans="1:20">
      <c r="A92" s="138">
        <v>200</v>
      </c>
      <c r="B92" s="138">
        <f t="shared" si="3"/>
        <v>150</v>
      </c>
      <c r="C92" s="138">
        <v>0</v>
      </c>
      <c r="E92" s="138">
        <v>545</v>
      </c>
      <c r="F92" s="138">
        <v>0</v>
      </c>
      <c r="L92" s="138">
        <f t="shared" si="2"/>
        <v>86293.900000000009</v>
      </c>
      <c r="M92" s="138">
        <v>0</v>
      </c>
      <c r="S92" s="138">
        <v>525</v>
      </c>
      <c r="T92" s="138">
        <v>0</v>
      </c>
    </row>
    <row r="93" spans="1:20">
      <c r="A93" s="138">
        <v>200</v>
      </c>
      <c r="B93" s="138">
        <f t="shared" si="3"/>
        <v>150</v>
      </c>
      <c r="C93" s="138">
        <v>0</v>
      </c>
      <c r="E93" s="138">
        <v>545</v>
      </c>
      <c r="F93" s="138">
        <v>0</v>
      </c>
      <c r="L93" s="138">
        <f t="shared" si="2"/>
        <v>86293.900000000009</v>
      </c>
      <c r="M93" s="138">
        <v>0</v>
      </c>
      <c r="S93" s="138">
        <v>525</v>
      </c>
      <c r="T93" s="138">
        <v>0</v>
      </c>
    </row>
    <row r="94" spans="1:20">
      <c r="A94" s="138">
        <v>200</v>
      </c>
      <c r="B94" s="138">
        <f t="shared" si="3"/>
        <v>150</v>
      </c>
      <c r="C94" s="138">
        <v>0</v>
      </c>
      <c r="E94" s="138">
        <v>545</v>
      </c>
      <c r="F94" s="138">
        <v>0</v>
      </c>
      <c r="L94" s="138">
        <f t="shared" si="2"/>
        <v>86293.900000000009</v>
      </c>
      <c r="M94" s="138">
        <v>0</v>
      </c>
      <c r="S94" s="138">
        <v>525</v>
      </c>
      <c r="T94" s="138">
        <v>0</v>
      </c>
    </row>
    <row r="95" spans="1:20">
      <c r="A95" s="138">
        <v>200</v>
      </c>
      <c r="B95" s="138">
        <f t="shared" si="3"/>
        <v>150</v>
      </c>
      <c r="C95" s="138">
        <v>0</v>
      </c>
      <c r="E95" s="138">
        <v>545</v>
      </c>
      <c r="F95" s="138">
        <v>0</v>
      </c>
      <c r="L95" s="138">
        <f t="shared" si="2"/>
        <v>86293.900000000009</v>
      </c>
      <c r="M95" s="138">
        <v>0</v>
      </c>
      <c r="S95" s="138">
        <v>525</v>
      </c>
      <c r="T95" s="138">
        <v>0</v>
      </c>
    </row>
    <row r="96" spans="1:20">
      <c r="A96" s="138">
        <v>200</v>
      </c>
      <c r="B96" s="138">
        <f t="shared" si="3"/>
        <v>150</v>
      </c>
      <c r="C96" s="138">
        <v>0</v>
      </c>
      <c r="E96" s="138">
        <v>545</v>
      </c>
      <c r="F96" s="138">
        <v>0</v>
      </c>
      <c r="L96" s="138">
        <f t="shared" si="2"/>
        <v>86293.900000000009</v>
      </c>
      <c r="M96" s="138">
        <v>0</v>
      </c>
      <c r="S96" s="138">
        <v>525</v>
      </c>
      <c r="T96" s="138">
        <v>0</v>
      </c>
    </row>
    <row r="97" spans="1:20">
      <c r="A97" s="138">
        <v>200</v>
      </c>
      <c r="B97" s="138">
        <f t="shared" si="3"/>
        <v>150</v>
      </c>
      <c r="C97" s="138">
        <v>0</v>
      </c>
      <c r="E97" s="138">
        <v>545</v>
      </c>
      <c r="F97" s="138">
        <v>0</v>
      </c>
      <c r="L97" s="138">
        <f t="shared" si="2"/>
        <v>86293.900000000009</v>
      </c>
      <c r="M97" s="138">
        <v>0</v>
      </c>
      <c r="S97" s="138">
        <v>525</v>
      </c>
      <c r="T97" s="138">
        <v>0</v>
      </c>
    </row>
    <row r="98" spans="1:20">
      <c r="A98" s="138">
        <v>200</v>
      </c>
      <c r="B98" s="138">
        <f t="shared" si="3"/>
        <v>150</v>
      </c>
      <c r="C98" s="138">
        <v>0</v>
      </c>
      <c r="E98" s="138">
        <v>545</v>
      </c>
      <c r="F98" s="138">
        <v>0</v>
      </c>
      <c r="L98" s="138">
        <f t="shared" si="2"/>
        <v>86293.900000000009</v>
      </c>
      <c r="M98" s="138">
        <v>0</v>
      </c>
      <c r="S98" s="138">
        <v>525</v>
      </c>
      <c r="T98" s="138">
        <v>0</v>
      </c>
    </row>
    <row r="99" spans="1:20">
      <c r="A99" s="138">
        <v>200</v>
      </c>
      <c r="B99" s="138">
        <f t="shared" si="3"/>
        <v>150</v>
      </c>
      <c r="C99" s="138">
        <v>0</v>
      </c>
      <c r="E99" s="138">
        <v>545</v>
      </c>
      <c r="F99" s="138">
        <v>0</v>
      </c>
      <c r="L99" s="138">
        <f t="shared" si="2"/>
        <v>86293.900000000009</v>
      </c>
      <c r="M99" s="138">
        <v>0</v>
      </c>
      <c r="S99" s="138">
        <v>525</v>
      </c>
      <c r="T99" s="138">
        <v>0</v>
      </c>
    </row>
    <row r="100" spans="1:20">
      <c r="A100" s="138">
        <v>200</v>
      </c>
      <c r="B100" s="138">
        <f t="shared" si="3"/>
        <v>150</v>
      </c>
      <c r="C100" s="138">
        <v>0</v>
      </c>
      <c r="E100" s="138">
        <v>545</v>
      </c>
      <c r="F100" s="138">
        <v>0</v>
      </c>
      <c r="L100" s="138">
        <f t="shared" ref="L100:L163" si="4">L99</f>
        <v>86293.900000000009</v>
      </c>
      <c r="M100" s="138">
        <v>0</v>
      </c>
      <c r="S100" s="138">
        <v>525</v>
      </c>
      <c r="T100" s="138">
        <v>0</v>
      </c>
    </row>
    <row r="101" spans="1:20">
      <c r="A101" s="138">
        <v>200</v>
      </c>
      <c r="B101" s="138">
        <f t="shared" si="3"/>
        <v>150</v>
      </c>
      <c r="C101" s="138">
        <v>0</v>
      </c>
      <c r="E101" s="138">
        <v>545</v>
      </c>
      <c r="F101" s="138">
        <v>0</v>
      </c>
      <c r="L101" s="138">
        <f t="shared" si="4"/>
        <v>86293.900000000009</v>
      </c>
      <c r="M101" s="138">
        <v>0</v>
      </c>
      <c r="S101" s="138">
        <v>525</v>
      </c>
      <c r="T101" s="138">
        <v>0</v>
      </c>
    </row>
    <row r="102" spans="1:20">
      <c r="A102" s="138">
        <v>200</v>
      </c>
      <c r="B102" s="138">
        <f t="shared" si="3"/>
        <v>150</v>
      </c>
      <c r="C102" s="138">
        <v>0</v>
      </c>
      <c r="E102" s="138">
        <v>545</v>
      </c>
      <c r="F102" s="138">
        <v>0</v>
      </c>
      <c r="L102" s="138">
        <f t="shared" si="4"/>
        <v>86293.900000000009</v>
      </c>
      <c r="M102" s="138">
        <v>0</v>
      </c>
      <c r="S102" s="138">
        <v>525</v>
      </c>
      <c r="T102" s="138">
        <v>0</v>
      </c>
    </row>
    <row r="103" spans="1:20">
      <c r="A103" s="138">
        <v>200</v>
      </c>
      <c r="B103" s="138">
        <f t="shared" si="3"/>
        <v>150</v>
      </c>
      <c r="C103" s="138">
        <v>0</v>
      </c>
      <c r="E103" s="138">
        <v>545</v>
      </c>
      <c r="F103" s="138">
        <v>0</v>
      </c>
      <c r="L103" s="138">
        <f t="shared" si="4"/>
        <v>86293.900000000009</v>
      </c>
      <c r="M103" s="138">
        <v>0</v>
      </c>
      <c r="S103" s="138">
        <v>525</v>
      </c>
      <c r="T103" s="138">
        <v>0</v>
      </c>
    </row>
    <row r="104" spans="1:20">
      <c r="A104" s="138">
        <v>200</v>
      </c>
      <c r="B104" s="138">
        <f t="shared" si="3"/>
        <v>150</v>
      </c>
      <c r="C104" s="138">
        <v>0</v>
      </c>
      <c r="E104" s="138">
        <v>545</v>
      </c>
      <c r="F104" s="138">
        <v>0</v>
      </c>
      <c r="L104" s="138">
        <f t="shared" si="4"/>
        <v>86293.900000000009</v>
      </c>
      <c r="M104" s="138">
        <v>0</v>
      </c>
      <c r="S104" s="138">
        <v>525</v>
      </c>
      <c r="T104" s="138">
        <v>0</v>
      </c>
    </row>
    <row r="105" spans="1:20">
      <c r="A105" s="138">
        <v>200</v>
      </c>
      <c r="B105" s="138">
        <f t="shared" si="3"/>
        <v>150</v>
      </c>
      <c r="C105" s="138">
        <v>0</v>
      </c>
      <c r="E105" s="138">
        <v>545</v>
      </c>
      <c r="F105" s="138">
        <v>0</v>
      </c>
      <c r="L105" s="138">
        <f t="shared" si="4"/>
        <v>86293.900000000009</v>
      </c>
      <c r="M105" s="138">
        <v>0</v>
      </c>
      <c r="S105" s="138">
        <v>525</v>
      </c>
      <c r="T105" s="138">
        <v>0</v>
      </c>
    </row>
    <row r="106" spans="1:20">
      <c r="A106" s="138">
        <v>200</v>
      </c>
      <c r="B106" s="138">
        <f t="shared" si="3"/>
        <v>150</v>
      </c>
      <c r="C106" s="138">
        <v>0</v>
      </c>
      <c r="E106" s="138">
        <v>545</v>
      </c>
      <c r="F106" s="138">
        <v>0</v>
      </c>
      <c r="L106" s="138">
        <f t="shared" si="4"/>
        <v>86293.900000000009</v>
      </c>
      <c r="M106" s="138">
        <v>0</v>
      </c>
      <c r="S106" s="138">
        <v>525</v>
      </c>
      <c r="T106" s="138">
        <v>0</v>
      </c>
    </row>
    <row r="107" spans="1:20">
      <c r="A107" s="138">
        <v>200</v>
      </c>
      <c r="B107" s="138">
        <f t="shared" si="3"/>
        <v>150</v>
      </c>
      <c r="C107" s="138">
        <v>0</v>
      </c>
      <c r="E107" s="138">
        <v>545</v>
      </c>
      <c r="F107" s="138">
        <v>0</v>
      </c>
      <c r="L107" s="138">
        <f t="shared" si="4"/>
        <v>86293.900000000009</v>
      </c>
      <c r="M107" s="138">
        <v>0</v>
      </c>
      <c r="S107" s="138">
        <v>525</v>
      </c>
      <c r="T107" s="138">
        <v>0</v>
      </c>
    </row>
    <row r="108" spans="1:20">
      <c r="A108" s="138">
        <v>200</v>
      </c>
      <c r="B108" s="138">
        <f t="shared" si="3"/>
        <v>150</v>
      </c>
      <c r="C108" s="138">
        <v>0</v>
      </c>
      <c r="E108" s="138">
        <v>545</v>
      </c>
      <c r="F108" s="138">
        <v>0</v>
      </c>
      <c r="L108" s="138">
        <f t="shared" si="4"/>
        <v>86293.900000000009</v>
      </c>
      <c r="M108" s="138">
        <v>0</v>
      </c>
      <c r="S108" s="138">
        <v>525</v>
      </c>
      <c r="T108" s="138">
        <v>0</v>
      </c>
    </row>
    <row r="109" spans="1:20">
      <c r="A109" s="138">
        <v>200</v>
      </c>
      <c r="B109" s="138">
        <f t="shared" si="3"/>
        <v>150</v>
      </c>
      <c r="C109" s="138">
        <v>0</v>
      </c>
      <c r="E109" s="138">
        <v>545</v>
      </c>
      <c r="F109" s="138">
        <v>0</v>
      </c>
      <c r="L109" s="138">
        <f t="shared" si="4"/>
        <v>86293.900000000009</v>
      </c>
      <c r="M109" s="138">
        <v>0</v>
      </c>
      <c r="S109" s="138">
        <v>525</v>
      </c>
      <c r="T109" s="138">
        <v>0</v>
      </c>
    </row>
    <row r="110" spans="1:20">
      <c r="A110" s="138">
        <v>200</v>
      </c>
      <c r="B110" s="138">
        <f t="shared" si="3"/>
        <v>150</v>
      </c>
      <c r="C110" s="138">
        <v>0</v>
      </c>
      <c r="E110" s="138">
        <v>545</v>
      </c>
      <c r="F110" s="138">
        <v>0</v>
      </c>
      <c r="L110" s="138">
        <f t="shared" si="4"/>
        <v>86293.900000000009</v>
      </c>
      <c r="M110" s="138">
        <v>0</v>
      </c>
      <c r="S110" s="138">
        <v>525</v>
      </c>
      <c r="T110" s="138">
        <v>0</v>
      </c>
    </row>
    <row r="111" spans="1:20">
      <c r="A111" s="138">
        <v>200</v>
      </c>
      <c r="B111" s="138">
        <f t="shared" si="3"/>
        <v>150</v>
      </c>
      <c r="C111" s="138">
        <v>0</v>
      </c>
      <c r="E111" s="138">
        <v>545</v>
      </c>
      <c r="F111" s="138">
        <v>0</v>
      </c>
      <c r="L111" s="138">
        <f t="shared" si="4"/>
        <v>86293.900000000009</v>
      </c>
      <c r="M111" s="138">
        <v>0</v>
      </c>
      <c r="S111" s="138">
        <v>525</v>
      </c>
      <c r="T111" s="138">
        <v>0</v>
      </c>
    </row>
    <row r="112" spans="1:20">
      <c r="A112" s="138">
        <v>200</v>
      </c>
      <c r="B112" s="138">
        <f t="shared" si="3"/>
        <v>150</v>
      </c>
      <c r="C112" s="138">
        <v>0</v>
      </c>
      <c r="E112" s="138">
        <v>545</v>
      </c>
      <c r="F112" s="138">
        <v>0</v>
      </c>
      <c r="L112" s="138">
        <f t="shared" si="4"/>
        <v>86293.900000000009</v>
      </c>
      <c r="M112" s="138">
        <v>0</v>
      </c>
      <c r="S112" s="138">
        <v>525</v>
      </c>
      <c r="T112" s="138">
        <v>0</v>
      </c>
    </row>
    <row r="113" spans="1:20">
      <c r="A113" s="138">
        <v>200</v>
      </c>
      <c r="B113" s="138">
        <f t="shared" si="3"/>
        <v>150</v>
      </c>
      <c r="C113" s="138">
        <v>0</v>
      </c>
      <c r="E113" s="138">
        <v>545</v>
      </c>
      <c r="F113" s="138">
        <v>0</v>
      </c>
      <c r="L113" s="138">
        <f t="shared" si="4"/>
        <v>86293.900000000009</v>
      </c>
      <c r="M113" s="138">
        <v>0</v>
      </c>
      <c r="S113" s="138">
        <v>525</v>
      </c>
      <c r="T113" s="138">
        <v>0</v>
      </c>
    </row>
    <row r="114" spans="1:20">
      <c r="A114" s="138">
        <v>200</v>
      </c>
      <c r="B114" s="138">
        <f t="shared" si="3"/>
        <v>150</v>
      </c>
      <c r="C114" s="138">
        <v>0</v>
      </c>
      <c r="E114" s="138">
        <v>545</v>
      </c>
      <c r="F114" s="138">
        <v>0</v>
      </c>
      <c r="L114" s="138">
        <f t="shared" si="4"/>
        <v>86293.900000000009</v>
      </c>
      <c r="M114" s="138">
        <v>0</v>
      </c>
      <c r="S114" s="138">
        <v>525</v>
      </c>
      <c r="T114" s="138">
        <v>0</v>
      </c>
    </row>
    <row r="115" spans="1:20">
      <c r="A115" s="138">
        <v>200</v>
      </c>
      <c r="B115" s="138">
        <f t="shared" si="3"/>
        <v>150</v>
      </c>
      <c r="C115" s="138">
        <v>0</v>
      </c>
      <c r="E115" s="138">
        <v>545</v>
      </c>
      <c r="F115" s="138">
        <v>0</v>
      </c>
      <c r="L115" s="138">
        <f t="shared" si="4"/>
        <v>86293.900000000009</v>
      </c>
      <c r="M115" s="138">
        <v>0</v>
      </c>
      <c r="S115" s="138">
        <v>525</v>
      </c>
      <c r="T115" s="138">
        <v>0</v>
      </c>
    </row>
    <row r="116" spans="1:20">
      <c r="A116" s="138">
        <v>200</v>
      </c>
      <c r="B116" s="138">
        <f t="shared" si="3"/>
        <v>150</v>
      </c>
      <c r="C116" s="138">
        <v>0</v>
      </c>
      <c r="E116" s="138">
        <v>545</v>
      </c>
      <c r="F116" s="138">
        <v>0</v>
      </c>
      <c r="L116" s="138">
        <f t="shared" si="4"/>
        <v>86293.900000000009</v>
      </c>
      <c r="M116" s="138">
        <v>0</v>
      </c>
      <c r="S116" s="138">
        <v>525</v>
      </c>
      <c r="T116" s="138">
        <v>0</v>
      </c>
    </row>
    <row r="117" spans="1:20">
      <c r="A117" s="138">
        <v>200</v>
      </c>
      <c r="B117" s="138">
        <f t="shared" si="3"/>
        <v>150</v>
      </c>
      <c r="C117" s="138">
        <v>0</v>
      </c>
      <c r="E117" s="138">
        <v>545</v>
      </c>
      <c r="F117" s="138">
        <v>0</v>
      </c>
      <c r="L117" s="138">
        <f t="shared" si="4"/>
        <v>86293.900000000009</v>
      </c>
      <c r="M117" s="138">
        <v>0</v>
      </c>
      <c r="S117" s="138">
        <v>525</v>
      </c>
      <c r="T117" s="138">
        <v>0</v>
      </c>
    </row>
    <row r="118" spans="1:20">
      <c r="A118" s="138">
        <v>200</v>
      </c>
      <c r="B118" s="138">
        <f t="shared" si="3"/>
        <v>150</v>
      </c>
      <c r="C118" s="138">
        <v>0</v>
      </c>
      <c r="E118" s="138">
        <v>545</v>
      </c>
      <c r="F118" s="138">
        <v>0</v>
      </c>
      <c r="L118" s="138">
        <f t="shared" si="4"/>
        <v>86293.900000000009</v>
      </c>
      <c r="M118" s="138">
        <v>0</v>
      </c>
      <c r="S118" s="138">
        <v>525</v>
      </c>
      <c r="T118" s="138">
        <v>0</v>
      </c>
    </row>
    <row r="119" spans="1:20">
      <c r="A119" s="138">
        <v>200</v>
      </c>
      <c r="B119" s="138">
        <f t="shared" si="3"/>
        <v>150</v>
      </c>
      <c r="C119" s="138">
        <v>0</v>
      </c>
      <c r="E119" s="138">
        <v>545</v>
      </c>
      <c r="F119" s="138">
        <v>0</v>
      </c>
      <c r="L119" s="138">
        <f t="shared" si="4"/>
        <v>86293.900000000009</v>
      </c>
      <c r="M119" s="138">
        <v>0</v>
      </c>
      <c r="S119" s="138">
        <v>525</v>
      </c>
      <c r="T119" s="138">
        <v>0</v>
      </c>
    </row>
    <row r="120" spans="1:20">
      <c r="A120" s="138">
        <v>200</v>
      </c>
      <c r="B120" s="138">
        <f t="shared" si="3"/>
        <v>150</v>
      </c>
      <c r="C120" s="138">
        <v>0</v>
      </c>
      <c r="E120" s="138">
        <v>545</v>
      </c>
      <c r="F120" s="138">
        <v>0</v>
      </c>
      <c r="L120" s="138">
        <f t="shared" si="4"/>
        <v>86293.900000000009</v>
      </c>
      <c r="M120" s="138">
        <v>0</v>
      </c>
      <c r="S120" s="138">
        <v>525</v>
      </c>
      <c r="T120" s="138">
        <v>0</v>
      </c>
    </row>
    <row r="121" spans="1:20">
      <c r="A121" s="138">
        <v>200</v>
      </c>
      <c r="B121" s="138">
        <f t="shared" si="3"/>
        <v>150</v>
      </c>
      <c r="C121" s="138">
        <v>0</v>
      </c>
      <c r="E121" s="138">
        <v>545</v>
      </c>
      <c r="F121" s="138">
        <v>0</v>
      </c>
      <c r="L121" s="138">
        <f t="shared" si="4"/>
        <v>86293.900000000009</v>
      </c>
      <c r="M121" s="138">
        <v>0</v>
      </c>
      <c r="S121" s="138">
        <v>525</v>
      </c>
      <c r="T121" s="138">
        <v>0</v>
      </c>
    </row>
    <row r="122" spans="1:20">
      <c r="A122" s="138">
        <v>200</v>
      </c>
      <c r="B122" s="138">
        <f t="shared" si="3"/>
        <v>150</v>
      </c>
      <c r="C122" s="138">
        <v>0</v>
      </c>
      <c r="E122" s="138">
        <v>545</v>
      </c>
      <c r="F122" s="138">
        <v>0</v>
      </c>
      <c r="L122" s="138">
        <f t="shared" si="4"/>
        <v>86293.900000000009</v>
      </c>
      <c r="M122" s="138">
        <v>0</v>
      </c>
      <c r="S122" s="138">
        <v>525</v>
      </c>
      <c r="T122" s="138">
        <v>0</v>
      </c>
    </row>
    <row r="123" spans="1:20">
      <c r="A123" s="138">
        <v>200</v>
      </c>
      <c r="B123" s="138">
        <f t="shared" si="3"/>
        <v>150</v>
      </c>
      <c r="C123" s="138">
        <v>0</v>
      </c>
      <c r="E123" s="138">
        <v>545</v>
      </c>
      <c r="F123" s="138">
        <v>0</v>
      </c>
      <c r="L123" s="138">
        <f t="shared" si="4"/>
        <v>86293.900000000009</v>
      </c>
      <c r="M123" s="138">
        <v>0</v>
      </c>
      <c r="S123" s="138">
        <v>525</v>
      </c>
      <c r="T123" s="138">
        <v>0</v>
      </c>
    </row>
    <row r="124" spans="1:20">
      <c r="A124" s="138">
        <v>200</v>
      </c>
      <c r="B124" s="138">
        <f t="shared" si="3"/>
        <v>150</v>
      </c>
      <c r="C124" s="138">
        <v>0</v>
      </c>
      <c r="E124" s="138">
        <v>545</v>
      </c>
      <c r="F124" s="138">
        <v>0</v>
      </c>
      <c r="L124" s="138">
        <f t="shared" si="4"/>
        <v>86293.900000000009</v>
      </c>
      <c r="M124" s="138">
        <v>0</v>
      </c>
      <c r="S124" s="138">
        <v>525</v>
      </c>
      <c r="T124" s="138">
        <v>0</v>
      </c>
    </row>
    <row r="125" spans="1:20">
      <c r="A125" s="138">
        <v>200</v>
      </c>
      <c r="B125" s="138">
        <f t="shared" si="3"/>
        <v>150</v>
      </c>
      <c r="C125" s="138">
        <v>0</v>
      </c>
      <c r="E125" s="138">
        <v>545</v>
      </c>
      <c r="F125" s="138">
        <v>0</v>
      </c>
      <c r="L125" s="138">
        <f t="shared" si="4"/>
        <v>86293.900000000009</v>
      </c>
      <c r="M125" s="138">
        <v>0</v>
      </c>
      <c r="S125" s="138">
        <v>525</v>
      </c>
      <c r="T125" s="138">
        <v>0</v>
      </c>
    </row>
    <row r="126" spans="1:20">
      <c r="A126" s="138">
        <v>200</v>
      </c>
      <c r="B126" s="138">
        <f t="shared" si="3"/>
        <v>150</v>
      </c>
      <c r="C126" s="138">
        <v>0</v>
      </c>
      <c r="E126" s="138">
        <v>545</v>
      </c>
      <c r="F126" s="138">
        <v>0</v>
      </c>
      <c r="L126" s="138">
        <f t="shared" si="4"/>
        <v>86293.900000000009</v>
      </c>
      <c r="M126" s="138">
        <v>0</v>
      </c>
      <c r="S126" s="138">
        <v>525</v>
      </c>
      <c r="T126" s="138">
        <v>0</v>
      </c>
    </row>
    <row r="127" spans="1:20">
      <c r="A127" s="138">
        <v>200</v>
      </c>
      <c r="B127" s="138">
        <f t="shared" si="3"/>
        <v>150</v>
      </c>
      <c r="C127" s="138">
        <v>0</v>
      </c>
      <c r="E127" s="138">
        <v>545</v>
      </c>
      <c r="F127" s="138">
        <v>0</v>
      </c>
      <c r="L127" s="138">
        <f t="shared" si="4"/>
        <v>86293.900000000009</v>
      </c>
      <c r="M127" s="138">
        <v>0</v>
      </c>
      <c r="S127" s="138">
        <v>525</v>
      </c>
      <c r="T127" s="138">
        <v>0</v>
      </c>
    </row>
    <row r="128" spans="1:20">
      <c r="A128" s="138">
        <v>200</v>
      </c>
      <c r="B128" s="138">
        <f t="shared" si="3"/>
        <v>150</v>
      </c>
      <c r="C128" s="138">
        <v>0</v>
      </c>
      <c r="E128" s="138">
        <v>545</v>
      </c>
      <c r="F128" s="138">
        <v>0</v>
      </c>
      <c r="L128" s="138">
        <f t="shared" si="4"/>
        <v>86293.900000000009</v>
      </c>
      <c r="M128" s="138">
        <v>0</v>
      </c>
      <c r="S128" s="138">
        <v>525</v>
      </c>
      <c r="T128" s="138">
        <v>0</v>
      </c>
    </row>
    <row r="129" spans="1:20">
      <c r="A129" s="138">
        <v>200</v>
      </c>
      <c r="B129" s="138">
        <f t="shared" si="3"/>
        <v>150</v>
      </c>
      <c r="C129" s="138">
        <v>0</v>
      </c>
      <c r="E129" s="138">
        <v>545</v>
      </c>
      <c r="F129" s="138">
        <v>0</v>
      </c>
      <c r="L129" s="138">
        <f t="shared" si="4"/>
        <v>86293.900000000009</v>
      </c>
      <c r="M129" s="138">
        <v>0</v>
      </c>
      <c r="S129" s="138">
        <v>525</v>
      </c>
      <c r="T129" s="138">
        <v>0</v>
      </c>
    </row>
    <row r="130" spans="1:20">
      <c r="A130" s="138">
        <v>200</v>
      </c>
      <c r="B130" s="138">
        <f t="shared" si="3"/>
        <v>150</v>
      </c>
      <c r="C130" s="138">
        <v>0</v>
      </c>
      <c r="E130" s="138">
        <v>545</v>
      </c>
      <c r="F130" s="138">
        <v>0</v>
      </c>
      <c r="L130" s="138">
        <f t="shared" si="4"/>
        <v>86293.900000000009</v>
      </c>
      <c r="M130" s="138">
        <v>0</v>
      </c>
      <c r="S130" s="138">
        <v>525</v>
      </c>
      <c r="T130" s="138">
        <v>0</v>
      </c>
    </row>
    <row r="131" spans="1:20">
      <c r="A131" s="138">
        <v>200</v>
      </c>
      <c r="B131" s="138">
        <f t="shared" si="3"/>
        <v>150</v>
      </c>
      <c r="C131" s="138">
        <v>0</v>
      </c>
      <c r="E131" s="138">
        <v>545</v>
      </c>
      <c r="F131" s="138">
        <v>0</v>
      </c>
      <c r="L131" s="138">
        <f t="shared" si="4"/>
        <v>86293.900000000009</v>
      </c>
      <c r="M131" s="138">
        <v>0</v>
      </c>
      <c r="S131" s="138">
        <v>525</v>
      </c>
      <c r="T131" s="138">
        <v>0</v>
      </c>
    </row>
    <row r="132" spans="1:20">
      <c r="A132" s="138">
        <v>200</v>
      </c>
      <c r="B132" s="138">
        <f t="shared" si="3"/>
        <v>150</v>
      </c>
      <c r="C132" s="138">
        <v>0</v>
      </c>
      <c r="E132" s="138">
        <v>545</v>
      </c>
      <c r="F132" s="138">
        <v>0</v>
      </c>
      <c r="L132" s="138">
        <f t="shared" si="4"/>
        <v>86293.900000000009</v>
      </c>
      <c r="M132" s="138">
        <v>0</v>
      </c>
      <c r="S132" s="138">
        <v>525</v>
      </c>
      <c r="T132" s="138">
        <v>0</v>
      </c>
    </row>
    <row r="133" spans="1:20">
      <c r="A133" s="138">
        <v>200</v>
      </c>
      <c r="B133" s="138">
        <f t="shared" si="3"/>
        <v>150</v>
      </c>
      <c r="C133" s="138">
        <v>0</v>
      </c>
      <c r="E133" s="138">
        <v>545</v>
      </c>
      <c r="F133" s="138">
        <v>0</v>
      </c>
      <c r="L133" s="138">
        <f t="shared" si="4"/>
        <v>86293.900000000009</v>
      </c>
      <c r="M133" s="138">
        <v>0</v>
      </c>
      <c r="S133" s="138">
        <v>525</v>
      </c>
      <c r="T133" s="138">
        <v>0</v>
      </c>
    </row>
    <row r="134" spans="1:20">
      <c r="A134" s="138">
        <v>200</v>
      </c>
      <c r="B134" s="138">
        <f t="shared" si="3"/>
        <v>150</v>
      </c>
      <c r="C134" s="138">
        <v>0</v>
      </c>
      <c r="E134" s="138">
        <v>545</v>
      </c>
      <c r="F134" s="138">
        <v>0</v>
      </c>
      <c r="L134" s="138">
        <f t="shared" si="4"/>
        <v>86293.900000000009</v>
      </c>
      <c r="M134" s="138">
        <v>0</v>
      </c>
      <c r="S134" s="138">
        <v>525</v>
      </c>
      <c r="T134" s="138">
        <v>0</v>
      </c>
    </row>
    <row r="135" spans="1:20">
      <c r="A135" s="138">
        <v>200</v>
      </c>
      <c r="B135" s="138">
        <f t="shared" si="3"/>
        <v>150</v>
      </c>
      <c r="C135" s="138">
        <v>0</v>
      </c>
      <c r="E135" s="138">
        <v>545</v>
      </c>
      <c r="F135" s="138">
        <v>0</v>
      </c>
      <c r="L135" s="138">
        <f t="shared" si="4"/>
        <v>86293.900000000009</v>
      </c>
      <c r="M135" s="138">
        <v>0</v>
      </c>
      <c r="S135" s="138">
        <v>525</v>
      </c>
      <c r="T135" s="138">
        <v>0</v>
      </c>
    </row>
    <row r="136" spans="1:20">
      <c r="A136" s="138">
        <v>200</v>
      </c>
      <c r="B136" s="138">
        <f t="shared" si="3"/>
        <v>150</v>
      </c>
      <c r="C136" s="138">
        <v>0</v>
      </c>
      <c r="E136" s="138">
        <v>545</v>
      </c>
      <c r="F136" s="138">
        <v>0</v>
      </c>
      <c r="L136" s="138">
        <f t="shared" si="4"/>
        <v>86293.900000000009</v>
      </c>
      <c r="M136" s="138">
        <v>0</v>
      </c>
      <c r="S136" s="138">
        <v>525</v>
      </c>
      <c r="T136" s="138">
        <v>0</v>
      </c>
    </row>
    <row r="137" spans="1:20">
      <c r="A137" s="138">
        <v>200</v>
      </c>
      <c r="B137" s="138">
        <f t="shared" si="3"/>
        <v>150</v>
      </c>
      <c r="C137" s="138">
        <v>0</v>
      </c>
      <c r="E137" s="138">
        <v>545</v>
      </c>
      <c r="F137" s="138">
        <v>0</v>
      </c>
      <c r="L137" s="138">
        <f t="shared" si="4"/>
        <v>86293.900000000009</v>
      </c>
      <c r="M137" s="138">
        <v>0</v>
      </c>
      <c r="S137" s="138">
        <v>525</v>
      </c>
      <c r="T137" s="138">
        <v>0</v>
      </c>
    </row>
    <row r="138" spans="1:20">
      <c r="A138" s="138">
        <v>200</v>
      </c>
      <c r="B138" s="138">
        <f t="shared" si="3"/>
        <v>150</v>
      </c>
      <c r="C138" s="138">
        <v>0</v>
      </c>
      <c r="E138" s="138">
        <v>545</v>
      </c>
      <c r="F138" s="138">
        <v>0</v>
      </c>
      <c r="L138" s="138">
        <f t="shared" si="4"/>
        <v>86293.900000000009</v>
      </c>
      <c r="M138" s="138">
        <v>0</v>
      </c>
      <c r="S138" s="138">
        <v>525</v>
      </c>
      <c r="T138" s="138">
        <v>0</v>
      </c>
    </row>
    <row r="139" spans="1:20">
      <c r="A139" s="138">
        <v>200</v>
      </c>
      <c r="B139" s="138">
        <f t="shared" si="3"/>
        <v>150</v>
      </c>
      <c r="C139" s="138">
        <v>0</v>
      </c>
      <c r="E139" s="138">
        <v>545</v>
      </c>
      <c r="F139" s="138">
        <v>0</v>
      </c>
      <c r="L139" s="138">
        <f t="shared" si="4"/>
        <v>86293.900000000009</v>
      </c>
      <c r="M139" s="138">
        <v>0</v>
      </c>
      <c r="S139" s="138">
        <v>525</v>
      </c>
      <c r="T139" s="138">
        <v>0</v>
      </c>
    </row>
    <row r="140" spans="1:20">
      <c r="A140" s="138">
        <v>200</v>
      </c>
      <c r="B140" s="138">
        <f t="shared" si="3"/>
        <v>150</v>
      </c>
      <c r="C140" s="138">
        <v>0</v>
      </c>
      <c r="E140" s="138">
        <v>545</v>
      </c>
      <c r="F140" s="138">
        <v>0</v>
      </c>
      <c r="L140" s="138">
        <f t="shared" si="4"/>
        <v>86293.900000000009</v>
      </c>
      <c r="M140" s="138">
        <v>0</v>
      </c>
      <c r="S140" s="138">
        <v>525</v>
      </c>
      <c r="T140" s="138">
        <v>0</v>
      </c>
    </row>
    <row r="141" spans="1:20">
      <c r="A141" s="138">
        <v>200</v>
      </c>
      <c r="B141" s="138">
        <f t="shared" si="3"/>
        <v>150</v>
      </c>
      <c r="C141" s="138">
        <v>0</v>
      </c>
      <c r="E141" s="138">
        <v>545</v>
      </c>
      <c r="F141" s="138">
        <v>0</v>
      </c>
      <c r="L141" s="138">
        <f t="shared" si="4"/>
        <v>86293.900000000009</v>
      </c>
      <c r="M141" s="138">
        <v>0</v>
      </c>
      <c r="S141" s="138">
        <v>525</v>
      </c>
      <c r="T141" s="138">
        <v>0</v>
      </c>
    </row>
    <row r="142" spans="1:20">
      <c r="A142" s="138">
        <v>200</v>
      </c>
      <c r="B142" s="138">
        <f t="shared" si="3"/>
        <v>150</v>
      </c>
      <c r="C142" s="138">
        <v>0</v>
      </c>
      <c r="E142" s="138">
        <v>545</v>
      </c>
      <c r="F142" s="138">
        <v>0</v>
      </c>
      <c r="L142" s="138">
        <f t="shared" si="4"/>
        <v>86293.900000000009</v>
      </c>
      <c r="M142" s="138">
        <v>0</v>
      </c>
      <c r="S142" s="138">
        <v>525</v>
      </c>
      <c r="T142" s="138">
        <v>0</v>
      </c>
    </row>
    <row r="143" spans="1:20">
      <c r="A143" s="138">
        <v>200</v>
      </c>
      <c r="B143" s="138">
        <f t="shared" si="3"/>
        <v>150</v>
      </c>
      <c r="C143" s="138">
        <v>0</v>
      </c>
      <c r="E143" s="138">
        <v>545</v>
      </c>
      <c r="F143" s="138">
        <v>0</v>
      </c>
      <c r="L143" s="138">
        <f t="shared" si="4"/>
        <v>86293.900000000009</v>
      </c>
      <c r="M143" s="138">
        <v>0</v>
      </c>
      <c r="S143" s="138">
        <v>525</v>
      </c>
      <c r="T143" s="138">
        <v>0</v>
      </c>
    </row>
    <row r="144" spans="1:20">
      <c r="A144" s="138">
        <v>200</v>
      </c>
      <c r="B144" s="138">
        <f t="shared" si="3"/>
        <v>150</v>
      </c>
      <c r="C144" s="138">
        <v>0</v>
      </c>
      <c r="E144" s="138">
        <v>545</v>
      </c>
      <c r="F144" s="138">
        <v>0</v>
      </c>
      <c r="L144" s="138">
        <f t="shared" si="4"/>
        <v>86293.900000000009</v>
      </c>
      <c r="M144" s="138">
        <v>0</v>
      </c>
      <c r="S144" s="138">
        <v>525</v>
      </c>
      <c r="T144" s="138">
        <v>0</v>
      </c>
    </row>
    <row r="145" spans="1:20">
      <c r="A145" s="138">
        <v>200</v>
      </c>
      <c r="B145" s="138">
        <f t="shared" ref="B145:B208" si="5">B144</f>
        <v>150</v>
      </c>
      <c r="C145" s="138">
        <v>0</v>
      </c>
      <c r="E145" s="138">
        <v>545</v>
      </c>
      <c r="F145" s="138">
        <v>0</v>
      </c>
      <c r="L145" s="138">
        <f t="shared" si="4"/>
        <v>86293.900000000009</v>
      </c>
      <c r="M145" s="138">
        <v>0</v>
      </c>
      <c r="S145" s="138">
        <v>525</v>
      </c>
      <c r="T145" s="138">
        <v>0</v>
      </c>
    </row>
    <row r="146" spans="1:20">
      <c r="A146" s="138">
        <v>200</v>
      </c>
      <c r="B146" s="138">
        <f t="shared" si="5"/>
        <v>150</v>
      </c>
      <c r="C146" s="138">
        <v>0</v>
      </c>
      <c r="E146" s="138">
        <v>545</v>
      </c>
      <c r="F146" s="138">
        <v>0</v>
      </c>
      <c r="L146" s="138">
        <f t="shared" si="4"/>
        <v>86293.900000000009</v>
      </c>
      <c r="M146" s="138">
        <v>0</v>
      </c>
      <c r="S146" s="138">
        <v>525</v>
      </c>
      <c r="T146" s="138">
        <v>0</v>
      </c>
    </row>
    <row r="147" spans="1:20">
      <c r="A147" s="138">
        <v>200</v>
      </c>
      <c r="B147" s="138">
        <f t="shared" si="5"/>
        <v>150</v>
      </c>
      <c r="C147" s="138">
        <v>0</v>
      </c>
      <c r="E147" s="138">
        <v>545</v>
      </c>
      <c r="F147" s="138">
        <v>0</v>
      </c>
      <c r="L147" s="138">
        <f t="shared" si="4"/>
        <v>86293.900000000009</v>
      </c>
      <c r="M147" s="138">
        <v>0</v>
      </c>
      <c r="S147" s="138">
        <v>525</v>
      </c>
      <c r="T147" s="138">
        <v>0</v>
      </c>
    </row>
    <row r="148" spans="1:20">
      <c r="A148" s="138">
        <v>200</v>
      </c>
      <c r="B148" s="138">
        <f t="shared" si="5"/>
        <v>150</v>
      </c>
      <c r="C148" s="138">
        <v>0</v>
      </c>
      <c r="E148" s="138">
        <v>545</v>
      </c>
      <c r="F148" s="138">
        <v>0</v>
      </c>
      <c r="L148" s="138">
        <f t="shared" si="4"/>
        <v>86293.900000000009</v>
      </c>
      <c r="M148" s="138">
        <v>0</v>
      </c>
      <c r="S148" s="138">
        <v>525</v>
      </c>
      <c r="T148" s="138">
        <v>0</v>
      </c>
    </row>
    <row r="149" spans="1:20">
      <c r="A149" s="138">
        <v>200</v>
      </c>
      <c r="B149" s="138">
        <f t="shared" si="5"/>
        <v>150</v>
      </c>
      <c r="C149" s="138">
        <v>0</v>
      </c>
      <c r="E149" s="138">
        <v>545</v>
      </c>
      <c r="F149" s="138">
        <v>0</v>
      </c>
      <c r="L149" s="138">
        <f t="shared" si="4"/>
        <v>86293.900000000009</v>
      </c>
      <c r="M149" s="138">
        <v>0</v>
      </c>
      <c r="S149" s="138">
        <v>525</v>
      </c>
      <c r="T149" s="138">
        <v>0</v>
      </c>
    </row>
    <row r="150" spans="1:20">
      <c r="A150" s="138">
        <v>200</v>
      </c>
      <c r="B150" s="138">
        <f t="shared" si="5"/>
        <v>150</v>
      </c>
      <c r="C150" s="138">
        <v>0</v>
      </c>
      <c r="E150" s="138">
        <v>545</v>
      </c>
      <c r="F150" s="138">
        <v>0</v>
      </c>
      <c r="L150" s="138">
        <f t="shared" si="4"/>
        <v>86293.900000000009</v>
      </c>
      <c r="M150" s="138">
        <v>0</v>
      </c>
      <c r="S150" s="138">
        <v>525</v>
      </c>
      <c r="T150" s="138">
        <v>0</v>
      </c>
    </row>
    <row r="151" spans="1:20">
      <c r="A151" s="138">
        <v>200</v>
      </c>
      <c r="B151" s="138">
        <f t="shared" si="5"/>
        <v>150</v>
      </c>
      <c r="C151" s="138">
        <v>0</v>
      </c>
      <c r="E151" s="138">
        <v>545</v>
      </c>
      <c r="F151" s="138">
        <v>0</v>
      </c>
      <c r="L151" s="138">
        <f t="shared" si="4"/>
        <v>86293.900000000009</v>
      </c>
      <c r="M151" s="138">
        <v>0</v>
      </c>
      <c r="S151" s="138">
        <v>525</v>
      </c>
      <c r="T151" s="138">
        <v>0</v>
      </c>
    </row>
    <row r="152" spans="1:20">
      <c r="A152" s="138">
        <v>200</v>
      </c>
      <c r="B152" s="138">
        <f t="shared" si="5"/>
        <v>150</v>
      </c>
      <c r="C152" s="138">
        <v>0</v>
      </c>
      <c r="E152" s="138">
        <v>545</v>
      </c>
      <c r="F152" s="138">
        <v>0</v>
      </c>
      <c r="L152" s="138">
        <f t="shared" si="4"/>
        <v>86293.900000000009</v>
      </c>
      <c r="M152" s="138">
        <v>0</v>
      </c>
      <c r="S152" s="138">
        <v>525</v>
      </c>
      <c r="T152" s="138">
        <v>0</v>
      </c>
    </row>
    <row r="153" spans="1:20">
      <c r="A153" s="138">
        <v>200</v>
      </c>
      <c r="B153" s="138">
        <f t="shared" si="5"/>
        <v>150</v>
      </c>
      <c r="C153" s="138">
        <v>0</v>
      </c>
      <c r="E153" s="138">
        <v>545</v>
      </c>
      <c r="F153" s="138">
        <v>0</v>
      </c>
      <c r="L153" s="138">
        <f t="shared" si="4"/>
        <v>86293.900000000009</v>
      </c>
      <c r="M153" s="138">
        <v>0</v>
      </c>
      <c r="S153" s="138">
        <v>525</v>
      </c>
      <c r="T153" s="138">
        <v>0</v>
      </c>
    </row>
    <row r="154" spans="1:20">
      <c r="A154" s="138">
        <v>200</v>
      </c>
      <c r="B154" s="138">
        <f t="shared" si="5"/>
        <v>150</v>
      </c>
      <c r="C154" s="138">
        <v>0</v>
      </c>
      <c r="E154" s="138">
        <v>545</v>
      </c>
      <c r="F154" s="138">
        <v>0</v>
      </c>
      <c r="L154" s="138">
        <f t="shared" si="4"/>
        <v>86293.900000000009</v>
      </c>
      <c r="M154" s="138">
        <v>0</v>
      </c>
      <c r="S154" s="138">
        <v>525</v>
      </c>
      <c r="T154" s="138">
        <v>0</v>
      </c>
    </row>
    <row r="155" spans="1:20">
      <c r="A155" s="138">
        <v>200</v>
      </c>
      <c r="B155" s="138">
        <f t="shared" si="5"/>
        <v>150</v>
      </c>
      <c r="C155" s="138">
        <v>0</v>
      </c>
      <c r="E155" s="138">
        <v>545</v>
      </c>
      <c r="F155" s="138">
        <v>0</v>
      </c>
      <c r="L155" s="138">
        <f t="shared" si="4"/>
        <v>86293.900000000009</v>
      </c>
      <c r="M155" s="138">
        <v>0</v>
      </c>
      <c r="S155" s="138">
        <v>525</v>
      </c>
      <c r="T155" s="138">
        <v>0</v>
      </c>
    </row>
    <row r="156" spans="1:20">
      <c r="A156" s="138">
        <v>200</v>
      </c>
      <c r="B156" s="138">
        <f t="shared" si="5"/>
        <v>150</v>
      </c>
      <c r="C156" s="138">
        <v>0</v>
      </c>
      <c r="E156" s="138">
        <v>545</v>
      </c>
      <c r="F156" s="138">
        <v>0</v>
      </c>
      <c r="L156" s="138">
        <f t="shared" si="4"/>
        <v>86293.900000000009</v>
      </c>
      <c r="M156" s="138">
        <v>0</v>
      </c>
      <c r="S156" s="138">
        <v>525</v>
      </c>
      <c r="T156" s="138">
        <v>0</v>
      </c>
    </row>
    <row r="157" spans="1:20">
      <c r="A157" s="138">
        <v>200</v>
      </c>
      <c r="B157" s="138">
        <f t="shared" si="5"/>
        <v>150</v>
      </c>
      <c r="C157" s="138">
        <v>0</v>
      </c>
      <c r="E157" s="138">
        <v>545</v>
      </c>
      <c r="F157" s="138">
        <v>0</v>
      </c>
      <c r="L157" s="138">
        <f t="shared" si="4"/>
        <v>86293.900000000009</v>
      </c>
      <c r="M157" s="138">
        <v>0</v>
      </c>
      <c r="S157" s="138">
        <v>525</v>
      </c>
      <c r="T157" s="138">
        <v>0</v>
      </c>
    </row>
    <row r="158" spans="1:20">
      <c r="A158" s="138">
        <v>200</v>
      </c>
      <c r="B158" s="138">
        <f t="shared" si="5"/>
        <v>150</v>
      </c>
      <c r="C158" s="138">
        <v>0</v>
      </c>
      <c r="E158" s="138">
        <v>545</v>
      </c>
      <c r="F158" s="138">
        <v>0</v>
      </c>
      <c r="L158" s="138">
        <f t="shared" si="4"/>
        <v>86293.900000000009</v>
      </c>
      <c r="M158" s="138">
        <v>0</v>
      </c>
      <c r="S158" s="138">
        <v>525</v>
      </c>
      <c r="T158" s="138">
        <v>0</v>
      </c>
    </row>
    <row r="159" spans="1:20">
      <c r="A159" s="138">
        <v>200</v>
      </c>
      <c r="B159" s="138">
        <f t="shared" si="5"/>
        <v>150</v>
      </c>
      <c r="C159" s="138">
        <v>0</v>
      </c>
      <c r="E159" s="138">
        <v>545</v>
      </c>
      <c r="F159" s="138">
        <v>0</v>
      </c>
      <c r="L159" s="138">
        <f t="shared" si="4"/>
        <v>86293.900000000009</v>
      </c>
      <c r="M159" s="138">
        <v>0</v>
      </c>
      <c r="S159" s="138">
        <v>525</v>
      </c>
      <c r="T159" s="138">
        <v>0</v>
      </c>
    </row>
    <row r="160" spans="1:20">
      <c r="A160" s="138">
        <v>200</v>
      </c>
      <c r="B160" s="138">
        <f t="shared" si="5"/>
        <v>150</v>
      </c>
      <c r="C160" s="138">
        <v>0</v>
      </c>
      <c r="E160" s="138">
        <v>545</v>
      </c>
      <c r="F160" s="138">
        <v>0</v>
      </c>
      <c r="L160" s="138">
        <f t="shared" si="4"/>
        <v>86293.900000000009</v>
      </c>
      <c r="M160" s="138">
        <v>0</v>
      </c>
      <c r="S160" s="138">
        <v>525</v>
      </c>
      <c r="T160" s="138">
        <v>0</v>
      </c>
    </row>
    <row r="161" spans="1:20">
      <c r="A161" s="138">
        <v>200</v>
      </c>
      <c r="B161" s="138">
        <f t="shared" si="5"/>
        <v>150</v>
      </c>
      <c r="C161" s="138">
        <v>0</v>
      </c>
      <c r="E161" s="138">
        <v>545</v>
      </c>
      <c r="F161" s="138">
        <v>0</v>
      </c>
      <c r="L161" s="138">
        <f t="shared" si="4"/>
        <v>86293.900000000009</v>
      </c>
      <c r="M161" s="138">
        <v>0</v>
      </c>
      <c r="S161" s="138">
        <v>525</v>
      </c>
      <c r="T161" s="138">
        <v>0</v>
      </c>
    </row>
    <row r="162" spans="1:20">
      <c r="A162" s="138">
        <v>200</v>
      </c>
      <c r="B162" s="138">
        <f t="shared" si="5"/>
        <v>150</v>
      </c>
      <c r="C162" s="138">
        <v>0</v>
      </c>
      <c r="E162" s="138">
        <v>545</v>
      </c>
      <c r="F162" s="138">
        <v>0</v>
      </c>
      <c r="L162" s="138">
        <f t="shared" si="4"/>
        <v>86293.900000000009</v>
      </c>
      <c r="M162" s="138">
        <v>0</v>
      </c>
      <c r="S162" s="138">
        <v>525</v>
      </c>
      <c r="T162" s="138">
        <v>0</v>
      </c>
    </row>
    <row r="163" spans="1:20">
      <c r="A163" s="138">
        <v>200</v>
      </c>
      <c r="B163" s="138">
        <f t="shared" si="5"/>
        <v>150</v>
      </c>
      <c r="C163" s="138">
        <v>0</v>
      </c>
      <c r="E163" s="138">
        <v>545</v>
      </c>
      <c r="F163" s="138">
        <v>0</v>
      </c>
      <c r="L163" s="138">
        <f t="shared" si="4"/>
        <v>86293.900000000009</v>
      </c>
      <c r="M163" s="138">
        <v>0</v>
      </c>
      <c r="S163" s="138">
        <v>525</v>
      </c>
      <c r="T163" s="138">
        <v>0</v>
      </c>
    </row>
    <row r="164" spans="1:20">
      <c r="A164" s="138">
        <v>200</v>
      </c>
      <c r="B164" s="138">
        <f t="shared" si="5"/>
        <v>150</v>
      </c>
      <c r="C164" s="138">
        <v>0</v>
      </c>
      <c r="E164" s="138">
        <v>545</v>
      </c>
      <c r="F164" s="138">
        <v>0</v>
      </c>
      <c r="L164" s="138">
        <f t="shared" ref="L164:L227" si="6">L163</f>
        <v>86293.900000000009</v>
      </c>
      <c r="M164" s="138">
        <v>0</v>
      </c>
      <c r="S164" s="138">
        <v>525</v>
      </c>
      <c r="T164" s="138">
        <v>0</v>
      </c>
    </row>
    <row r="165" spans="1:20">
      <c r="A165" s="138">
        <v>200</v>
      </c>
      <c r="B165" s="138">
        <f t="shared" si="5"/>
        <v>150</v>
      </c>
      <c r="C165" s="138">
        <v>0</v>
      </c>
      <c r="E165" s="138">
        <v>545</v>
      </c>
      <c r="F165" s="138">
        <v>0</v>
      </c>
      <c r="L165" s="138">
        <f t="shared" si="6"/>
        <v>86293.900000000009</v>
      </c>
      <c r="M165" s="138">
        <v>0</v>
      </c>
      <c r="S165" s="138">
        <v>525</v>
      </c>
      <c r="T165" s="138">
        <v>0</v>
      </c>
    </row>
    <row r="166" spans="1:20">
      <c r="A166" s="138">
        <v>200</v>
      </c>
      <c r="B166" s="138">
        <f t="shared" si="5"/>
        <v>150</v>
      </c>
      <c r="C166" s="138">
        <v>0</v>
      </c>
      <c r="E166" s="138">
        <v>545</v>
      </c>
      <c r="F166" s="138">
        <v>0</v>
      </c>
      <c r="L166" s="138">
        <f t="shared" si="6"/>
        <v>86293.900000000009</v>
      </c>
      <c r="M166" s="138">
        <v>0</v>
      </c>
      <c r="S166" s="138">
        <v>525</v>
      </c>
      <c r="T166" s="138">
        <v>0</v>
      </c>
    </row>
    <row r="167" spans="1:20">
      <c r="A167" s="138">
        <v>200</v>
      </c>
      <c r="B167" s="138">
        <f t="shared" si="5"/>
        <v>150</v>
      </c>
      <c r="C167" s="138">
        <v>0</v>
      </c>
      <c r="E167" s="138">
        <v>545</v>
      </c>
      <c r="F167" s="138">
        <v>0</v>
      </c>
      <c r="L167" s="138">
        <f t="shared" si="6"/>
        <v>86293.900000000009</v>
      </c>
      <c r="M167" s="138">
        <v>0</v>
      </c>
      <c r="S167" s="138">
        <v>525</v>
      </c>
      <c r="T167" s="138">
        <v>0</v>
      </c>
    </row>
    <row r="168" spans="1:20">
      <c r="A168" s="138">
        <v>200</v>
      </c>
      <c r="B168" s="138">
        <f t="shared" si="5"/>
        <v>150</v>
      </c>
      <c r="C168" s="138">
        <v>0</v>
      </c>
      <c r="E168" s="138">
        <v>545</v>
      </c>
      <c r="F168" s="138">
        <v>0</v>
      </c>
      <c r="L168" s="138">
        <f t="shared" si="6"/>
        <v>86293.900000000009</v>
      </c>
      <c r="M168" s="138">
        <v>0</v>
      </c>
      <c r="S168" s="138">
        <v>525</v>
      </c>
      <c r="T168" s="138">
        <v>0</v>
      </c>
    </row>
    <row r="169" spans="1:20">
      <c r="A169" s="138">
        <v>200</v>
      </c>
      <c r="B169" s="138">
        <f t="shared" si="5"/>
        <v>150</v>
      </c>
      <c r="C169" s="138">
        <v>0</v>
      </c>
      <c r="E169" s="138">
        <v>545</v>
      </c>
      <c r="F169" s="138">
        <v>0</v>
      </c>
      <c r="L169" s="138">
        <f t="shared" si="6"/>
        <v>86293.900000000009</v>
      </c>
      <c r="M169" s="138">
        <v>0</v>
      </c>
      <c r="S169" s="138">
        <v>525</v>
      </c>
      <c r="T169" s="138">
        <v>0</v>
      </c>
    </row>
    <row r="170" spans="1:20">
      <c r="A170" s="138">
        <v>200</v>
      </c>
      <c r="B170" s="138">
        <f t="shared" si="5"/>
        <v>150</v>
      </c>
      <c r="C170" s="138">
        <v>0</v>
      </c>
      <c r="E170" s="138">
        <v>545</v>
      </c>
      <c r="F170" s="138">
        <v>0</v>
      </c>
      <c r="L170" s="138">
        <f t="shared" si="6"/>
        <v>86293.900000000009</v>
      </c>
      <c r="M170" s="138">
        <v>0</v>
      </c>
      <c r="S170" s="138">
        <v>525</v>
      </c>
      <c r="T170" s="138">
        <v>0</v>
      </c>
    </row>
    <row r="171" spans="1:20">
      <c r="A171" s="138">
        <v>200</v>
      </c>
      <c r="B171" s="138">
        <f t="shared" si="5"/>
        <v>150</v>
      </c>
      <c r="C171" s="138">
        <v>0</v>
      </c>
      <c r="E171" s="138">
        <v>545</v>
      </c>
      <c r="F171" s="138">
        <v>0</v>
      </c>
      <c r="L171" s="138">
        <f t="shared" si="6"/>
        <v>86293.900000000009</v>
      </c>
      <c r="M171" s="138">
        <v>0</v>
      </c>
      <c r="S171" s="138">
        <v>525</v>
      </c>
      <c r="T171" s="138">
        <v>0</v>
      </c>
    </row>
    <row r="172" spans="1:20">
      <c r="A172" s="138">
        <v>200</v>
      </c>
      <c r="B172" s="138">
        <f t="shared" si="5"/>
        <v>150</v>
      </c>
      <c r="C172" s="138">
        <v>0</v>
      </c>
      <c r="E172" s="138">
        <v>545</v>
      </c>
      <c r="F172" s="138">
        <v>0</v>
      </c>
      <c r="L172" s="138">
        <f t="shared" si="6"/>
        <v>86293.900000000009</v>
      </c>
      <c r="M172" s="138">
        <v>0</v>
      </c>
      <c r="S172" s="138">
        <v>525</v>
      </c>
      <c r="T172" s="138">
        <v>0</v>
      </c>
    </row>
    <row r="173" spans="1:20">
      <c r="A173" s="138">
        <v>200</v>
      </c>
      <c r="B173" s="138">
        <f t="shared" si="5"/>
        <v>150</v>
      </c>
      <c r="C173" s="138">
        <v>0</v>
      </c>
      <c r="E173" s="138">
        <v>545</v>
      </c>
      <c r="F173" s="138">
        <v>0</v>
      </c>
      <c r="L173" s="138">
        <f t="shared" si="6"/>
        <v>86293.900000000009</v>
      </c>
      <c r="M173" s="138">
        <v>0</v>
      </c>
      <c r="S173" s="138">
        <v>525</v>
      </c>
      <c r="T173" s="138">
        <v>0</v>
      </c>
    </row>
    <row r="174" spans="1:20">
      <c r="A174" s="138">
        <v>200</v>
      </c>
      <c r="B174" s="138">
        <f t="shared" si="5"/>
        <v>150</v>
      </c>
      <c r="C174" s="138">
        <v>0</v>
      </c>
      <c r="E174" s="138">
        <v>545</v>
      </c>
      <c r="F174" s="138">
        <v>0</v>
      </c>
      <c r="L174" s="138">
        <f t="shared" si="6"/>
        <v>86293.900000000009</v>
      </c>
      <c r="M174" s="138">
        <v>0</v>
      </c>
      <c r="S174" s="138">
        <v>525</v>
      </c>
      <c r="T174" s="138">
        <v>0</v>
      </c>
    </row>
    <row r="175" spans="1:20">
      <c r="A175" s="138">
        <v>200</v>
      </c>
      <c r="B175" s="138">
        <f t="shared" si="5"/>
        <v>150</v>
      </c>
      <c r="C175" s="138">
        <v>0</v>
      </c>
      <c r="E175" s="138">
        <v>545</v>
      </c>
      <c r="F175" s="138">
        <v>0</v>
      </c>
      <c r="L175" s="138">
        <f t="shared" si="6"/>
        <v>86293.900000000009</v>
      </c>
      <c r="M175" s="138">
        <v>0</v>
      </c>
      <c r="S175" s="138">
        <v>525</v>
      </c>
      <c r="T175" s="138">
        <v>0</v>
      </c>
    </row>
    <row r="176" spans="1:20">
      <c r="A176" s="138">
        <v>200</v>
      </c>
      <c r="B176" s="138">
        <f t="shared" si="5"/>
        <v>150</v>
      </c>
      <c r="C176" s="138">
        <v>0</v>
      </c>
      <c r="E176" s="138">
        <v>545</v>
      </c>
      <c r="F176" s="138">
        <v>0</v>
      </c>
      <c r="L176" s="138">
        <f t="shared" si="6"/>
        <v>86293.900000000009</v>
      </c>
      <c r="M176" s="138">
        <v>0</v>
      </c>
      <c r="S176" s="138">
        <v>525</v>
      </c>
      <c r="T176" s="138">
        <v>0</v>
      </c>
    </row>
    <row r="177" spans="1:20">
      <c r="A177" s="138">
        <v>200</v>
      </c>
      <c r="B177" s="138">
        <f t="shared" si="5"/>
        <v>150</v>
      </c>
      <c r="C177" s="138">
        <v>0</v>
      </c>
      <c r="E177" s="138">
        <v>545</v>
      </c>
      <c r="F177" s="138">
        <v>0</v>
      </c>
      <c r="L177" s="138">
        <f t="shared" si="6"/>
        <v>86293.900000000009</v>
      </c>
      <c r="M177" s="138">
        <v>0</v>
      </c>
      <c r="S177" s="138">
        <v>525</v>
      </c>
      <c r="T177" s="138">
        <v>0</v>
      </c>
    </row>
    <row r="178" spans="1:20">
      <c r="A178" s="138">
        <v>200</v>
      </c>
      <c r="B178" s="138">
        <f t="shared" si="5"/>
        <v>150</v>
      </c>
      <c r="C178" s="138">
        <v>0</v>
      </c>
      <c r="E178" s="138">
        <v>545</v>
      </c>
      <c r="F178" s="138">
        <v>0</v>
      </c>
      <c r="L178" s="138">
        <f t="shared" si="6"/>
        <v>86293.900000000009</v>
      </c>
      <c r="M178" s="138">
        <v>0</v>
      </c>
      <c r="S178" s="138">
        <v>525</v>
      </c>
      <c r="T178" s="138">
        <v>0</v>
      </c>
    </row>
    <row r="179" spans="1:20">
      <c r="A179" s="138">
        <v>200</v>
      </c>
      <c r="B179" s="138">
        <f t="shared" si="5"/>
        <v>150</v>
      </c>
      <c r="C179" s="138">
        <v>0</v>
      </c>
      <c r="E179" s="138">
        <v>545</v>
      </c>
      <c r="F179" s="138">
        <v>0</v>
      </c>
      <c r="L179" s="138">
        <f t="shared" si="6"/>
        <v>86293.900000000009</v>
      </c>
      <c r="M179" s="138">
        <v>0</v>
      </c>
      <c r="S179" s="138">
        <v>525</v>
      </c>
      <c r="T179" s="138">
        <v>0</v>
      </c>
    </row>
    <row r="180" spans="1:20">
      <c r="A180" s="138">
        <v>200</v>
      </c>
      <c r="B180" s="138">
        <f t="shared" si="5"/>
        <v>150</v>
      </c>
      <c r="C180" s="138">
        <v>0</v>
      </c>
      <c r="E180" s="138">
        <v>545</v>
      </c>
      <c r="F180" s="138">
        <v>0</v>
      </c>
      <c r="L180" s="138">
        <f t="shared" si="6"/>
        <v>86293.900000000009</v>
      </c>
      <c r="M180" s="138">
        <v>0</v>
      </c>
      <c r="S180" s="138">
        <v>525</v>
      </c>
      <c r="T180" s="138">
        <v>0</v>
      </c>
    </row>
    <row r="181" spans="1:20">
      <c r="A181" s="138">
        <v>200</v>
      </c>
      <c r="B181" s="138">
        <f t="shared" si="5"/>
        <v>150</v>
      </c>
      <c r="C181" s="138">
        <v>0</v>
      </c>
      <c r="E181" s="138">
        <v>545</v>
      </c>
      <c r="F181" s="138">
        <v>0</v>
      </c>
      <c r="L181" s="138">
        <f t="shared" si="6"/>
        <v>86293.900000000009</v>
      </c>
      <c r="M181" s="138">
        <v>0</v>
      </c>
      <c r="S181" s="138">
        <v>525</v>
      </c>
      <c r="T181" s="138">
        <v>0</v>
      </c>
    </row>
    <row r="182" spans="1:20">
      <c r="A182" s="138">
        <v>200</v>
      </c>
      <c r="B182" s="138">
        <f t="shared" si="5"/>
        <v>150</v>
      </c>
      <c r="C182" s="138">
        <v>0</v>
      </c>
      <c r="E182" s="138">
        <v>545</v>
      </c>
      <c r="F182" s="138">
        <v>0</v>
      </c>
      <c r="L182" s="138">
        <f t="shared" si="6"/>
        <v>86293.900000000009</v>
      </c>
      <c r="M182" s="138">
        <v>0</v>
      </c>
      <c r="S182" s="138">
        <v>525</v>
      </c>
      <c r="T182" s="138">
        <v>0</v>
      </c>
    </row>
    <row r="183" spans="1:20">
      <c r="A183" s="138">
        <v>200</v>
      </c>
      <c r="B183" s="138">
        <f t="shared" si="5"/>
        <v>150</v>
      </c>
      <c r="C183" s="138">
        <v>0</v>
      </c>
      <c r="E183" s="138">
        <v>545</v>
      </c>
      <c r="F183" s="138">
        <v>0</v>
      </c>
      <c r="L183" s="138">
        <f t="shared" si="6"/>
        <v>86293.900000000009</v>
      </c>
      <c r="M183" s="138">
        <v>0</v>
      </c>
      <c r="S183" s="138">
        <v>525</v>
      </c>
      <c r="T183" s="138">
        <v>0</v>
      </c>
    </row>
    <row r="184" spans="1:20">
      <c r="A184" s="138">
        <v>200</v>
      </c>
      <c r="B184" s="138">
        <f t="shared" si="5"/>
        <v>150</v>
      </c>
      <c r="C184" s="138">
        <v>0</v>
      </c>
      <c r="E184" s="138">
        <v>545</v>
      </c>
      <c r="F184" s="138">
        <v>0</v>
      </c>
      <c r="L184" s="138">
        <f t="shared" si="6"/>
        <v>86293.900000000009</v>
      </c>
      <c r="M184" s="138">
        <v>0</v>
      </c>
      <c r="S184" s="138">
        <v>525</v>
      </c>
      <c r="T184" s="138">
        <v>0</v>
      </c>
    </row>
    <row r="185" spans="1:20">
      <c r="A185" s="138">
        <v>200</v>
      </c>
      <c r="B185" s="138">
        <f t="shared" si="5"/>
        <v>150</v>
      </c>
      <c r="C185" s="138">
        <v>0</v>
      </c>
      <c r="E185" s="138">
        <v>545</v>
      </c>
      <c r="F185" s="138">
        <v>0</v>
      </c>
      <c r="L185" s="138">
        <f t="shared" si="6"/>
        <v>86293.900000000009</v>
      </c>
      <c r="M185" s="138">
        <v>0</v>
      </c>
      <c r="S185" s="138">
        <v>525</v>
      </c>
      <c r="T185" s="138">
        <v>0</v>
      </c>
    </row>
    <row r="186" spans="1:20">
      <c r="A186" s="138">
        <v>200</v>
      </c>
      <c r="B186" s="138">
        <f t="shared" si="5"/>
        <v>150</v>
      </c>
      <c r="C186" s="138">
        <v>0</v>
      </c>
      <c r="E186" s="138">
        <v>545</v>
      </c>
      <c r="F186" s="138">
        <v>0</v>
      </c>
      <c r="L186" s="138">
        <f t="shared" si="6"/>
        <v>86293.900000000009</v>
      </c>
      <c r="M186" s="138">
        <v>0</v>
      </c>
      <c r="S186" s="138">
        <v>525</v>
      </c>
      <c r="T186" s="138">
        <v>0</v>
      </c>
    </row>
    <row r="187" spans="1:20">
      <c r="A187" s="138">
        <v>200</v>
      </c>
      <c r="B187" s="138">
        <f t="shared" si="5"/>
        <v>150</v>
      </c>
      <c r="C187" s="138">
        <v>0</v>
      </c>
      <c r="E187" s="138">
        <v>545</v>
      </c>
      <c r="F187" s="138">
        <v>0</v>
      </c>
      <c r="L187" s="138">
        <f t="shared" si="6"/>
        <v>86293.900000000009</v>
      </c>
      <c r="M187" s="138">
        <v>0</v>
      </c>
      <c r="S187" s="138">
        <v>525</v>
      </c>
      <c r="T187" s="138">
        <v>0</v>
      </c>
    </row>
    <row r="188" spans="1:20">
      <c r="A188" s="138">
        <v>200</v>
      </c>
      <c r="B188" s="138">
        <f t="shared" si="5"/>
        <v>150</v>
      </c>
      <c r="C188" s="138">
        <v>0</v>
      </c>
      <c r="E188" s="138">
        <v>545</v>
      </c>
      <c r="F188" s="138">
        <v>0</v>
      </c>
      <c r="L188" s="138">
        <f t="shared" si="6"/>
        <v>86293.900000000009</v>
      </c>
      <c r="M188" s="138">
        <v>0</v>
      </c>
      <c r="S188" s="138">
        <v>525</v>
      </c>
      <c r="T188" s="138">
        <v>0</v>
      </c>
    </row>
    <row r="189" spans="1:20">
      <c r="A189" s="138">
        <v>200</v>
      </c>
      <c r="B189" s="138">
        <f t="shared" si="5"/>
        <v>150</v>
      </c>
      <c r="C189" s="138">
        <v>0</v>
      </c>
      <c r="E189" s="138">
        <v>545</v>
      </c>
      <c r="F189" s="138">
        <v>0</v>
      </c>
      <c r="L189" s="138">
        <f t="shared" si="6"/>
        <v>86293.900000000009</v>
      </c>
      <c r="M189" s="138">
        <v>0</v>
      </c>
      <c r="S189" s="138">
        <v>525</v>
      </c>
      <c r="T189" s="138">
        <v>0</v>
      </c>
    </row>
    <row r="190" spans="1:20">
      <c r="A190" s="138">
        <v>200</v>
      </c>
      <c r="B190" s="138">
        <f t="shared" si="5"/>
        <v>150</v>
      </c>
      <c r="C190" s="138">
        <v>0</v>
      </c>
      <c r="E190" s="138">
        <v>545</v>
      </c>
      <c r="F190" s="138">
        <v>0</v>
      </c>
      <c r="L190" s="138">
        <f t="shared" si="6"/>
        <v>86293.900000000009</v>
      </c>
      <c r="M190" s="138">
        <v>0</v>
      </c>
      <c r="S190" s="138">
        <v>525</v>
      </c>
      <c r="T190" s="138">
        <v>0</v>
      </c>
    </row>
    <row r="191" spans="1:20">
      <c r="A191" s="138">
        <v>200</v>
      </c>
      <c r="B191" s="138">
        <f t="shared" si="5"/>
        <v>150</v>
      </c>
      <c r="C191" s="138">
        <v>0</v>
      </c>
      <c r="E191" s="138">
        <v>545</v>
      </c>
      <c r="F191" s="138">
        <v>0</v>
      </c>
      <c r="L191" s="138">
        <f t="shared" si="6"/>
        <v>86293.900000000009</v>
      </c>
      <c r="M191" s="138">
        <v>0</v>
      </c>
      <c r="S191" s="138">
        <v>525</v>
      </c>
      <c r="T191" s="138">
        <v>0</v>
      </c>
    </row>
    <row r="192" spans="1:20">
      <c r="A192" s="138">
        <v>200</v>
      </c>
      <c r="B192" s="138">
        <f t="shared" si="5"/>
        <v>150</v>
      </c>
      <c r="C192" s="138">
        <v>0</v>
      </c>
      <c r="E192" s="138">
        <v>545</v>
      </c>
      <c r="F192" s="138">
        <v>0</v>
      </c>
      <c r="L192" s="138">
        <f t="shared" si="6"/>
        <v>86293.900000000009</v>
      </c>
      <c r="M192" s="138">
        <v>0</v>
      </c>
      <c r="S192" s="138">
        <v>525</v>
      </c>
      <c r="T192" s="138">
        <v>0</v>
      </c>
    </row>
    <row r="193" spans="1:20">
      <c r="A193" s="138">
        <v>200</v>
      </c>
      <c r="B193" s="138">
        <f t="shared" si="5"/>
        <v>150</v>
      </c>
      <c r="C193" s="138">
        <v>0</v>
      </c>
      <c r="E193" s="138">
        <v>545</v>
      </c>
      <c r="F193" s="138">
        <v>0</v>
      </c>
      <c r="L193" s="138">
        <f t="shared" si="6"/>
        <v>86293.900000000009</v>
      </c>
      <c r="M193" s="138">
        <v>0</v>
      </c>
      <c r="S193" s="138">
        <v>525</v>
      </c>
      <c r="T193" s="138">
        <v>0</v>
      </c>
    </row>
    <row r="194" spans="1:20">
      <c r="A194" s="138">
        <v>200</v>
      </c>
      <c r="B194" s="138">
        <f t="shared" si="5"/>
        <v>150</v>
      </c>
      <c r="C194" s="138">
        <v>0</v>
      </c>
      <c r="E194" s="138">
        <v>545</v>
      </c>
      <c r="F194" s="138">
        <v>0</v>
      </c>
      <c r="L194" s="138">
        <f t="shared" si="6"/>
        <v>86293.900000000009</v>
      </c>
      <c r="M194" s="138">
        <v>0</v>
      </c>
      <c r="S194" s="138">
        <v>525</v>
      </c>
      <c r="T194" s="138">
        <v>0</v>
      </c>
    </row>
    <row r="195" spans="1:20">
      <c r="A195" s="138">
        <v>200</v>
      </c>
      <c r="B195" s="138">
        <f t="shared" si="5"/>
        <v>150</v>
      </c>
      <c r="C195" s="138">
        <v>0</v>
      </c>
      <c r="E195" s="138">
        <v>545</v>
      </c>
      <c r="F195" s="138">
        <v>0</v>
      </c>
      <c r="L195" s="138">
        <f t="shared" si="6"/>
        <v>86293.900000000009</v>
      </c>
      <c r="M195" s="138">
        <v>0</v>
      </c>
      <c r="S195" s="138">
        <v>525</v>
      </c>
      <c r="T195" s="138">
        <v>0</v>
      </c>
    </row>
    <row r="196" spans="1:20">
      <c r="A196" s="138">
        <v>200</v>
      </c>
      <c r="B196" s="138">
        <f t="shared" si="5"/>
        <v>150</v>
      </c>
      <c r="C196" s="138">
        <v>0</v>
      </c>
      <c r="E196" s="138">
        <v>545</v>
      </c>
      <c r="F196" s="138">
        <v>0</v>
      </c>
      <c r="L196" s="138">
        <f t="shared" si="6"/>
        <v>86293.900000000009</v>
      </c>
      <c r="M196" s="138">
        <v>0</v>
      </c>
      <c r="S196" s="138">
        <v>525</v>
      </c>
      <c r="T196" s="138">
        <v>0</v>
      </c>
    </row>
    <row r="197" spans="1:20">
      <c r="A197" s="138">
        <v>200</v>
      </c>
      <c r="B197" s="138">
        <f t="shared" si="5"/>
        <v>150</v>
      </c>
      <c r="C197" s="138">
        <v>0</v>
      </c>
      <c r="E197" s="138">
        <v>545</v>
      </c>
      <c r="F197" s="138">
        <v>0</v>
      </c>
      <c r="L197" s="138">
        <f t="shared" si="6"/>
        <v>86293.900000000009</v>
      </c>
      <c r="M197" s="138">
        <v>0</v>
      </c>
      <c r="S197" s="138">
        <v>525</v>
      </c>
      <c r="T197" s="138">
        <v>0</v>
      </c>
    </row>
    <row r="198" spans="1:20">
      <c r="A198" s="138">
        <v>200</v>
      </c>
      <c r="B198" s="138">
        <f t="shared" si="5"/>
        <v>150</v>
      </c>
      <c r="C198" s="138">
        <v>0</v>
      </c>
      <c r="E198" s="138">
        <v>545</v>
      </c>
      <c r="F198" s="138">
        <v>0</v>
      </c>
      <c r="L198" s="138">
        <f t="shared" si="6"/>
        <v>86293.900000000009</v>
      </c>
      <c r="M198" s="138">
        <v>0</v>
      </c>
      <c r="S198" s="138">
        <v>525</v>
      </c>
      <c r="T198" s="138">
        <v>0</v>
      </c>
    </row>
    <row r="199" spans="1:20">
      <c r="A199" s="138">
        <v>200</v>
      </c>
      <c r="B199" s="138">
        <f t="shared" si="5"/>
        <v>150</v>
      </c>
      <c r="C199" s="138">
        <v>0</v>
      </c>
      <c r="E199" s="138">
        <v>545</v>
      </c>
      <c r="F199" s="138">
        <v>0</v>
      </c>
      <c r="L199" s="138">
        <f t="shared" si="6"/>
        <v>86293.900000000009</v>
      </c>
      <c r="M199" s="138">
        <v>0</v>
      </c>
      <c r="S199" s="138">
        <v>525</v>
      </c>
      <c r="T199" s="138">
        <v>0</v>
      </c>
    </row>
    <row r="200" spans="1:20">
      <c r="A200" s="138">
        <v>200</v>
      </c>
      <c r="B200" s="138">
        <f t="shared" si="5"/>
        <v>150</v>
      </c>
      <c r="C200" s="138">
        <v>0</v>
      </c>
      <c r="E200" s="138">
        <v>545</v>
      </c>
      <c r="F200" s="138">
        <v>0</v>
      </c>
      <c r="L200" s="138">
        <f t="shared" si="6"/>
        <v>86293.900000000009</v>
      </c>
      <c r="M200" s="138">
        <v>0</v>
      </c>
      <c r="S200" s="138">
        <v>525</v>
      </c>
      <c r="T200" s="138">
        <v>0</v>
      </c>
    </row>
    <row r="201" spans="1:20">
      <c r="A201" s="138">
        <v>200</v>
      </c>
      <c r="B201" s="138">
        <f t="shared" si="5"/>
        <v>150</v>
      </c>
      <c r="C201" s="138">
        <v>0</v>
      </c>
      <c r="E201" s="138">
        <v>545</v>
      </c>
      <c r="F201" s="138">
        <v>0</v>
      </c>
      <c r="L201" s="138">
        <f t="shared" si="6"/>
        <v>86293.900000000009</v>
      </c>
      <c r="M201" s="138">
        <v>0</v>
      </c>
      <c r="S201" s="138">
        <v>525</v>
      </c>
      <c r="T201" s="138">
        <v>0</v>
      </c>
    </row>
    <row r="202" spans="1:20">
      <c r="A202" s="138">
        <v>200</v>
      </c>
      <c r="B202" s="138">
        <f t="shared" si="5"/>
        <v>150</v>
      </c>
      <c r="C202" s="138">
        <v>0</v>
      </c>
      <c r="E202" s="138">
        <v>545</v>
      </c>
      <c r="F202" s="138">
        <v>0</v>
      </c>
      <c r="L202" s="138">
        <f t="shared" si="6"/>
        <v>86293.900000000009</v>
      </c>
      <c r="M202" s="138">
        <v>0</v>
      </c>
      <c r="S202" s="138">
        <v>525</v>
      </c>
      <c r="T202" s="138">
        <v>0</v>
      </c>
    </row>
    <row r="203" spans="1:20">
      <c r="A203" s="138">
        <v>200</v>
      </c>
      <c r="B203" s="138">
        <f t="shared" si="5"/>
        <v>150</v>
      </c>
      <c r="C203" s="138">
        <v>0</v>
      </c>
      <c r="E203" s="138">
        <v>545</v>
      </c>
      <c r="F203" s="138">
        <v>0</v>
      </c>
      <c r="L203" s="138">
        <f t="shared" si="6"/>
        <v>86293.900000000009</v>
      </c>
      <c r="M203" s="138">
        <v>0</v>
      </c>
      <c r="S203" s="138">
        <v>525</v>
      </c>
      <c r="T203" s="138">
        <v>0</v>
      </c>
    </row>
    <row r="204" spans="1:20">
      <c r="A204" s="138">
        <v>200</v>
      </c>
      <c r="B204" s="138">
        <f t="shared" si="5"/>
        <v>150</v>
      </c>
      <c r="C204" s="138">
        <v>0</v>
      </c>
      <c r="E204" s="138">
        <v>545</v>
      </c>
      <c r="F204" s="138">
        <v>0</v>
      </c>
      <c r="L204" s="138">
        <f t="shared" si="6"/>
        <v>86293.900000000009</v>
      </c>
      <c r="M204" s="138">
        <v>0</v>
      </c>
      <c r="S204" s="138">
        <v>525</v>
      </c>
      <c r="T204" s="138">
        <v>0</v>
      </c>
    </row>
    <row r="205" spans="1:20">
      <c r="A205" s="138">
        <v>200</v>
      </c>
      <c r="B205" s="138">
        <f t="shared" si="5"/>
        <v>150</v>
      </c>
      <c r="C205" s="138">
        <v>0</v>
      </c>
      <c r="E205" s="138">
        <v>545</v>
      </c>
      <c r="F205" s="138">
        <v>0</v>
      </c>
      <c r="L205" s="138">
        <f t="shared" si="6"/>
        <v>86293.900000000009</v>
      </c>
      <c r="M205" s="138">
        <v>0</v>
      </c>
      <c r="S205" s="138">
        <v>525</v>
      </c>
      <c r="T205" s="138">
        <v>0</v>
      </c>
    </row>
    <row r="206" spans="1:20">
      <c r="A206" s="138">
        <v>200</v>
      </c>
      <c r="B206" s="138">
        <f t="shared" si="5"/>
        <v>150</v>
      </c>
      <c r="C206" s="138">
        <v>0</v>
      </c>
      <c r="E206" s="138">
        <v>545</v>
      </c>
      <c r="F206" s="138">
        <v>0</v>
      </c>
      <c r="L206" s="138">
        <f t="shared" si="6"/>
        <v>86293.900000000009</v>
      </c>
      <c r="M206" s="138">
        <v>0</v>
      </c>
      <c r="S206" s="138">
        <v>525</v>
      </c>
      <c r="T206" s="138">
        <v>0</v>
      </c>
    </row>
    <row r="207" spans="1:20">
      <c r="A207" s="138">
        <v>200</v>
      </c>
      <c r="B207" s="138">
        <f t="shared" si="5"/>
        <v>150</v>
      </c>
      <c r="C207" s="138">
        <v>0</v>
      </c>
      <c r="E207" s="138">
        <v>545</v>
      </c>
      <c r="F207" s="138">
        <v>0</v>
      </c>
      <c r="L207" s="138">
        <f t="shared" si="6"/>
        <v>86293.900000000009</v>
      </c>
      <c r="M207" s="138">
        <v>0</v>
      </c>
      <c r="S207" s="138">
        <v>525</v>
      </c>
      <c r="T207" s="138">
        <v>0</v>
      </c>
    </row>
    <row r="208" spans="1:20">
      <c r="A208" s="138">
        <v>200</v>
      </c>
      <c r="B208" s="138">
        <f t="shared" si="5"/>
        <v>150</v>
      </c>
      <c r="C208" s="138">
        <v>0</v>
      </c>
      <c r="E208" s="138">
        <v>545</v>
      </c>
      <c r="F208" s="138">
        <v>0</v>
      </c>
      <c r="L208" s="138">
        <f t="shared" si="6"/>
        <v>86293.900000000009</v>
      </c>
      <c r="M208" s="138">
        <v>0</v>
      </c>
      <c r="S208" s="138">
        <v>525</v>
      </c>
      <c r="T208" s="138">
        <v>0</v>
      </c>
    </row>
    <row r="209" spans="1:20">
      <c r="A209" s="138">
        <v>200</v>
      </c>
      <c r="B209" s="138">
        <f t="shared" ref="B209:B272" si="7">B208</f>
        <v>150</v>
      </c>
      <c r="C209" s="138">
        <v>0</v>
      </c>
      <c r="E209" s="138">
        <v>545</v>
      </c>
      <c r="F209" s="138">
        <v>0</v>
      </c>
      <c r="L209" s="138">
        <f t="shared" si="6"/>
        <v>86293.900000000009</v>
      </c>
      <c r="M209" s="138">
        <v>0</v>
      </c>
      <c r="S209" s="138">
        <v>525</v>
      </c>
      <c r="T209" s="138">
        <v>0</v>
      </c>
    </row>
    <row r="210" spans="1:20">
      <c r="A210" s="138">
        <v>200</v>
      </c>
      <c r="B210" s="138">
        <f t="shared" si="7"/>
        <v>150</v>
      </c>
      <c r="C210" s="138">
        <v>0</v>
      </c>
      <c r="E210" s="138">
        <v>545</v>
      </c>
      <c r="F210" s="138">
        <v>0</v>
      </c>
      <c r="L210" s="138">
        <f t="shared" si="6"/>
        <v>86293.900000000009</v>
      </c>
      <c r="M210" s="138">
        <v>0</v>
      </c>
      <c r="S210" s="138">
        <v>525</v>
      </c>
      <c r="T210" s="138">
        <v>0</v>
      </c>
    </row>
    <row r="211" spans="1:20">
      <c r="A211" s="138">
        <v>200</v>
      </c>
      <c r="B211" s="138">
        <f t="shared" si="7"/>
        <v>150</v>
      </c>
      <c r="C211" s="138">
        <v>0</v>
      </c>
      <c r="E211" s="138">
        <v>545</v>
      </c>
      <c r="F211" s="138">
        <v>0</v>
      </c>
      <c r="L211" s="138">
        <f t="shared" si="6"/>
        <v>86293.900000000009</v>
      </c>
      <c r="M211" s="138">
        <v>0</v>
      </c>
      <c r="S211" s="138">
        <v>525</v>
      </c>
      <c r="T211" s="138">
        <v>0</v>
      </c>
    </row>
    <row r="212" spans="1:20">
      <c r="A212" s="138">
        <v>200</v>
      </c>
      <c r="B212" s="138">
        <f t="shared" si="7"/>
        <v>150</v>
      </c>
      <c r="C212" s="138">
        <v>0</v>
      </c>
      <c r="E212" s="138">
        <v>545</v>
      </c>
      <c r="F212" s="138">
        <v>0</v>
      </c>
      <c r="L212" s="138">
        <f t="shared" si="6"/>
        <v>86293.900000000009</v>
      </c>
      <c r="M212" s="138">
        <v>0</v>
      </c>
      <c r="S212" s="138">
        <v>525</v>
      </c>
      <c r="T212" s="138">
        <v>0</v>
      </c>
    </row>
    <row r="213" spans="1:20">
      <c r="A213" s="138">
        <v>200</v>
      </c>
      <c r="B213" s="138">
        <f t="shared" si="7"/>
        <v>150</v>
      </c>
      <c r="C213" s="138">
        <v>0</v>
      </c>
      <c r="E213" s="138">
        <v>545</v>
      </c>
      <c r="F213" s="138">
        <v>0</v>
      </c>
      <c r="L213" s="138">
        <f t="shared" si="6"/>
        <v>86293.900000000009</v>
      </c>
      <c r="M213" s="138">
        <v>0</v>
      </c>
      <c r="S213" s="138">
        <v>525</v>
      </c>
      <c r="T213" s="138">
        <v>0</v>
      </c>
    </row>
    <row r="214" spans="1:20">
      <c r="A214" s="138">
        <v>200</v>
      </c>
      <c r="B214" s="138">
        <f t="shared" si="7"/>
        <v>150</v>
      </c>
      <c r="C214" s="138">
        <v>0</v>
      </c>
      <c r="E214" s="138">
        <v>545</v>
      </c>
      <c r="F214" s="138">
        <v>0</v>
      </c>
      <c r="L214" s="138">
        <f t="shared" si="6"/>
        <v>86293.900000000009</v>
      </c>
      <c r="M214" s="138">
        <v>0</v>
      </c>
      <c r="S214" s="138">
        <v>525</v>
      </c>
      <c r="T214" s="138">
        <v>0</v>
      </c>
    </row>
    <row r="215" spans="1:20">
      <c r="A215" s="138">
        <v>200</v>
      </c>
      <c r="B215" s="138">
        <f t="shared" si="7"/>
        <v>150</v>
      </c>
      <c r="C215" s="138">
        <v>0</v>
      </c>
      <c r="E215" s="138">
        <v>545</v>
      </c>
      <c r="F215" s="138">
        <v>0</v>
      </c>
      <c r="L215" s="138">
        <f t="shared" si="6"/>
        <v>86293.900000000009</v>
      </c>
      <c r="M215" s="138">
        <v>0</v>
      </c>
      <c r="S215" s="138">
        <v>525</v>
      </c>
      <c r="T215" s="138">
        <v>0</v>
      </c>
    </row>
    <row r="216" spans="1:20">
      <c r="A216" s="138">
        <v>200</v>
      </c>
      <c r="B216" s="138">
        <f t="shared" si="7"/>
        <v>150</v>
      </c>
      <c r="C216" s="138">
        <v>0</v>
      </c>
      <c r="E216" s="138">
        <v>545</v>
      </c>
      <c r="F216" s="138">
        <v>0</v>
      </c>
      <c r="L216" s="138">
        <f t="shared" si="6"/>
        <v>86293.900000000009</v>
      </c>
      <c r="M216" s="138">
        <v>0</v>
      </c>
      <c r="S216" s="138">
        <v>525</v>
      </c>
      <c r="T216" s="138">
        <v>0</v>
      </c>
    </row>
    <row r="217" spans="1:20">
      <c r="A217" s="138">
        <v>200</v>
      </c>
      <c r="B217" s="138">
        <f t="shared" si="7"/>
        <v>150</v>
      </c>
      <c r="C217" s="138">
        <v>0</v>
      </c>
      <c r="E217" s="138">
        <v>545</v>
      </c>
      <c r="F217" s="138">
        <v>0</v>
      </c>
      <c r="L217" s="138">
        <f t="shared" si="6"/>
        <v>86293.900000000009</v>
      </c>
      <c r="M217" s="138">
        <v>0</v>
      </c>
      <c r="S217" s="138">
        <v>525</v>
      </c>
      <c r="T217" s="138">
        <v>0</v>
      </c>
    </row>
    <row r="218" spans="1:20">
      <c r="A218" s="138">
        <v>200</v>
      </c>
      <c r="B218" s="138">
        <f t="shared" si="7"/>
        <v>150</v>
      </c>
      <c r="C218" s="138">
        <v>0</v>
      </c>
      <c r="E218" s="138">
        <v>545</v>
      </c>
      <c r="F218" s="138">
        <v>0</v>
      </c>
      <c r="L218" s="138">
        <f t="shared" si="6"/>
        <v>86293.900000000009</v>
      </c>
      <c r="M218" s="138">
        <v>0</v>
      </c>
      <c r="S218" s="138">
        <v>525</v>
      </c>
      <c r="T218" s="138">
        <v>0</v>
      </c>
    </row>
    <row r="219" spans="1:20">
      <c r="A219" s="138">
        <v>200</v>
      </c>
      <c r="B219" s="138">
        <f t="shared" si="7"/>
        <v>150</v>
      </c>
      <c r="C219" s="138">
        <v>0</v>
      </c>
      <c r="E219" s="138">
        <v>545</v>
      </c>
      <c r="F219" s="138">
        <v>0</v>
      </c>
      <c r="L219" s="138">
        <f t="shared" si="6"/>
        <v>86293.900000000009</v>
      </c>
      <c r="M219" s="138">
        <v>0</v>
      </c>
      <c r="S219" s="138">
        <v>525</v>
      </c>
      <c r="T219" s="138">
        <v>0</v>
      </c>
    </row>
    <row r="220" spans="1:20">
      <c r="A220" s="138">
        <v>200</v>
      </c>
      <c r="B220" s="138">
        <f t="shared" si="7"/>
        <v>150</v>
      </c>
      <c r="C220" s="138">
        <v>0</v>
      </c>
      <c r="E220" s="138">
        <v>545</v>
      </c>
      <c r="F220" s="138">
        <v>0</v>
      </c>
      <c r="L220" s="138">
        <f t="shared" si="6"/>
        <v>86293.900000000009</v>
      </c>
      <c r="M220" s="138">
        <v>0</v>
      </c>
      <c r="S220" s="138">
        <v>525</v>
      </c>
      <c r="T220" s="138">
        <v>0</v>
      </c>
    </row>
    <row r="221" spans="1:20">
      <c r="A221" s="138">
        <v>200</v>
      </c>
      <c r="B221" s="138">
        <f t="shared" si="7"/>
        <v>150</v>
      </c>
      <c r="C221" s="138">
        <v>0</v>
      </c>
      <c r="E221" s="138">
        <v>545</v>
      </c>
      <c r="F221" s="138">
        <v>0</v>
      </c>
      <c r="L221" s="138">
        <f t="shared" si="6"/>
        <v>86293.900000000009</v>
      </c>
      <c r="M221" s="138">
        <v>0</v>
      </c>
      <c r="S221" s="138">
        <v>525</v>
      </c>
      <c r="T221" s="138">
        <v>0</v>
      </c>
    </row>
    <row r="222" spans="1:20">
      <c r="A222" s="138">
        <v>200</v>
      </c>
      <c r="B222" s="138">
        <f t="shared" si="7"/>
        <v>150</v>
      </c>
      <c r="C222" s="138">
        <v>0</v>
      </c>
      <c r="E222" s="138">
        <v>545</v>
      </c>
      <c r="F222" s="138">
        <v>0</v>
      </c>
      <c r="L222" s="138">
        <f t="shared" si="6"/>
        <v>86293.900000000009</v>
      </c>
      <c r="M222" s="138">
        <v>0</v>
      </c>
      <c r="S222" s="138">
        <v>525</v>
      </c>
      <c r="T222" s="138">
        <v>0</v>
      </c>
    </row>
    <row r="223" spans="1:20">
      <c r="A223" s="138">
        <v>200</v>
      </c>
      <c r="B223" s="138">
        <f t="shared" si="7"/>
        <v>150</v>
      </c>
      <c r="C223" s="138">
        <v>0</v>
      </c>
      <c r="E223" s="138">
        <v>545</v>
      </c>
      <c r="F223" s="138">
        <v>0</v>
      </c>
      <c r="L223" s="138">
        <f t="shared" si="6"/>
        <v>86293.900000000009</v>
      </c>
      <c r="M223" s="138">
        <v>0</v>
      </c>
      <c r="S223" s="138">
        <v>525</v>
      </c>
      <c r="T223" s="138">
        <v>0</v>
      </c>
    </row>
    <row r="224" spans="1:20">
      <c r="A224" s="138">
        <v>200</v>
      </c>
      <c r="B224" s="138">
        <f t="shared" si="7"/>
        <v>150</v>
      </c>
      <c r="C224" s="138">
        <v>0</v>
      </c>
      <c r="E224" s="138">
        <v>545</v>
      </c>
      <c r="F224" s="138">
        <v>0</v>
      </c>
      <c r="L224" s="138">
        <f t="shared" si="6"/>
        <v>86293.900000000009</v>
      </c>
      <c r="M224" s="138">
        <v>0</v>
      </c>
      <c r="S224" s="138">
        <v>525</v>
      </c>
      <c r="T224" s="138">
        <v>0</v>
      </c>
    </row>
    <row r="225" spans="1:20">
      <c r="A225" s="138">
        <v>200</v>
      </c>
      <c r="B225" s="138">
        <f t="shared" si="7"/>
        <v>150</v>
      </c>
      <c r="C225" s="138">
        <v>0</v>
      </c>
      <c r="E225" s="138">
        <v>545</v>
      </c>
      <c r="F225" s="138">
        <v>0</v>
      </c>
      <c r="L225" s="138">
        <f t="shared" si="6"/>
        <v>86293.900000000009</v>
      </c>
      <c r="M225" s="138">
        <v>0</v>
      </c>
      <c r="S225" s="138">
        <v>525</v>
      </c>
      <c r="T225" s="138">
        <v>0</v>
      </c>
    </row>
    <row r="226" spans="1:20">
      <c r="A226" s="138">
        <v>200</v>
      </c>
      <c r="B226" s="138">
        <f t="shared" si="7"/>
        <v>150</v>
      </c>
      <c r="C226" s="138">
        <v>0</v>
      </c>
      <c r="E226" s="138">
        <v>545</v>
      </c>
      <c r="F226" s="138">
        <v>0</v>
      </c>
      <c r="L226" s="138">
        <f t="shared" si="6"/>
        <v>86293.900000000009</v>
      </c>
      <c r="M226" s="138">
        <v>0</v>
      </c>
      <c r="S226" s="138">
        <v>525</v>
      </c>
      <c r="T226" s="138">
        <v>0</v>
      </c>
    </row>
    <row r="227" spans="1:20">
      <c r="A227" s="138">
        <v>200</v>
      </c>
      <c r="B227" s="138">
        <f t="shared" si="7"/>
        <v>150</v>
      </c>
      <c r="C227" s="138">
        <v>0</v>
      </c>
      <c r="E227" s="138">
        <v>545</v>
      </c>
      <c r="F227" s="138">
        <v>0</v>
      </c>
      <c r="L227" s="138">
        <f t="shared" si="6"/>
        <v>86293.900000000009</v>
      </c>
      <c r="M227" s="138">
        <v>0</v>
      </c>
      <c r="S227" s="138">
        <v>525</v>
      </c>
      <c r="T227" s="138">
        <v>0</v>
      </c>
    </row>
    <row r="228" spans="1:20">
      <c r="A228" s="138">
        <v>200</v>
      </c>
      <c r="B228" s="138">
        <f t="shared" si="7"/>
        <v>150</v>
      </c>
      <c r="C228" s="138">
        <v>0</v>
      </c>
      <c r="E228" s="138">
        <v>545</v>
      </c>
      <c r="F228" s="138">
        <v>0</v>
      </c>
      <c r="L228" s="138">
        <f t="shared" ref="L228:L291" si="8">L227</f>
        <v>86293.900000000009</v>
      </c>
      <c r="M228" s="138">
        <v>0</v>
      </c>
      <c r="S228" s="138">
        <v>525</v>
      </c>
      <c r="T228" s="138">
        <v>0</v>
      </c>
    </row>
    <row r="229" spans="1:20">
      <c r="A229" s="138">
        <v>200</v>
      </c>
      <c r="B229" s="138">
        <f t="shared" si="7"/>
        <v>150</v>
      </c>
      <c r="C229" s="138">
        <v>0</v>
      </c>
      <c r="E229" s="138">
        <v>545</v>
      </c>
      <c r="F229" s="138">
        <v>0</v>
      </c>
      <c r="L229" s="138">
        <f t="shared" si="8"/>
        <v>86293.900000000009</v>
      </c>
      <c r="M229" s="138">
        <v>0</v>
      </c>
      <c r="S229" s="138">
        <v>525</v>
      </c>
      <c r="T229" s="138">
        <v>0</v>
      </c>
    </row>
    <row r="230" spans="1:20">
      <c r="A230" s="138">
        <v>200</v>
      </c>
      <c r="B230" s="138">
        <f t="shared" si="7"/>
        <v>150</v>
      </c>
      <c r="C230" s="138">
        <v>0</v>
      </c>
      <c r="E230" s="138">
        <v>545</v>
      </c>
      <c r="F230" s="138">
        <v>0</v>
      </c>
      <c r="L230" s="138">
        <f t="shared" si="8"/>
        <v>86293.900000000009</v>
      </c>
      <c r="M230" s="138">
        <v>0</v>
      </c>
      <c r="S230" s="138">
        <v>525</v>
      </c>
      <c r="T230" s="138">
        <v>0</v>
      </c>
    </row>
    <row r="231" spans="1:20">
      <c r="A231" s="138">
        <v>200</v>
      </c>
      <c r="B231" s="138">
        <f t="shared" si="7"/>
        <v>150</v>
      </c>
      <c r="C231" s="138">
        <v>0</v>
      </c>
      <c r="E231" s="138">
        <v>545</v>
      </c>
      <c r="F231" s="138">
        <v>0</v>
      </c>
      <c r="L231" s="138">
        <f t="shared" si="8"/>
        <v>86293.900000000009</v>
      </c>
      <c r="M231" s="138">
        <v>0</v>
      </c>
      <c r="S231" s="138">
        <v>525</v>
      </c>
      <c r="T231" s="138">
        <v>0</v>
      </c>
    </row>
    <row r="232" spans="1:20">
      <c r="A232" s="138">
        <v>200</v>
      </c>
      <c r="B232" s="138">
        <f t="shared" si="7"/>
        <v>150</v>
      </c>
      <c r="C232" s="138">
        <v>0</v>
      </c>
      <c r="E232" s="138">
        <v>545</v>
      </c>
      <c r="F232" s="138">
        <v>0</v>
      </c>
      <c r="L232" s="138">
        <f t="shared" si="8"/>
        <v>86293.900000000009</v>
      </c>
      <c r="M232" s="138">
        <v>0</v>
      </c>
      <c r="S232" s="138">
        <v>525</v>
      </c>
      <c r="T232" s="138">
        <v>0</v>
      </c>
    </row>
    <row r="233" spans="1:20">
      <c r="A233" s="138">
        <v>200</v>
      </c>
      <c r="B233" s="138">
        <f t="shared" si="7"/>
        <v>150</v>
      </c>
      <c r="C233" s="138">
        <v>0</v>
      </c>
      <c r="E233" s="138">
        <v>545</v>
      </c>
      <c r="F233" s="138">
        <v>0</v>
      </c>
      <c r="L233" s="138">
        <f t="shared" si="8"/>
        <v>86293.900000000009</v>
      </c>
      <c r="M233" s="138">
        <v>0</v>
      </c>
      <c r="S233" s="138">
        <v>525</v>
      </c>
      <c r="T233" s="138">
        <v>0</v>
      </c>
    </row>
    <row r="234" spans="1:20">
      <c r="A234" s="138">
        <v>200</v>
      </c>
      <c r="B234" s="138">
        <f t="shared" si="7"/>
        <v>150</v>
      </c>
      <c r="C234" s="138">
        <v>0</v>
      </c>
      <c r="E234" s="138">
        <v>545</v>
      </c>
      <c r="F234" s="138">
        <v>0</v>
      </c>
      <c r="L234" s="138">
        <f t="shared" si="8"/>
        <v>86293.900000000009</v>
      </c>
      <c r="M234" s="138">
        <v>0</v>
      </c>
      <c r="S234" s="138">
        <v>525</v>
      </c>
      <c r="T234" s="138">
        <v>0</v>
      </c>
    </row>
    <row r="235" spans="1:20">
      <c r="A235" s="138">
        <v>200</v>
      </c>
      <c r="B235" s="138">
        <f t="shared" si="7"/>
        <v>150</v>
      </c>
      <c r="C235" s="138">
        <v>0</v>
      </c>
      <c r="E235" s="138">
        <v>545</v>
      </c>
      <c r="F235" s="138">
        <v>0</v>
      </c>
      <c r="L235" s="138">
        <f t="shared" si="8"/>
        <v>86293.900000000009</v>
      </c>
      <c r="M235" s="138">
        <v>0</v>
      </c>
      <c r="S235" s="138">
        <v>525</v>
      </c>
      <c r="T235" s="138">
        <v>0</v>
      </c>
    </row>
    <row r="236" spans="1:20">
      <c r="A236" s="138">
        <v>200</v>
      </c>
      <c r="B236" s="138">
        <f t="shared" si="7"/>
        <v>150</v>
      </c>
      <c r="C236" s="138">
        <v>0</v>
      </c>
      <c r="E236" s="138">
        <v>545</v>
      </c>
      <c r="F236" s="138">
        <v>0</v>
      </c>
      <c r="L236" s="138">
        <f t="shared" si="8"/>
        <v>86293.900000000009</v>
      </c>
      <c r="M236" s="138">
        <v>0</v>
      </c>
      <c r="S236" s="138">
        <v>525</v>
      </c>
      <c r="T236" s="138">
        <v>0</v>
      </c>
    </row>
    <row r="237" spans="1:20">
      <c r="A237" s="138">
        <v>200</v>
      </c>
      <c r="B237" s="138">
        <f t="shared" si="7"/>
        <v>150</v>
      </c>
      <c r="C237" s="138">
        <v>0</v>
      </c>
      <c r="E237" s="138">
        <v>545</v>
      </c>
      <c r="F237" s="138">
        <v>0</v>
      </c>
      <c r="L237" s="138">
        <f t="shared" si="8"/>
        <v>86293.900000000009</v>
      </c>
      <c r="M237" s="138">
        <v>0</v>
      </c>
      <c r="S237" s="138">
        <v>525</v>
      </c>
      <c r="T237" s="138">
        <v>0</v>
      </c>
    </row>
    <row r="238" spans="1:20">
      <c r="A238" s="138">
        <v>200</v>
      </c>
      <c r="B238" s="138">
        <f t="shared" si="7"/>
        <v>150</v>
      </c>
      <c r="C238" s="138">
        <v>0</v>
      </c>
      <c r="E238" s="138">
        <v>545</v>
      </c>
      <c r="F238" s="138">
        <v>0</v>
      </c>
      <c r="L238" s="138">
        <f t="shared" si="8"/>
        <v>86293.900000000009</v>
      </c>
      <c r="M238" s="138">
        <v>0</v>
      </c>
      <c r="S238" s="138">
        <v>525</v>
      </c>
      <c r="T238" s="138">
        <v>0</v>
      </c>
    </row>
    <row r="239" spans="1:20">
      <c r="A239" s="138">
        <v>200</v>
      </c>
      <c r="B239" s="138">
        <f t="shared" si="7"/>
        <v>150</v>
      </c>
      <c r="C239" s="138">
        <v>0</v>
      </c>
      <c r="E239" s="138">
        <v>545</v>
      </c>
      <c r="F239" s="138">
        <v>0</v>
      </c>
      <c r="L239" s="138">
        <f t="shared" si="8"/>
        <v>86293.900000000009</v>
      </c>
      <c r="M239" s="138">
        <v>0</v>
      </c>
      <c r="S239" s="138">
        <v>525</v>
      </c>
      <c r="T239" s="138">
        <v>0</v>
      </c>
    </row>
    <row r="240" spans="1:20">
      <c r="A240" s="138">
        <v>200</v>
      </c>
      <c r="B240" s="138">
        <f t="shared" si="7"/>
        <v>150</v>
      </c>
      <c r="C240" s="138">
        <v>0</v>
      </c>
      <c r="E240" s="138">
        <v>545</v>
      </c>
      <c r="F240" s="138">
        <v>0</v>
      </c>
      <c r="L240" s="138">
        <f t="shared" si="8"/>
        <v>86293.900000000009</v>
      </c>
      <c r="M240" s="138">
        <v>0</v>
      </c>
      <c r="S240" s="138">
        <v>525</v>
      </c>
      <c r="T240" s="138">
        <v>0</v>
      </c>
    </row>
    <row r="241" spans="1:20">
      <c r="A241" s="138">
        <v>200</v>
      </c>
      <c r="B241" s="138">
        <f t="shared" si="7"/>
        <v>150</v>
      </c>
      <c r="C241" s="138">
        <v>0</v>
      </c>
      <c r="E241" s="138">
        <v>545</v>
      </c>
      <c r="F241" s="138">
        <v>0</v>
      </c>
      <c r="L241" s="138">
        <f t="shared" si="8"/>
        <v>86293.900000000009</v>
      </c>
      <c r="M241" s="138">
        <v>0</v>
      </c>
      <c r="S241" s="138">
        <v>525</v>
      </c>
      <c r="T241" s="138">
        <v>0</v>
      </c>
    </row>
    <row r="242" spans="1:20">
      <c r="A242" s="138">
        <v>200</v>
      </c>
      <c r="B242" s="138">
        <f t="shared" si="7"/>
        <v>150</v>
      </c>
      <c r="C242" s="138">
        <v>0</v>
      </c>
      <c r="E242" s="138">
        <v>545</v>
      </c>
      <c r="F242" s="138">
        <v>0</v>
      </c>
      <c r="L242" s="138">
        <f t="shared" si="8"/>
        <v>86293.900000000009</v>
      </c>
      <c r="M242" s="138">
        <v>0</v>
      </c>
      <c r="S242" s="138">
        <v>525</v>
      </c>
      <c r="T242" s="138">
        <v>0</v>
      </c>
    </row>
    <row r="243" spans="1:20">
      <c r="A243" s="138">
        <v>200</v>
      </c>
      <c r="B243" s="138">
        <f t="shared" si="7"/>
        <v>150</v>
      </c>
      <c r="C243" s="138">
        <v>0</v>
      </c>
      <c r="E243" s="138">
        <v>545</v>
      </c>
      <c r="F243" s="138">
        <v>0</v>
      </c>
      <c r="L243" s="138">
        <f t="shared" si="8"/>
        <v>86293.900000000009</v>
      </c>
      <c r="M243" s="138">
        <v>0</v>
      </c>
      <c r="S243" s="138">
        <v>525</v>
      </c>
      <c r="T243" s="138">
        <v>0</v>
      </c>
    </row>
    <row r="244" spans="1:20">
      <c r="A244" s="138">
        <v>200</v>
      </c>
      <c r="B244" s="138">
        <f t="shared" si="7"/>
        <v>150</v>
      </c>
      <c r="C244" s="138">
        <v>0</v>
      </c>
      <c r="E244" s="138">
        <v>545</v>
      </c>
      <c r="F244" s="138">
        <v>0</v>
      </c>
      <c r="L244" s="138">
        <f t="shared" si="8"/>
        <v>86293.900000000009</v>
      </c>
      <c r="M244" s="138">
        <v>0</v>
      </c>
      <c r="S244" s="138">
        <v>525</v>
      </c>
      <c r="T244" s="138">
        <v>0</v>
      </c>
    </row>
    <row r="245" spans="1:20">
      <c r="A245" s="138">
        <v>200</v>
      </c>
      <c r="B245" s="138">
        <f t="shared" si="7"/>
        <v>150</v>
      </c>
      <c r="C245" s="138">
        <v>0</v>
      </c>
      <c r="E245" s="138">
        <v>545</v>
      </c>
      <c r="F245" s="138">
        <v>0</v>
      </c>
      <c r="L245" s="138">
        <f t="shared" si="8"/>
        <v>86293.900000000009</v>
      </c>
      <c r="M245" s="138">
        <v>0</v>
      </c>
      <c r="S245" s="138">
        <v>525</v>
      </c>
      <c r="T245" s="138">
        <v>0</v>
      </c>
    </row>
    <row r="246" spans="1:20">
      <c r="A246" s="138">
        <v>200</v>
      </c>
      <c r="B246" s="138">
        <f t="shared" si="7"/>
        <v>150</v>
      </c>
      <c r="C246" s="138">
        <v>0</v>
      </c>
      <c r="E246" s="138">
        <v>545</v>
      </c>
      <c r="F246" s="138">
        <v>0</v>
      </c>
      <c r="L246" s="138">
        <f t="shared" si="8"/>
        <v>86293.900000000009</v>
      </c>
      <c r="M246" s="138">
        <v>0</v>
      </c>
      <c r="S246" s="138">
        <v>525</v>
      </c>
      <c r="T246" s="138">
        <v>0</v>
      </c>
    </row>
    <row r="247" spans="1:20">
      <c r="A247" s="138">
        <v>200</v>
      </c>
      <c r="B247" s="138">
        <f t="shared" si="7"/>
        <v>150</v>
      </c>
      <c r="C247" s="138">
        <v>0</v>
      </c>
      <c r="E247" s="138">
        <v>545</v>
      </c>
      <c r="F247" s="138">
        <v>0</v>
      </c>
      <c r="L247" s="138">
        <f t="shared" si="8"/>
        <v>86293.900000000009</v>
      </c>
      <c r="M247" s="138">
        <v>0</v>
      </c>
      <c r="S247" s="138">
        <v>525</v>
      </c>
      <c r="T247" s="138">
        <v>0</v>
      </c>
    </row>
    <row r="248" spans="1:20">
      <c r="A248" s="138">
        <v>200</v>
      </c>
      <c r="B248" s="138">
        <f t="shared" si="7"/>
        <v>150</v>
      </c>
      <c r="C248" s="138">
        <v>0</v>
      </c>
      <c r="E248" s="138">
        <v>545</v>
      </c>
      <c r="F248" s="138">
        <v>0</v>
      </c>
      <c r="L248" s="138">
        <f t="shared" si="8"/>
        <v>86293.900000000009</v>
      </c>
      <c r="M248" s="138">
        <v>0</v>
      </c>
      <c r="S248" s="138">
        <v>525</v>
      </c>
      <c r="T248" s="138">
        <v>0</v>
      </c>
    </row>
    <row r="249" spans="1:20">
      <c r="A249" s="138">
        <v>200</v>
      </c>
      <c r="B249" s="138">
        <f t="shared" si="7"/>
        <v>150</v>
      </c>
      <c r="C249" s="138">
        <v>0</v>
      </c>
      <c r="E249" s="138">
        <v>545</v>
      </c>
      <c r="F249" s="138">
        <v>0</v>
      </c>
      <c r="L249" s="138">
        <f t="shared" si="8"/>
        <v>86293.900000000009</v>
      </c>
      <c r="M249" s="138">
        <v>0</v>
      </c>
      <c r="S249" s="138">
        <v>525</v>
      </c>
      <c r="T249" s="138">
        <v>0</v>
      </c>
    </row>
    <row r="250" spans="1:20">
      <c r="A250" s="138">
        <v>200</v>
      </c>
      <c r="B250" s="138">
        <f t="shared" si="7"/>
        <v>150</v>
      </c>
      <c r="C250" s="138">
        <v>0</v>
      </c>
      <c r="E250" s="138">
        <v>545</v>
      </c>
      <c r="F250" s="138">
        <v>0</v>
      </c>
      <c r="L250" s="138">
        <f t="shared" si="8"/>
        <v>86293.900000000009</v>
      </c>
      <c r="M250" s="138">
        <v>0</v>
      </c>
      <c r="S250" s="138">
        <v>525</v>
      </c>
      <c r="T250" s="138">
        <v>0</v>
      </c>
    </row>
    <row r="251" spans="1:20">
      <c r="A251" s="138">
        <v>200</v>
      </c>
      <c r="B251" s="138">
        <f t="shared" si="7"/>
        <v>150</v>
      </c>
      <c r="C251" s="138">
        <v>0</v>
      </c>
      <c r="E251" s="138">
        <v>545</v>
      </c>
      <c r="F251" s="138">
        <v>0</v>
      </c>
      <c r="L251" s="138">
        <f t="shared" si="8"/>
        <v>86293.900000000009</v>
      </c>
      <c r="M251" s="138">
        <v>0</v>
      </c>
      <c r="S251" s="138">
        <v>525</v>
      </c>
      <c r="T251" s="138">
        <v>0</v>
      </c>
    </row>
    <row r="252" spans="1:20">
      <c r="A252" s="138">
        <v>200</v>
      </c>
      <c r="B252" s="138">
        <f t="shared" si="7"/>
        <v>150</v>
      </c>
      <c r="C252" s="138">
        <v>0</v>
      </c>
      <c r="E252" s="138">
        <v>545</v>
      </c>
      <c r="F252" s="138">
        <v>0</v>
      </c>
      <c r="L252" s="138">
        <f t="shared" si="8"/>
        <v>86293.900000000009</v>
      </c>
      <c r="M252" s="138">
        <v>0</v>
      </c>
      <c r="S252" s="138">
        <v>525</v>
      </c>
      <c r="T252" s="138">
        <v>0</v>
      </c>
    </row>
    <row r="253" spans="1:20">
      <c r="A253" s="138">
        <v>200</v>
      </c>
      <c r="B253" s="138">
        <f t="shared" si="7"/>
        <v>150</v>
      </c>
      <c r="C253" s="138">
        <v>0</v>
      </c>
      <c r="E253" s="138">
        <v>545</v>
      </c>
      <c r="F253" s="138">
        <v>0</v>
      </c>
      <c r="L253" s="138">
        <f t="shared" si="8"/>
        <v>86293.900000000009</v>
      </c>
      <c r="M253" s="138">
        <v>0</v>
      </c>
      <c r="S253" s="138">
        <v>525</v>
      </c>
      <c r="T253" s="138">
        <v>0</v>
      </c>
    </row>
    <row r="254" spans="1:20">
      <c r="A254" s="138">
        <v>200</v>
      </c>
      <c r="B254" s="138">
        <f t="shared" si="7"/>
        <v>150</v>
      </c>
      <c r="C254" s="138">
        <v>0</v>
      </c>
      <c r="E254" s="138">
        <v>545</v>
      </c>
      <c r="F254" s="138">
        <v>0</v>
      </c>
      <c r="L254" s="138">
        <f t="shared" si="8"/>
        <v>86293.900000000009</v>
      </c>
      <c r="M254" s="138">
        <v>0</v>
      </c>
      <c r="S254" s="138">
        <v>525</v>
      </c>
      <c r="T254" s="138">
        <v>0</v>
      </c>
    </row>
    <row r="255" spans="1:20">
      <c r="A255" s="138">
        <v>200</v>
      </c>
      <c r="B255" s="138">
        <f t="shared" si="7"/>
        <v>150</v>
      </c>
      <c r="C255" s="138">
        <v>0</v>
      </c>
      <c r="E255" s="138">
        <v>545</v>
      </c>
      <c r="F255" s="138">
        <v>0</v>
      </c>
      <c r="L255" s="138">
        <f t="shared" si="8"/>
        <v>86293.900000000009</v>
      </c>
      <c r="M255" s="138">
        <v>0</v>
      </c>
      <c r="S255" s="138">
        <v>525</v>
      </c>
      <c r="T255" s="138">
        <v>0</v>
      </c>
    </row>
    <row r="256" spans="1:20">
      <c r="A256" s="138">
        <v>200</v>
      </c>
      <c r="B256" s="138">
        <f t="shared" si="7"/>
        <v>150</v>
      </c>
      <c r="C256" s="138">
        <v>0</v>
      </c>
      <c r="E256" s="138">
        <v>545</v>
      </c>
      <c r="F256" s="138">
        <v>0</v>
      </c>
      <c r="L256" s="138">
        <f t="shared" si="8"/>
        <v>86293.900000000009</v>
      </c>
      <c r="M256" s="138">
        <v>0</v>
      </c>
      <c r="S256" s="138">
        <v>525</v>
      </c>
      <c r="T256" s="138">
        <v>0</v>
      </c>
    </row>
    <row r="257" spans="1:20">
      <c r="A257" s="138">
        <v>200</v>
      </c>
      <c r="B257" s="138">
        <f t="shared" si="7"/>
        <v>150</v>
      </c>
      <c r="C257" s="138">
        <v>0</v>
      </c>
      <c r="E257" s="138">
        <v>545</v>
      </c>
      <c r="F257" s="138">
        <v>0</v>
      </c>
      <c r="L257" s="138">
        <f t="shared" si="8"/>
        <v>86293.900000000009</v>
      </c>
      <c r="M257" s="138">
        <v>0</v>
      </c>
      <c r="S257" s="138">
        <v>525</v>
      </c>
      <c r="T257" s="138">
        <v>0</v>
      </c>
    </row>
    <row r="258" spans="1:20">
      <c r="A258" s="138">
        <v>200</v>
      </c>
      <c r="B258" s="138">
        <f t="shared" si="7"/>
        <v>150</v>
      </c>
      <c r="C258" s="138">
        <v>0</v>
      </c>
      <c r="E258" s="138">
        <v>545</v>
      </c>
      <c r="F258" s="138">
        <v>0</v>
      </c>
      <c r="L258" s="138">
        <f t="shared" si="8"/>
        <v>86293.900000000009</v>
      </c>
      <c r="M258" s="138">
        <v>0</v>
      </c>
      <c r="S258" s="138">
        <v>525</v>
      </c>
      <c r="T258" s="138">
        <v>0</v>
      </c>
    </row>
    <row r="259" spans="1:20">
      <c r="A259" s="138">
        <v>200</v>
      </c>
      <c r="B259" s="138">
        <f t="shared" si="7"/>
        <v>150</v>
      </c>
      <c r="C259" s="138">
        <v>0</v>
      </c>
      <c r="E259" s="138">
        <v>545</v>
      </c>
      <c r="F259" s="138">
        <v>0</v>
      </c>
      <c r="L259" s="138">
        <f t="shared" si="8"/>
        <v>86293.900000000009</v>
      </c>
      <c r="M259" s="138">
        <v>0</v>
      </c>
      <c r="S259" s="138">
        <v>525</v>
      </c>
      <c r="T259" s="138">
        <v>0</v>
      </c>
    </row>
    <row r="260" spans="1:20">
      <c r="A260" s="138">
        <v>200</v>
      </c>
      <c r="B260" s="138">
        <f t="shared" si="7"/>
        <v>150</v>
      </c>
      <c r="C260" s="138">
        <v>0</v>
      </c>
      <c r="E260" s="138">
        <v>545</v>
      </c>
      <c r="F260" s="138">
        <v>0</v>
      </c>
      <c r="L260" s="138">
        <f t="shared" si="8"/>
        <v>86293.900000000009</v>
      </c>
      <c r="M260" s="138">
        <v>0</v>
      </c>
      <c r="S260" s="138">
        <v>525</v>
      </c>
      <c r="T260" s="138">
        <v>0</v>
      </c>
    </row>
    <row r="261" spans="1:20">
      <c r="A261" s="138">
        <v>200</v>
      </c>
      <c r="B261" s="138">
        <f t="shared" si="7"/>
        <v>150</v>
      </c>
      <c r="C261" s="138">
        <v>0</v>
      </c>
      <c r="E261" s="138">
        <v>545</v>
      </c>
      <c r="F261" s="138">
        <v>0</v>
      </c>
      <c r="L261" s="138">
        <f t="shared" si="8"/>
        <v>86293.900000000009</v>
      </c>
      <c r="M261" s="138">
        <v>0</v>
      </c>
      <c r="S261" s="138">
        <v>525</v>
      </c>
      <c r="T261" s="138">
        <v>0</v>
      </c>
    </row>
    <row r="262" spans="1:20">
      <c r="A262" s="138">
        <v>200</v>
      </c>
      <c r="B262" s="138">
        <f t="shared" si="7"/>
        <v>150</v>
      </c>
      <c r="C262" s="138">
        <v>0</v>
      </c>
      <c r="E262" s="138">
        <v>545</v>
      </c>
      <c r="F262" s="138">
        <v>0</v>
      </c>
      <c r="L262" s="138">
        <f t="shared" si="8"/>
        <v>86293.900000000009</v>
      </c>
      <c r="M262" s="138">
        <v>0</v>
      </c>
      <c r="S262" s="138">
        <v>525</v>
      </c>
      <c r="T262" s="138">
        <v>0</v>
      </c>
    </row>
    <row r="263" spans="1:20">
      <c r="A263" s="138">
        <v>200</v>
      </c>
      <c r="B263" s="138">
        <f t="shared" si="7"/>
        <v>150</v>
      </c>
      <c r="C263" s="138">
        <v>0</v>
      </c>
      <c r="E263" s="138">
        <v>545</v>
      </c>
      <c r="F263" s="138">
        <v>0</v>
      </c>
      <c r="L263" s="138">
        <f t="shared" si="8"/>
        <v>86293.900000000009</v>
      </c>
      <c r="M263" s="138">
        <v>0</v>
      </c>
      <c r="S263" s="138">
        <v>525</v>
      </c>
      <c r="T263" s="138">
        <v>0</v>
      </c>
    </row>
    <row r="264" spans="1:20">
      <c r="A264" s="138">
        <v>200</v>
      </c>
      <c r="B264" s="138">
        <f t="shared" si="7"/>
        <v>150</v>
      </c>
      <c r="C264" s="138">
        <v>0</v>
      </c>
      <c r="E264" s="138">
        <v>545</v>
      </c>
      <c r="F264" s="138">
        <v>0</v>
      </c>
      <c r="L264" s="138">
        <f t="shared" si="8"/>
        <v>86293.900000000009</v>
      </c>
      <c r="M264" s="138">
        <v>0</v>
      </c>
      <c r="S264" s="138">
        <v>525</v>
      </c>
      <c r="T264" s="138">
        <v>0</v>
      </c>
    </row>
    <row r="265" spans="1:20">
      <c r="A265" s="138">
        <v>200</v>
      </c>
      <c r="B265" s="138">
        <f t="shared" si="7"/>
        <v>150</v>
      </c>
      <c r="C265" s="138">
        <v>0</v>
      </c>
      <c r="E265" s="138">
        <v>545</v>
      </c>
      <c r="F265" s="138">
        <v>0</v>
      </c>
      <c r="L265" s="138">
        <f t="shared" si="8"/>
        <v>86293.900000000009</v>
      </c>
      <c r="M265" s="138">
        <v>0</v>
      </c>
      <c r="S265" s="138">
        <v>525</v>
      </c>
      <c r="T265" s="138">
        <v>0</v>
      </c>
    </row>
    <row r="266" spans="1:20">
      <c r="A266" s="138">
        <v>200</v>
      </c>
      <c r="B266" s="138">
        <f t="shared" si="7"/>
        <v>150</v>
      </c>
      <c r="C266" s="138">
        <v>0</v>
      </c>
      <c r="E266" s="138">
        <v>545</v>
      </c>
      <c r="F266" s="138">
        <v>0</v>
      </c>
      <c r="L266" s="138">
        <f t="shared" si="8"/>
        <v>86293.900000000009</v>
      </c>
      <c r="M266" s="138">
        <v>0</v>
      </c>
      <c r="S266" s="138">
        <v>525</v>
      </c>
      <c r="T266" s="138">
        <v>0</v>
      </c>
    </row>
    <row r="267" spans="1:20">
      <c r="A267" s="138">
        <v>200</v>
      </c>
      <c r="B267" s="138">
        <f t="shared" si="7"/>
        <v>150</v>
      </c>
      <c r="C267" s="138">
        <v>0</v>
      </c>
      <c r="E267" s="138">
        <v>545</v>
      </c>
      <c r="F267" s="138">
        <v>0</v>
      </c>
      <c r="L267" s="138">
        <f t="shared" si="8"/>
        <v>86293.900000000009</v>
      </c>
      <c r="M267" s="138">
        <v>0</v>
      </c>
      <c r="S267" s="138">
        <v>525</v>
      </c>
      <c r="T267" s="138">
        <v>0</v>
      </c>
    </row>
    <row r="268" spans="1:20">
      <c r="A268" s="138">
        <v>200</v>
      </c>
      <c r="B268" s="138">
        <f t="shared" si="7"/>
        <v>150</v>
      </c>
      <c r="C268" s="138">
        <v>0</v>
      </c>
      <c r="E268" s="138">
        <v>545</v>
      </c>
      <c r="F268" s="138">
        <v>0</v>
      </c>
      <c r="L268" s="138">
        <f t="shared" si="8"/>
        <v>86293.900000000009</v>
      </c>
      <c r="M268" s="138">
        <v>0</v>
      </c>
      <c r="S268" s="138">
        <v>525</v>
      </c>
      <c r="T268" s="138">
        <v>0</v>
      </c>
    </row>
    <row r="269" spans="1:20">
      <c r="A269" s="138">
        <v>200</v>
      </c>
      <c r="B269" s="138">
        <f t="shared" si="7"/>
        <v>150</v>
      </c>
      <c r="C269" s="138">
        <v>0</v>
      </c>
      <c r="E269" s="138">
        <v>545</v>
      </c>
      <c r="F269" s="138">
        <v>0</v>
      </c>
      <c r="L269" s="138">
        <f t="shared" si="8"/>
        <v>86293.900000000009</v>
      </c>
      <c r="M269" s="138">
        <v>0</v>
      </c>
      <c r="S269" s="138">
        <v>525</v>
      </c>
      <c r="T269" s="138">
        <v>0</v>
      </c>
    </row>
    <row r="270" spans="1:20">
      <c r="A270" s="138">
        <v>200</v>
      </c>
      <c r="B270" s="138">
        <f t="shared" si="7"/>
        <v>150</v>
      </c>
      <c r="C270" s="138">
        <v>0</v>
      </c>
      <c r="E270" s="138">
        <v>545</v>
      </c>
      <c r="F270" s="138">
        <v>0</v>
      </c>
      <c r="L270" s="138">
        <f t="shared" si="8"/>
        <v>86293.900000000009</v>
      </c>
      <c r="M270" s="138">
        <v>0</v>
      </c>
      <c r="S270" s="138">
        <v>525</v>
      </c>
      <c r="T270" s="138">
        <v>0</v>
      </c>
    </row>
    <row r="271" spans="1:20">
      <c r="A271" s="138">
        <v>200</v>
      </c>
      <c r="B271" s="138">
        <f t="shared" si="7"/>
        <v>150</v>
      </c>
      <c r="C271" s="138">
        <v>0</v>
      </c>
      <c r="E271" s="138">
        <v>545</v>
      </c>
      <c r="F271" s="138">
        <v>0</v>
      </c>
      <c r="L271" s="138">
        <f t="shared" si="8"/>
        <v>86293.900000000009</v>
      </c>
      <c r="M271" s="138">
        <v>0</v>
      </c>
      <c r="S271" s="138">
        <v>525</v>
      </c>
      <c r="T271" s="138">
        <v>0</v>
      </c>
    </row>
    <row r="272" spans="1:20">
      <c r="A272" s="138">
        <v>200</v>
      </c>
      <c r="B272" s="138">
        <f t="shared" si="7"/>
        <v>150</v>
      </c>
      <c r="C272" s="138">
        <v>0</v>
      </c>
      <c r="E272" s="138">
        <v>545</v>
      </c>
      <c r="F272" s="138">
        <v>0</v>
      </c>
      <c r="L272" s="138">
        <f t="shared" si="8"/>
        <v>86293.900000000009</v>
      </c>
      <c r="M272" s="138">
        <v>0</v>
      </c>
      <c r="S272" s="138">
        <v>525</v>
      </c>
      <c r="T272" s="138">
        <v>0</v>
      </c>
    </row>
    <row r="273" spans="1:20">
      <c r="A273" s="138">
        <v>200</v>
      </c>
      <c r="B273" s="138">
        <f t="shared" ref="B273:B336" si="9">B272</f>
        <v>150</v>
      </c>
      <c r="C273" s="138">
        <v>0</v>
      </c>
      <c r="E273" s="138">
        <v>545</v>
      </c>
      <c r="F273" s="138">
        <v>0</v>
      </c>
      <c r="L273" s="138">
        <f t="shared" si="8"/>
        <v>86293.900000000009</v>
      </c>
      <c r="M273" s="138">
        <v>0</v>
      </c>
      <c r="S273" s="138">
        <v>525</v>
      </c>
      <c r="T273" s="138">
        <v>0</v>
      </c>
    </row>
    <row r="274" spans="1:20">
      <c r="A274" s="138">
        <v>200</v>
      </c>
      <c r="B274" s="138">
        <f t="shared" si="9"/>
        <v>150</v>
      </c>
      <c r="C274" s="138">
        <v>0</v>
      </c>
      <c r="E274" s="138">
        <v>545</v>
      </c>
      <c r="F274" s="138">
        <v>0</v>
      </c>
      <c r="L274" s="138">
        <f t="shared" si="8"/>
        <v>86293.900000000009</v>
      </c>
      <c r="M274" s="138">
        <v>0</v>
      </c>
      <c r="S274" s="138">
        <v>525</v>
      </c>
      <c r="T274" s="138">
        <v>0</v>
      </c>
    </row>
    <row r="275" spans="1:20">
      <c r="A275" s="138">
        <v>200</v>
      </c>
      <c r="B275" s="138">
        <f t="shared" si="9"/>
        <v>150</v>
      </c>
      <c r="C275" s="138">
        <v>0</v>
      </c>
      <c r="E275" s="138">
        <v>545</v>
      </c>
      <c r="F275" s="138">
        <v>0</v>
      </c>
      <c r="L275" s="138">
        <f t="shared" si="8"/>
        <v>86293.900000000009</v>
      </c>
      <c r="M275" s="138">
        <v>0</v>
      </c>
      <c r="S275" s="138">
        <v>525</v>
      </c>
      <c r="T275" s="138">
        <v>0</v>
      </c>
    </row>
    <row r="276" spans="1:20">
      <c r="A276" s="138">
        <v>200</v>
      </c>
      <c r="B276" s="138">
        <f t="shared" si="9"/>
        <v>150</v>
      </c>
      <c r="C276" s="138">
        <v>0</v>
      </c>
      <c r="E276" s="138">
        <v>545</v>
      </c>
      <c r="F276" s="138">
        <v>0</v>
      </c>
      <c r="L276" s="138">
        <f t="shared" si="8"/>
        <v>86293.900000000009</v>
      </c>
      <c r="M276" s="138">
        <v>0</v>
      </c>
      <c r="S276" s="138">
        <v>525</v>
      </c>
      <c r="T276" s="138">
        <v>0</v>
      </c>
    </row>
    <row r="277" spans="1:20">
      <c r="A277" s="138">
        <v>200</v>
      </c>
      <c r="B277" s="138">
        <f t="shared" si="9"/>
        <v>150</v>
      </c>
      <c r="C277" s="138">
        <v>0</v>
      </c>
      <c r="E277" s="138">
        <v>545</v>
      </c>
      <c r="F277" s="138">
        <v>0</v>
      </c>
      <c r="L277" s="138">
        <f t="shared" si="8"/>
        <v>86293.900000000009</v>
      </c>
      <c r="M277" s="138">
        <v>0</v>
      </c>
      <c r="S277" s="138">
        <v>525</v>
      </c>
      <c r="T277" s="138">
        <v>0</v>
      </c>
    </row>
    <row r="278" spans="1:20">
      <c r="A278" s="138">
        <v>200</v>
      </c>
      <c r="B278" s="138">
        <f t="shared" si="9"/>
        <v>150</v>
      </c>
      <c r="C278" s="138">
        <v>0</v>
      </c>
      <c r="E278" s="138">
        <v>545</v>
      </c>
      <c r="F278" s="138">
        <v>0</v>
      </c>
      <c r="L278" s="138">
        <f t="shared" si="8"/>
        <v>86293.900000000009</v>
      </c>
      <c r="M278" s="138">
        <v>0</v>
      </c>
      <c r="S278" s="138">
        <v>525</v>
      </c>
      <c r="T278" s="138">
        <v>0</v>
      </c>
    </row>
    <row r="279" spans="1:20">
      <c r="A279" s="138">
        <v>200</v>
      </c>
      <c r="B279" s="138">
        <f t="shared" si="9"/>
        <v>150</v>
      </c>
      <c r="C279" s="138">
        <v>0</v>
      </c>
      <c r="E279" s="138">
        <v>545</v>
      </c>
      <c r="F279" s="138">
        <v>0</v>
      </c>
      <c r="L279" s="138">
        <f t="shared" si="8"/>
        <v>86293.900000000009</v>
      </c>
      <c r="M279" s="138">
        <v>0</v>
      </c>
      <c r="S279" s="138">
        <v>525</v>
      </c>
      <c r="T279" s="138">
        <v>0</v>
      </c>
    </row>
    <row r="280" spans="1:20">
      <c r="A280" s="138">
        <v>200</v>
      </c>
      <c r="B280" s="138">
        <f t="shared" si="9"/>
        <v>150</v>
      </c>
      <c r="C280" s="138">
        <v>0</v>
      </c>
      <c r="E280" s="138">
        <v>545</v>
      </c>
      <c r="F280" s="138">
        <v>0</v>
      </c>
      <c r="L280" s="138">
        <f t="shared" si="8"/>
        <v>86293.900000000009</v>
      </c>
      <c r="M280" s="138">
        <v>0</v>
      </c>
      <c r="S280" s="138">
        <v>525</v>
      </c>
      <c r="T280" s="138">
        <v>0</v>
      </c>
    </row>
    <row r="281" spans="1:20">
      <c r="A281" s="138">
        <v>200</v>
      </c>
      <c r="B281" s="138">
        <f t="shared" si="9"/>
        <v>150</v>
      </c>
      <c r="C281" s="138">
        <v>0</v>
      </c>
      <c r="E281" s="138">
        <v>545</v>
      </c>
      <c r="F281" s="138">
        <v>0</v>
      </c>
      <c r="L281" s="138">
        <f t="shared" si="8"/>
        <v>86293.900000000009</v>
      </c>
      <c r="M281" s="138">
        <v>0</v>
      </c>
      <c r="S281" s="138">
        <v>525</v>
      </c>
      <c r="T281" s="138">
        <v>0</v>
      </c>
    </row>
    <row r="282" spans="1:20">
      <c r="A282" s="138">
        <v>200</v>
      </c>
      <c r="B282" s="138">
        <f t="shared" si="9"/>
        <v>150</v>
      </c>
      <c r="C282" s="138">
        <v>0</v>
      </c>
      <c r="E282" s="138">
        <v>545</v>
      </c>
      <c r="F282" s="138">
        <v>0</v>
      </c>
      <c r="L282" s="138">
        <f t="shared" si="8"/>
        <v>86293.900000000009</v>
      </c>
      <c r="M282" s="138">
        <v>0</v>
      </c>
      <c r="S282" s="138">
        <v>525</v>
      </c>
      <c r="T282" s="138">
        <v>0</v>
      </c>
    </row>
    <row r="283" spans="1:20">
      <c r="A283" s="138">
        <v>200</v>
      </c>
      <c r="B283" s="138">
        <f t="shared" si="9"/>
        <v>150</v>
      </c>
      <c r="C283" s="138">
        <v>0</v>
      </c>
      <c r="E283" s="138">
        <v>545</v>
      </c>
      <c r="F283" s="138">
        <v>0</v>
      </c>
      <c r="L283" s="138">
        <f t="shared" si="8"/>
        <v>86293.900000000009</v>
      </c>
      <c r="M283" s="138">
        <v>0</v>
      </c>
      <c r="S283" s="138">
        <v>525</v>
      </c>
      <c r="T283" s="138">
        <v>0</v>
      </c>
    </row>
    <row r="284" spans="1:20">
      <c r="A284" s="138">
        <v>200</v>
      </c>
      <c r="B284" s="138">
        <f t="shared" si="9"/>
        <v>150</v>
      </c>
      <c r="C284" s="138">
        <v>0</v>
      </c>
      <c r="E284" s="138">
        <v>545</v>
      </c>
      <c r="F284" s="138">
        <v>0</v>
      </c>
      <c r="L284" s="138">
        <f t="shared" si="8"/>
        <v>86293.900000000009</v>
      </c>
      <c r="M284" s="138">
        <v>0</v>
      </c>
      <c r="S284" s="138">
        <v>525</v>
      </c>
      <c r="T284" s="138">
        <v>0</v>
      </c>
    </row>
    <row r="285" spans="1:20">
      <c r="A285" s="138">
        <v>200</v>
      </c>
      <c r="B285" s="138">
        <f t="shared" si="9"/>
        <v>150</v>
      </c>
      <c r="C285" s="138">
        <v>0</v>
      </c>
      <c r="E285" s="138">
        <v>545</v>
      </c>
      <c r="F285" s="138">
        <v>0</v>
      </c>
      <c r="L285" s="138">
        <f t="shared" si="8"/>
        <v>86293.900000000009</v>
      </c>
      <c r="M285" s="138">
        <v>0</v>
      </c>
      <c r="S285" s="138">
        <v>525</v>
      </c>
      <c r="T285" s="138">
        <v>0</v>
      </c>
    </row>
    <row r="286" spans="1:20">
      <c r="A286" s="138">
        <v>200</v>
      </c>
      <c r="B286" s="138">
        <f t="shared" si="9"/>
        <v>150</v>
      </c>
      <c r="C286" s="138">
        <v>0</v>
      </c>
      <c r="E286" s="138">
        <v>545</v>
      </c>
      <c r="F286" s="138">
        <v>0</v>
      </c>
      <c r="L286" s="138">
        <f t="shared" si="8"/>
        <v>86293.900000000009</v>
      </c>
      <c r="M286" s="138">
        <v>0</v>
      </c>
      <c r="S286" s="138">
        <v>525</v>
      </c>
      <c r="T286" s="138">
        <v>0</v>
      </c>
    </row>
    <row r="287" spans="1:20">
      <c r="A287" s="138">
        <v>200</v>
      </c>
      <c r="B287" s="138">
        <f t="shared" si="9"/>
        <v>150</v>
      </c>
      <c r="C287" s="138">
        <v>0</v>
      </c>
      <c r="E287" s="138">
        <v>545</v>
      </c>
      <c r="F287" s="138">
        <v>0</v>
      </c>
      <c r="L287" s="138">
        <f t="shared" si="8"/>
        <v>86293.900000000009</v>
      </c>
      <c r="M287" s="138">
        <v>0</v>
      </c>
      <c r="S287" s="138">
        <v>525</v>
      </c>
      <c r="T287" s="138">
        <v>0</v>
      </c>
    </row>
    <row r="288" spans="1:20">
      <c r="A288" s="138">
        <v>200</v>
      </c>
      <c r="B288" s="138">
        <f t="shared" si="9"/>
        <v>150</v>
      </c>
      <c r="C288" s="138">
        <v>0</v>
      </c>
      <c r="E288" s="138">
        <v>545</v>
      </c>
      <c r="F288" s="138">
        <v>0</v>
      </c>
      <c r="L288" s="138">
        <f t="shared" si="8"/>
        <v>86293.900000000009</v>
      </c>
      <c r="M288" s="138">
        <v>0</v>
      </c>
      <c r="S288" s="138">
        <v>525</v>
      </c>
      <c r="T288" s="138">
        <v>0</v>
      </c>
    </row>
    <row r="289" spans="1:20">
      <c r="A289" s="138">
        <v>200</v>
      </c>
      <c r="B289" s="138">
        <f t="shared" si="9"/>
        <v>150</v>
      </c>
      <c r="C289" s="138">
        <v>0</v>
      </c>
      <c r="E289" s="138">
        <v>545</v>
      </c>
      <c r="F289" s="138">
        <v>0</v>
      </c>
      <c r="L289" s="138">
        <f t="shared" si="8"/>
        <v>86293.900000000009</v>
      </c>
      <c r="M289" s="138">
        <v>0</v>
      </c>
      <c r="S289" s="138">
        <v>525</v>
      </c>
      <c r="T289" s="138">
        <v>0</v>
      </c>
    </row>
    <row r="290" spans="1:20">
      <c r="A290" s="138">
        <v>200</v>
      </c>
      <c r="B290" s="138">
        <f t="shared" si="9"/>
        <v>150</v>
      </c>
      <c r="C290" s="138">
        <v>0</v>
      </c>
      <c r="E290" s="138">
        <v>545</v>
      </c>
      <c r="F290" s="138">
        <v>0</v>
      </c>
      <c r="L290" s="138">
        <f t="shared" si="8"/>
        <v>86293.900000000009</v>
      </c>
      <c r="M290" s="138">
        <v>0</v>
      </c>
      <c r="S290" s="138">
        <v>525</v>
      </c>
      <c r="T290" s="138">
        <v>0</v>
      </c>
    </row>
    <row r="291" spans="1:20">
      <c r="A291" s="138">
        <v>200</v>
      </c>
      <c r="B291" s="138">
        <f t="shared" si="9"/>
        <v>150</v>
      </c>
      <c r="C291" s="138">
        <v>0</v>
      </c>
      <c r="E291" s="138">
        <v>545</v>
      </c>
      <c r="F291" s="138">
        <v>0</v>
      </c>
      <c r="L291" s="138">
        <f t="shared" si="8"/>
        <v>86293.900000000009</v>
      </c>
      <c r="M291" s="138">
        <v>0</v>
      </c>
      <c r="S291" s="138">
        <v>525</v>
      </c>
      <c r="T291" s="138">
        <v>0</v>
      </c>
    </row>
    <row r="292" spans="1:20">
      <c r="A292" s="138">
        <v>200</v>
      </c>
      <c r="B292" s="138">
        <f t="shared" si="9"/>
        <v>150</v>
      </c>
      <c r="C292" s="138">
        <v>0</v>
      </c>
      <c r="E292" s="138">
        <v>545</v>
      </c>
      <c r="F292" s="138">
        <v>0</v>
      </c>
      <c r="L292" s="138">
        <f t="shared" ref="L292:L355" si="10">L291</f>
        <v>86293.900000000009</v>
      </c>
      <c r="M292" s="138">
        <v>0</v>
      </c>
      <c r="S292" s="138">
        <v>525</v>
      </c>
      <c r="T292" s="138">
        <v>0</v>
      </c>
    </row>
    <row r="293" spans="1:20">
      <c r="A293" s="138">
        <v>200</v>
      </c>
      <c r="B293" s="138">
        <f t="shared" si="9"/>
        <v>150</v>
      </c>
      <c r="C293" s="138">
        <v>0</v>
      </c>
      <c r="E293" s="138">
        <v>545</v>
      </c>
      <c r="F293" s="138">
        <v>0</v>
      </c>
      <c r="L293" s="138">
        <f t="shared" si="10"/>
        <v>86293.900000000009</v>
      </c>
      <c r="M293" s="138">
        <v>0</v>
      </c>
      <c r="S293" s="138">
        <v>525</v>
      </c>
      <c r="T293" s="138">
        <v>0</v>
      </c>
    </row>
    <row r="294" spans="1:20">
      <c r="A294" s="138">
        <v>200</v>
      </c>
      <c r="B294" s="138">
        <f t="shared" si="9"/>
        <v>150</v>
      </c>
      <c r="C294" s="138">
        <v>0</v>
      </c>
      <c r="E294" s="138">
        <v>545</v>
      </c>
      <c r="F294" s="138">
        <v>0</v>
      </c>
      <c r="L294" s="138">
        <f t="shared" si="10"/>
        <v>86293.900000000009</v>
      </c>
      <c r="M294" s="138">
        <v>0</v>
      </c>
      <c r="S294" s="138">
        <v>525</v>
      </c>
      <c r="T294" s="138">
        <v>0</v>
      </c>
    </row>
    <row r="295" spans="1:20">
      <c r="A295" s="138">
        <v>200</v>
      </c>
      <c r="B295" s="138">
        <f t="shared" si="9"/>
        <v>150</v>
      </c>
      <c r="C295" s="138">
        <v>0</v>
      </c>
      <c r="E295" s="138">
        <v>545</v>
      </c>
      <c r="F295" s="138">
        <v>0</v>
      </c>
      <c r="L295" s="138">
        <f t="shared" si="10"/>
        <v>86293.900000000009</v>
      </c>
      <c r="M295" s="138">
        <v>0</v>
      </c>
      <c r="S295" s="138">
        <v>525</v>
      </c>
      <c r="T295" s="138">
        <v>0</v>
      </c>
    </row>
    <row r="296" spans="1:20">
      <c r="A296" s="138">
        <v>200</v>
      </c>
      <c r="B296" s="138">
        <f t="shared" si="9"/>
        <v>150</v>
      </c>
      <c r="C296" s="138">
        <v>0</v>
      </c>
      <c r="E296" s="138">
        <v>545</v>
      </c>
      <c r="F296" s="138">
        <v>0</v>
      </c>
      <c r="L296" s="138">
        <f t="shared" si="10"/>
        <v>86293.900000000009</v>
      </c>
      <c r="M296" s="138">
        <v>0</v>
      </c>
      <c r="S296" s="138">
        <v>525</v>
      </c>
      <c r="T296" s="138">
        <v>0</v>
      </c>
    </row>
    <row r="297" spans="1:20">
      <c r="A297" s="138">
        <v>200</v>
      </c>
      <c r="B297" s="138">
        <f t="shared" si="9"/>
        <v>150</v>
      </c>
      <c r="C297" s="138">
        <v>0</v>
      </c>
      <c r="E297" s="138">
        <v>545</v>
      </c>
      <c r="F297" s="138">
        <v>0</v>
      </c>
      <c r="L297" s="138">
        <f t="shared" si="10"/>
        <v>86293.900000000009</v>
      </c>
      <c r="M297" s="138">
        <v>0</v>
      </c>
      <c r="S297" s="138">
        <v>525</v>
      </c>
      <c r="T297" s="138">
        <v>0</v>
      </c>
    </row>
    <row r="298" spans="1:20">
      <c r="A298" s="138">
        <v>200</v>
      </c>
      <c r="B298" s="138">
        <f t="shared" si="9"/>
        <v>150</v>
      </c>
      <c r="C298" s="138">
        <v>0</v>
      </c>
      <c r="E298" s="138">
        <v>545</v>
      </c>
      <c r="F298" s="138">
        <v>0</v>
      </c>
      <c r="L298" s="138">
        <f t="shared" si="10"/>
        <v>86293.900000000009</v>
      </c>
      <c r="M298" s="138">
        <v>0</v>
      </c>
      <c r="S298" s="138">
        <v>525</v>
      </c>
      <c r="T298" s="138">
        <v>0</v>
      </c>
    </row>
    <row r="299" spans="1:20">
      <c r="A299" s="138">
        <v>200</v>
      </c>
      <c r="B299" s="138">
        <f t="shared" si="9"/>
        <v>150</v>
      </c>
      <c r="C299" s="138">
        <v>0</v>
      </c>
      <c r="E299" s="138">
        <v>545</v>
      </c>
      <c r="F299" s="138">
        <v>0</v>
      </c>
      <c r="L299" s="138">
        <f t="shared" si="10"/>
        <v>86293.900000000009</v>
      </c>
      <c r="M299" s="138">
        <v>0</v>
      </c>
      <c r="S299" s="138">
        <v>525</v>
      </c>
      <c r="T299" s="138">
        <v>0</v>
      </c>
    </row>
    <row r="300" spans="1:20">
      <c r="A300" s="138">
        <v>200</v>
      </c>
      <c r="B300" s="138">
        <f t="shared" si="9"/>
        <v>150</v>
      </c>
      <c r="C300" s="138">
        <v>0</v>
      </c>
      <c r="E300" s="138">
        <v>545</v>
      </c>
      <c r="F300" s="138">
        <v>0</v>
      </c>
      <c r="L300" s="138">
        <f t="shared" si="10"/>
        <v>86293.900000000009</v>
      </c>
      <c r="M300" s="138">
        <v>0</v>
      </c>
      <c r="S300" s="138">
        <v>525</v>
      </c>
      <c r="T300" s="138">
        <v>0</v>
      </c>
    </row>
    <row r="301" spans="1:20">
      <c r="A301" s="138">
        <v>200</v>
      </c>
      <c r="B301" s="138">
        <f t="shared" si="9"/>
        <v>150</v>
      </c>
      <c r="C301" s="138">
        <v>0</v>
      </c>
      <c r="E301" s="138">
        <v>545</v>
      </c>
      <c r="F301" s="138">
        <v>0</v>
      </c>
      <c r="L301" s="138">
        <f t="shared" si="10"/>
        <v>86293.900000000009</v>
      </c>
      <c r="M301" s="138">
        <v>0</v>
      </c>
      <c r="S301" s="138">
        <v>525</v>
      </c>
      <c r="T301" s="138">
        <v>0</v>
      </c>
    </row>
    <row r="302" spans="1:20">
      <c r="A302" s="138">
        <v>200</v>
      </c>
      <c r="B302" s="138">
        <f t="shared" si="9"/>
        <v>150</v>
      </c>
      <c r="C302" s="138">
        <v>0</v>
      </c>
      <c r="E302" s="138">
        <v>545</v>
      </c>
      <c r="F302" s="138">
        <v>0</v>
      </c>
      <c r="L302" s="138">
        <f t="shared" si="10"/>
        <v>86293.900000000009</v>
      </c>
      <c r="M302" s="138">
        <v>0</v>
      </c>
      <c r="S302" s="138">
        <v>525</v>
      </c>
      <c r="T302" s="138">
        <v>0</v>
      </c>
    </row>
    <row r="303" spans="1:20">
      <c r="A303" s="138">
        <v>200</v>
      </c>
      <c r="B303" s="138">
        <f t="shared" si="9"/>
        <v>150</v>
      </c>
      <c r="C303" s="138">
        <v>0</v>
      </c>
      <c r="E303" s="138">
        <v>545</v>
      </c>
      <c r="F303" s="138">
        <v>0</v>
      </c>
      <c r="L303" s="138">
        <f t="shared" si="10"/>
        <v>86293.900000000009</v>
      </c>
      <c r="M303" s="138">
        <v>0</v>
      </c>
      <c r="S303" s="138">
        <v>525</v>
      </c>
      <c r="T303" s="138">
        <v>0</v>
      </c>
    </row>
    <row r="304" spans="1:20">
      <c r="A304" s="138">
        <v>200</v>
      </c>
      <c r="B304" s="138">
        <f t="shared" si="9"/>
        <v>150</v>
      </c>
      <c r="C304" s="138">
        <v>0</v>
      </c>
      <c r="E304" s="138">
        <v>545</v>
      </c>
      <c r="F304" s="138">
        <v>0</v>
      </c>
      <c r="L304" s="138">
        <f t="shared" si="10"/>
        <v>86293.900000000009</v>
      </c>
      <c r="M304" s="138">
        <v>0</v>
      </c>
      <c r="S304" s="138">
        <v>525</v>
      </c>
      <c r="T304" s="138">
        <v>0</v>
      </c>
    </row>
    <row r="305" spans="1:20">
      <c r="A305" s="138">
        <v>200</v>
      </c>
      <c r="B305" s="138">
        <f t="shared" si="9"/>
        <v>150</v>
      </c>
      <c r="C305" s="138">
        <v>0</v>
      </c>
      <c r="E305" s="138">
        <v>545</v>
      </c>
      <c r="F305" s="138">
        <v>0</v>
      </c>
      <c r="L305" s="138">
        <f t="shared" si="10"/>
        <v>86293.900000000009</v>
      </c>
      <c r="M305" s="138">
        <v>0</v>
      </c>
      <c r="S305" s="138">
        <v>525</v>
      </c>
      <c r="T305" s="138">
        <v>0</v>
      </c>
    </row>
    <row r="306" spans="1:20">
      <c r="A306" s="138">
        <v>200</v>
      </c>
      <c r="B306" s="138">
        <f t="shared" si="9"/>
        <v>150</v>
      </c>
      <c r="C306" s="138">
        <v>0</v>
      </c>
      <c r="E306" s="138">
        <v>545</v>
      </c>
      <c r="F306" s="138">
        <v>0</v>
      </c>
      <c r="L306" s="138">
        <f t="shared" si="10"/>
        <v>86293.900000000009</v>
      </c>
      <c r="M306" s="138">
        <v>0</v>
      </c>
      <c r="S306" s="138">
        <v>525</v>
      </c>
      <c r="T306" s="138">
        <v>0</v>
      </c>
    </row>
    <row r="307" spans="1:20">
      <c r="A307" s="138">
        <v>200</v>
      </c>
      <c r="B307" s="138">
        <f t="shared" si="9"/>
        <v>150</v>
      </c>
      <c r="C307" s="138">
        <v>0</v>
      </c>
      <c r="E307" s="138">
        <v>545</v>
      </c>
      <c r="F307" s="138">
        <v>0</v>
      </c>
      <c r="L307" s="138">
        <f t="shared" si="10"/>
        <v>86293.900000000009</v>
      </c>
      <c r="M307" s="138">
        <v>0</v>
      </c>
      <c r="S307" s="138">
        <v>525</v>
      </c>
      <c r="T307" s="138">
        <v>0</v>
      </c>
    </row>
    <row r="308" spans="1:20">
      <c r="A308" s="138">
        <v>200</v>
      </c>
      <c r="B308" s="138">
        <f t="shared" si="9"/>
        <v>150</v>
      </c>
      <c r="C308" s="138">
        <v>0</v>
      </c>
      <c r="E308" s="138">
        <v>545</v>
      </c>
      <c r="F308" s="138">
        <v>0</v>
      </c>
      <c r="L308" s="138">
        <f t="shared" si="10"/>
        <v>86293.900000000009</v>
      </c>
      <c r="M308" s="138">
        <v>0</v>
      </c>
      <c r="S308" s="138">
        <v>525</v>
      </c>
      <c r="T308" s="138">
        <v>0</v>
      </c>
    </row>
    <row r="309" spans="1:20">
      <c r="A309" s="138">
        <v>200</v>
      </c>
      <c r="B309" s="138">
        <f t="shared" si="9"/>
        <v>150</v>
      </c>
      <c r="C309" s="138">
        <v>0</v>
      </c>
      <c r="E309" s="138">
        <v>545</v>
      </c>
      <c r="F309" s="138">
        <v>0</v>
      </c>
      <c r="L309" s="138">
        <f t="shared" si="10"/>
        <v>86293.900000000009</v>
      </c>
      <c r="M309" s="138">
        <v>0</v>
      </c>
      <c r="S309" s="138">
        <v>525</v>
      </c>
      <c r="T309" s="138">
        <v>0</v>
      </c>
    </row>
    <row r="310" spans="1:20">
      <c r="A310" s="138">
        <v>200</v>
      </c>
      <c r="B310" s="138">
        <f t="shared" si="9"/>
        <v>150</v>
      </c>
      <c r="C310" s="138">
        <v>0</v>
      </c>
      <c r="E310" s="138">
        <v>545</v>
      </c>
      <c r="F310" s="138">
        <v>0</v>
      </c>
      <c r="L310" s="138">
        <f t="shared" si="10"/>
        <v>86293.900000000009</v>
      </c>
      <c r="M310" s="138">
        <v>0</v>
      </c>
      <c r="S310" s="138">
        <v>525</v>
      </c>
      <c r="T310" s="138">
        <v>0</v>
      </c>
    </row>
    <row r="311" spans="1:20">
      <c r="A311" s="138">
        <v>200</v>
      </c>
      <c r="B311" s="138">
        <f t="shared" si="9"/>
        <v>150</v>
      </c>
      <c r="C311" s="138">
        <v>0</v>
      </c>
      <c r="E311" s="138">
        <v>545</v>
      </c>
      <c r="F311" s="138">
        <v>0</v>
      </c>
      <c r="L311" s="138">
        <f t="shared" si="10"/>
        <v>86293.900000000009</v>
      </c>
      <c r="M311" s="138">
        <v>0</v>
      </c>
      <c r="S311" s="138">
        <v>525</v>
      </c>
      <c r="T311" s="138">
        <v>0</v>
      </c>
    </row>
    <row r="312" spans="1:20">
      <c r="A312" s="138">
        <v>200</v>
      </c>
      <c r="B312" s="138">
        <f t="shared" si="9"/>
        <v>150</v>
      </c>
      <c r="C312" s="138">
        <v>0</v>
      </c>
      <c r="E312" s="138">
        <v>545</v>
      </c>
      <c r="F312" s="138">
        <v>0</v>
      </c>
      <c r="L312" s="138">
        <f t="shared" si="10"/>
        <v>86293.900000000009</v>
      </c>
      <c r="M312" s="138">
        <v>0</v>
      </c>
      <c r="S312" s="138">
        <v>525</v>
      </c>
      <c r="T312" s="138">
        <v>0</v>
      </c>
    </row>
    <row r="313" spans="1:20">
      <c r="A313" s="138">
        <v>200</v>
      </c>
      <c r="B313" s="138">
        <f t="shared" si="9"/>
        <v>150</v>
      </c>
      <c r="C313" s="138">
        <v>0</v>
      </c>
      <c r="E313" s="138">
        <v>545</v>
      </c>
      <c r="F313" s="138">
        <v>0</v>
      </c>
      <c r="L313" s="138">
        <f t="shared" si="10"/>
        <v>86293.900000000009</v>
      </c>
      <c r="M313" s="138">
        <v>0</v>
      </c>
      <c r="S313" s="138">
        <v>525</v>
      </c>
      <c r="T313" s="138">
        <v>0</v>
      </c>
    </row>
    <row r="314" spans="1:20">
      <c r="A314" s="138">
        <v>200</v>
      </c>
      <c r="B314" s="138">
        <f t="shared" si="9"/>
        <v>150</v>
      </c>
      <c r="C314" s="138">
        <v>0</v>
      </c>
      <c r="E314" s="138">
        <v>545</v>
      </c>
      <c r="F314" s="138">
        <v>0</v>
      </c>
      <c r="L314" s="138">
        <f t="shared" si="10"/>
        <v>86293.900000000009</v>
      </c>
      <c r="M314" s="138">
        <v>0</v>
      </c>
      <c r="S314" s="138">
        <v>525</v>
      </c>
      <c r="T314" s="138">
        <v>0</v>
      </c>
    </row>
    <row r="315" spans="1:20">
      <c r="A315" s="138">
        <v>200</v>
      </c>
      <c r="B315" s="138">
        <f t="shared" si="9"/>
        <v>150</v>
      </c>
      <c r="C315" s="138">
        <v>0</v>
      </c>
      <c r="E315" s="138">
        <v>545</v>
      </c>
      <c r="F315" s="138">
        <v>0</v>
      </c>
      <c r="L315" s="138">
        <f t="shared" si="10"/>
        <v>86293.900000000009</v>
      </c>
      <c r="M315" s="138">
        <v>0</v>
      </c>
      <c r="S315" s="138">
        <v>525</v>
      </c>
      <c r="T315" s="138">
        <v>0</v>
      </c>
    </row>
    <row r="316" spans="1:20">
      <c r="A316" s="138">
        <v>200</v>
      </c>
      <c r="B316" s="138">
        <f t="shared" si="9"/>
        <v>150</v>
      </c>
      <c r="C316" s="138">
        <v>0</v>
      </c>
      <c r="E316" s="138">
        <v>545</v>
      </c>
      <c r="F316" s="138">
        <v>0</v>
      </c>
      <c r="L316" s="138">
        <f t="shared" si="10"/>
        <v>86293.900000000009</v>
      </c>
      <c r="M316" s="138">
        <v>0</v>
      </c>
      <c r="S316" s="138">
        <v>525</v>
      </c>
      <c r="T316" s="138">
        <v>0</v>
      </c>
    </row>
    <row r="317" spans="1:20">
      <c r="A317" s="138">
        <v>200</v>
      </c>
      <c r="B317" s="138">
        <f t="shared" si="9"/>
        <v>150</v>
      </c>
      <c r="C317" s="138">
        <v>0</v>
      </c>
      <c r="E317" s="138">
        <v>545</v>
      </c>
      <c r="F317" s="138">
        <v>0</v>
      </c>
      <c r="L317" s="138">
        <f t="shared" si="10"/>
        <v>86293.900000000009</v>
      </c>
      <c r="M317" s="138">
        <v>0</v>
      </c>
      <c r="S317" s="138">
        <v>525</v>
      </c>
      <c r="T317" s="138">
        <v>0</v>
      </c>
    </row>
    <row r="318" spans="1:20">
      <c r="A318" s="138">
        <v>200</v>
      </c>
      <c r="B318" s="138">
        <f t="shared" si="9"/>
        <v>150</v>
      </c>
      <c r="C318" s="138">
        <v>0</v>
      </c>
      <c r="E318" s="138">
        <v>545</v>
      </c>
      <c r="F318" s="138">
        <v>0</v>
      </c>
      <c r="L318" s="138">
        <f t="shared" si="10"/>
        <v>86293.900000000009</v>
      </c>
      <c r="M318" s="138">
        <v>0</v>
      </c>
      <c r="S318" s="138">
        <v>525</v>
      </c>
      <c r="T318" s="138">
        <v>0</v>
      </c>
    </row>
    <row r="319" spans="1:20">
      <c r="A319" s="138">
        <v>200</v>
      </c>
      <c r="B319" s="138">
        <f t="shared" si="9"/>
        <v>150</v>
      </c>
      <c r="C319" s="138">
        <v>0</v>
      </c>
      <c r="E319" s="138">
        <v>545</v>
      </c>
      <c r="F319" s="138">
        <v>0</v>
      </c>
      <c r="L319" s="138">
        <f t="shared" si="10"/>
        <v>86293.900000000009</v>
      </c>
      <c r="M319" s="138">
        <v>0</v>
      </c>
      <c r="S319" s="138">
        <v>525</v>
      </c>
      <c r="T319" s="138">
        <v>0</v>
      </c>
    </row>
    <row r="320" spans="1:20">
      <c r="A320" s="138">
        <v>200</v>
      </c>
      <c r="B320" s="138">
        <f t="shared" si="9"/>
        <v>150</v>
      </c>
      <c r="C320" s="138">
        <v>0</v>
      </c>
      <c r="E320" s="138">
        <v>545</v>
      </c>
      <c r="F320" s="138">
        <v>0</v>
      </c>
      <c r="L320" s="138">
        <f t="shared" si="10"/>
        <v>86293.900000000009</v>
      </c>
      <c r="M320" s="138">
        <v>0</v>
      </c>
      <c r="S320" s="138">
        <v>525</v>
      </c>
      <c r="T320" s="138">
        <v>0</v>
      </c>
    </row>
    <row r="321" spans="1:20">
      <c r="A321" s="138">
        <v>200</v>
      </c>
      <c r="B321" s="138">
        <f t="shared" si="9"/>
        <v>150</v>
      </c>
      <c r="C321" s="138">
        <v>0</v>
      </c>
      <c r="E321" s="138">
        <v>545</v>
      </c>
      <c r="F321" s="138">
        <v>0</v>
      </c>
      <c r="L321" s="138">
        <f t="shared" si="10"/>
        <v>86293.900000000009</v>
      </c>
      <c r="M321" s="138">
        <v>0</v>
      </c>
      <c r="S321" s="138">
        <v>525</v>
      </c>
      <c r="T321" s="138">
        <v>0</v>
      </c>
    </row>
    <row r="322" spans="1:20">
      <c r="A322" s="138">
        <v>200</v>
      </c>
      <c r="B322" s="138">
        <f t="shared" si="9"/>
        <v>150</v>
      </c>
      <c r="C322" s="138">
        <v>0</v>
      </c>
      <c r="E322" s="138">
        <v>545</v>
      </c>
      <c r="F322" s="138">
        <v>0</v>
      </c>
      <c r="L322" s="138">
        <f t="shared" si="10"/>
        <v>86293.900000000009</v>
      </c>
      <c r="M322" s="138">
        <v>0</v>
      </c>
      <c r="S322" s="138">
        <v>525</v>
      </c>
      <c r="T322" s="138">
        <v>0</v>
      </c>
    </row>
    <row r="323" spans="1:20">
      <c r="A323" s="138">
        <v>200</v>
      </c>
      <c r="B323" s="138">
        <f t="shared" si="9"/>
        <v>150</v>
      </c>
      <c r="C323" s="138">
        <v>0</v>
      </c>
      <c r="E323" s="138">
        <v>545</v>
      </c>
      <c r="F323" s="138">
        <v>0</v>
      </c>
      <c r="L323" s="138">
        <f t="shared" si="10"/>
        <v>86293.900000000009</v>
      </c>
      <c r="M323" s="138">
        <v>0</v>
      </c>
      <c r="S323" s="138">
        <v>525</v>
      </c>
      <c r="T323" s="138">
        <v>0</v>
      </c>
    </row>
    <row r="324" spans="1:20">
      <c r="A324" s="138">
        <v>200</v>
      </c>
      <c r="B324" s="138">
        <f t="shared" si="9"/>
        <v>150</v>
      </c>
      <c r="C324" s="138">
        <v>0</v>
      </c>
      <c r="E324" s="138">
        <v>545</v>
      </c>
      <c r="F324" s="138">
        <v>0</v>
      </c>
      <c r="L324" s="138">
        <f t="shared" si="10"/>
        <v>86293.900000000009</v>
      </c>
      <c r="M324" s="138">
        <v>0</v>
      </c>
      <c r="S324" s="138">
        <v>525</v>
      </c>
      <c r="T324" s="138">
        <v>0</v>
      </c>
    </row>
    <row r="325" spans="1:20">
      <c r="A325" s="138">
        <v>200</v>
      </c>
      <c r="B325" s="138">
        <f t="shared" si="9"/>
        <v>150</v>
      </c>
      <c r="C325" s="138">
        <v>0</v>
      </c>
      <c r="E325" s="138">
        <v>545</v>
      </c>
      <c r="F325" s="138">
        <v>0</v>
      </c>
      <c r="L325" s="138">
        <f t="shared" si="10"/>
        <v>86293.900000000009</v>
      </c>
      <c r="M325" s="138">
        <v>0</v>
      </c>
      <c r="S325" s="138">
        <v>525</v>
      </c>
      <c r="T325" s="138">
        <v>0</v>
      </c>
    </row>
    <row r="326" spans="1:20">
      <c r="A326" s="138">
        <v>200</v>
      </c>
      <c r="B326" s="138">
        <f t="shared" si="9"/>
        <v>150</v>
      </c>
      <c r="C326" s="138">
        <v>0</v>
      </c>
      <c r="E326" s="138">
        <v>545</v>
      </c>
      <c r="F326" s="138">
        <v>0</v>
      </c>
      <c r="L326" s="138">
        <f t="shared" si="10"/>
        <v>86293.900000000009</v>
      </c>
      <c r="M326" s="138">
        <v>0</v>
      </c>
      <c r="S326" s="138">
        <v>525</v>
      </c>
      <c r="T326" s="138">
        <v>0</v>
      </c>
    </row>
    <row r="327" spans="1:20">
      <c r="A327" s="138">
        <v>200</v>
      </c>
      <c r="B327" s="138">
        <f t="shared" si="9"/>
        <v>150</v>
      </c>
      <c r="C327" s="138">
        <v>0</v>
      </c>
      <c r="E327" s="138">
        <v>545</v>
      </c>
      <c r="F327" s="138">
        <v>0</v>
      </c>
      <c r="L327" s="138">
        <f t="shared" si="10"/>
        <v>86293.900000000009</v>
      </c>
      <c r="M327" s="138">
        <v>0</v>
      </c>
      <c r="S327" s="138">
        <v>525</v>
      </c>
      <c r="T327" s="138">
        <v>0</v>
      </c>
    </row>
    <row r="328" spans="1:20">
      <c r="A328" s="138">
        <v>200</v>
      </c>
      <c r="B328" s="138">
        <f t="shared" si="9"/>
        <v>150</v>
      </c>
      <c r="C328" s="138">
        <v>0</v>
      </c>
      <c r="E328" s="138">
        <v>545</v>
      </c>
      <c r="F328" s="138">
        <v>0</v>
      </c>
      <c r="L328" s="138">
        <f t="shared" si="10"/>
        <v>86293.900000000009</v>
      </c>
      <c r="M328" s="138">
        <v>0</v>
      </c>
      <c r="S328" s="138">
        <v>525</v>
      </c>
      <c r="T328" s="138">
        <v>0</v>
      </c>
    </row>
    <row r="329" spans="1:20">
      <c r="A329" s="138">
        <v>200</v>
      </c>
      <c r="B329" s="138">
        <f t="shared" si="9"/>
        <v>150</v>
      </c>
      <c r="C329" s="138">
        <v>0</v>
      </c>
      <c r="E329" s="138">
        <v>545</v>
      </c>
      <c r="F329" s="138">
        <v>0</v>
      </c>
      <c r="L329" s="138">
        <f t="shared" si="10"/>
        <v>86293.900000000009</v>
      </c>
      <c r="M329" s="138">
        <v>0</v>
      </c>
      <c r="S329" s="138">
        <v>525</v>
      </c>
      <c r="T329" s="138">
        <v>0</v>
      </c>
    </row>
    <row r="330" spans="1:20">
      <c r="A330" s="138">
        <v>200</v>
      </c>
      <c r="B330" s="138">
        <f t="shared" si="9"/>
        <v>150</v>
      </c>
      <c r="C330" s="138">
        <v>0</v>
      </c>
      <c r="E330" s="138">
        <v>545</v>
      </c>
      <c r="F330" s="138">
        <v>0</v>
      </c>
      <c r="L330" s="138">
        <f t="shared" si="10"/>
        <v>86293.900000000009</v>
      </c>
      <c r="M330" s="138">
        <v>0</v>
      </c>
      <c r="S330" s="138">
        <v>525</v>
      </c>
      <c r="T330" s="138">
        <v>0</v>
      </c>
    </row>
    <row r="331" spans="1:20">
      <c r="A331" s="138">
        <v>200</v>
      </c>
      <c r="B331" s="138">
        <f t="shared" si="9"/>
        <v>150</v>
      </c>
      <c r="C331" s="138">
        <v>0</v>
      </c>
      <c r="E331" s="138">
        <v>545</v>
      </c>
      <c r="F331" s="138">
        <v>0</v>
      </c>
      <c r="L331" s="138">
        <f t="shared" si="10"/>
        <v>86293.900000000009</v>
      </c>
      <c r="M331" s="138">
        <v>0</v>
      </c>
      <c r="S331" s="138">
        <v>525</v>
      </c>
      <c r="T331" s="138">
        <v>0</v>
      </c>
    </row>
    <row r="332" spans="1:20">
      <c r="A332" s="138">
        <v>200</v>
      </c>
      <c r="B332" s="138">
        <f t="shared" si="9"/>
        <v>150</v>
      </c>
      <c r="C332" s="138">
        <v>0</v>
      </c>
      <c r="E332" s="138">
        <v>545</v>
      </c>
      <c r="F332" s="138">
        <v>0</v>
      </c>
      <c r="L332" s="138">
        <f t="shared" si="10"/>
        <v>86293.900000000009</v>
      </c>
      <c r="M332" s="138">
        <v>0</v>
      </c>
      <c r="S332" s="138">
        <v>525</v>
      </c>
      <c r="T332" s="138">
        <v>0</v>
      </c>
    </row>
    <row r="333" spans="1:20">
      <c r="A333" s="138">
        <v>200</v>
      </c>
      <c r="B333" s="138">
        <f t="shared" si="9"/>
        <v>150</v>
      </c>
      <c r="C333" s="138">
        <v>0</v>
      </c>
      <c r="E333" s="138">
        <v>545</v>
      </c>
      <c r="F333" s="138">
        <v>0</v>
      </c>
      <c r="L333" s="138">
        <f t="shared" si="10"/>
        <v>86293.900000000009</v>
      </c>
      <c r="M333" s="138">
        <v>0</v>
      </c>
      <c r="S333" s="138">
        <v>525</v>
      </c>
      <c r="T333" s="138">
        <v>0</v>
      </c>
    </row>
    <row r="334" spans="1:20">
      <c r="A334" s="138">
        <v>200</v>
      </c>
      <c r="B334" s="138">
        <f t="shared" si="9"/>
        <v>150</v>
      </c>
      <c r="C334" s="138">
        <v>0</v>
      </c>
      <c r="E334" s="138">
        <v>545</v>
      </c>
      <c r="F334" s="138">
        <v>0</v>
      </c>
      <c r="L334" s="138">
        <f t="shared" si="10"/>
        <v>86293.900000000009</v>
      </c>
      <c r="M334" s="138">
        <v>0</v>
      </c>
      <c r="S334" s="138">
        <v>525</v>
      </c>
      <c r="T334" s="138">
        <v>0</v>
      </c>
    </row>
    <row r="335" spans="1:20">
      <c r="A335" s="138">
        <v>200</v>
      </c>
      <c r="B335" s="138">
        <f t="shared" si="9"/>
        <v>150</v>
      </c>
      <c r="C335" s="138">
        <v>0</v>
      </c>
      <c r="E335" s="138">
        <v>545</v>
      </c>
      <c r="F335" s="138">
        <v>0</v>
      </c>
      <c r="L335" s="138">
        <f t="shared" si="10"/>
        <v>86293.900000000009</v>
      </c>
      <c r="M335" s="138">
        <v>0</v>
      </c>
      <c r="S335" s="138">
        <v>525</v>
      </c>
      <c r="T335" s="138">
        <v>0</v>
      </c>
    </row>
    <row r="336" spans="1:20">
      <c r="A336" s="138">
        <v>200</v>
      </c>
      <c r="B336" s="138">
        <f t="shared" si="9"/>
        <v>150</v>
      </c>
      <c r="C336" s="138">
        <v>0</v>
      </c>
      <c r="E336" s="138">
        <v>545</v>
      </c>
      <c r="F336" s="138">
        <v>0</v>
      </c>
      <c r="L336" s="138">
        <f t="shared" si="10"/>
        <v>86293.900000000009</v>
      </c>
      <c r="M336" s="138">
        <v>0</v>
      </c>
      <c r="S336" s="138">
        <v>525</v>
      </c>
      <c r="T336" s="138">
        <v>0</v>
      </c>
    </row>
    <row r="337" spans="1:20">
      <c r="A337" s="138">
        <v>200</v>
      </c>
      <c r="B337" s="138">
        <f t="shared" ref="B337:B384" si="11">B336</f>
        <v>150</v>
      </c>
      <c r="C337" s="138">
        <v>0</v>
      </c>
      <c r="E337" s="138">
        <v>545</v>
      </c>
      <c r="F337" s="138">
        <v>0</v>
      </c>
      <c r="L337" s="138">
        <f t="shared" si="10"/>
        <v>86293.900000000009</v>
      </c>
      <c r="M337" s="138">
        <v>0</v>
      </c>
      <c r="S337" s="138">
        <v>525</v>
      </c>
      <c r="T337" s="138">
        <v>0</v>
      </c>
    </row>
    <row r="338" spans="1:20">
      <c r="A338" s="138">
        <v>200</v>
      </c>
      <c r="B338" s="138">
        <f t="shared" si="11"/>
        <v>150</v>
      </c>
      <c r="C338" s="138">
        <v>0</v>
      </c>
      <c r="E338" s="138">
        <v>545</v>
      </c>
      <c r="F338" s="138">
        <v>0</v>
      </c>
      <c r="L338" s="138">
        <f t="shared" si="10"/>
        <v>86293.900000000009</v>
      </c>
      <c r="M338" s="138">
        <v>0</v>
      </c>
      <c r="S338" s="138">
        <v>525</v>
      </c>
      <c r="T338" s="138">
        <v>0</v>
      </c>
    </row>
    <row r="339" spans="1:20">
      <c r="A339" s="138">
        <v>200</v>
      </c>
      <c r="B339" s="138">
        <f t="shared" si="11"/>
        <v>150</v>
      </c>
      <c r="C339" s="138">
        <v>0</v>
      </c>
      <c r="E339" s="138">
        <v>545</v>
      </c>
      <c r="F339" s="138">
        <v>0</v>
      </c>
      <c r="L339" s="138">
        <f t="shared" si="10"/>
        <v>86293.900000000009</v>
      </c>
      <c r="M339" s="138">
        <v>0</v>
      </c>
      <c r="S339" s="138">
        <v>525</v>
      </c>
      <c r="T339" s="138">
        <v>0</v>
      </c>
    </row>
    <row r="340" spans="1:20">
      <c r="A340" s="138">
        <v>200</v>
      </c>
      <c r="B340" s="138">
        <f t="shared" si="11"/>
        <v>150</v>
      </c>
      <c r="C340" s="138">
        <v>0</v>
      </c>
      <c r="E340" s="138">
        <v>545</v>
      </c>
      <c r="F340" s="138">
        <v>0</v>
      </c>
      <c r="L340" s="138">
        <f t="shared" si="10"/>
        <v>86293.900000000009</v>
      </c>
      <c r="M340" s="138">
        <v>0</v>
      </c>
      <c r="S340" s="138">
        <v>525</v>
      </c>
      <c r="T340" s="138">
        <v>0</v>
      </c>
    </row>
    <row r="341" spans="1:20">
      <c r="A341" s="138">
        <v>200</v>
      </c>
      <c r="B341" s="138">
        <f t="shared" si="11"/>
        <v>150</v>
      </c>
      <c r="C341" s="138">
        <v>0</v>
      </c>
      <c r="E341" s="138">
        <v>545</v>
      </c>
      <c r="F341" s="138">
        <v>0</v>
      </c>
      <c r="L341" s="138">
        <f t="shared" si="10"/>
        <v>86293.900000000009</v>
      </c>
      <c r="M341" s="138">
        <v>0</v>
      </c>
      <c r="S341" s="138">
        <v>525</v>
      </c>
      <c r="T341" s="138">
        <v>0</v>
      </c>
    </row>
    <row r="342" spans="1:20">
      <c r="A342" s="138">
        <v>200</v>
      </c>
      <c r="B342" s="138">
        <f t="shared" si="11"/>
        <v>150</v>
      </c>
      <c r="C342" s="138">
        <v>0</v>
      </c>
      <c r="E342" s="138">
        <v>545</v>
      </c>
      <c r="F342" s="138">
        <v>0</v>
      </c>
      <c r="L342" s="138">
        <f t="shared" si="10"/>
        <v>86293.900000000009</v>
      </c>
      <c r="M342" s="138">
        <v>0</v>
      </c>
      <c r="S342" s="138">
        <v>525</v>
      </c>
      <c r="T342" s="138">
        <v>0</v>
      </c>
    </row>
    <row r="343" spans="1:20">
      <c r="A343" s="138">
        <v>200</v>
      </c>
      <c r="B343" s="138">
        <f t="shared" si="11"/>
        <v>150</v>
      </c>
      <c r="C343" s="138">
        <v>0</v>
      </c>
      <c r="E343" s="138">
        <v>545</v>
      </c>
      <c r="F343" s="138">
        <v>0</v>
      </c>
      <c r="L343" s="138">
        <f t="shared" si="10"/>
        <v>86293.900000000009</v>
      </c>
      <c r="M343" s="138">
        <v>0</v>
      </c>
      <c r="S343" s="138">
        <v>525</v>
      </c>
      <c r="T343" s="138">
        <v>0</v>
      </c>
    </row>
    <row r="344" spans="1:20">
      <c r="A344" s="138">
        <v>200</v>
      </c>
      <c r="B344" s="138">
        <f t="shared" si="11"/>
        <v>150</v>
      </c>
      <c r="C344" s="138">
        <v>0</v>
      </c>
      <c r="E344" s="138">
        <v>545</v>
      </c>
      <c r="F344" s="138">
        <v>0</v>
      </c>
      <c r="L344" s="138">
        <f t="shared" si="10"/>
        <v>86293.900000000009</v>
      </c>
      <c r="M344" s="138">
        <v>0</v>
      </c>
      <c r="S344" s="138">
        <v>525</v>
      </c>
      <c r="T344" s="138">
        <v>0</v>
      </c>
    </row>
    <row r="345" spans="1:20">
      <c r="A345" s="138">
        <v>200</v>
      </c>
      <c r="B345" s="138">
        <f t="shared" si="11"/>
        <v>150</v>
      </c>
      <c r="C345" s="138">
        <v>0</v>
      </c>
      <c r="E345" s="138">
        <v>545</v>
      </c>
      <c r="F345" s="138">
        <v>0</v>
      </c>
      <c r="L345" s="138">
        <f t="shared" si="10"/>
        <v>86293.900000000009</v>
      </c>
      <c r="M345" s="138">
        <v>0</v>
      </c>
      <c r="S345" s="138">
        <v>525</v>
      </c>
      <c r="T345" s="138">
        <v>0</v>
      </c>
    </row>
    <row r="346" spans="1:20">
      <c r="A346" s="138">
        <v>200</v>
      </c>
      <c r="B346" s="138">
        <f t="shared" si="11"/>
        <v>150</v>
      </c>
      <c r="C346" s="138">
        <v>0</v>
      </c>
      <c r="E346" s="138">
        <v>545</v>
      </c>
      <c r="F346" s="138">
        <v>0</v>
      </c>
      <c r="L346" s="138">
        <f t="shared" si="10"/>
        <v>86293.900000000009</v>
      </c>
      <c r="M346" s="138">
        <v>0</v>
      </c>
      <c r="S346" s="138">
        <v>525</v>
      </c>
      <c r="T346" s="138">
        <v>0</v>
      </c>
    </row>
    <row r="347" spans="1:20">
      <c r="A347" s="138">
        <v>200</v>
      </c>
      <c r="B347" s="138">
        <f t="shared" si="11"/>
        <v>150</v>
      </c>
      <c r="C347" s="138">
        <v>0</v>
      </c>
      <c r="E347" s="138">
        <v>545</v>
      </c>
      <c r="F347" s="138">
        <v>0</v>
      </c>
      <c r="L347" s="138">
        <f t="shared" si="10"/>
        <v>86293.900000000009</v>
      </c>
      <c r="M347" s="138">
        <v>0</v>
      </c>
      <c r="S347" s="138">
        <v>525</v>
      </c>
      <c r="T347" s="138">
        <v>0</v>
      </c>
    </row>
    <row r="348" spans="1:20">
      <c r="A348" s="138">
        <v>200</v>
      </c>
      <c r="B348" s="138">
        <f t="shared" si="11"/>
        <v>150</v>
      </c>
      <c r="C348" s="138">
        <v>0</v>
      </c>
      <c r="E348" s="138">
        <v>545</v>
      </c>
      <c r="F348" s="138">
        <v>0</v>
      </c>
      <c r="L348" s="138">
        <f t="shared" si="10"/>
        <v>86293.900000000009</v>
      </c>
      <c r="M348" s="138">
        <v>0</v>
      </c>
      <c r="S348" s="138">
        <v>525</v>
      </c>
      <c r="T348" s="138">
        <v>0</v>
      </c>
    </row>
    <row r="349" spans="1:20">
      <c r="A349" s="138">
        <v>200</v>
      </c>
      <c r="B349" s="138">
        <f t="shared" si="11"/>
        <v>150</v>
      </c>
      <c r="C349" s="138">
        <v>0</v>
      </c>
      <c r="E349" s="138">
        <v>545</v>
      </c>
      <c r="F349" s="138">
        <v>0</v>
      </c>
      <c r="L349" s="138">
        <f t="shared" si="10"/>
        <v>86293.900000000009</v>
      </c>
      <c r="M349" s="138">
        <v>0</v>
      </c>
      <c r="S349" s="138">
        <v>525</v>
      </c>
      <c r="T349" s="138">
        <v>0</v>
      </c>
    </row>
    <row r="350" spans="1:20">
      <c r="A350" s="138">
        <v>200</v>
      </c>
      <c r="B350" s="138">
        <f t="shared" si="11"/>
        <v>150</v>
      </c>
      <c r="C350" s="138">
        <v>0</v>
      </c>
      <c r="E350" s="138">
        <v>545</v>
      </c>
      <c r="F350" s="138">
        <v>0</v>
      </c>
      <c r="L350" s="138">
        <f t="shared" si="10"/>
        <v>86293.900000000009</v>
      </c>
      <c r="M350" s="138">
        <v>0</v>
      </c>
      <c r="S350" s="138">
        <v>525</v>
      </c>
      <c r="T350" s="138">
        <v>0</v>
      </c>
    </row>
    <row r="351" spans="1:20">
      <c r="A351" s="138">
        <v>200</v>
      </c>
      <c r="B351" s="138">
        <f t="shared" si="11"/>
        <v>150</v>
      </c>
      <c r="C351" s="138">
        <v>0</v>
      </c>
      <c r="E351" s="138">
        <v>545</v>
      </c>
      <c r="F351" s="138">
        <v>0</v>
      </c>
      <c r="L351" s="138">
        <f t="shared" si="10"/>
        <v>86293.900000000009</v>
      </c>
      <c r="M351" s="138">
        <v>0</v>
      </c>
      <c r="S351" s="138">
        <v>525</v>
      </c>
      <c r="T351" s="138">
        <v>0</v>
      </c>
    </row>
    <row r="352" spans="1:20">
      <c r="A352" s="138">
        <v>200</v>
      </c>
      <c r="B352" s="138">
        <f t="shared" si="11"/>
        <v>150</v>
      </c>
      <c r="C352" s="138">
        <v>0</v>
      </c>
      <c r="E352" s="138">
        <v>545</v>
      </c>
      <c r="F352" s="138">
        <v>0</v>
      </c>
      <c r="L352" s="138">
        <f t="shared" si="10"/>
        <v>86293.900000000009</v>
      </c>
      <c r="M352" s="138">
        <v>0</v>
      </c>
      <c r="S352" s="138">
        <v>525</v>
      </c>
      <c r="T352" s="138">
        <v>0</v>
      </c>
    </row>
    <row r="353" spans="1:20">
      <c r="A353" s="138">
        <v>200</v>
      </c>
      <c r="B353" s="138">
        <f t="shared" si="11"/>
        <v>150</v>
      </c>
      <c r="C353" s="138">
        <v>0</v>
      </c>
      <c r="E353" s="138">
        <v>545</v>
      </c>
      <c r="F353" s="138">
        <v>0</v>
      </c>
      <c r="L353" s="138">
        <f t="shared" si="10"/>
        <v>86293.900000000009</v>
      </c>
      <c r="M353" s="138">
        <v>0</v>
      </c>
      <c r="S353" s="138">
        <v>525</v>
      </c>
      <c r="T353" s="138">
        <v>0</v>
      </c>
    </row>
    <row r="354" spans="1:20">
      <c r="A354" s="138">
        <v>200</v>
      </c>
      <c r="B354" s="138">
        <f t="shared" si="11"/>
        <v>150</v>
      </c>
      <c r="C354" s="138">
        <v>0</v>
      </c>
      <c r="E354" s="138">
        <v>545</v>
      </c>
      <c r="F354" s="138">
        <v>0</v>
      </c>
      <c r="L354" s="138">
        <f t="shared" si="10"/>
        <v>86293.900000000009</v>
      </c>
      <c r="M354" s="138">
        <v>0</v>
      </c>
      <c r="S354" s="138">
        <v>525</v>
      </c>
      <c r="T354" s="138">
        <v>0</v>
      </c>
    </row>
    <row r="355" spans="1:20">
      <c r="A355" s="138">
        <v>200</v>
      </c>
      <c r="B355" s="138">
        <f t="shared" si="11"/>
        <v>150</v>
      </c>
      <c r="C355" s="138">
        <v>0</v>
      </c>
      <c r="E355" s="138">
        <v>545</v>
      </c>
      <c r="F355" s="138">
        <v>0</v>
      </c>
      <c r="L355" s="138">
        <f t="shared" si="10"/>
        <v>86293.900000000009</v>
      </c>
      <c r="M355" s="138">
        <v>0</v>
      </c>
      <c r="S355" s="138">
        <v>525</v>
      </c>
      <c r="T355" s="138">
        <v>0</v>
      </c>
    </row>
    <row r="356" spans="1:20">
      <c r="A356" s="138">
        <v>200</v>
      </c>
      <c r="B356" s="138">
        <f t="shared" si="11"/>
        <v>150</v>
      </c>
      <c r="C356" s="138">
        <v>0</v>
      </c>
      <c r="E356" s="138">
        <v>545</v>
      </c>
      <c r="F356" s="138">
        <v>0</v>
      </c>
      <c r="L356" s="138">
        <f t="shared" ref="L356:L382" si="12">L355</f>
        <v>86293.900000000009</v>
      </c>
      <c r="M356" s="138">
        <v>0</v>
      </c>
      <c r="S356" s="138">
        <v>525</v>
      </c>
      <c r="T356" s="138">
        <v>0</v>
      </c>
    </row>
    <row r="357" spans="1:20">
      <c r="A357" s="138">
        <v>200</v>
      </c>
      <c r="B357" s="138">
        <f t="shared" si="11"/>
        <v>150</v>
      </c>
      <c r="C357" s="138">
        <v>0</v>
      </c>
      <c r="E357" s="138">
        <v>545</v>
      </c>
      <c r="F357" s="138">
        <v>0</v>
      </c>
      <c r="L357" s="138">
        <f t="shared" si="12"/>
        <v>86293.900000000009</v>
      </c>
      <c r="M357" s="138">
        <v>0</v>
      </c>
      <c r="S357" s="138">
        <v>525</v>
      </c>
      <c r="T357" s="138">
        <v>0</v>
      </c>
    </row>
    <row r="358" spans="1:20">
      <c r="A358" s="138">
        <v>200</v>
      </c>
      <c r="B358" s="138">
        <f t="shared" si="11"/>
        <v>150</v>
      </c>
      <c r="C358" s="138">
        <v>0</v>
      </c>
      <c r="E358" s="138">
        <v>545</v>
      </c>
      <c r="F358" s="138">
        <v>0</v>
      </c>
      <c r="L358" s="138">
        <f t="shared" si="12"/>
        <v>86293.900000000009</v>
      </c>
      <c r="M358" s="138">
        <v>0</v>
      </c>
      <c r="S358" s="138">
        <v>525</v>
      </c>
      <c r="T358" s="138">
        <v>0</v>
      </c>
    </row>
    <row r="359" spans="1:20">
      <c r="A359" s="138">
        <v>200</v>
      </c>
      <c r="B359" s="138">
        <f t="shared" si="11"/>
        <v>150</v>
      </c>
      <c r="C359" s="138">
        <v>0</v>
      </c>
      <c r="E359" s="138">
        <v>545</v>
      </c>
      <c r="F359" s="138">
        <v>0</v>
      </c>
      <c r="L359" s="138">
        <f t="shared" si="12"/>
        <v>86293.900000000009</v>
      </c>
      <c r="M359" s="138">
        <v>0</v>
      </c>
      <c r="S359" s="138">
        <v>525</v>
      </c>
      <c r="T359" s="138">
        <v>0</v>
      </c>
    </row>
    <row r="360" spans="1:20">
      <c r="A360" s="138">
        <v>200</v>
      </c>
      <c r="B360" s="138">
        <f t="shared" si="11"/>
        <v>150</v>
      </c>
      <c r="C360" s="138">
        <v>0</v>
      </c>
      <c r="E360" s="138">
        <v>545</v>
      </c>
      <c r="F360" s="138">
        <v>0</v>
      </c>
      <c r="L360" s="138">
        <f t="shared" si="12"/>
        <v>86293.900000000009</v>
      </c>
      <c r="M360" s="138">
        <v>0</v>
      </c>
      <c r="S360" s="138">
        <v>525</v>
      </c>
      <c r="T360" s="138">
        <v>0</v>
      </c>
    </row>
    <row r="361" spans="1:20">
      <c r="A361" s="138">
        <v>200</v>
      </c>
      <c r="B361" s="138">
        <f t="shared" si="11"/>
        <v>150</v>
      </c>
      <c r="C361" s="138">
        <v>0</v>
      </c>
      <c r="E361" s="138">
        <v>545</v>
      </c>
      <c r="F361" s="138">
        <v>0</v>
      </c>
      <c r="L361" s="138">
        <f t="shared" si="12"/>
        <v>86293.900000000009</v>
      </c>
      <c r="M361" s="138">
        <v>0</v>
      </c>
      <c r="S361" s="138">
        <v>525</v>
      </c>
      <c r="T361" s="138">
        <v>0</v>
      </c>
    </row>
    <row r="362" spans="1:20">
      <c r="A362" s="138">
        <v>200</v>
      </c>
      <c r="B362" s="138">
        <f t="shared" si="11"/>
        <v>150</v>
      </c>
      <c r="C362" s="138">
        <v>0</v>
      </c>
      <c r="E362" s="138">
        <v>545</v>
      </c>
      <c r="F362" s="138">
        <v>0</v>
      </c>
      <c r="L362" s="138">
        <f t="shared" si="12"/>
        <v>86293.900000000009</v>
      </c>
      <c r="M362" s="138">
        <v>0</v>
      </c>
      <c r="S362" s="138">
        <v>525</v>
      </c>
      <c r="T362" s="138">
        <v>0</v>
      </c>
    </row>
    <row r="363" spans="1:20">
      <c r="A363" s="138">
        <v>200</v>
      </c>
      <c r="B363" s="138">
        <f t="shared" si="11"/>
        <v>150</v>
      </c>
      <c r="C363" s="138">
        <v>0</v>
      </c>
      <c r="E363" s="138">
        <v>545</v>
      </c>
      <c r="F363" s="138">
        <v>0</v>
      </c>
      <c r="L363" s="138">
        <f t="shared" si="12"/>
        <v>86293.900000000009</v>
      </c>
      <c r="M363" s="138">
        <v>0</v>
      </c>
      <c r="S363" s="138">
        <v>525</v>
      </c>
      <c r="T363" s="138">
        <v>0</v>
      </c>
    </row>
    <row r="364" spans="1:20">
      <c r="A364" s="138">
        <v>200</v>
      </c>
      <c r="B364" s="138">
        <f t="shared" si="11"/>
        <v>150</v>
      </c>
      <c r="C364" s="138">
        <v>0</v>
      </c>
      <c r="E364" s="138">
        <v>545</v>
      </c>
      <c r="F364" s="138">
        <v>0</v>
      </c>
      <c r="L364" s="138">
        <f t="shared" si="12"/>
        <v>86293.900000000009</v>
      </c>
      <c r="M364" s="138">
        <v>0</v>
      </c>
      <c r="S364" s="138">
        <v>525</v>
      </c>
      <c r="T364" s="138">
        <v>0</v>
      </c>
    </row>
    <row r="365" spans="1:20">
      <c r="A365" s="138">
        <v>200</v>
      </c>
      <c r="B365" s="138">
        <f t="shared" si="11"/>
        <v>150</v>
      </c>
      <c r="C365" s="138">
        <v>0</v>
      </c>
      <c r="E365" s="138">
        <v>545</v>
      </c>
      <c r="F365" s="138">
        <v>0</v>
      </c>
      <c r="L365" s="138">
        <f t="shared" si="12"/>
        <v>86293.900000000009</v>
      </c>
      <c r="M365" s="138">
        <v>0</v>
      </c>
      <c r="S365" s="138">
        <v>525</v>
      </c>
      <c r="T365" s="138">
        <v>0</v>
      </c>
    </row>
    <row r="366" spans="1:20">
      <c r="A366" s="138">
        <v>200</v>
      </c>
      <c r="B366" s="138">
        <f t="shared" si="11"/>
        <v>150</v>
      </c>
      <c r="C366" s="138">
        <v>0</v>
      </c>
      <c r="E366" s="138">
        <v>545</v>
      </c>
      <c r="F366" s="138">
        <v>0</v>
      </c>
      <c r="L366" s="138">
        <f t="shared" si="12"/>
        <v>86293.900000000009</v>
      </c>
      <c r="M366" s="138">
        <v>0</v>
      </c>
      <c r="S366" s="138">
        <v>525</v>
      </c>
      <c r="T366" s="138">
        <v>0</v>
      </c>
    </row>
    <row r="367" spans="1:20">
      <c r="A367" s="138">
        <v>200</v>
      </c>
      <c r="B367" s="138">
        <f t="shared" si="11"/>
        <v>150</v>
      </c>
      <c r="C367" s="138">
        <v>0</v>
      </c>
      <c r="E367" s="138">
        <v>545</v>
      </c>
      <c r="F367" s="138">
        <v>0</v>
      </c>
      <c r="L367" s="138">
        <f t="shared" si="12"/>
        <v>86293.900000000009</v>
      </c>
      <c r="M367" s="138">
        <v>0</v>
      </c>
      <c r="S367" s="138">
        <v>525</v>
      </c>
      <c r="T367" s="138">
        <v>0</v>
      </c>
    </row>
    <row r="368" spans="1:20">
      <c r="A368" s="138">
        <v>200</v>
      </c>
      <c r="B368" s="138">
        <f t="shared" si="11"/>
        <v>150</v>
      </c>
      <c r="C368" s="138">
        <v>0</v>
      </c>
      <c r="E368" s="138">
        <v>545</v>
      </c>
      <c r="F368" s="138">
        <v>0</v>
      </c>
      <c r="L368" s="138">
        <f t="shared" si="12"/>
        <v>86293.900000000009</v>
      </c>
      <c r="M368" s="138">
        <v>0</v>
      </c>
      <c r="S368" s="138">
        <v>525</v>
      </c>
      <c r="T368" s="138">
        <v>0</v>
      </c>
    </row>
    <row r="369" spans="1:20">
      <c r="A369" s="138">
        <v>200</v>
      </c>
      <c r="B369" s="138">
        <f t="shared" si="11"/>
        <v>150</v>
      </c>
      <c r="C369" s="138">
        <v>0</v>
      </c>
      <c r="E369" s="138">
        <v>545</v>
      </c>
      <c r="F369" s="138">
        <v>0</v>
      </c>
      <c r="L369" s="138">
        <f t="shared" si="12"/>
        <v>86293.900000000009</v>
      </c>
      <c r="M369" s="138">
        <v>0</v>
      </c>
      <c r="S369" s="138">
        <v>525</v>
      </c>
      <c r="T369" s="138">
        <v>0</v>
      </c>
    </row>
    <row r="370" spans="1:20">
      <c r="A370" s="138">
        <v>200</v>
      </c>
      <c r="B370" s="138">
        <f t="shared" si="11"/>
        <v>150</v>
      </c>
      <c r="C370" s="138">
        <v>0</v>
      </c>
      <c r="E370" s="138">
        <v>545</v>
      </c>
      <c r="F370" s="138">
        <v>0</v>
      </c>
      <c r="L370" s="138">
        <f t="shared" si="12"/>
        <v>86293.900000000009</v>
      </c>
      <c r="M370" s="138">
        <v>0</v>
      </c>
      <c r="S370" s="138">
        <v>525</v>
      </c>
      <c r="T370" s="138">
        <v>0</v>
      </c>
    </row>
    <row r="371" spans="1:20">
      <c r="A371" s="138">
        <v>200</v>
      </c>
      <c r="B371" s="138">
        <f t="shared" si="11"/>
        <v>150</v>
      </c>
      <c r="C371" s="138">
        <v>0</v>
      </c>
      <c r="E371" s="138">
        <v>545</v>
      </c>
      <c r="F371" s="138">
        <v>0</v>
      </c>
      <c r="L371" s="138">
        <f t="shared" si="12"/>
        <v>86293.900000000009</v>
      </c>
      <c r="M371" s="138">
        <v>0</v>
      </c>
      <c r="S371" s="138">
        <v>525</v>
      </c>
      <c r="T371" s="138">
        <v>0</v>
      </c>
    </row>
    <row r="372" spans="1:20">
      <c r="A372" s="138">
        <v>200</v>
      </c>
      <c r="B372" s="138">
        <f t="shared" si="11"/>
        <v>150</v>
      </c>
      <c r="C372" s="138">
        <v>0</v>
      </c>
      <c r="E372" s="138">
        <v>545</v>
      </c>
      <c r="F372" s="138">
        <v>0</v>
      </c>
      <c r="L372" s="138">
        <f t="shared" si="12"/>
        <v>86293.900000000009</v>
      </c>
      <c r="M372" s="138">
        <v>0</v>
      </c>
      <c r="S372" s="138">
        <v>525</v>
      </c>
      <c r="T372" s="138">
        <v>0</v>
      </c>
    </row>
    <row r="373" spans="1:20">
      <c r="A373" s="138">
        <v>200</v>
      </c>
      <c r="B373" s="138">
        <f t="shared" si="11"/>
        <v>150</v>
      </c>
      <c r="C373" s="138">
        <v>0</v>
      </c>
      <c r="E373" s="138">
        <v>545</v>
      </c>
      <c r="F373" s="138">
        <v>0</v>
      </c>
      <c r="L373" s="138">
        <f t="shared" si="12"/>
        <v>86293.900000000009</v>
      </c>
      <c r="M373" s="138">
        <v>0</v>
      </c>
      <c r="S373" s="138">
        <v>525</v>
      </c>
      <c r="T373" s="138">
        <v>0</v>
      </c>
    </row>
    <row r="374" spans="1:20">
      <c r="A374" s="138">
        <v>200</v>
      </c>
      <c r="B374" s="138">
        <f t="shared" si="11"/>
        <v>150</v>
      </c>
      <c r="C374" s="138">
        <v>0</v>
      </c>
      <c r="E374" s="138">
        <v>545</v>
      </c>
      <c r="F374" s="138">
        <v>0</v>
      </c>
      <c r="L374" s="138">
        <f t="shared" si="12"/>
        <v>86293.900000000009</v>
      </c>
      <c r="M374" s="138">
        <v>0</v>
      </c>
      <c r="S374" s="138">
        <v>525</v>
      </c>
      <c r="T374" s="138">
        <v>0</v>
      </c>
    </row>
    <row r="375" spans="1:20">
      <c r="A375" s="138">
        <v>200</v>
      </c>
      <c r="B375" s="138">
        <f t="shared" si="11"/>
        <v>150</v>
      </c>
      <c r="C375" s="138">
        <v>0</v>
      </c>
      <c r="E375" s="138">
        <v>545</v>
      </c>
      <c r="F375" s="138">
        <v>0</v>
      </c>
      <c r="L375" s="138">
        <f t="shared" si="12"/>
        <v>86293.900000000009</v>
      </c>
      <c r="M375" s="138">
        <v>0</v>
      </c>
      <c r="S375" s="138">
        <v>525</v>
      </c>
      <c r="T375" s="138">
        <v>0</v>
      </c>
    </row>
    <row r="376" spans="1:20">
      <c r="A376" s="138">
        <v>200</v>
      </c>
      <c r="B376" s="138">
        <f t="shared" si="11"/>
        <v>150</v>
      </c>
      <c r="C376" s="138">
        <v>0</v>
      </c>
      <c r="E376" s="138">
        <v>545</v>
      </c>
      <c r="F376" s="138">
        <v>0</v>
      </c>
      <c r="L376" s="138">
        <f t="shared" si="12"/>
        <v>86293.900000000009</v>
      </c>
      <c r="M376" s="138">
        <v>0</v>
      </c>
      <c r="S376" s="138">
        <v>525</v>
      </c>
      <c r="T376" s="138">
        <v>0</v>
      </c>
    </row>
    <row r="377" spans="1:20">
      <c r="A377" s="138">
        <v>200</v>
      </c>
      <c r="B377" s="138">
        <f t="shared" si="11"/>
        <v>150</v>
      </c>
      <c r="C377" s="138">
        <v>0</v>
      </c>
      <c r="E377" s="138">
        <v>545</v>
      </c>
      <c r="F377" s="138">
        <v>0</v>
      </c>
      <c r="L377" s="138">
        <f t="shared" si="12"/>
        <v>86293.900000000009</v>
      </c>
      <c r="M377" s="138">
        <v>0</v>
      </c>
      <c r="S377" s="138">
        <v>525</v>
      </c>
      <c r="T377" s="138">
        <v>0</v>
      </c>
    </row>
    <row r="378" spans="1:20">
      <c r="A378" s="138">
        <v>200</v>
      </c>
      <c r="B378" s="138">
        <f t="shared" si="11"/>
        <v>150</v>
      </c>
      <c r="C378" s="138">
        <v>0</v>
      </c>
      <c r="E378" s="138">
        <v>545</v>
      </c>
      <c r="F378" s="138">
        <v>0</v>
      </c>
      <c r="L378" s="138">
        <f t="shared" si="12"/>
        <v>86293.900000000009</v>
      </c>
      <c r="M378" s="138">
        <v>0</v>
      </c>
      <c r="S378" s="138">
        <v>525</v>
      </c>
      <c r="T378" s="138">
        <v>0</v>
      </c>
    </row>
    <row r="379" spans="1:20">
      <c r="A379" s="138">
        <v>200</v>
      </c>
      <c r="B379" s="138">
        <f t="shared" si="11"/>
        <v>150</v>
      </c>
      <c r="C379" s="138">
        <v>0</v>
      </c>
      <c r="E379" s="138">
        <v>545</v>
      </c>
      <c r="F379" s="138">
        <v>0</v>
      </c>
      <c r="L379" s="138">
        <f t="shared" si="12"/>
        <v>86293.900000000009</v>
      </c>
      <c r="M379" s="138">
        <v>0</v>
      </c>
      <c r="S379" s="138">
        <v>525</v>
      </c>
      <c r="T379" s="138">
        <v>0</v>
      </c>
    </row>
    <row r="380" spans="1:20">
      <c r="A380" s="138">
        <v>200</v>
      </c>
      <c r="B380" s="138">
        <f t="shared" si="11"/>
        <v>150</v>
      </c>
      <c r="C380" s="138">
        <v>0</v>
      </c>
      <c r="E380" s="138">
        <v>545</v>
      </c>
      <c r="F380" s="138">
        <v>0</v>
      </c>
      <c r="L380" s="138">
        <f t="shared" si="12"/>
        <v>86293.900000000009</v>
      </c>
      <c r="M380" s="138">
        <v>0</v>
      </c>
      <c r="S380" s="138">
        <v>525</v>
      </c>
      <c r="T380" s="138">
        <v>0</v>
      </c>
    </row>
    <row r="381" spans="1:20">
      <c r="A381" s="138">
        <v>200</v>
      </c>
      <c r="B381" s="138">
        <f t="shared" si="11"/>
        <v>150</v>
      </c>
      <c r="C381" s="138">
        <v>0</v>
      </c>
      <c r="E381" s="138">
        <v>545</v>
      </c>
      <c r="F381" s="138">
        <v>0</v>
      </c>
      <c r="L381" s="138">
        <f t="shared" si="12"/>
        <v>86293.900000000009</v>
      </c>
      <c r="M381" s="138">
        <v>0</v>
      </c>
      <c r="S381" s="138">
        <v>525</v>
      </c>
      <c r="T381" s="138">
        <v>0</v>
      </c>
    </row>
    <row r="382" spans="1:20">
      <c r="A382" s="138">
        <v>200</v>
      </c>
      <c r="B382" s="138">
        <f t="shared" si="11"/>
        <v>150</v>
      </c>
      <c r="C382" s="138">
        <v>0</v>
      </c>
      <c r="E382" s="138">
        <v>545</v>
      </c>
      <c r="F382" s="138">
        <v>0</v>
      </c>
      <c r="L382" s="138">
        <f t="shared" si="12"/>
        <v>86293.900000000009</v>
      </c>
      <c r="M382" s="138">
        <v>0</v>
      </c>
      <c r="S382" s="138">
        <v>525</v>
      </c>
      <c r="T382" s="138">
        <v>0</v>
      </c>
    </row>
    <row r="383" spans="1:20">
      <c r="A383" s="138">
        <v>200</v>
      </c>
      <c r="B383" s="138">
        <f t="shared" si="11"/>
        <v>150</v>
      </c>
      <c r="C383" s="138">
        <v>0</v>
      </c>
      <c r="E383" s="138">
        <v>545</v>
      </c>
      <c r="F383" s="138">
        <v>0</v>
      </c>
    </row>
    <row r="384" spans="1:20">
      <c r="A384" s="138">
        <v>200</v>
      </c>
      <c r="B384" s="138">
        <f t="shared" si="11"/>
        <v>150</v>
      </c>
      <c r="C384" s="138">
        <v>0</v>
      </c>
      <c r="F384" s="138">
        <v>545</v>
      </c>
    </row>
    <row r="405" spans="2:20">
      <c r="B405" s="138">
        <f>B384</f>
        <v>150</v>
      </c>
      <c r="C405" s="138">
        <v>675</v>
      </c>
      <c r="F405" s="138">
        <f>F384+4</f>
        <v>549</v>
      </c>
      <c r="T405" s="138">
        <v>2007.74</v>
      </c>
    </row>
    <row r="406" spans="2:20">
      <c r="B406" s="138">
        <f t="shared" ref="B406:B469" si="13">B405</f>
        <v>150</v>
      </c>
      <c r="C406" s="138">
        <f t="shared" ref="C406:C469" si="14">C405+2</f>
        <v>677</v>
      </c>
      <c r="F406" s="138">
        <f t="shared" ref="F406:F469" si="15">F405+4</f>
        <v>553</v>
      </c>
      <c r="T406" s="138">
        <f t="shared" ref="T406:T469" si="16">T405+4</f>
        <v>2011.74</v>
      </c>
    </row>
    <row r="407" spans="2:20">
      <c r="B407" s="138">
        <f t="shared" si="13"/>
        <v>150</v>
      </c>
      <c r="C407" s="138">
        <f t="shared" si="14"/>
        <v>679</v>
      </c>
      <c r="F407" s="138">
        <f t="shared" si="15"/>
        <v>557</v>
      </c>
      <c r="T407" s="138">
        <f t="shared" si="16"/>
        <v>2015.74</v>
      </c>
    </row>
    <row r="408" spans="2:20">
      <c r="B408" s="138">
        <f t="shared" si="13"/>
        <v>150</v>
      </c>
      <c r="C408" s="138">
        <f t="shared" si="14"/>
        <v>681</v>
      </c>
      <c r="F408" s="138">
        <f t="shared" si="15"/>
        <v>561</v>
      </c>
      <c r="T408" s="138">
        <f t="shared" si="16"/>
        <v>2019.74</v>
      </c>
    </row>
    <row r="409" spans="2:20">
      <c r="B409" s="138">
        <f t="shared" si="13"/>
        <v>150</v>
      </c>
      <c r="C409" s="138">
        <f t="shared" si="14"/>
        <v>683</v>
      </c>
      <c r="F409" s="138">
        <f t="shared" si="15"/>
        <v>565</v>
      </c>
      <c r="T409" s="138">
        <f t="shared" si="16"/>
        <v>2023.74</v>
      </c>
    </row>
    <row r="410" spans="2:20">
      <c r="B410" s="138">
        <f t="shared" si="13"/>
        <v>150</v>
      </c>
      <c r="C410" s="138">
        <f t="shared" si="14"/>
        <v>685</v>
      </c>
      <c r="F410" s="138">
        <f t="shared" si="15"/>
        <v>569</v>
      </c>
      <c r="T410" s="138">
        <f t="shared" si="16"/>
        <v>2027.74</v>
      </c>
    </row>
    <row r="411" spans="2:20">
      <c r="B411" s="138">
        <f t="shared" si="13"/>
        <v>150</v>
      </c>
      <c r="C411" s="138">
        <f t="shared" si="14"/>
        <v>687</v>
      </c>
      <c r="F411" s="138">
        <f t="shared" si="15"/>
        <v>573</v>
      </c>
      <c r="T411" s="138">
        <f t="shared" si="16"/>
        <v>2031.74</v>
      </c>
    </row>
    <row r="412" spans="2:20">
      <c r="B412" s="138">
        <f t="shared" si="13"/>
        <v>150</v>
      </c>
      <c r="C412" s="138">
        <f t="shared" si="14"/>
        <v>689</v>
      </c>
      <c r="F412" s="138">
        <f t="shared" si="15"/>
        <v>577</v>
      </c>
      <c r="T412" s="138">
        <f t="shared" si="16"/>
        <v>2035.74</v>
      </c>
    </row>
    <row r="413" spans="2:20">
      <c r="B413" s="138">
        <f t="shared" si="13"/>
        <v>150</v>
      </c>
      <c r="C413" s="138">
        <f t="shared" si="14"/>
        <v>691</v>
      </c>
      <c r="F413" s="138">
        <f t="shared" si="15"/>
        <v>581</v>
      </c>
      <c r="T413" s="138">
        <f t="shared" si="16"/>
        <v>2039.74</v>
      </c>
    </row>
    <row r="414" spans="2:20">
      <c r="B414" s="138">
        <f t="shared" si="13"/>
        <v>150</v>
      </c>
      <c r="C414" s="138">
        <f t="shared" si="14"/>
        <v>693</v>
      </c>
      <c r="F414" s="138">
        <f t="shared" si="15"/>
        <v>585</v>
      </c>
      <c r="T414" s="138">
        <f t="shared" si="16"/>
        <v>2043.74</v>
      </c>
    </row>
    <row r="415" spans="2:20">
      <c r="B415" s="138">
        <f t="shared" si="13"/>
        <v>150</v>
      </c>
      <c r="C415" s="138">
        <f t="shared" si="14"/>
        <v>695</v>
      </c>
      <c r="F415" s="138">
        <f t="shared" si="15"/>
        <v>589</v>
      </c>
      <c r="T415" s="138">
        <f t="shared" si="16"/>
        <v>2047.74</v>
      </c>
    </row>
    <row r="416" spans="2:20">
      <c r="B416" s="138">
        <f t="shared" si="13"/>
        <v>150</v>
      </c>
      <c r="C416" s="138">
        <f t="shared" si="14"/>
        <v>697</v>
      </c>
      <c r="F416" s="138">
        <f t="shared" si="15"/>
        <v>593</v>
      </c>
      <c r="T416" s="138">
        <f t="shared" si="16"/>
        <v>2051.7399999999998</v>
      </c>
    </row>
    <row r="417" spans="2:20">
      <c r="B417" s="138">
        <f t="shared" si="13"/>
        <v>150</v>
      </c>
      <c r="C417" s="138">
        <f t="shared" si="14"/>
        <v>699</v>
      </c>
      <c r="F417" s="138">
        <f t="shared" si="15"/>
        <v>597</v>
      </c>
      <c r="T417" s="138">
        <f t="shared" si="16"/>
        <v>2055.7399999999998</v>
      </c>
    </row>
    <row r="418" spans="2:20">
      <c r="B418" s="138">
        <f t="shared" si="13"/>
        <v>150</v>
      </c>
      <c r="C418" s="138">
        <f t="shared" si="14"/>
        <v>701</v>
      </c>
      <c r="F418" s="138">
        <f t="shared" si="15"/>
        <v>601</v>
      </c>
      <c r="T418" s="138">
        <f t="shared" si="16"/>
        <v>2059.7399999999998</v>
      </c>
    </row>
    <row r="419" spans="2:20">
      <c r="B419" s="138">
        <f t="shared" si="13"/>
        <v>150</v>
      </c>
      <c r="C419" s="138">
        <f t="shared" si="14"/>
        <v>703</v>
      </c>
      <c r="F419" s="138">
        <f t="shared" si="15"/>
        <v>605</v>
      </c>
      <c r="T419" s="138">
        <f t="shared" si="16"/>
        <v>2063.7399999999998</v>
      </c>
    </row>
    <row r="420" spans="2:20">
      <c r="B420" s="138">
        <f t="shared" si="13"/>
        <v>150</v>
      </c>
      <c r="C420" s="138">
        <f t="shared" si="14"/>
        <v>705</v>
      </c>
      <c r="F420" s="138">
        <f t="shared" si="15"/>
        <v>609</v>
      </c>
      <c r="T420" s="138">
        <f t="shared" si="16"/>
        <v>2067.7399999999998</v>
      </c>
    </row>
    <row r="421" spans="2:20">
      <c r="B421" s="138">
        <f t="shared" si="13"/>
        <v>150</v>
      </c>
      <c r="C421" s="138">
        <f t="shared" si="14"/>
        <v>707</v>
      </c>
      <c r="F421" s="138">
        <f t="shared" si="15"/>
        <v>613</v>
      </c>
      <c r="T421" s="138">
        <f t="shared" si="16"/>
        <v>2071.7399999999998</v>
      </c>
    </row>
    <row r="422" spans="2:20">
      <c r="B422" s="138">
        <f t="shared" si="13"/>
        <v>150</v>
      </c>
      <c r="C422" s="138">
        <f t="shared" si="14"/>
        <v>709</v>
      </c>
      <c r="F422" s="138">
        <f t="shared" si="15"/>
        <v>617</v>
      </c>
      <c r="T422" s="138">
        <f t="shared" si="16"/>
        <v>2075.7399999999998</v>
      </c>
    </row>
    <row r="423" spans="2:20">
      <c r="B423" s="138">
        <f t="shared" si="13"/>
        <v>150</v>
      </c>
      <c r="C423" s="138">
        <f t="shared" si="14"/>
        <v>711</v>
      </c>
      <c r="F423" s="138">
        <f t="shared" si="15"/>
        <v>621</v>
      </c>
      <c r="T423" s="138">
        <f t="shared" si="16"/>
        <v>2079.7399999999998</v>
      </c>
    </row>
    <row r="424" spans="2:20">
      <c r="B424" s="138">
        <f t="shared" si="13"/>
        <v>150</v>
      </c>
      <c r="C424" s="138">
        <f t="shared" si="14"/>
        <v>713</v>
      </c>
      <c r="F424" s="138">
        <f t="shared" si="15"/>
        <v>625</v>
      </c>
      <c r="T424" s="138">
        <f t="shared" si="16"/>
        <v>2083.7399999999998</v>
      </c>
    </row>
    <row r="425" spans="2:20">
      <c r="B425" s="138">
        <f t="shared" si="13"/>
        <v>150</v>
      </c>
      <c r="C425" s="138">
        <f t="shared" si="14"/>
        <v>715</v>
      </c>
      <c r="F425" s="138">
        <f t="shared" si="15"/>
        <v>629</v>
      </c>
      <c r="T425" s="138">
        <f t="shared" si="16"/>
        <v>2087.7399999999998</v>
      </c>
    </row>
    <row r="426" spans="2:20">
      <c r="B426" s="138">
        <f t="shared" si="13"/>
        <v>150</v>
      </c>
      <c r="C426" s="138">
        <f t="shared" si="14"/>
        <v>717</v>
      </c>
      <c r="F426" s="138">
        <f t="shared" si="15"/>
        <v>633</v>
      </c>
      <c r="T426" s="138">
        <f t="shared" si="16"/>
        <v>2091.7399999999998</v>
      </c>
    </row>
    <row r="427" spans="2:20">
      <c r="B427" s="138">
        <f t="shared" si="13"/>
        <v>150</v>
      </c>
      <c r="C427" s="138">
        <f t="shared" si="14"/>
        <v>719</v>
      </c>
      <c r="F427" s="138">
        <f t="shared" si="15"/>
        <v>637</v>
      </c>
      <c r="L427" s="138">
        <f>L382</f>
        <v>86293.900000000009</v>
      </c>
      <c r="M427" s="138">
        <v>0</v>
      </c>
      <c r="T427" s="138">
        <f t="shared" si="16"/>
        <v>2095.7399999999998</v>
      </c>
    </row>
    <row r="428" spans="2:20">
      <c r="B428" s="138">
        <f t="shared" si="13"/>
        <v>150</v>
      </c>
      <c r="C428" s="138">
        <f t="shared" si="14"/>
        <v>721</v>
      </c>
      <c r="F428" s="138">
        <f t="shared" si="15"/>
        <v>641</v>
      </c>
      <c r="L428" s="138">
        <f t="shared" ref="L428:L472" si="17">L427</f>
        <v>86293.900000000009</v>
      </c>
      <c r="M428" s="138">
        <v>0</v>
      </c>
      <c r="T428" s="138">
        <f t="shared" si="16"/>
        <v>2099.7399999999998</v>
      </c>
    </row>
    <row r="429" spans="2:20">
      <c r="B429" s="138">
        <f t="shared" si="13"/>
        <v>150</v>
      </c>
      <c r="C429" s="138">
        <f t="shared" si="14"/>
        <v>723</v>
      </c>
      <c r="F429" s="138">
        <f t="shared" si="15"/>
        <v>645</v>
      </c>
      <c r="L429" s="138">
        <f t="shared" si="17"/>
        <v>86293.900000000009</v>
      </c>
      <c r="M429" s="138">
        <v>0</v>
      </c>
      <c r="T429" s="138">
        <f t="shared" si="16"/>
        <v>2103.7399999999998</v>
      </c>
    </row>
    <row r="430" spans="2:20">
      <c r="B430" s="138">
        <f t="shared" si="13"/>
        <v>150</v>
      </c>
      <c r="C430" s="138">
        <f t="shared" si="14"/>
        <v>725</v>
      </c>
      <c r="F430" s="138">
        <f t="shared" si="15"/>
        <v>649</v>
      </c>
      <c r="L430" s="138">
        <f t="shared" si="17"/>
        <v>86293.900000000009</v>
      </c>
      <c r="M430" s="138">
        <v>0</v>
      </c>
      <c r="T430" s="138">
        <f t="shared" si="16"/>
        <v>2107.7399999999998</v>
      </c>
    </row>
    <row r="431" spans="2:20">
      <c r="B431" s="138">
        <f t="shared" si="13"/>
        <v>150</v>
      </c>
      <c r="C431" s="138">
        <f t="shared" si="14"/>
        <v>727</v>
      </c>
      <c r="F431" s="138">
        <f t="shared" si="15"/>
        <v>653</v>
      </c>
      <c r="L431" s="138">
        <f t="shared" si="17"/>
        <v>86293.900000000009</v>
      </c>
      <c r="M431" s="138">
        <v>0</v>
      </c>
      <c r="T431" s="138">
        <f t="shared" si="16"/>
        <v>2111.7399999999998</v>
      </c>
    </row>
    <row r="432" spans="2:20">
      <c r="B432" s="138">
        <f t="shared" si="13"/>
        <v>150</v>
      </c>
      <c r="C432" s="138">
        <f t="shared" si="14"/>
        <v>729</v>
      </c>
      <c r="F432" s="138">
        <f t="shared" si="15"/>
        <v>657</v>
      </c>
      <c r="L432" s="138">
        <f t="shared" si="17"/>
        <v>86293.900000000009</v>
      </c>
      <c r="M432" s="138">
        <v>0</v>
      </c>
      <c r="T432" s="138">
        <f t="shared" si="16"/>
        <v>2115.7399999999998</v>
      </c>
    </row>
    <row r="433" spans="2:20">
      <c r="B433" s="138">
        <f t="shared" si="13"/>
        <v>150</v>
      </c>
      <c r="C433" s="138">
        <f t="shared" si="14"/>
        <v>731</v>
      </c>
      <c r="F433" s="138">
        <f t="shared" si="15"/>
        <v>661</v>
      </c>
      <c r="L433" s="138">
        <f t="shared" si="17"/>
        <v>86293.900000000009</v>
      </c>
      <c r="M433" s="138">
        <v>0</v>
      </c>
      <c r="T433" s="138">
        <f t="shared" si="16"/>
        <v>2119.7399999999998</v>
      </c>
    </row>
    <row r="434" spans="2:20">
      <c r="B434" s="138">
        <f t="shared" si="13"/>
        <v>150</v>
      </c>
      <c r="C434" s="138">
        <f t="shared" si="14"/>
        <v>733</v>
      </c>
      <c r="F434" s="138">
        <f t="shared" si="15"/>
        <v>665</v>
      </c>
      <c r="L434" s="138">
        <f t="shared" si="17"/>
        <v>86293.900000000009</v>
      </c>
      <c r="M434" s="138">
        <v>0</v>
      </c>
      <c r="T434" s="138">
        <f t="shared" si="16"/>
        <v>2123.7399999999998</v>
      </c>
    </row>
    <row r="435" spans="2:20">
      <c r="B435" s="138">
        <f t="shared" si="13"/>
        <v>150</v>
      </c>
      <c r="C435" s="138">
        <f t="shared" si="14"/>
        <v>735</v>
      </c>
      <c r="F435" s="138">
        <f t="shared" si="15"/>
        <v>669</v>
      </c>
      <c r="L435" s="138">
        <f t="shared" si="17"/>
        <v>86293.900000000009</v>
      </c>
      <c r="M435" s="138">
        <v>0</v>
      </c>
      <c r="T435" s="138">
        <f t="shared" si="16"/>
        <v>2127.7399999999998</v>
      </c>
    </row>
    <row r="436" spans="2:20">
      <c r="B436" s="138">
        <f t="shared" si="13"/>
        <v>150</v>
      </c>
      <c r="C436" s="138">
        <f t="shared" si="14"/>
        <v>737</v>
      </c>
      <c r="F436" s="138">
        <f t="shared" si="15"/>
        <v>673</v>
      </c>
      <c r="L436" s="138">
        <f t="shared" si="17"/>
        <v>86293.900000000009</v>
      </c>
      <c r="M436" s="138">
        <v>0</v>
      </c>
      <c r="T436" s="138">
        <f t="shared" si="16"/>
        <v>2131.7399999999998</v>
      </c>
    </row>
    <row r="437" spans="2:20">
      <c r="B437" s="138">
        <f t="shared" si="13"/>
        <v>150</v>
      </c>
      <c r="C437" s="138">
        <f t="shared" si="14"/>
        <v>739</v>
      </c>
      <c r="F437" s="138">
        <f t="shared" si="15"/>
        <v>677</v>
      </c>
      <c r="L437" s="138">
        <f t="shared" si="17"/>
        <v>86293.900000000009</v>
      </c>
      <c r="M437" s="138">
        <v>0</v>
      </c>
      <c r="T437" s="138">
        <f t="shared" si="16"/>
        <v>2135.7399999999998</v>
      </c>
    </row>
    <row r="438" spans="2:20">
      <c r="B438" s="138">
        <f t="shared" si="13"/>
        <v>150</v>
      </c>
      <c r="C438" s="138">
        <f t="shared" si="14"/>
        <v>741</v>
      </c>
      <c r="F438" s="138">
        <f t="shared" si="15"/>
        <v>681</v>
      </c>
      <c r="L438" s="138">
        <f t="shared" si="17"/>
        <v>86293.900000000009</v>
      </c>
      <c r="M438" s="138">
        <v>0</v>
      </c>
      <c r="T438" s="138">
        <f t="shared" si="16"/>
        <v>2139.7399999999998</v>
      </c>
    </row>
    <row r="439" spans="2:20">
      <c r="B439" s="138">
        <f t="shared" si="13"/>
        <v>150</v>
      </c>
      <c r="C439" s="138">
        <f t="shared" si="14"/>
        <v>743</v>
      </c>
      <c r="F439" s="138">
        <f t="shared" si="15"/>
        <v>685</v>
      </c>
      <c r="L439" s="138">
        <f t="shared" si="17"/>
        <v>86293.900000000009</v>
      </c>
      <c r="M439" s="138">
        <v>0</v>
      </c>
      <c r="T439" s="138">
        <f t="shared" si="16"/>
        <v>2143.7399999999998</v>
      </c>
    </row>
    <row r="440" spans="2:20">
      <c r="B440" s="138">
        <f t="shared" si="13"/>
        <v>150</v>
      </c>
      <c r="C440" s="138">
        <f t="shared" si="14"/>
        <v>745</v>
      </c>
      <c r="F440" s="138">
        <f t="shared" si="15"/>
        <v>689</v>
      </c>
      <c r="L440" s="138">
        <f t="shared" si="17"/>
        <v>86293.900000000009</v>
      </c>
      <c r="M440" s="138">
        <v>0</v>
      </c>
      <c r="T440" s="138">
        <f t="shared" si="16"/>
        <v>2147.7399999999998</v>
      </c>
    </row>
    <row r="441" spans="2:20">
      <c r="B441" s="138">
        <f t="shared" si="13"/>
        <v>150</v>
      </c>
      <c r="C441" s="138">
        <f t="shared" si="14"/>
        <v>747</v>
      </c>
      <c r="F441" s="138">
        <f t="shared" si="15"/>
        <v>693</v>
      </c>
      <c r="L441" s="138">
        <f t="shared" si="17"/>
        <v>86293.900000000009</v>
      </c>
      <c r="M441" s="138">
        <v>0</v>
      </c>
      <c r="T441" s="138">
        <f t="shared" si="16"/>
        <v>2151.7399999999998</v>
      </c>
    </row>
    <row r="442" spans="2:20">
      <c r="B442" s="138">
        <f t="shared" si="13"/>
        <v>150</v>
      </c>
      <c r="C442" s="138">
        <f t="shared" si="14"/>
        <v>749</v>
      </c>
      <c r="F442" s="138">
        <f t="shared" si="15"/>
        <v>697</v>
      </c>
      <c r="L442" s="138">
        <f t="shared" si="17"/>
        <v>86293.900000000009</v>
      </c>
      <c r="M442" s="138">
        <v>0</v>
      </c>
      <c r="T442" s="138">
        <f t="shared" si="16"/>
        <v>2155.7399999999998</v>
      </c>
    </row>
    <row r="443" spans="2:20">
      <c r="B443" s="138">
        <f t="shared" si="13"/>
        <v>150</v>
      </c>
      <c r="C443" s="138">
        <f t="shared" si="14"/>
        <v>751</v>
      </c>
      <c r="F443" s="138">
        <f t="shared" si="15"/>
        <v>701</v>
      </c>
      <c r="L443" s="138">
        <f t="shared" si="17"/>
        <v>86293.900000000009</v>
      </c>
      <c r="M443" s="138">
        <v>0</v>
      </c>
      <c r="T443" s="138">
        <f t="shared" si="16"/>
        <v>2159.7399999999998</v>
      </c>
    </row>
    <row r="444" spans="2:20">
      <c r="B444" s="138">
        <f t="shared" si="13"/>
        <v>150</v>
      </c>
      <c r="C444" s="138">
        <f t="shared" si="14"/>
        <v>753</v>
      </c>
      <c r="F444" s="138">
        <f t="shared" si="15"/>
        <v>705</v>
      </c>
      <c r="L444" s="138">
        <f t="shared" si="17"/>
        <v>86293.900000000009</v>
      </c>
      <c r="M444" s="138">
        <v>0</v>
      </c>
      <c r="T444" s="138">
        <f t="shared" si="16"/>
        <v>2163.7399999999998</v>
      </c>
    </row>
    <row r="445" spans="2:20">
      <c r="B445" s="138">
        <f t="shared" si="13"/>
        <v>150</v>
      </c>
      <c r="C445" s="138">
        <f t="shared" si="14"/>
        <v>755</v>
      </c>
      <c r="F445" s="138">
        <f t="shared" si="15"/>
        <v>709</v>
      </c>
      <c r="L445" s="138">
        <f t="shared" si="17"/>
        <v>86293.900000000009</v>
      </c>
      <c r="M445" s="138">
        <v>0</v>
      </c>
      <c r="T445" s="138">
        <f t="shared" si="16"/>
        <v>2167.7399999999998</v>
      </c>
    </row>
    <row r="446" spans="2:20">
      <c r="B446" s="138">
        <f t="shared" si="13"/>
        <v>150</v>
      </c>
      <c r="C446" s="138">
        <f t="shared" si="14"/>
        <v>757</v>
      </c>
      <c r="F446" s="138">
        <f t="shared" si="15"/>
        <v>713</v>
      </c>
      <c r="L446" s="138">
        <f t="shared" si="17"/>
        <v>86293.900000000009</v>
      </c>
      <c r="M446" s="138">
        <v>0</v>
      </c>
      <c r="T446" s="138">
        <f t="shared" si="16"/>
        <v>2171.7399999999998</v>
      </c>
    </row>
    <row r="447" spans="2:20">
      <c r="B447" s="138">
        <f t="shared" si="13"/>
        <v>150</v>
      </c>
      <c r="C447" s="138">
        <f t="shared" si="14"/>
        <v>759</v>
      </c>
      <c r="F447" s="138">
        <f t="shared" si="15"/>
        <v>717</v>
      </c>
      <c r="L447" s="138">
        <f t="shared" si="17"/>
        <v>86293.900000000009</v>
      </c>
      <c r="M447" s="138">
        <v>0</v>
      </c>
      <c r="T447" s="138">
        <f t="shared" si="16"/>
        <v>2175.7399999999998</v>
      </c>
    </row>
    <row r="448" spans="2:20">
      <c r="B448" s="138">
        <f t="shared" si="13"/>
        <v>150</v>
      </c>
      <c r="C448" s="138">
        <f t="shared" si="14"/>
        <v>761</v>
      </c>
      <c r="F448" s="138">
        <f t="shared" si="15"/>
        <v>721</v>
      </c>
      <c r="L448" s="138">
        <f t="shared" si="17"/>
        <v>86293.900000000009</v>
      </c>
      <c r="M448" s="138">
        <v>0</v>
      </c>
      <c r="T448" s="138">
        <f t="shared" si="16"/>
        <v>2179.7399999999998</v>
      </c>
    </row>
    <row r="449" spans="2:20">
      <c r="B449" s="138">
        <f t="shared" si="13"/>
        <v>150</v>
      </c>
      <c r="C449" s="138">
        <f t="shared" si="14"/>
        <v>763</v>
      </c>
      <c r="F449" s="138">
        <f t="shared" si="15"/>
        <v>725</v>
      </c>
      <c r="L449" s="138">
        <f t="shared" si="17"/>
        <v>86293.900000000009</v>
      </c>
      <c r="M449" s="138">
        <v>0</v>
      </c>
      <c r="T449" s="138">
        <f t="shared" si="16"/>
        <v>2183.7399999999998</v>
      </c>
    </row>
    <row r="450" spans="2:20">
      <c r="B450" s="138">
        <f t="shared" si="13"/>
        <v>150</v>
      </c>
      <c r="C450" s="138">
        <f t="shared" si="14"/>
        <v>765</v>
      </c>
      <c r="F450" s="138">
        <f t="shared" si="15"/>
        <v>729</v>
      </c>
      <c r="L450" s="138">
        <f t="shared" si="17"/>
        <v>86293.900000000009</v>
      </c>
      <c r="M450" s="138">
        <v>0</v>
      </c>
      <c r="T450" s="138">
        <f t="shared" si="16"/>
        <v>2187.7399999999998</v>
      </c>
    </row>
    <row r="451" spans="2:20">
      <c r="B451" s="138">
        <f t="shared" si="13"/>
        <v>150</v>
      </c>
      <c r="C451" s="138">
        <f t="shared" si="14"/>
        <v>767</v>
      </c>
      <c r="F451" s="138">
        <f t="shared" si="15"/>
        <v>733</v>
      </c>
      <c r="L451" s="138">
        <f t="shared" si="17"/>
        <v>86293.900000000009</v>
      </c>
      <c r="M451" s="138">
        <v>0</v>
      </c>
      <c r="T451" s="138">
        <f t="shared" si="16"/>
        <v>2191.7399999999998</v>
      </c>
    </row>
    <row r="452" spans="2:20">
      <c r="B452" s="138">
        <f t="shared" si="13"/>
        <v>150</v>
      </c>
      <c r="C452" s="138">
        <f t="shared" si="14"/>
        <v>769</v>
      </c>
      <c r="F452" s="138">
        <f t="shared" si="15"/>
        <v>737</v>
      </c>
      <c r="L452" s="138">
        <f t="shared" si="17"/>
        <v>86293.900000000009</v>
      </c>
      <c r="M452" s="138">
        <f>L472</f>
        <v>86293.900000000009</v>
      </c>
      <c r="T452" s="138">
        <f t="shared" si="16"/>
        <v>2195.7399999999998</v>
      </c>
    </row>
    <row r="453" spans="2:20">
      <c r="B453" s="138">
        <f t="shared" si="13"/>
        <v>150</v>
      </c>
      <c r="C453" s="138">
        <f t="shared" si="14"/>
        <v>771</v>
      </c>
      <c r="F453" s="138">
        <f t="shared" si="15"/>
        <v>741</v>
      </c>
      <c r="L453" s="138">
        <f t="shared" si="17"/>
        <v>86293.900000000009</v>
      </c>
      <c r="M453" s="138">
        <f t="shared" ref="M453:M516" si="18">M452+45</f>
        <v>86338.900000000009</v>
      </c>
      <c r="T453" s="138">
        <f t="shared" si="16"/>
        <v>2199.7399999999998</v>
      </c>
    </row>
    <row r="454" spans="2:20">
      <c r="B454" s="138">
        <f t="shared" si="13"/>
        <v>150</v>
      </c>
      <c r="C454" s="138">
        <f t="shared" si="14"/>
        <v>773</v>
      </c>
      <c r="F454" s="138">
        <f t="shared" si="15"/>
        <v>745</v>
      </c>
      <c r="L454" s="138">
        <f t="shared" si="17"/>
        <v>86293.900000000009</v>
      </c>
      <c r="M454" s="138">
        <f t="shared" si="18"/>
        <v>86383.900000000009</v>
      </c>
      <c r="T454" s="138">
        <f t="shared" si="16"/>
        <v>2203.7399999999998</v>
      </c>
    </row>
    <row r="455" spans="2:20">
      <c r="B455" s="138">
        <f t="shared" si="13"/>
        <v>150</v>
      </c>
      <c r="C455" s="138">
        <f t="shared" si="14"/>
        <v>775</v>
      </c>
      <c r="F455" s="138">
        <f t="shared" si="15"/>
        <v>749</v>
      </c>
      <c r="L455" s="138">
        <f t="shared" si="17"/>
        <v>86293.900000000009</v>
      </c>
      <c r="M455" s="138">
        <f t="shared" si="18"/>
        <v>86428.900000000009</v>
      </c>
      <c r="T455" s="138">
        <f t="shared" si="16"/>
        <v>2207.7399999999998</v>
      </c>
    </row>
    <row r="456" spans="2:20">
      <c r="B456" s="138">
        <f t="shared" si="13"/>
        <v>150</v>
      </c>
      <c r="C456" s="138">
        <f t="shared" si="14"/>
        <v>777</v>
      </c>
      <c r="F456" s="138">
        <f t="shared" si="15"/>
        <v>753</v>
      </c>
      <c r="L456" s="138">
        <f t="shared" si="17"/>
        <v>86293.900000000009</v>
      </c>
      <c r="M456" s="138">
        <f t="shared" si="18"/>
        <v>86473.900000000009</v>
      </c>
      <c r="T456" s="138">
        <f t="shared" si="16"/>
        <v>2211.7399999999998</v>
      </c>
    </row>
    <row r="457" spans="2:20">
      <c r="B457" s="138">
        <f t="shared" si="13"/>
        <v>150</v>
      </c>
      <c r="C457" s="138">
        <f t="shared" si="14"/>
        <v>779</v>
      </c>
      <c r="F457" s="138">
        <f t="shared" si="15"/>
        <v>757</v>
      </c>
      <c r="L457" s="138">
        <f t="shared" si="17"/>
        <v>86293.900000000009</v>
      </c>
      <c r="M457" s="138">
        <f t="shared" si="18"/>
        <v>86518.900000000009</v>
      </c>
      <c r="T457" s="138">
        <f t="shared" si="16"/>
        <v>2215.7399999999998</v>
      </c>
    </row>
    <row r="458" spans="2:20">
      <c r="B458" s="138">
        <f t="shared" si="13"/>
        <v>150</v>
      </c>
      <c r="C458" s="138">
        <f t="shared" si="14"/>
        <v>781</v>
      </c>
      <c r="F458" s="138">
        <f t="shared" si="15"/>
        <v>761</v>
      </c>
      <c r="L458" s="138">
        <f t="shared" si="17"/>
        <v>86293.900000000009</v>
      </c>
      <c r="M458" s="138">
        <f t="shared" si="18"/>
        <v>86563.900000000009</v>
      </c>
      <c r="T458" s="138">
        <f t="shared" si="16"/>
        <v>2219.7399999999998</v>
      </c>
    </row>
    <row r="459" spans="2:20">
      <c r="B459" s="138">
        <f t="shared" si="13"/>
        <v>150</v>
      </c>
      <c r="C459" s="138">
        <f t="shared" si="14"/>
        <v>783</v>
      </c>
      <c r="F459" s="138">
        <f t="shared" si="15"/>
        <v>765</v>
      </c>
      <c r="L459" s="138">
        <f t="shared" si="17"/>
        <v>86293.900000000009</v>
      </c>
      <c r="M459" s="138">
        <f t="shared" si="18"/>
        <v>86608.900000000009</v>
      </c>
      <c r="T459" s="138">
        <f t="shared" si="16"/>
        <v>2223.7399999999998</v>
      </c>
    </row>
    <row r="460" spans="2:20">
      <c r="B460" s="138">
        <f t="shared" si="13"/>
        <v>150</v>
      </c>
      <c r="C460" s="138">
        <f t="shared" si="14"/>
        <v>785</v>
      </c>
      <c r="F460" s="138">
        <f t="shared" si="15"/>
        <v>769</v>
      </c>
      <c r="L460" s="138">
        <f t="shared" si="17"/>
        <v>86293.900000000009</v>
      </c>
      <c r="M460" s="138">
        <f t="shared" si="18"/>
        <v>86653.900000000009</v>
      </c>
      <c r="T460" s="138">
        <f t="shared" si="16"/>
        <v>2227.7399999999998</v>
      </c>
    </row>
    <row r="461" spans="2:20">
      <c r="B461" s="138">
        <f t="shared" si="13"/>
        <v>150</v>
      </c>
      <c r="C461" s="138">
        <f t="shared" si="14"/>
        <v>787</v>
      </c>
      <c r="F461" s="138">
        <f t="shared" si="15"/>
        <v>773</v>
      </c>
      <c r="L461" s="138">
        <f t="shared" si="17"/>
        <v>86293.900000000009</v>
      </c>
      <c r="M461" s="138">
        <f t="shared" si="18"/>
        <v>86698.900000000009</v>
      </c>
      <c r="T461" s="138">
        <f t="shared" si="16"/>
        <v>2231.7399999999998</v>
      </c>
    </row>
    <row r="462" spans="2:20">
      <c r="B462" s="138">
        <f t="shared" si="13"/>
        <v>150</v>
      </c>
      <c r="C462" s="138">
        <f t="shared" si="14"/>
        <v>789</v>
      </c>
      <c r="F462" s="138">
        <f t="shared" si="15"/>
        <v>777</v>
      </c>
      <c r="L462" s="138">
        <f t="shared" si="17"/>
        <v>86293.900000000009</v>
      </c>
      <c r="M462" s="138">
        <f t="shared" si="18"/>
        <v>86743.900000000009</v>
      </c>
      <c r="T462" s="138">
        <f t="shared" si="16"/>
        <v>2235.7399999999998</v>
      </c>
    </row>
    <row r="463" spans="2:20">
      <c r="B463" s="138">
        <f t="shared" si="13"/>
        <v>150</v>
      </c>
      <c r="C463" s="138">
        <f t="shared" si="14"/>
        <v>791</v>
      </c>
      <c r="F463" s="138">
        <f t="shared" si="15"/>
        <v>781</v>
      </c>
      <c r="L463" s="138">
        <f t="shared" si="17"/>
        <v>86293.900000000009</v>
      </c>
      <c r="M463" s="138">
        <f t="shared" si="18"/>
        <v>86788.900000000009</v>
      </c>
      <c r="T463" s="138">
        <f t="shared" si="16"/>
        <v>2239.7399999999998</v>
      </c>
    </row>
    <row r="464" spans="2:20">
      <c r="B464" s="138">
        <f t="shared" si="13"/>
        <v>150</v>
      </c>
      <c r="C464" s="138">
        <f t="shared" si="14"/>
        <v>793</v>
      </c>
      <c r="F464" s="138">
        <f t="shared" si="15"/>
        <v>785</v>
      </c>
      <c r="L464" s="138">
        <f t="shared" si="17"/>
        <v>86293.900000000009</v>
      </c>
      <c r="M464" s="138">
        <f t="shared" si="18"/>
        <v>86833.900000000009</v>
      </c>
      <c r="T464" s="138">
        <f t="shared" si="16"/>
        <v>2243.7399999999998</v>
      </c>
    </row>
    <row r="465" spans="2:20">
      <c r="B465" s="138">
        <f t="shared" si="13"/>
        <v>150</v>
      </c>
      <c r="C465" s="138">
        <f t="shared" si="14"/>
        <v>795</v>
      </c>
      <c r="F465" s="138">
        <f t="shared" si="15"/>
        <v>789</v>
      </c>
      <c r="L465" s="138">
        <f t="shared" si="17"/>
        <v>86293.900000000009</v>
      </c>
      <c r="M465" s="138">
        <f t="shared" si="18"/>
        <v>86878.900000000009</v>
      </c>
      <c r="T465" s="138">
        <f t="shared" si="16"/>
        <v>2247.7399999999998</v>
      </c>
    </row>
    <row r="466" spans="2:20">
      <c r="B466" s="138">
        <f t="shared" si="13"/>
        <v>150</v>
      </c>
      <c r="C466" s="138">
        <f t="shared" si="14"/>
        <v>797</v>
      </c>
      <c r="F466" s="138">
        <f t="shared" si="15"/>
        <v>793</v>
      </c>
      <c r="L466" s="138">
        <f t="shared" si="17"/>
        <v>86293.900000000009</v>
      </c>
      <c r="M466" s="138">
        <f t="shared" si="18"/>
        <v>86923.900000000009</v>
      </c>
      <c r="T466" s="138">
        <f t="shared" si="16"/>
        <v>2251.7399999999998</v>
      </c>
    </row>
    <row r="467" spans="2:20">
      <c r="B467" s="138">
        <f t="shared" si="13"/>
        <v>150</v>
      </c>
      <c r="C467" s="138">
        <f t="shared" si="14"/>
        <v>799</v>
      </c>
      <c r="F467" s="138">
        <f t="shared" si="15"/>
        <v>797</v>
      </c>
      <c r="L467" s="138">
        <f t="shared" si="17"/>
        <v>86293.900000000009</v>
      </c>
      <c r="M467" s="138">
        <f t="shared" si="18"/>
        <v>86968.900000000009</v>
      </c>
      <c r="T467" s="138">
        <f t="shared" si="16"/>
        <v>2255.7399999999998</v>
      </c>
    </row>
    <row r="468" spans="2:20">
      <c r="B468" s="138">
        <f t="shared" si="13"/>
        <v>150</v>
      </c>
      <c r="C468" s="138">
        <f t="shared" si="14"/>
        <v>801</v>
      </c>
      <c r="F468" s="138">
        <f t="shared" si="15"/>
        <v>801</v>
      </c>
      <c r="L468" s="138">
        <f t="shared" si="17"/>
        <v>86293.900000000009</v>
      </c>
      <c r="M468" s="138">
        <f t="shared" si="18"/>
        <v>87013.900000000009</v>
      </c>
      <c r="T468" s="138">
        <f t="shared" si="16"/>
        <v>2259.7399999999998</v>
      </c>
    </row>
    <row r="469" spans="2:20">
      <c r="B469" s="138">
        <f t="shared" si="13"/>
        <v>150</v>
      </c>
      <c r="C469" s="138">
        <f t="shared" si="14"/>
        <v>803</v>
      </c>
      <c r="F469" s="138">
        <f t="shared" si="15"/>
        <v>805</v>
      </c>
      <c r="L469" s="138">
        <f t="shared" si="17"/>
        <v>86293.900000000009</v>
      </c>
      <c r="M469" s="138">
        <f t="shared" si="18"/>
        <v>87058.900000000009</v>
      </c>
      <c r="T469" s="138">
        <f t="shared" si="16"/>
        <v>2263.7399999999998</v>
      </c>
    </row>
    <row r="470" spans="2:20">
      <c r="B470" s="138">
        <f t="shared" ref="B470:B533" si="19">B469</f>
        <v>150</v>
      </c>
      <c r="C470" s="138">
        <f t="shared" ref="C470:C533" si="20">C469+2</f>
        <v>805</v>
      </c>
      <c r="F470" s="138">
        <f t="shared" ref="F470:F533" si="21">F469+4</f>
        <v>809</v>
      </c>
      <c r="L470" s="138">
        <f t="shared" si="17"/>
        <v>86293.900000000009</v>
      </c>
      <c r="M470" s="138">
        <f t="shared" si="18"/>
        <v>87103.900000000009</v>
      </c>
      <c r="T470" s="138">
        <f t="shared" ref="T470:T533" si="22">T469+4</f>
        <v>2267.7399999999998</v>
      </c>
    </row>
    <row r="471" spans="2:20">
      <c r="B471" s="138">
        <f t="shared" si="19"/>
        <v>150</v>
      </c>
      <c r="C471" s="138">
        <f t="shared" si="20"/>
        <v>807</v>
      </c>
      <c r="F471" s="138">
        <f t="shared" si="21"/>
        <v>813</v>
      </c>
      <c r="L471" s="138">
        <f t="shared" si="17"/>
        <v>86293.900000000009</v>
      </c>
      <c r="M471" s="138">
        <f t="shared" si="18"/>
        <v>87148.900000000009</v>
      </c>
      <c r="T471" s="138">
        <f t="shared" si="22"/>
        <v>2271.7399999999998</v>
      </c>
    </row>
    <row r="472" spans="2:20">
      <c r="B472" s="138">
        <f t="shared" si="19"/>
        <v>150</v>
      </c>
      <c r="C472" s="138">
        <f t="shared" si="20"/>
        <v>809</v>
      </c>
      <c r="F472" s="138">
        <f t="shared" si="21"/>
        <v>817</v>
      </c>
      <c r="L472" s="138">
        <f t="shared" si="17"/>
        <v>86293.900000000009</v>
      </c>
      <c r="M472" s="138">
        <f t="shared" si="18"/>
        <v>87193.900000000009</v>
      </c>
      <c r="T472" s="138">
        <f t="shared" si="22"/>
        <v>2275.7399999999998</v>
      </c>
    </row>
    <row r="473" spans="2:20">
      <c r="B473" s="138">
        <f t="shared" si="19"/>
        <v>150</v>
      </c>
      <c r="C473" s="138">
        <f t="shared" si="20"/>
        <v>811</v>
      </c>
      <c r="F473" s="138">
        <f t="shared" si="21"/>
        <v>821</v>
      </c>
      <c r="L473" s="138">
        <f t="shared" ref="L473:L536" si="23">L472-100</f>
        <v>86193.900000000009</v>
      </c>
      <c r="M473" s="138">
        <f t="shared" si="18"/>
        <v>87238.900000000009</v>
      </c>
      <c r="T473" s="138">
        <f t="shared" si="22"/>
        <v>2279.7399999999998</v>
      </c>
    </row>
    <row r="474" spans="2:20">
      <c r="B474" s="138">
        <f t="shared" si="19"/>
        <v>150</v>
      </c>
      <c r="C474" s="138">
        <f t="shared" si="20"/>
        <v>813</v>
      </c>
      <c r="F474" s="138">
        <f t="shared" si="21"/>
        <v>825</v>
      </c>
      <c r="L474" s="138">
        <f t="shared" si="23"/>
        <v>86093.900000000009</v>
      </c>
      <c r="M474" s="138">
        <f t="shared" si="18"/>
        <v>87283.900000000009</v>
      </c>
      <c r="T474" s="138">
        <f t="shared" si="22"/>
        <v>2283.7399999999998</v>
      </c>
    </row>
    <row r="475" spans="2:20">
      <c r="B475" s="138">
        <f t="shared" si="19"/>
        <v>150</v>
      </c>
      <c r="C475" s="138">
        <f t="shared" si="20"/>
        <v>815</v>
      </c>
      <c r="F475" s="138">
        <f t="shared" si="21"/>
        <v>829</v>
      </c>
      <c r="L475" s="138">
        <f t="shared" si="23"/>
        <v>85993.900000000009</v>
      </c>
      <c r="M475" s="138">
        <f t="shared" si="18"/>
        <v>87328.900000000009</v>
      </c>
      <c r="T475" s="138">
        <f t="shared" si="22"/>
        <v>2287.7399999999998</v>
      </c>
    </row>
    <row r="476" spans="2:20">
      <c r="B476" s="138">
        <f t="shared" si="19"/>
        <v>150</v>
      </c>
      <c r="C476" s="138">
        <f t="shared" si="20"/>
        <v>817</v>
      </c>
      <c r="F476" s="138">
        <f t="shared" si="21"/>
        <v>833</v>
      </c>
      <c r="L476" s="138">
        <f t="shared" si="23"/>
        <v>85893.900000000009</v>
      </c>
      <c r="M476" s="138">
        <f t="shared" si="18"/>
        <v>87373.900000000009</v>
      </c>
      <c r="T476" s="138">
        <f t="shared" si="22"/>
        <v>2291.7399999999998</v>
      </c>
    </row>
    <row r="477" spans="2:20">
      <c r="B477" s="138">
        <f t="shared" si="19"/>
        <v>150</v>
      </c>
      <c r="C477" s="138">
        <f t="shared" si="20"/>
        <v>819</v>
      </c>
      <c r="F477" s="138">
        <f t="shared" si="21"/>
        <v>837</v>
      </c>
      <c r="L477" s="138">
        <f t="shared" si="23"/>
        <v>85793.900000000009</v>
      </c>
      <c r="M477" s="138">
        <f t="shared" si="18"/>
        <v>87418.900000000009</v>
      </c>
      <c r="T477" s="138">
        <f t="shared" si="22"/>
        <v>2295.7399999999998</v>
      </c>
    </row>
    <row r="478" spans="2:20">
      <c r="B478" s="138">
        <f t="shared" si="19"/>
        <v>150</v>
      </c>
      <c r="C478" s="138">
        <f t="shared" si="20"/>
        <v>821</v>
      </c>
      <c r="F478" s="138">
        <f t="shared" si="21"/>
        <v>841</v>
      </c>
      <c r="L478" s="138">
        <f t="shared" si="23"/>
        <v>85693.900000000009</v>
      </c>
      <c r="M478" s="138">
        <f t="shared" si="18"/>
        <v>87463.900000000009</v>
      </c>
      <c r="T478" s="138">
        <f t="shared" si="22"/>
        <v>2299.7399999999998</v>
      </c>
    </row>
    <row r="479" spans="2:20">
      <c r="B479" s="138">
        <f t="shared" si="19"/>
        <v>150</v>
      </c>
      <c r="C479" s="138">
        <f t="shared" si="20"/>
        <v>823</v>
      </c>
      <c r="F479" s="138">
        <f t="shared" si="21"/>
        <v>845</v>
      </c>
      <c r="L479" s="138">
        <f t="shared" si="23"/>
        <v>85593.900000000009</v>
      </c>
      <c r="M479" s="138">
        <f t="shared" si="18"/>
        <v>87508.900000000009</v>
      </c>
      <c r="T479" s="138">
        <f t="shared" si="22"/>
        <v>2303.7399999999998</v>
      </c>
    </row>
    <row r="480" spans="2:20">
      <c r="B480" s="138">
        <f t="shared" si="19"/>
        <v>150</v>
      </c>
      <c r="C480" s="138">
        <f t="shared" si="20"/>
        <v>825</v>
      </c>
      <c r="F480" s="138">
        <f t="shared" si="21"/>
        <v>849</v>
      </c>
      <c r="L480" s="138">
        <f t="shared" si="23"/>
        <v>85493.900000000009</v>
      </c>
      <c r="M480" s="138">
        <f t="shared" si="18"/>
        <v>87553.900000000009</v>
      </c>
      <c r="T480" s="138">
        <f t="shared" si="22"/>
        <v>2307.7399999999998</v>
      </c>
    </row>
    <row r="481" spans="2:20">
      <c r="B481" s="138">
        <f t="shared" si="19"/>
        <v>150</v>
      </c>
      <c r="C481" s="138">
        <f t="shared" si="20"/>
        <v>827</v>
      </c>
      <c r="F481" s="138">
        <f t="shared" si="21"/>
        <v>853</v>
      </c>
      <c r="L481" s="138">
        <f t="shared" si="23"/>
        <v>85393.900000000009</v>
      </c>
      <c r="M481" s="138">
        <f t="shared" si="18"/>
        <v>87598.900000000009</v>
      </c>
      <c r="T481" s="138">
        <f t="shared" si="22"/>
        <v>2311.7399999999998</v>
      </c>
    </row>
    <row r="482" spans="2:20">
      <c r="B482" s="138">
        <f t="shared" si="19"/>
        <v>150</v>
      </c>
      <c r="C482" s="138">
        <f t="shared" si="20"/>
        <v>829</v>
      </c>
      <c r="F482" s="138">
        <f t="shared" si="21"/>
        <v>857</v>
      </c>
      <c r="L482" s="138">
        <f t="shared" si="23"/>
        <v>85293.900000000009</v>
      </c>
      <c r="M482" s="138">
        <f t="shared" si="18"/>
        <v>87643.900000000009</v>
      </c>
      <c r="T482" s="138">
        <f t="shared" si="22"/>
        <v>2315.7399999999998</v>
      </c>
    </row>
    <row r="483" spans="2:20">
      <c r="B483" s="138">
        <f t="shared" si="19"/>
        <v>150</v>
      </c>
      <c r="C483" s="138">
        <f t="shared" si="20"/>
        <v>831</v>
      </c>
      <c r="F483" s="138">
        <f t="shared" si="21"/>
        <v>861</v>
      </c>
      <c r="L483" s="138">
        <f t="shared" si="23"/>
        <v>85193.900000000009</v>
      </c>
      <c r="M483" s="138">
        <f t="shared" si="18"/>
        <v>87688.900000000009</v>
      </c>
      <c r="T483" s="138">
        <f t="shared" si="22"/>
        <v>2319.7399999999998</v>
      </c>
    </row>
    <row r="484" spans="2:20">
      <c r="B484" s="138">
        <f t="shared" si="19"/>
        <v>150</v>
      </c>
      <c r="C484" s="138">
        <f t="shared" si="20"/>
        <v>833</v>
      </c>
      <c r="F484" s="138">
        <f t="shared" si="21"/>
        <v>865</v>
      </c>
      <c r="L484" s="138">
        <f t="shared" si="23"/>
        <v>85093.900000000009</v>
      </c>
      <c r="M484" s="138">
        <f t="shared" si="18"/>
        <v>87733.900000000009</v>
      </c>
      <c r="T484" s="138">
        <f t="shared" si="22"/>
        <v>2323.7399999999998</v>
      </c>
    </row>
    <row r="485" spans="2:20">
      <c r="B485" s="138">
        <f t="shared" si="19"/>
        <v>150</v>
      </c>
      <c r="C485" s="138">
        <f t="shared" si="20"/>
        <v>835</v>
      </c>
      <c r="F485" s="138">
        <f t="shared" si="21"/>
        <v>869</v>
      </c>
      <c r="L485" s="138">
        <f t="shared" si="23"/>
        <v>84993.900000000009</v>
      </c>
      <c r="M485" s="138">
        <f t="shared" si="18"/>
        <v>87778.900000000009</v>
      </c>
      <c r="T485" s="138">
        <f t="shared" si="22"/>
        <v>2327.7399999999998</v>
      </c>
    </row>
    <row r="486" spans="2:20">
      <c r="B486" s="138">
        <f t="shared" si="19"/>
        <v>150</v>
      </c>
      <c r="C486" s="138">
        <f t="shared" si="20"/>
        <v>837</v>
      </c>
      <c r="F486" s="138">
        <f t="shared" si="21"/>
        <v>873</v>
      </c>
      <c r="L486" s="138">
        <f t="shared" si="23"/>
        <v>84893.900000000009</v>
      </c>
      <c r="M486" s="138">
        <f t="shared" si="18"/>
        <v>87823.900000000009</v>
      </c>
      <c r="T486" s="138">
        <f t="shared" si="22"/>
        <v>2331.7399999999998</v>
      </c>
    </row>
    <row r="487" spans="2:20">
      <c r="B487" s="138">
        <f t="shared" si="19"/>
        <v>150</v>
      </c>
      <c r="C487" s="138">
        <f t="shared" si="20"/>
        <v>839</v>
      </c>
      <c r="F487" s="138">
        <f t="shared" si="21"/>
        <v>877</v>
      </c>
      <c r="L487" s="138">
        <f t="shared" si="23"/>
        <v>84793.900000000009</v>
      </c>
      <c r="M487" s="138">
        <f t="shared" si="18"/>
        <v>87868.900000000009</v>
      </c>
      <c r="T487" s="138">
        <f t="shared" si="22"/>
        <v>2335.7399999999998</v>
      </c>
    </row>
    <row r="488" spans="2:20">
      <c r="B488" s="138">
        <f t="shared" si="19"/>
        <v>150</v>
      </c>
      <c r="C488" s="138">
        <f t="shared" si="20"/>
        <v>841</v>
      </c>
      <c r="F488" s="138">
        <f t="shared" si="21"/>
        <v>881</v>
      </c>
      <c r="L488" s="138">
        <f t="shared" si="23"/>
        <v>84693.900000000009</v>
      </c>
      <c r="M488" s="138">
        <f t="shared" si="18"/>
        <v>87913.900000000009</v>
      </c>
      <c r="T488" s="138">
        <f t="shared" si="22"/>
        <v>2339.7399999999998</v>
      </c>
    </row>
    <row r="489" spans="2:20">
      <c r="B489" s="138">
        <f t="shared" si="19"/>
        <v>150</v>
      </c>
      <c r="C489" s="138">
        <f t="shared" si="20"/>
        <v>843</v>
      </c>
      <c r="F489" s="138">
        <f t="shared" si="21"/>
        <v>885</v>
      </c>
      <c r="L489" s="138">
        <f t="shared" si="23"/>
        <v>84593.900000000009</v>
      </c>
      <c r="M489" s="138">
        <f t="shared" si="18"/>
        <v>87958.900000000009</v>
      </c>
      <c r="T489" s="138">
        <f t="shared" si="22"/>
        <v>2343.7399999999998</v>
      </c>
    </row>
    <row r="490" spans="2:20">
      <c r="B490" s="138">
        <f t="shared" si="19"/>
        <v>150</v>
      </c>
      <c r="C490" s="138">
        <f t="shared" si="20"/>
        <v>845</v>
      </c>
      <c r="F490" s="138">
        <f t="shared" si="21"/>
        <v>889</v>
      </c>
      <c r="L490" s="138">
        <f t="shared" si="23"/>
        <v>84493.900000000009</v>
      </c>
      <c r="M490" s="138">
        <f t="shared" si="18"/>
        <v>88003.900000000009</v>
      </c>
      <c r="T490" s="138">
        <f t="shared" si="22"/>
        <v>2347.7399999999998</v>
      </c>
    </row>
    <row r="491" spans="2:20">
      <c r="B491" s="138">
        <f t="shared" si="19"/>
        <v>150</v>
      </c>
      <c r="C491" s="138">
        <f t="shared" si="20"/>
        <v>847</v>
      </c>
      <c r="F491" s="138">
        <f t="shared" si="21"/>
        <v>893</v>
      </c>
      <c r="L491" s="138">
        <f t="shared" si="23"/>
        <v>84393.900000000009</v>
      </c>
      <c r="M491" s="138">
        <f t="shared" si="18"/>
        <v>88048.900000000009</v>
      </c>
      <c r="T491" s="138">
        <f t="shared" si="22"/>
        <v>2351.7399999999998</v>
      </c>
    </row>
    <row r="492" spans="2:20">
      <c r="B492" s="138">
        <f t="shared" si="19"/>
        <v>150</v>
      </c>
      <c r="C492" s="138">
        <f t="shared" si="20"/>
        <v>849</v>
      </c>
      <c r="F492" s="138">
        <f t="shared" si="21"/>
        <v>897</v>
      </c>
      <c r="L492" s="138">
        <f t="shared" si="23"/>
        <v>84293.900000000009</v>
      </c>
      <c r="M492" s="138">
        <f t="shared" si="18"/>
        <v>88093.900000000009</v>
      </c>
      <c r="T492" s="138">
        <f t="shared" si="22"/>
        <v>2355.7399999999998</v>
      </c>
    </row>
    <row r="493" spans="2:20">
      <c r="B493" s="138">
        <f t="shared" si="19"/>
        <v>150</v>
      </c>
      <c r="C493" s="138">
        <f t="shared" si="20"/>
        <v>851</v>
      </c>
      <c r="F493" s="138">
        <f t="shared" si="21"/>
        <v>901</v>
      </c>
      <c r="L493" s="138">
        <f t="shared" si="23"/>
        <v>84193.900000000009</v>
      </c>
      <c r="M493" s="138">
        <f t="shared" si="18"/>
        <v>88138.900000000009</v>
      </c>
      <c r="T493" s="138">
        <f t="shared" si="22"/>
        <v>2359.7399999999998</v>
      </c>
    </row>
    <row r="494" spans="2:20">
      <c r="B494" s="138">
        <f t="shared" si="19"/>
        <v>150</v>
      </c>
      <c r="C494" s="138">
        <f t="shared" si="20"/>
        <v>853</v>
      </c>
      <c r="F494" s="138">
        <f t="shared" si="21"/>
        <v>905</v>
      </c>
      <c r="L494" s="138">
        <f t="shared" si="23"/>
        <v>84093.900000000009</v>
      </c>
      <c r="M494" s="138">
        <f t="shared" si="18"/>
        <v>88183.900000000009</v>
      </c>
      <c r="T494" s="138">
        <f t="shared" si="22"/>
        <v>2363.7399999999998</v>
      </c>
    </row>
    <row r="495" spans="2:20">
      <c r="B495" s="138">
        <f t="shared" si="19"/>
        <v>150</v>
      </c>
      <c r="C495" s="138">
        <f t="shared" si="20"/>
        <v>855</v>
      </c>
      <c r="F495" s="138">
        <f t="shared" si="21"/>
        <v>909</v>
      </c>
      <c r="L495" s="138">
        <f t="shared" si="23"/>
        <v>83993.900000000009</v>
      </c>
      <c r="M495" s="138">
        <f t="shared" si="18"/>
        <v>88228.900000000009</v>
      </c>
      <c r="T495" s="138">
        <f t="shared" si="22"/>
        <v>2367.7399999999998</v>
      </c>
    </row>
    <row r="496" spans="2:20">
      <c r="B496" s="138">
        <f t="shared" si="19"/>
        <v>150</v>
      </c>
      <c r="C496" s="138">
        <f t="shared" si="20"/>
        <v>857</v>
      </c>
      <c r="F496" s="138">
        <f t="shared" si="21"/>
        <v>913</v>
      </c>
      <c r="L496" s="138">
        <f t="shared" si="23"/>
        <v>83893.900000000009</v>
      </c>
      <c r="M496" s="138">
        <f t="shared" si="18"/>
        <v>88273.900000000009</v>
      </c>
      <c r="T496" s="138">
        <f t="shared" si="22"/>
        <v>2371.7399999999998</v>
      </c>
    </row>
    <row r="497" spans="2:20">
      <c r="B497" s="138">
        <f t="shared" si="19"/>
        <v>150</v>
      </c>
      <c r="C497" s="138">
        <f t="shared" si="20"/>
        <v>859</v>
      </c>
      <c r="F497" s="138">
        <f t="shared" si="21"/>
        <v>917</v>
      </c>
      <c r="L497" s="138">
        <f t="shared" si="23"/>
        <v>83793.900000000009</v>
      </c>
      <c r="M497" s="138">
        <f t="shared" si="18"/>
        <v>88318.900000000009</v>
      </c>
      <c r="T497" s="138">
        <f t="shared" si="22"/>
        <v>2375.7399999999998</v>
      </c>
    </row>
    <row r="498" spans="2:20">
      <c r="B498" s="138">
        <f t="shared" si="19"/>
        <v>150</v>
      </c>
      <c r="C498" s="138">
        <f t="shared" si="20"/>
        <v>861</v>
      </c>
      <c r="F498" s="138">
        <f t="shared" si="21"/>
        <v>921</v>
      </c>
      <c r="L498" s="138">
        <f t="shared" si="23"/>
        <v>83693.900000000009</v>
      </c>
      <c r="M498" s="138">
        <f t="shared" si="18"/>
        <v>88363.900000000009</v>
      </c>
      <c r="T498" s="138">
        <f t="shared" si="22"/>
        <v>2379.7399999999998</v>
      </c>
    </row>
    <row r="499" spans="2:20">
      <c r="B499" s="138">
        <f t="shared" si="19"/>
        <v>150</v>
      </c>
      <c r="C499" s="138">
        <f t="shared" si="20"/>
        <v>863</v>
      </c>
      <c r="F499" s="138">
        <f t="shared" si="21"/>
        <v>925</v>
      </c>
      <c r="L499" s="138">
        <f t="shared" si="23"/>
        <v>83593.900000000009</v>
      </c>
      <c r="M499" s="138">
        <f t="shared" si="18"/>
        <v>88408.900000000009</v>
      </c>
      <c r="T499" s="138">
        <f t="shared" si="22"/>
        <v>2383.7399999999998</v>
      </c>
    </row>
    <row r="500" spans="2:20">
      <c r="B500" s="138">
        <f t="shared" si="19"/>
        <v>150</v>
      </c>
      <c r="C500" s="138">
        <f t="shared" si="20"/>
        <v>865</v>
      </c>
      <c r="F500" s="138">
        <f t="shared" si="21"/>
        <v>929</v>
      </c>
      <c r="L500" s="138">
        <f t="shared" si="23"/>
        <v>83493.900000000009</v>
      </c>
      <c r="M500" s="138">
        <f t="shared" si="18"/>
        <v>88453.900000000009</v>
      </c>
      <c r="T500" s="138">
        <f t="shared" si="22"/>
        <v>2387.7399999999998</v>
      </c>
    </row>
    <row r="501" spans="2:20">
      <c r="B501" s="138">
        <f t="shared" si="19"/>
        <v>150</v>
      </c>
      <c r="C501" s="138">
        <f t="shared" si="20"/>
        <v>867</v>
      </c>
      <c r="F501" s="138">
        <f t="shared" si="21"/>
        <v>933</v>
      </c>
      <c r="L501" s="138">
        <f t="shared" si="23"/>
        <v>83393.900000000009</v>
      </c>
      <c r="M501" s="138">
        <f t="shared" si="18"/>
        <v>88498.900000000009</v>
      </c>
      <c r="T501" s="138">
        <f t="shared" si="22"/>
        <v>2391.7399999999998</v>
      </c>
    </row>
    <row r="502" spans="2:20">
      <c r="B502" s="138">
        <f t="shared" si="19"/>
        <v>150</v>
      </c>
      <c r="C502" s="138">
        <f t="shared" si="20"/>
        <v>869</v>
      </c>
      <c r="F502" s="138">
        <f t="shared" si="21"/>
        <v>937</v>
      </c>
      <c r="L502" s="138">
        <f t="shared" si="23"/>
        <v>83293.900000000009</v>
      </c>
      <c r="M502" s="138">
        <f t="shared" si="18"/>
        <v>88543.900000000009</v>
      </c>
      <c r="T502" s="138">
        <f t="shared" si="22"/>
        <v>2395.7399999999998</v>
      </c>
    </row>
    <row r="503" spans="2:20">
      <c r="B503" s="138">
        <f t="shared" si="19"/>
        <v>150</v>
      </c>
      <c r="C503" s="138">
        <f t="shared" si="20"/>
        <v>871</v>
      </c>
      <c r="F503" s="138">
        <f t="shared" si="21"/>
        <v>941</v>
      </c>
      <c r="L503" s="138">
        <f t="shared" si="23"/>
        <v>83193.900000000009</v>
      </c>
      <c r="M503" s="138">
        <f t="shared" si="18"/>
        <v>88588.900000000009</v>
      </c>
      <c r="T503" s="138">
        <f t="shared" si="22"/>
        <v>2399.7399999999998</v>
      </c>
    </row>
    <row r="504" spans="2:20">
      <c r="B504" s="138">
        <f t="shared" si="19"/>
        <v>150</v>
      </c>
      <c r="C504" s="138">
        <f t="shared" si="20"/>
        <v>873</v>
      </c>
      <c r="F504" s="138">
        <f t="shared" si="21"/>
        <v>945</v>
      </c>
      <c r="L504" s="138">
        <f t="shared" si="23"/>
        <v>83093.900000000009</v>
      </c>
      <c r="M504" s="138">
        <f t="shared" si="18"/>
        <v>88633.900000000009</v>
      </c>
      <c r="T504" s="138">
        <f t="shared" si="22"/>
        <v>2403.7399999999998</v>
      </c>
    </row>
    <row r="505" spans="2:20">
      <c r="B505" s="138">
        <f t="shared" si="19"/>
        <v>150</v>
      </c>
      <c r="C505" s="138">
        <f t="shared" si="20"/>
        <v>875</v>
      </c>
      <c r="F505" s="138">
        <f t="shared" si="21"/>
        <v>949</v>
      </c>
      <c r="L505" s="138">
        <f t="shared" si="23"/>
        <v>82993.900000000009</v>
      </c>
      <c r="M505" s="138">
        <f t="shared" si="18"/>
        <v>88678.900000000009</v>
      </c>
      <c r="T505" s="138">
        <f t="shared" si="22"/>
        <v>2407.7399999999998</v>
      </c>
    </row>
    <row r="506" spans="2:20">
      <c r="B506" s="138">
        <f t="shared" si="19"/>
        <v>150</v>
      </c>
      <c r="C506" s="138">
        <f t="shared" si="20"/>
        <v>877</v>
      </c>
      <c r="F506" s="138">
        <f t="shared" si="21"/>
        <v>953</v>
      </c>
      <c r="L506" s="138">
        <f t="shared" si="23"/>
        <v>82893.900000000009</v>
      </c>
      <c r="M506" s="138">
        <f t="shared" si="18"/>
        <v>88723.900000000009</v>
      </c>
      <c r="T506" s="138">
        <f t="shared" si="22"/>
        <v>2411.7399999999998</v>
      </c>
    </row>
    <row r="507" spans="2:20">
      <c r="B507" s="138">
        <f t="shared" si="19"/>
        <v>150</v>
      </c>
      <c r="C507" s="138">
        <f t="shared" si="20"/>
        <v>879</v>
      </c>
      <c r="F507" s="138">
        <f t="shared" si="21"/>
        <v>957</v>
      </c>
      <c r="L507" s="138">
        <f t="shared" si="23"/>
        <v>82793.900000000009</v>
      </c>
      <c r="M507" s="138">
        <f t="shared" si="18"/>
        <v>88768.900000000009</v>
      </c>
      <c r="T507" s="138">
        <f t="shared" si="22"/>
        <v>2415.7399999999998</v>
      </c>
    </row>
    <row r="508" spans="2:20">
      <c r="B508" s="138">
        <f t="shared" si="19"/>
        <v>150</v>
      </c>
      <c r="C508" s="138">
        <f t="shared" si="20"/>
        <v>881</v>
      </c>
      <c r="F508" s="138">
        <f t="shared" si="21"/>
        <v>961</v>
      </c>
      <c r="L508" s="138">
        <f t="shared" si="23"/>
        <v>82693.900000000009</v>
      </c>
      <c r="M508" s="138">
        <f t="shared" si="18"/>
        <v>88813.900000000009</v>
      </c>
      <c r="T508" s="138">
        <f t="shared" si="22"/>
        <v>2419.7399999999998</v>
      </c>
    </row>
    <row r="509" spans="2:20">
      <c r="B509" s="138">
        <f t="shared" si="19"/>
        <v>150</v>
      </c>
      <c r="C509" s="138">
        <f t="shared" si="20"/>
        <v>883</v>
      </c>
      <c r="F509" s="138">
        <f t="shared" si="21"/>
        <v>965</v>
      </c>
      <c r="L509" s="138">
        <f t="shared" si="23"/>
        <v>82593.900000000009</v>
      </c>
      <c r="M509" s="138">
        <f t="shared" si="18"/>
        <v>88858.900000000009</v>
      </c>
      <c r="T509" s="138">
        <f t="shared" si="22"/>
        <v>2423.7399999999998</v>
      </c>
    </row>
    <row r="510" spans="2:20">
      <c r="B510" s="138">
        <f t="shared" si="19"/>
        <v>150</v>
      </c>
      <c r="C510" s="138">
        <f t="shared" si="20"/>
        <v>885</v>
      </c>
      <c r="F510" s="138">
        <f t="shared" si="21"/>
        <v>969</v>
      </c>
      <c r="L510" s="138">
        <f t="shared" si="23"/>
        <v>82493.900000000009</v>
      </c>
      <c r="M510" s="138">
        <f t="shared" si="18"/>
        <v>88903.900000000009</v>
      </c>
      <c r="T510" s="138">
        <f t="shared" si="22"/>
        <v>2427.7399999999998</v>
      </c>
    </row>
    <row r="511" spans="2:20">
      <c r="B511" s="138">
        <f t="shared" si="19"/>
        <v>150</v>
      </c>
      <c r="C511" s="138">
        <f t="shared" si="20"/>
        <v>887</v>
      </c>
      <c r="F511" s="138">
        <f t="shared" si="21"/>
        <v>973</v>
      </c>
      <c r="L511" s="138">
        <f t="shared" si="23"/>
        <v>82393.900000000009</v>
      </c>
      <c r="M511" s="138">
        <f t="shared" si="18"/>
        <v>88948.900000000009</v>
      </c>
      <c r="T511" s="138">
        <f t="shared" si="22"/>
        <v>2431.7399999999998</v>
      </c>
    </row>
    <row r="512" spans="2:20">
      <c r="B512" s="138">
        <f t="shared" si="19"/>
        <v>150</v>
      </c>
      <c r="C512" s="138">
        <f t="shared" si="20"/>
        <v>889</v>
      </c>
      <c r="F512" s="138">
        <f t="shared" si="21"/>
        <v>977</v>
      </c>
      <c r="L512" s="138">
        <f t="shared" si="23"/>
        <v>82293.900000000009</v>
      </c>
      <c r="M512" s="138">
        <f t="shared" si="18"/>
        <v>88993.900000000009</v>
      </c>
      <c r="T512" s="138">
        <f t="shared" si="22"/>
        <v>2435.7399999999998</v>
      </c>
    </row>
    <row r="513" spans="2:20">
      <c r="B513" s="138">
        <f t="shared" si="19"/>
        <v>150</v>
      </c>
      <c r="C513" s="138">
        <f t="shared" si="20"/>
        <v>891</v>
      </c>
      <c r="F513" s="138">
        <f t="shared" si="21"/>
        <v>981</v>
      </c>
      <c r="L513" s="138">
        <f t="shared" si="23"/>
        <v>82193.900000000009</v>
      </c>
      <c r="M513" s="138">
        <f t="shared" si="18"/>
        <v>89038.900000000009</v>
      </c>
      <c r="T513" s="138">
        <f t="shared" si="22"/>
        <v>2439.7399999999998</v>
      </c>
    </row>
    <row r="514" spans="2:20">
      <c r="B514" s="138">
        <f t="shared" si="19"/>
        <v>150</v>
      </c>
      <c r="C514" s="138">
        <f t="shared" si="20"/>
        <v>893</v>
      </c>
      <c r="F514" s="138">
        <f t="shared" si="21"/>
        <v>985</v>
      </c>
      <c r="L514" s="138">
        <f t="shared" si="23"/>
        <v>82093.900000000009</v>
      </c>
      <c r="M514" s="138">
        <f t="shared" si="18"/>
        <v>89083.900000000009</v>
      </c>
      <c r="T514" s="138">
        <f t="shared" si="22"/>
        <v>2443.7399999999998</v>
      </c>
    </row>
    <row r="515" spans="2:20">
      <c r="B515" s="138">
        <f t="shared" si="19"/>
        <v>150</v>
      </c>
      <c r="C515" s="138">
        <f t="shared" si="20"/>
        <v>895</v>
      </c>
      <c r="F515" s="138">
        <f t="shared" si="21"/>
        <v>989</v>
      </c>
      <c r="L515" s="138">
        <f t="shared" si="23"/>
        <v>81993.900000000009</v>
      </c>
      <c r="M515" s="138">
        <f t="shared" si="18"/>
        <v>89128.900000000009</v>
      </c>
      <c r="T515" s="138">
        <f t="shared" si="22"/>
        <v>2447.7399999999998</v>
      </c>
    </row>
    <row r="516" spans="2:20">
      <c r="B516" s="138">
        <f t="shared" si="19"/>
        <v>150</v>
      </c>
      <c r="C516" s="138">
        <f t="shared" si="20"/>
        <v>897</v>
      </c>
      <c r="F516" s="138">
        <f t="shared" si="21"/>
        <v>993</v>
      </c>
      <c r="L516" s="138">
        <f t="shared" si="23"/>
        <v>81893.900000000009</v>
      </c>
      <c r="M516" s="138">
        <f t="shared" si="18"/>
        <v>89173.900000000009</v>
      </c>
      <c r="T516" s="138">
        <f t="shared" si="22"/>
        <v>2451.7399999999998</v>
      </c>
    </row>
    <row r="517" spans="2:20">
      <c r="B517" s="138">
        <f t="shared" si="19"/>
        <v>150</v>
      </c>
      <c r="C517" s="138">
        <f t="shared" si="20"/>
        <v>899</v>
      </c>
      <c r="F517" s="138">
        <f t="shared" si="21"/>
        <v>997</v>
      </c>
      <c r="L517" s="138">
        <f t="shared" si="23"/>
        <v>81793.900000000009</v>
      </c>
      <c r="M517" s="138">
        <f t="shared" ref="M517:M580" si="24">M516+45</f>
        <v>89218.900000000009</v>
      </c>
      <c r="T517" s="138">
        <f t="shared" si="22"/>
        <v>2455.7399999999998</v>
      </c>
    </row>
    <row r="518" spans="2:20">
      <c r="B518" s="138">
        <f t="shared" si="19"/>
        <v>150</v>
      </c>
      <c r="C518" s="138">
        <f t="shared" si="20"/>
        <v>901</v>
      </c>
      <c r="F518" s="138">
        <f t="shared" si="21"/>
        <v>1001</v>
      </c>
      <c r="L518" s="138">
        <f t="shared" si="23"/>
        <v>81693.900000000009</v>
      </c>
      <c r="M518" s="138">
        <f t="shared" si="24"/>
        <v>89263.900000000009</v>
      </c>
      <c r="T518" s="138">
        <f t="shared" si="22"/>
        <v>2459.7399999999998</v>
      </c>
    </row>
    <row r="519" spans="2:20">
      <c r="B519" s="138">
        <f t="shared" si="19"/>
        <v>150</v>
      </c>
      <c r="C519" s="138">
        <f t="shared" si="20"/>
        <v>903</v>
      </c>
      <c r="F519" s="138">
        <f t="shared" si="21"/>
        <v>1005</v>
      </c>
      <c r="L519" s="138">
        <f t="shared" si="23"/>
        <v>81593.900000000009</v>
      </c>
      <c r="M519" s="138">
        <f t="shared" si="24"/>
        <v>89308.900000000009</v>
      </c>
      <c r="T519" s="138">
        <f t="shared" si="22"/>
        <v>2463.7399999999998</v>
      </c>
    </row>
    <row r="520" spans="2:20">
      <c r="B520" s="138">
        <f t="shared" si="19"/>
        <v>150</v>
      </c>
      <c r="C520" s="138">
        <f t="shared" si="20"/>
        <v>905</v>
      </c>
      <c r="F520" s="138">
        <f t="shared" si="21"/>
        <v>1009</v>
      </c>
      <c r="L520" s="138">
        <f t="shared" si="23"/>
        <v>81493.900000000009</v>
      </c>
      <c r="M520" s="138">
        <f t="shared" si="24"/>
        <v>89353.900000000009</v>
      </c>
      <c r="T520" s="138">
        <f t="shared" si="22"/>
        <v>2467.7399999999998</v>
      </c>
    </row>
    <row r="521" spans="2:20">
      <c r="B521" s="138">
        <f t="shared" si="19"/>
        <v>150</v>
      </c>
      <c r="C521" s="138">
        <f t="shared" si="20"/>
        <v>907</v>
      </c>
      <c r="F521" s="138">
        <f t="shared" si="21"/>
        <v>1013</v>
      </c>
      <c r="L521" s="138">
        <f t="shared" si="23"/>
        <v>81393.900000000009</v>
      </c>
      <c r="M521" s="138">
        <f t="shared" si="24"/>
        <v>89398.900000000009</v>
      </c>
      <c r="T521" s="138">
        <f t="shared" si="22"/>
        <v>2471.7399999999998</v>
      </c>
    </row>
    <row r="522" spans="2:20">
      <c r="B522" s="138">
        <f t="shared" si="19"/>
        <v>150</v>
      </c>
      <c r="C522" s="138">
        <f t="shared" si="20"/>
        <v>909</v>
      </c>
      <c r="F522" s="138">
        <f t="shared" si="21"/>
        <v>1017</v>
      </c>
      <c r="L522" s="138">
        <f t="shared" si="23"/>
        <v>81293.900000000009</v>
      </c>
      <c r="M522" s="138">
        <f t="shared" si="24"/>
        <v>89443.900000000009</v>
      </c>
      <c r="T522" s="138">
        <f t="shared" si="22"/>
        <v>2475.7399999999998</v>
      </c>
    </row>
    <row r="523" spans="2:20">
      <c r="B523" s="138">
        <f t="shared" si="19"/>
        <v>150</v>
      </c>
      <c r="C523" s="138">
        <f t="shared" si="20"/>
        <v>911</v>
      </c>
      <c r="F523" s="138">
        <f t="shared" si="21"/>
        <v>1021</v>
      </c>
      <c r="L523" s="138">
        <f t="shared" si="23"/>
        <v>81193.900000000009</v>
      </c>
      <c r="M523" s="138">
        <f t="shared" si="24"/>
        <v>89488.900000000009</v>
      </c>
      <c r="T523" s="138">
        <f t="shared" si="22"/>
        <v>2479.7399999999998</v>
      </c>
    </row>
    <row r="524" spans="2:20">
      <c r="B524" s="138">
        <f t="shared" si="19"/>
        <v>150</v>
      </c>
      <c r="C524" s="138">
        <f t="shared" si="20"/>
        <v>913</v>
      </c>
      <c r="F524" s="138">
        <f t="shared" si="21"/>
        <v>1025</v>
      </c>
      <c r="L524" s="138">
        <f t="shared" si="23"/>
        <v>81093.900000000009</v>
      </c>
      <c r="M524" s="138">
        <f t="shared" si="24"/>
        <v>89533.900000000009</v>
      </c>
      <c r="T524" s="138">
        <f t="shared" si="22"/>
        <v>2483.7399999999998</v>
      </c>
    </row>
    <row r="525" spans="2:20">
      <c r="B525" s="138">
        <f t="shared" si="19"/>
        <v>150</v>
      </c>
      <c r="C525" s="138">
        <f t="shared" si="20"/>
        <v>915</v>
      </c>
      <c r="F525" s="138">
        <f t="shared" si="21"/>
        <v>1029</v>
      </c>
      <c r="L525" s="138">
        <f t="shared" si="23"/>
        <v>80993.900000000009</v>
      </c>
      <c r="M525" s="138">
        <f t="shared" si="24"/>
        <v>89578.900000000009</v>
      </c>
      <c r="T525" s="138">
        <f t="shared" si="22"/>
        <v>2487.7399999999998</v>
      </c>
    </row>
    <row r="526" spans="2:20">
      <c r="B526" s="138">
        <f t="shared" si="19"/>
        <v>150</v>
      </c>
      <c r="C526" s="138">
        <f t="shared" si="20"/>
        <v>917</v>
      </c>
      <c r="F526" s="138">
        <f t="shared" si="21"/>
        <v>1033</v>
      </c>
      <c r="L526" s="138">
        <f t="shared" si="23"/>
        <v>80893.900000000009</v>
      </c>
      <c r="M526" s="138">
        <f t="shared" si="24"/>
        <v>89623.900000000009</v>
      </c>
      <c r="T526" s="138">
        <f t="shared" si="22"/>
        <v>2491.7399999999998</v>
      </c>
    </row>
    <row r="527" spans="2:20">
      <c r="B527" s="138">
        <f t="shared" si="19"/>
        <v>150</v>
      </c>
      <c r="C527" s="138">
        <f t="shared" si="20"/>
        <v>919</v>
      </c>
      <c r="F527" s="138">
        <f t="shared" si="21"/>
        <v>1037</v>
      </c>
      <c r="L527" s="138">
        <f t="shared" si="23"/>
        <v>80793.900000000009</v>
      </c>
      <c r="M527" s="138">
        <f t="shared" si="24"/>
        <v>89668.900000000009</v>
      </c>
      <c r="T527" s="138">
        <f t="shared" si="22"/>
        <v>2495.7399999999998</v>
      </c>
    </row>
    <row r="528" spans="2:20">
      <c r="B528" s="138">
        <f t="shared" si="19"/>
        <v>150</v>
      </c>
      <c r="C528" s="138">
        <f t="shared" si="20"/>
        <v>921</v>
      </c>
      <c r="F528" s="138">
        <f t="shared" si="21"/>
        <v>1041</v>
      </c>
      <c r="L528" s="138">
        <f t="shared" si="23"/>
        <v>80693.900000000009</v>
      </c>
      <c r="M528" s="138">
        <f t="shared" si="24"/>
        <v>89713.900000000009</v>
      </c>
      <c r="T528" s="138">
        <f t="shared" si="22"/>
        <v>2499.7399999999998</v>
      </c>
    </row>
    <row r="529" spans="2:20">
      <c r="B529" s="138">
        <f t="shared" si="19"/>
        <v>150</v>
      </c>
      <c r="C529" s="138">
        <f t="shared" si="20"/>
        <v>923</v>
      </c>
      <c r="F529" s="138">
        <f t="shared" si="21"/>
        <v>1045</v>
      </c>
      <c r="L529" s="138">
        <f t="shared" si="23"/>
        <v>80593.900000000009</v>
      </c>
      <c r="M529" s="138">
        <f t="shared" si="24"/>
        <v>89758.900000000009</v>
      </c>
      <c r="T529" s="138">
        <f t="shared" si="22"/>
        <v>2503.7399999999998</v>
      </c>
    </row>
    <row r="530" spans="2:20">
      <c r="B530" s="138">
        <f t="shared" si="19"/>
        <v>150</v>
      </c>
      <c r="C530" s="138">
        <f t="shared" si="20"/>
        <v>925</v>
      </c>
      <c r="F530" s="138">
        <f t="shared" si="21"/>
        <v>1049</v>
      </c>
      <c r="L530" s="138">
        <f t="shared" si="23"/>
        <v>80493.900000000009</v>
      </c>
      <c r="M530" s="138">
        <f t="shared" si="24"/>
        <v>89803.900000000009</v>
      </c>
      <c r="T530" s="138">
        <f t="shared" si="22"/>
        <v>2507.7399999999998</v>
      </c>
    </row>
    <row r="531" spans="2:20">
      <c r="B531" s="138">
        <f t="shared" si="19"/>
        <v>150</v>
      </c>
      <c r="C531" s="138">
        <f t="shared" si="20"/>
        <v>927</v>
      </c>
      <c r="F531" s="138">
        <f t="shared" si="21"/>
        <v>1053</v>
      </c>
      <c r="L531" s="138">
        <f t="shared" si="23"/>
        <v>80393.900000000009</v>
      </c>
      <c r="M531" s="138">
        <f t="shared" si="24"/>
        <v>89848.900000000009</v>
      </c>
      <c r="T531" s="138">
        <f t="shared" si="22"/>
        <v>2511.7399999999998</v>
      </c>
    </row>
    <row r="532" spans="2:20">
      <c r="B532" s="138">
        <f t="shared" si="19"/>
        <v>150</v>
      </c>
      <c r="C532" s="138">
        <f t="shared" si="20"/>
        <v>929</v>
      </c>
      <c r="F532" s="138">
        <f t="shared" si="21"/>
        <v>1057</v>
      </c>
      <c r="L532" s="138">
        <f t="shared" si="23"/>
        <v>80293.900000000009</v>
      </c>
      <c r="M532" s="138">
        <f t="shared" si="24"/>
        <v>89893.900000000009</v>
      </c>
      <c r="T532" s="138">
        <f t="shared" si="22"/>
        <v>2515.7399999999998</v>
      </c>
    </row>
    <row r="533" spans="2:20">
      <c r="B533" s="138">
        <f t="shared" si="19"/>
        <v>150</v>
      </c>
      <c r="C533" s="138">
        <f t="shared" si="20"/>
        <v>931</v>
      </c>
      <c r="F533" s="138">
        <f t="shared" si="21"/>
        <v>1061</v>
      </c>
      <c r="L533" s="138">
        <f t="shared" si="23"/>
        <v>80193.900000000009</v>
      </c>
      <c r="M533" s="138">
        <f t="shared" si="24"/>
        <v>89938.900000000009</v>
      </c>
      <c r="T533" s="138">
        <f t="shared" si="22"/>
        <v>2519.7399999999998</v>
      </c>
    </row>
    <row r="534" spans="2:20">
      <c r="B534" s="138">
        <f t="shared" ref="B534:B597" si="25">B533</f>
        <v>150</v>
      </c>
      <c r="C534" s="138">
        <f t="shared" ref="C534:C597" si="26">C533+2</f>
        <v>933</v>
      </c>
      <c r="F534" s="138">
        <f t="shared" ref="F534:F597" si="27">F533+4</f>
        <v>1065</v>
      </c>
      <c r="L534" s="138">
        <f t="shared" si="23"/>
        <v>80093.900000000009</v>
      </c>
      <c r="M534" s="138">
        <f t="shared" si="24"/>
        <v>89983.900000000009</v>
      </c>
      <c r="T534" s="138">
        <f t="shared" ref="T534:T597" si="28">T533+4</f>
        <v>2523.7399999999998</v>
      </c>
    </row>
    <row r="535" spans="2:20">
      <c r="B535" s="138">
        <f t="shared" si="25"/>
        <v>150</v>
      </c>
      <c r="C535" s="138">
        <f t="shared" si="26"/>
        <v>935</v>
      </c>
      <c r="F535" s="138">
        <f t="shared" si="27"/>
        <v>1069</v>
      </c>
      <c r="L535" s="138">
        <f t="shared" si="23"/>
        <v>79993.900000000009</v>
      </c>
      <c r="M535" s="138">
        <f t="shared" si="24"/>
        <v>90028.900000000009</v>
      </c>
      <c r="T535" s="138">
        <f t="shared" si="28"/>
        <v>2527.7399999999998</v>
      </c>
    </row>
    <row r="536" spans="2:20">
      <c r="B536" s="138">
        <f t="shared" si="25"/>
        <v>150</v>
      </c>
      <c r="C536" s="138">
        <f t="shared" si="26"/>
        <v>937</v>
      </c>
      <c r="F536" s="138">
        <f t="shared" si="27"/>
        <v>1073</v>
      </c>
      <c r="L536" s="138">
        <f t="shared" si="23"/>
        <v>79893.900000000009</v>
      </c>
      <c r="M536" s="138">
        <f t="shared" si="24"/>
        <v>90073.900000000009</v>
      </c>
      <c r="T536" s="138">
        <f t="shared" si="28"/>
        <v>2531.7399999999998</v>
      </c>
    </row>
    <row r="537" spans="2:20">
      <c r="B537" s="138">
        <f t="shared" si="25"/>
        <v>150</v>
      </c>
      <c r="C537" s="138">
        <f t="shared" si="26"/>
        <v>939</v>
      </c>
      <c r="F537" s="138">
        <f t="shared" si="27"/>
        <v>1077</v>
      </c>
      <c r="L537" s="138">
        <f t="shared" ref="L537:L600" si="29">L536-100</f>
        <v>79793.900000000009</v>
      </c>
      <c r="M537" s="138">
        <f t="shared" si="24"/>
        <v>90118.900000000009</v>
      </c>
      <c r="T537" s="138">
        <f t="shared" si="28"/>
        <v>2535.7399999999998</v>
      </c>
    </row>
    <row r="538" spans="2:20">
      <c r="B538" s="138">
        <f t="shared" si="25"/>
        <v>150</v>
      </c>
      <c r="C538" s="138">
        <f t="shared" si="26"/>
        <v>941</v>
      </c>
      <c r="F538" s="138">
        <f t="shared" si="27"/>
        <v>1081</v>
      </c>
      <c r="L538" s="138">
        <f t="shared" si="29"/>
        <v>79693.900000000009</v>
      </c>
      <c r="M538" s="138">
        <f t="shared" si="24"/>
        <v>90163.900000000009</v>
      </c>
      <c r="T538" s="138">
        <f t="shared" si="28"/>
        <v>2539.7399999999998</v>
      </c>
    </row>
    <row r="539" spans="2:20">
      <c r="B539" s="138">
        <f t="shared" si="25"/>
        <v>150</v>
      </c>
      <c r="C539" s="138">
        <f t="shared" si="26"/>
        <v>943</v>
      </c>
      <c r="F539" s="138">
        <f t="shared" si="27"/>
        <v>1085</v>
      </c>
      <c r="L539" s="138">
        <f t="shared" si="29"/>
        <v>79593.900000000009</v>
      </c>
      <c r="M539" s="138">
        <f t="shared" si="24"/>
        <v>90208.900000000009</v>
      </c>
      <c r="T539" s="138">
        <f t="shared" si="28"/>
        <v>2543.7399999999998</v>
      </c>
    </row>
    <row r="540" spans="2:20">
      <c r="B540" s="138">
        <f t="shared" si="25"/>
        <v>150</v>
      </c>
      <c r="C540" s="138">
        <f t="shared" si="26"/>
        <v>945</v>
      </c>
      <c r="F540" s="138">
        <f t="shared" si="27"/>
        <v>1089</v>
      </c>
      <c r="L540" s="138">
        <f t="shared" si="29"/>
        <v>79493.900000000009</v>
      </c>
      <c r="M540" s="138">
        <f t="shared" si="24"/>
        <v>90253.900000000009</v>
      </c>
      <c r="T540" s="138">
        <f t="shared" si="28"/>
        <v>2547.7399999999998</v>
      </c>
    </row>
    <row r="541" spans="2:20">
      <c r="B541" s="138">
        <f t="shared" si="25"/>
        <v>150</v>
      </c>
      <c r="C541" s="138">
        <f t="shared" si="26"/>
        <v>947</v>
      </c>
      <c r="F541" s="138">
        <f t="shared" si="27"/>
        <v>1093</v>
      </c>
      <c r="L541" s="138">
        <f t="shared" si="29"/>
        <v>79393.900000000009</v>
      </c>
      <c r="M541" s="138">
        <f t="shared" si="24"/>
        <v>90298.900000000009</v>
      </c>
      <c r="T541" s="138">
        <f t="shared" si="28"/>
        <v>2551.7399999999998</v>
      </c>
    </row>
    <row r="542" spans="2:20">
      <c r="B542" s="138">
        <f t="shared" si="25"/>
        <v>150</v>
      </c>
      <c r="C542" s="138">
        <f t="shared" si="26"/>
        <v>949</v>
      </c>
      <c r="F542" s="138">
        <f t="shared" si="27"/>
        <v>1097</v>
      </c>
      <c r="L542" s="138">
        <f t="shared" si="29"/>
        <v>79293.900000000009</v>
      </c>
      <c r="M542" s="138">
        <f t="shared" si="24"/>
        <v>90343.900000000009</v>
      </c>
      <c r="T542" s="138">
        <f t="shared" si="28"/>
        <v>2555.7399999999998</v>
      </c>
    </row>
    <row r="543" spans="2:20">
      <c r="B543" s="138">
        <f t="shared" si="25"/>
        <v>150</v>
      </c>
      <c r="C543" s="138">
        <f t="shared" si="26"/>
        <v>951</v>
      </c>
      <c r="F543" s="138">
        <f t="shared" si="27"/>
        <v>1101</v>
      </c>
      <c r="L543" s="138">
        <f t="shared" si="29"/>
        <v>79193.900000000009</v>
      </c>
      <c r="M543" s="138">
        <f t="shared" si="24"/>
        <v>90388.900000000009</v>
      </c>
      <c r="T543" s="138">
        <f t="shared" si="28"/>
        <v>2559.7399999999998</v>
      </c>
    </row>
    <row r="544" spans="2:20">
      <c r="B544" s="138">
        <f t="shared" si="25"/>
        <v>150</v>
      </c>
      <c r="C544" s="138">
        <f t="shared" si="26"/>
        <v>953</v>
      </c>
      <c r="F544" s="138">
        <f t="shared" si="27"/>
        <v>1105</v>
      </c>
      <c r="L544" s="138">
        <f t="shared" si="29"/>
        <v>79093.900000000009</v>
      </c>
      <c r="M544" s="138">
        <f t="shared" si="24"/>
        <v>90433.900000000009</v>
      </c>
      <c r="T544" s="138">
        <f t="shared" si="28"/>
        <v>2563.7399999999998</v>
      </c>
    </row>
    <row r="545" spans="2:20">
      <c r="B545" s="138">
        <f t="shared" si="25"/>
        <v>150</v>
      </c>
      <c r="C545" s="138">
        <f t="shared" si="26"/>
        <v>955</v>
      </c>
      <c r="F545" s="138">
        <f t="shared" si="27"/>
        <v>1109</v>
      </c>
      <c r="L545" s="138">
        <f t="shared" si="29"/>
        <v>78993.900000000009</v>
      </c>
      <c r="M545" s="138">
        <f t="shared" si="24"/>
        <v>90478.900000000009</v>
      </c>
      <c r="T545" s="138">
        <f t="shared" si="28"/>
        <v>2567.7399999999998</v>
      </c>
    </row>
    <row r="546" spans="2:20">
      <c r="B546" s="138">
        <f t="shared" si="25"/>
        <v>150</v>
      </c>
      <c r="C546" s="138">
        <f t="shared" si="26"/>
        <v>957</v>
      </c>
      <c r="F546" s="138">
        <f t="shared" si="27"/>
        <v>1113</v>
      </c>
      <c r="L546" s="138">
        <f t="shared" si="29"/>
        <v>78893.900000000009</v>
      </c>
      <c r="M546" s="138">
        <f t="shared" si="24"/>
        <v>90523.900000000009</v>
      </c>
      <c r="T546" s="138">
        <f t="shared" si="28"/>
        <v>2571.7399999999998</v>
      </c>
    </row>
    <row r="547" spans="2:20">
      <c r="B547" s="138">
        <f t="shared" si="25"/>
        <v>150</v>
      </c>
      <c r="C547" s="138">
        <f t="shared" si="26"/>
        <v>959</v>
      </c>
      <c r="F547" s="138">
        <f t="shared" si="27"/>
        <v>1117</v>
      </c>
      <c r="L547" s="138">
        <f t="shared" si="29"/>
        <v>78793.900000000009</v>
      </c>
      <c r="M547" s="138">
        <f t="shared" si="24"/>
        <v>90568.900000000009</v>
      </c>
      <c r="T547" s="138">
        <f t="shared" si="28"/>
        <v>2575.7399999999998</v>
      </c>
    </row>
    <row r="548" spans="2:20">
      <c r="B548" s="138">
        <f t="shared" si="25"/>
        <v>150</v>
      </c>
      <c r="C548" s="138">
        <f t="shared" si="26"/>
        <v>961</v>
      </c>
      <c r="F548" s="138">
        <f t="shared" si="27"/>
        <v>1121</v>
      </c>
      <c r="L548" s="138">
        <f t="shared" si="29"/>
        <v>78693.900000000009</v>
      </c>
      <c r="M548" s="138">
        <f t="shared" si="24"/>
        <v>90613.900000000009</v>
      </c>
      <c r="T548" s="138">
        <f t="shared" si="28"/>
        <v>2579.7399999999998</v>
      </c>
    </row>
    <row r="549" spans="2:20">
      <c r="B549" s="138">
        <f t="shared" si="25"/>
        <v>150</v>
      </c>
      <c r="C549" s="138">
        <f t="shared" si="26"/>
        <v>963</v>
      </c>
      <c r="F549" s="138">
        <f t="shared" si="27"/>
        <v>1125</v>
      </c>
      <c r="L549" s="138">
        <f t="shared" si="29"/>
        <v>78593.900000000009</v>
      </c>
      <c r="M549" s="138">
        <f t="shared" si="24"/>
        <v>90658.900000000009</v>
      </c>
      <c r="T549" s="138">
        <f t="shared" si="28"/>
        <v>2583.7399999999998</v>
      </c>
    </row>
    <row r="550" spans="2:20">
      <c r="B550" s="138">
        <f t="shared" si="25"/>
        <v>150</v>
      </c>
      <c r="C550" s="138">
        <f t="shared" si="26"/>
        <v>965</v>
      </c>
      <c r="F550" s="138">
        <f t="shared" si="27"/>
        <v>1129</v>
      </c>
      <c r="L550" s="138">
        <f t="shared" si="29"/>
        <v>78493.900000000009</v>
      </c>
      <c r="M550" s="138">
        <f t="shared" si="24"/>
        <v>90703.900000000009</v>
      </c>
      <c r="T550" s="138">
        <f t="shared" si="28"/>
        <v>2587.7399999999998</v>
      </c>
    </row>
    <row r="551" spans="2:20">
      <c r="B551" s="138">
        <f t="shared" si="25"/>
        <v>150</v>
      </c>
      <c r="C551" s="138">
        <f t="shared" si="26"/>
        <v>967</v>
      </c>
      <c r="F551" s="138">
        <f t="shared" si="27"/>
        <v>1133</v>
      </c>
      <c r="L551" s="138">
        <f t="shared" si="29"/>
        <v>78393.900000000009</v>
      </c>
      <c r="M551" s="138">
        <f t="shared" si="24"/>
        <v>90748.900000000009</v>
      </c>
      <c r="T551" s="138">
        <f t="shared" si="28"/>
        <v>2591.7399999999998</v>
      </c>
    </row>
    <row r="552" spans="2:20">
      <c r="B552" s="138">
        <f t="shared" si="25"/>
        <v>150</v>
      </c>
      <c r="C552" s="138">
        <f t="shared" si="26"/>
        <v>969</v>
      </c>
      <c r="F552" s="138">
        <f t="shared" si="27"/>
        <v>1137</v>
      </c>
      <c r="L552" s="138">
        <f t="shared" si="29"/>
        <v>78293.900000000009</v>
      </c>
      <c r="M552" s="138">
        <f t="shared" si="24"/>
        <v>90793.900000000009</v>
      </c>
      <c r="T552" s="138">
        <f t="shared" si="28"/>
        <v>2595.7399999999998</v>
      </c>
    </row>
    <row r="553" spans="2:20">
      <c r="B553" s="138">
        <f t="shared" si="25"/>
        <v>150</v>
      </c>
      <c r="C553" s="138">
        <f t="shared" si="26"/>
        <v>971</v>
      </c>
      <c r="F553" s="138">
        <f t="shared" si="27"/>
        <v>1141</v>
      </c>
      <c r="L553" s="138">
        <f t="shared" si="29"/>
        <v>78193.900000000009</v>
      </c>
      <c r="M553" s="138">
        <f t="shared" si="24"/>
        <v>90838.900000000009</v>
      </c>
      <c r="T553" s="138">
        <f t="shared" si="28"/>
        <v>2599.7399999999998</v>
      </c>
    </row>
    <row r="554" spans="2:20">
      <c r="B554" s="138">
        <f t="shared" si="25"/>
        <v>150</v>
      </c>
      <c r="C554" s="138">
        <f t="shared" si="26"/>
        <v>973</v>
      </c>
      <c r="F554" s="138">
        <f t="shared" si="27"/>
        <v>1145</v>
      </c>
      <c r="L554" s="138">
        <f t="shared" si="29"/>
        <v>78093.900000000009</v>
      </c>
      <c r="M554" s="138">
        <f t="shared" si="24"/>
        <v>90883.900000000009</v>
      </c>
      <c r="T554" s="138">
        <f t="shared" si="28"/>
        <v>2603.7399999999998</v>
      </c>
    </row>
    <row r="555" spans="2:20">
      <c r="B555" s="138">
        <f t="shared" si="25"/>
        <v>150</v>
      </c>
      <c r="C555" s="138">
        <f t="shared" si="26"/>
        <v>975</v>
      </c>
      <c r="F555" s="138">
        <f t="shared" si="27"/>
        <v>1149</v>
      </c>
      <c r="L555" s="138">
        <f t="shared" si="29"/>
        <v>77993.900000000009</v>
      </c>
      <c r="M555" s="138">
        <f t="shared" si="24"/>
        <v>90928.900000000009</v>
      </c>
      <c r="T555" s="138">
        <f t="shared" si="28"/>
        <v>2607.7399999999998</v>
      </c>
    </row>
    <row r="556" spans="2:20">
      <c r="B556" s="138">
        <f t="shared" si="25"/>
        <v>150</v>
      </c>
      <c r="C556" s="138">
        <f t="shared" si="26"/>
        <v>977</v>
      </c>
      <c r="F556" s="138">
        <f t="shared" si="27"/>
        <v>1153</v>
      </c>
      <c r="L556" s="138">
        <f t="shared" si="29"/>
        <v>77893.900000000009</v>
      </c>
      <c r="M556" s="138">
        <f t="shared" si="24"/>
        <v>90973.900000000009</v>
      </c>
      <c r="T556" s="138">
        <f t="shared" si="28"/>
        <v>2611.7399999999998</v>
      </c>
    </row>
    <row r="557" spans="2:20">
      <c r="B557" s="138">
        <f t="shared" si="25"/>
        <v>150</v>
      </c>
      <c r="C557" s="138">
        <f t="shared" si="26"/>
        <v>979</v>
      </c>
      <c r="F557" s="138">
        <f t="shared" si="27"/>
        <v>1157</v>
      </c>
      <c r="L557" s="138">
        <f t="shared" si="29"/>
        <v>77793.900000000009</v>
      </c>
      <c r="M557" s="138">
        <f t="shared" si="24"/>
        <v>91018.900000000009</v>
      </c>
      <c r="T557" s="138">
        <f t="shared" si="28"/>
        <v>2615.7399999999998</v>
      </c>
    </row>
    <row r="558" spans="2:20">
      <c r="B558" s="138">
        <f t="shared" si="25"/>
        <v>150</v>
      </c>
      <c r="C558" s="138">
        <f t="shared" si="26"/>
        <v>981</v>
      </c>
      <c r="F558" s="138">
        <f t="shared" si="27"/>
        <v>1161</v>
      </c>
      <c r="L558" s="138">
        <f t="shared" si="29"/>
        <v>77693.900000000009</v>
      </c>
      <c r="M558" s="138">
        <f t="shared" si="24"/>
        <v>91063.900000000009</v>
      </c>
      <c r="T558" s="138">
        <f t="shared" si="28"/>
        <v>2619.7399999999998</v>
      </c>
    </row>
    <row r="559" spans="2:20">
      <c r="B559" s="138">
        <f t="shared" si="25"/>
        <v>150</v>
      </c>
      <c r="C559" s="138">
        <f t="shared" si="26"/>
        <v>983</v>
      </c>
      <c r="F559" s="138">
        <f t="shared" si="27"/>
        <v>1165</v>
      </c>
      <c r="L559" s="138">
        <f t="shared" si="29"/>
        <v>77593.900000000009</v>
      </c>
      <c r="M559" s="138">
        <f t="shared" si="24"/>
        <v>91108.900000000009</v>
      </c>
      <c r="T559" s="138">
        <f t="shared" si="28"/>
        <v>2623.74</v>
      </c>
    </row>
    <row r="560" spans="2:20">
      <c r="B560" s="138">
        <f t="shared" si="25"/>
        <v>150</v>
      </c>
      <c r="C560" s="138">
        <f t="shared" si="26"/>
        <v>985</v>
      </c>
      <c r="F560" s="138">
        <f t="shared" si="27"/>
        <v>1169</v>
      </c>
      <c r="L560" s="138">
        <f t="shared" si="29"/>
        <v>77493.900000000009</v>
      </c>
      <c r="M560" s="138">
        <f t="shared" si="24"/>
        <v>91153.900000000009</v>
      </c>
      <c r="T560" s="138">
        <f t="shared" si="28"/>
        <v>2627.74</v>
      </c>
    </row>
    <row r="561" spans="2:20">
      <c r="B561" s="138">
        <f t="shared" si="25"/>
        <v>150</v>
      </c>
      <c r="C561" s="138">
        <f t="shared" si="26"/>
        <v>987</v>
      </c>
      <c r="F561" s="138">
        <f t="shared" si="27"/>
        <v>1173</v>
      </c>
      <c r="L561" s="138">
        <f t="shared" si="29"/>
        <v>77393.900000000009</v>
      </c>
      <c r="M561" s="138">
        <f t="shared" si="24"/>
        <v>91198.900000000009</v>
      </c>
      <c r="T561" s="138">
        <f t="shared" si="28"/>
        <v>2631.74</v>
      </c>
    </row>
    <row r="562" spans="2:20">
      <c r="B562" s="138">
        <f t="shared" si="25"/>
        <v>150</v>
      </c>
      <c r="C562" s="138">
        <f t="shared" si="26"/>
        <v>989</v>
      </c>
      <c r="F562" s="138">
        <f t="shared" si="27"/>
        <v>1177</v>
      </c>
      <c r="L562" s="138">
        <f t="shared" si="29"/>
        <v>77293.900000000009</v>
      </c>
      <c r="M562" s="138">
        <f t="shared" si="24"/>
        <v>91243.900000000009</v>
      </c>
      <c r="T562" s="138">
        <f t="shared" si="28"/>
        <v>2635.74</v>
      </c>
    </row>
    <row r="563" spans="2:20">
      <c r="B563" s="138">
        <f t="shared" si="25"/>
        <v>150</v>
      </c>
      <c r="C563" s="138">
        <f t="shared" si="26"/>
        <v>991</v>
      </c>
      <c r="F563" s="138">
        <f t="shared" si="27"/>
        <v>1181</v>
      </c>
      <c r="L563" s="138">
        <f t="shared" si="29"/>
        <v>77193.900000000009</v>
      </c>
      <c r="M563" s="138">
        <f t="shared" si="24"/>
        <v>91288.900000000009</v>
      </c>
      <c r="T563" s="138">
        <f t="shared" si="28"/>
        <v>2639.74</v>
      </c>
    </row>
    <row r="564" spans="2:20">
      <c r="B564" s="138">
        <f t="shared" si="25"/>
        <v>150</v>
      </c>
      <c r="C564" s="138">
        <f t="shared" si="26"/>
        <v>993</v>
      </c>
      <c r="F564" s="138">
        <f t="shared" si="27"/>
        <v>1185</v>
      </c>
      <c r="L564" s="138">
        <f t="shared" si="29"/>
        <v>77093.900000000009</v>
      </c>
      <c r="M564" s="138">
        <f t="shared" si="24"/>
        <v>91333.900000000009</v>
      </c>
      <c r="T564" s="138">
        <f t="shared" si="28"/>
        <v>2643.74</v>
      </c>
    </row>
    <row r="565" spans="2:20">
      <c r="B565" s="138">
        <f t="shared" si="25"/>
        <v>150</v>
      </c>
      <c r="C565" s="138">
        <f t="shared" si="26"/>
        <v>995</v>
      </c>
      <c r="F565" s="138">
        <f t="shared" si="27"/>
        <v>1189</v>
      </c>
      <c r="L565" s="138">
        <f t="shared" si="29"/>
        <v>76993.900000000009</v>
      </c>
      <c r="M565" s="138">
        <f t="shared" si="24"/>
        <v>91378.900000000009</v>
      </c>
      <c r="T565" s="138">
        <f t="shared" si="28"/>
        <v>2647.74</v>
      </c>
    </row>
    <row r="566" spans="2:20">
      <c r="B566" s="138">
        <f t="shared" si="25"/>
        <v>150</v>
      </c>
      <c r="C566" s="138">
        <f t="shared" si="26"/>
        <v>997</v>
      </c>
      <c r="F566" s="138">
        <f t="shared" si="27"/>
        <v>1193</v>
      </c>
      <c r="L566" s="138">
        <f t="shared" si="29"/>
        <v>76893.900000000009</v>
      </c>
      <c r="M566" s="138">
        <f t="shared" si="24"/>
        <v>91423.900000000009</v>
      </c>
      <c r="T566" s="138">
        <f t="shared" si="28"/>
        <v>2651.74</v>
      </c>
    </row>
    <row r="567" spans="2:20">
      <c r="B567" s="138">
        <f t="shared" si="25"/>
        <v>150</v>
      </c>
      <c r="C567" s="138">
        <f t="shared" si="26"/>
        <v>999</v>
      </c>
      <c r="F567" s="138">
        <f t="shared" si="27"/>
        <v>1197</v>
      </c>
      <c r="L567" s="138">
        <f t="shared" si="29"/>
        <v>76793.900000000009</v>
      </c>
      <c r="M567" s="138">
        <f t="shared" si="24"/>
        <v>91468.900000000009</v>
      </c>
      <c r="T567" s="138">
        <f t="shared" si="28"/>
        <v>2655.74</v>
      </c>
    </row>
    <row r="568" spans="2:20">
      <c r="B568" s="138">
        <f t="shared" si="25"/>
        <v>150</v>
      </c>
      <c r="C568" s="138">
        <f t="shared" si="26"/>
        <v>1001</v>
      </c>
      <c r="F568" s="138">
        <f t="shared" si="27"/>
        <v>1201</v>
      </c>
      <c r="L568" s="138">
        <f t="shared" si="29"/>
        <v>76693.900000000009</v>
      </c>
      <c r="M568" s="138">
        <f t="shared" si="24"/>
        <v>91513.900000000009</v>
      </c>
      <c r="T568" s="138">
        <f t="shared" si="28"/>
        <v>2659.74</v>
      </c>
    </row>
    <row r="569" spans="2:20">
      <c r="B569" s="138">
        <f t="shared" si="25"/>
        <v>150</v>
      </c>
      <c r="C569" s="138">
        <f t="shared" si="26"/>
        <v>1003</v>
      </c>
      <c r="F569" s="138">
        <f t="shared" si="27"/>
        <v>1205</v>
      </c>
      <c r="L569" s="138">
        <f t="shared" si="29"/>
        <v>76593.900000000009</v>
      </c>
      <c r="M569" s="138">
        <f t="shared" si="24"/>
        <v>91558.900000000009</v>
      </c>
      <c r="T569" s="138">
        <f t="shared" si="28"/>
        <v>2663.74</v>
      </c>
    </row>
    <row r="570" spans="2:20">
      <c r="B570" s="138">
        <f t="shared" si="25"/>
        <v>150</v>
      </c>
      <c r="C570" s="138">
        <f t="shared" si="26"/>
        <v>1005</v>
      </c>
      <c r="F570" s="138">
        <f t="shared" si="27"/>
        <v>1209</v>
      </c>
      <c r="L570" s="138">
        <f t="shared" si="29"/>
        <v>76493.900000000009</v>
      </c>
      <c r="M570" s="138">
        <f t="shared" si="24"/>
        <v>91603.900000000009</v>
      </c>
      <c r="T570" s="138">
        <f t="shared" si="28"/>
        <v>2667.74</v>
      </c>
    </row>
    <row r="571" spans="2:20">
      <c r="B571" s="138">
        <f t="shared" si="25"/>
        <v>150</v>
      </c>
      <c r="C571" s="138">
        <f t="shared" si="26"/>
        <v>1007</v>
      </c>
      <c r="F571" s="138">
        <f t="shared" si="27"/>
        <v>1213</v>
      </c>
      <c r="L571" s="138">
        <f t="shared" si="29"/>
        <v>76393.900000000009</v>
      </c>
      <c r="M571" s="138">
        <f t="shared" si="24"/>
        <v>91648.900000000009</v>
      </c>
      <c r="T571" s="138">
        <f t="shared" si="28"/>
        <v>2671.74</v>
      </c>
    </row>
    <row r="572" spans="2:20">
      <c r="B572" s="138">
        <f t="shared" si="25"/>
        <v>150</v>
      </c>
      <c r="C572" s="138">
        <f t="shared" si="26"/>
        <v>1009</v>
      </c>
      <c r="F572" s="138">
        <f t="shared" si="27"/>
        <v>1217</v>
      </c>
      <c r="L572" s="138">
        <f t="shared" si="29"/>
        <v>76293.900000000009</v>
      </c>
      <c r="M572" s="138">
        <f t="shared" si="24"/>
        <v>91693.900000000009</v>
      </c>
      <c r="T572" s="138">
        <f t="shared" si="28"/>
        <v>2675.74</v>
      </c>
    </row>
    <row r="573" spans="2:20">
      <c r="B573" s="138">
        <f t="shared" si="25"/>
        <v>150</v>
      </c>
      <c r="C573" s="138">
        <f t="shared" si="26"/>
        <v>1011</v>
      </c>
      <c r="F573" s="138">
        <f t="shared" si="27"/>
        <v>1221</v>
      </c>
      <c r="L573" s="138">
        <f t="shared" si="29"/>
        <v>76193.900000000009</v>
      </c>
      <c r="M573" s="138">
        <f t="shared" si="24"/>
        <v>91738.900000000009</v>
      </c>
      <c r="T573" s="138">
        <f t="shared" si="28"/>
        <v>2679.74</v>
      </c>
    </row>
    <row r="574" spans="2:20">
      <c r="B574" s="138">
        <f t="shared" si="25"/>
        <v>150</v>
      </c>
      <c r="C574" s="138">
        <f t="shared" si="26"/>
        <v>1013</v>
      </c>
      <c r="F574" s="138">
        <f t="shared" si="27"/>
        <v>1225</v>
      </c>
      <c r="L574" s="138">
        <f t="shared" si="29"/>
        <v>76093.900000000009</v>
      </c>
      <c r="M574" s="138">
        <f t="shared" si="24"/>
        <v>91783.900000000009</v>
      </c>
      <c r="T574" s="138">
        <f t="shared" si="28"/>
        <v>2683.74</v>
      </c>
    </row>
    <row r="575" spans="2:20">
      <c r="B575" s="138">
        <f t="shared" si="25"/>
        <v>150</v>
      </c>
      <c r="C575" s="138">
        <f t="shared" si="26"/>
        <v>1015</v>
      </c>
      <c r="F575" s="138">
        <f t="shared" si="27"/>
        <v>1229</v>
      </c>
      <c r="L575" s="138">
        <f t="shared" si="29"/>
        <v>75993.900000000009</v>
      </c>
      <c r="M575" s="138">
        <f t="shared" si="24"/>
        <v>91828.900000000009</v>
      </c>
      <c r="T575" s="138">
        <f t="shared" si="28"/>
        <v>2687.74</v>
      </c>
    </row>
    <row r="576" spans="2:20">
      <c r="B576" s="138">
        <f t="shared" si="25"/>
        <v>150</v>
      </c>
      <c r="C576" s="138">
        <f t="shared" si="26"/>
        <v>1017</v>
      </c>
      <c r="F576" s="138">
        <f t="shared" si="27"/>
        <v>1233</v>
      </c>
      <c r="L576" s="138">
        <f t="shared" si="29"/>
        <v>75893.900000000009</v>
      </c>
      <c r="M576" s="138">
        <f t="shared" si="24"/>
        <v>91873.900000000009</v>
      </c>
      <c r="T576" s="138">
        <f t="shared" si="28"/>
        <v>2691.74</v>
      </c>
    </row>
    <row r="577" spans="2:20">
      <c r="B577" s="138">
        <f t="shared" si="25"/>
        <v>150</v>
      </c>
      <c r="C577" s="138">
        <f t="shared" si="26"/>
        <v>1019</v>
      </c>
      <c r="F577" s="138">
        <f t="shared" si="27"/>
        <v>1237</v>
      </c>
      <c r="L577" s="138">
        <f t="shared" si="29"/>
        <v>75793.900000000009</v>
      </c>
      <c r="M577" s="138">
        <f t="shared" si="24"/>
        <v>91918.900000000009</v>
      </c>
      <c r="T577" s="138">
        <f t="shared" si="28"/>
        <v>2695.74</v>
      </c>
    </row>
    <row r="578" spans="2:20">
      <c r="B578" s="138">
        <f t="shared" si="25"/>
        <v>150</v>
      </c>
      <c r="C578" s="138">
        <f t="shared" si="26"/>
        <v>1021</v>
      </c>
      <c r="F578" s="138">
        <f t="shared" si="27"/>
        <v>1241</v>
      </c>
      <c r="L578" s="138">
        <f t="shared" si="29"/>
        <v>75693.900000000009</v>
      </c>
      <c r="M578" s="138">
        <f t="shared" si="24"/>
        <v>91963.900000000009</v>
      </c>
      <c r="T578" s="138">
        <f t="shared" si="28"/>
        <v>2699.74</v>
      </c>
    </row>
    <row r="579" spans="2:20">
      <c r="B579" s="138">
        <f t="shared" si="25"/>
        <v>150</v>
      </c>
      <c r="C579" s="138">
        <f t="shared" si="26"/>
        <v>1023</v>
      </c>
      <c r="F579" s="138">
        <f t="shared" si="27"/>
        <v>1245</v>
      </c>
      <c r="L579" s="138">
        <f t="shared" si="29"/>
        <v>75593.900000000009</v>
      </c>
      <c r="M579" s="138">
        <f t="shared" si="24"/>
        <v>92008.900000000009</v>
      </c>
      <c r="T579" s="138">
        <f t="shared" si="28"/>
        <v>2703.74</v>
      </c>
    </row>
    <row r="580" spans="2:20">
      <c r="B580" s="138">
        <f t="shared" si="25"/>
        <v>150</v>
      </c>
      <c r="C580" s="138">
        <f t="shared" si="26"/>
        <v>1025</v>
      </c>
      <c r="F580" s="138">
        <f t="shared" si="27"/>
        <v>1249</v>
      </c>
      <c r="L580" s="138">
        <f t="shared" si="29"/>
        <v>75493.900000000009</v>
      </c>
      <c r="M580" s="138">
        <f t="shared" si="24"/>
        <v>92053.900000000009</v>
      </c>
      <c r="T580" s="138">
        <f t="shared" si="28"/>
        <v>2707.74</v>
      </c>
    </row>
    <row r="581" spans="2:20">
      <c r="B581" s="138">
        <f t="shared" si="25"/>
        <v>150</v>
      </c>
      <c r="C581" s="138">
        <f t="shared" si="26"/>
        <v>1027</v>
      </c>
      <c r="F581" s="138">
        <f t="shared" si="27"/>
        <v>1253</v>
      </c>
      <c r="L581" s="138">
        <f t="shared" si="29"/>
        <v>75393.900000000009</v>
      </c>
      <c r="M581" s="138">
        <f t="shared" ref="M581:M644" si="30">M580+45</f>
        <v>92098.900000000009</v>
      </c>
      <c r="T581" s="138">
        <f t="shared" si="28"/>
        <v>2711.74</v>
      </c>
    </row>
    <row r="582" spans="2:20">
      <c r="B582" s="138">
        <f t="shared" si="25"/>
        <v>150</v>
      </c>
      <c r="C582" s="138">
        <f t="shared" si="26"/>
        <v>1029</v>
      </c>
      <c r="F582" s="138">
        <f t="shared" si="27"/>
        <v>1257</v>
      </c>
      <c r="L582" s="138">
        <f t="shared" si="29"/>
        <v>75293.900000000009</v>
      </c>
      <c r="M582" s="138">
        <f t="shared" si="30"/>
        <v>92143.900000000009</v>
      </c>
      <c r="T582" s="138">
        <f t="shared" si="28"/>
        <v>2715.74</v>
      </c>
    </row>
    <row r="583" spans="2:20">
      <c r="B583" s="138">
        <f t="shared" si="25"/>
        <v>150</v>
      </c>
      <c r="C583" s="138">
        <f t="shared" si="26"/>
        <v>1031</v>
      </c>
      <c r="F583" s="138">
        <f t="shared" si="27"/>
        <v>1261</v>
      </c>
      <c r="L583" s="138">
        <f t="shared" si="29"/>
        <v>75193.900000000009</v>
      </c>
      <c r="M583" s="138">
        <f t="shared" si="30"/>
        <v>92188.900000000009</v>
      </c>
      <c r="T583" s="138">
        <f t="shared" si="28"/>
        <v>2719.74</v>
      </c>
    </row>
    <row r="584" spans="2:20">
      <c r="B584" s="138">
        <f t="shared" si="25"/>
        <v>150</v>
      </c>
      <c r="C584" s="138">
        <f t="shared" si="26"/>
        <v>1033</v>
      </c>
      <c r="F584" s="138">
        <f t="shared" si="27"/>
        <v>1265</v>
      </c>
      <c r="L584" s="138">
        <f t="shared" si="29"/>
        <v>75093.900000000009</v>
      </c>
      <c r="M584" s="138">
        <f t="shared" si="30"/>
        <v>92233.900000000009</v>
      </c>
      <c r="T584" s="138">
        <f t="shared" si="28"/>
        <v>2723.74</v>
      </c>
    </row>
    <row r="585" spans="2:20">
      <c r="B585" s="138">
        <f t="shared" si="25"/>
        <v>150</v>
      </c>
      <c r="C585" s="138">
        <f t="shared" si="26"/>
        <v>1035</v>
      </c>
      <c r="F585" s="138">
        <f t="shared" si="27"/>
        <v>1269</v>
      </c>
      <c r="L585" s="138">
        <f t="shared" si="29"/>
        <v>74993.900000000009</v>
      </c>
      <c r="M585" s="138">
        <f t="shared" si="30"/>
        <v>92278.900000000009</v>
      </c>
      <c r="T585" s="138">
        <f t="shared" si="28"/>
        <v>2727.74</v>
      </c>
    </row>
    <row r="586" spans="2:20">
      <c r="B586" s="138">
        <f t="shared" si="25"/>
        <v>150</v>
      </c>
      <c r="C586" s="138">
        <f t="shared" si="26"/>
        <v>1037</v>
      </c>
      <c r="F586" s="138">
        <f t="shared" si="27"/>
        <v>1273</v>
      </c>
      <c r="L586" s="138">
        <f t="shared" si="29"/>
        <v>74893.900000000009</v>
      </c>
      <c r="M586" s="138">
        <f t="shared" si="30"/>
        <v>92323.900000000009</v>
      </c>
      <c r="T586" s="138">
        <f t="shared" si="28"/>
        <v>2731.74</v>
      </c>
    </row>
    <row r="587" spans="2:20">
      <c r="B587" s="138">
        <f t="shared" si="25"/>
        <v>150</v>
      </c>
      <c r="C587" s="138">
        <f t="shared" si="26"/>
        <v>1039</v>
      </c>
      <c r="F587" s="138">
        <f t="shared" si="27"/>
        <v>1277</v>
      </c>
      <c r="L587" s="138">
        <f t="shared" si="29"/>
        <v>74793.900000000009</v>
      </c>
      <c r="M587" s="138">
        <f t="shared" si="30"/>
        <v>92368.900000000009</v>
      </c>
      <c r="T587" s="138">
        <f t="shared" si="28"/>
        <v>2735.74</v>
      </c>
    </row>
    <row r="588" spans="2:20">
      <c r="B588" s="138">
        <f t="shared" si="25"/>
        <v>150</v>
      </c>
      <c r="C588" s="138">
        <f t="shared" si="26"/>
        <v>1041</v>
      </c>
      <c r="F588" s="138">
        <f t="shared" si="27"/>
        <v>1281</v>
      </c>
      <c r="L588" s="138">
        <f t="shared" si="29"/>
        <v>74693.900000000009</v>
      </c>
      <c r="M588" s="138">
        <f t="shared" si="30"/>
        <v>92413.900000000009</v>
      </c>
      <c r="T588" s="138">
        <f t="shared" si="28"/>
        <v>2739.74</v>
      </c>
    </row>
    <row r="589" spans="2:20">
      <c r="B589" s="138">
        <f t="shared" si="25"/>
        <v>150</v>
      </c>
      <c r="C589" s="138">
        <f t="shared" si="26"/>
        <v>1043</v>
      </c>
      <c r="F589" s="138">
        <f t="shared" si="27"/>
        <v>1285</v>
      </c>
      <c r="L589" s="138">
        <f t="shared" si="29"/>
        <v>74593.900000000009</v>
      </c>
      <c r="M589" s="138">
        <f t="shared" si="30"/>
        <v>92458.900000000009</v>
      </c>
      <c r="T589" s="138">
        <f t="shared" si="28"/>
        <v>2743.74</v>
      </c>
    </row>
    <row r="590" spans="2:20">
      <c r="B590" s="138">
        <f t="shared" si="25"/>
        <v>150</v>
      </c>
      <c r="C590" s="138">
        <f t="shared" si="26"/>
        <v>1045</v>
      </c>
      <c r="F590" s="138">
        <f t="shared" si="27"/>
        <v>1289</v>
      </c>
      <c r="L590" s="138">
        <f t="shared" si="29"/>
        <v>74493.900000000009</v>
      </c>
      <c r="M590" s="138">
        <f t="shared" si="30"/>
        <v>92503.900000000009</v>
      </c>
      <c r="T590" s="138">
        <f t="shared" si="28"/>
        <v>2747.74</v>
      </c>
    </row>
    <row r="591" spans="2:20">
      <c r="B591" s="138">
        <f t="shared" si="25"/>
        <v>150</v>
      </c>
      <c r="C591" s="138">
        <f t="shared" si="26"/>
        <v>1047</v>
      </c>
      <c r="F591" s="138">
        <f t="shared" si="27"/>
        <v>1293</v>
      </c>
      <c r="L591" s="138">
        <f t="shared" si="29"/>
        <v>74393.900000000009</v>
      </c>
      <c r="M591" s="138">
        <f t="shared" si="30"/>
        <v>92548.900000000009</v>
      </c>
      <c r="T591" s="138">
        <f t="shared" si="28"/>
        <v>2751.74</v>
      </c>
    </row>
    <row r="592" spans="2:20">
      <c r="B592" s="138">
        <f t="shared" si="25"/>
        <v>150</v>
      </c>
      <c r="C592" s="138">
        <f t="shared" si="26"/>
        <v>1049</v>
      </c>
      <c r="F592" s="138">
        <f t="shared" si="27"/>
        <v>1297</v>
      </c>
      <c r="L592" s="138">
        <f t="shared" si="29"/>
        <v>74293.900000000009</v>
      </c>
      <c r="M592" s="138">
        <f t="shared" si="30"/>
        <v>92593.900000000009</v>
      </c>
      <c r="T592" s="138">
        <f t="shared" si="28"/>
        <v>2755.74</v>
      </c>
    </row>
    <row r="593" spans="2:20">
      <c r="B593" s="138">
        <f t="shared" si="25"/>
        <v>150</v>
      </c>
      <c r="C593" s="138">
        <f t="shared" si="26"/>
        <v>1051</v>
      </c>
      <c r="F593" s="138">
        <f t="shared" si="27"/>
        <v>1301</v>
      </c>
      <c r="L593" s="138">
        <f t="shared" si="29"/>
        <v>74193.900000000009</v>
      </c>
      <c r="M593" s="138">
        <f t="shared" si="30"/>
        <v>92638.900000000009</v>
      </c>
      <c r="T593" s="138">
        <f t="shared" si="28"/>
        <v>2759.74</v>
      </c>
    </row>
    <row r="594" spans="2:20">
      <c r="B594" s="138">
        <f t="shared" si="25"/>
        <v>150</v>
      </c>
      <c r="C594" s="138">
        <f t="shared" si="26"/>
        <v>1053</v>
      </c>
      <c r="F594" s="138">
        <f t="shared" si="27"/>
        <v>1305</v>
      </c>
      <c r="L594" s="138">
        <f t="shared" si="29"/>
        <v>74093.900000000009</v>
      </c>
      <c r="M594" s="138">
        <f t="shared" si="30"/>
        <v>92683.900000000009</v>
      </c>
      <c r="T594" s="138">
        <f t="shared" si="28"/>
        <v>2763.74</v>
      </c>
    </row>
    <row r="595" spans="2:20">
      <c r="B595" s="138">
        <f t="shared" si="25"/>
        <v>150</v>
      </c>
      <c r="C595" s="138">
        <f t="shared" si="26"/>
        <v>1055</v>
      </c>
      <c r="F595" s="138">
        <f t="shared" si="27"/>
        <v>1309</v>
      </c>
      <c r="L595" s="138">
        <f t="shared" si="29"/>
        <v>73993.900000000009</v>
      </c>
      <c r="M595" s="138">
        <f t="shared" si="30"/>
        <v>92728.900000000009</v>
      </c>
      <c r="T595" s="138">
        <f t="shared" si="28"/>
        <v>2767.74</v>
      </c>
    </row>
    <row r="596" spans="2:20">
      <c r="B596" s="138">
        <f t="shared" si="25"/>
        <v>150</v>
      </c>
      <c r="C596" s="138">
        <f t="shared" si="26"/>
        <v>1057</v>
      </c>
      <c r="F596" s="138">
        <f t="shared" si="27"/>
        <v>1313</v>
      </c>
      <c r="L596" s="138">
        <f t="shared" si="29"/>
        <v>73893.900000000009</v>
      </c>
      <c r="M596" s="138">
        <f t="shared" si="30"/>
        <v>92773.900000000009</v>
      </c>
      <c r="T596" s="138">
        <f t="shared" si="28"/>
        <v>2771.74</v>
      </c>
    </row>
    <row r="597" spans="2:20">
      <c r="B597" s="138">
        <f t="shared" si="25"/>
        <v>150</v>
      </c>
      <c r="C597" s="138">
        <f t="shared" si="26"/>
        <v>1059</v>
      </c>
      <c r="F597" s="138">
        <f t="shared" si="27"/>
        <v>1317</v>
      </c>
      <c r="L597" s="138">
        <f t="shared" si="29"/>
        <v>73793.900000000009</v>
      </c>
      <c r="M597" s="138">
        <f t="shared" si="30"/>
        <v>92818.900000000009</v>
      </c>
      <c r="T597" s="138">
        <f t="shared" si="28"/>
        <v>2775.74</v>
      </c>
    </row>
    <row r="598" spans="2:20">
      <c r="B598" s="138">
        <f t="shared" ref="B598:B661" si="31">B597</f>
        <v>150</v>
      </c>
      <c r="C598" s="138">
        <f t="shared" ref="C598:C661" si="32">C597+2</f>
        <v>1061</v>
      </c>
      <c r="F598" s="138">
        <f t="shared" ref="F598:F661" si="33">F597+4</f>
        <v>1321</v>
      </c>
      <c r="L598" s="138">
        <f t="shared" si="29"/>
        <v>73693.900000000009</v>
      </c>
      <c r="M598" s="138">
        <f t="shared" si="30"/>
        <v>92863.900000000009</v>
      </c>
      <c r="T598" s="138">
        <f t="shared" ref="T598:T661" si="34">T597+4</f>
        <v>2779.74</v>
      </c>
    </row>
    <row r="599" spans="2:20">
      <c r="B599" s="138">
        <f t="shared" si="31"/>
        <v>150</v>
      </c>
      <c r="C599" s="138">
        <f t="shared" si="32"/>
        <v>1063</v>
      </c>
      <c r="F599" s="138">
        <f t="shared" si="33"/>
        <v>1325</v>
      </c>
      <c r="L599" s="138">
        <f t="shared" si="29"/>
        <v>73593.900000000009</v>
      </c>
      <c r="M599" s="138">
        <f t="shared" si="30"/>
        <v>92908.900000000009</v>
      </c>
      <c r="T599" s="138">
        <f t="shared" si="34"/>
        <v>2783.74</v>
      </c>
    </row>
    <row r="600" spans="2:20">
      <c r="B600" s="138">
        <f t="shared" si="31"/>
        <v>150</v>
      </c>
      <c r="C600" s="138">
        <f t="shared" si="32"/>
        <v>1065</v>
      </c>
      <c r="F600" s="138">
        <f t="shared" si="33"/>
        <v>1329</v>
      </c>
      <c r="L600" s="138">
        <f t="shared" si="29"/>
        <v>73493.900000000009</v>
      </c>
      <c r="M600" s="138">
        <f t="shared" si="30"/>
        <v>92953.900000000009</v>
      </c>
      <c r="T600" s="138">
        <f t="shared" si="34"/>
        <v>2787.74</v>
      </c>
    </row>
    <row r="601" spans="2:20">
      <c r="B601" s="138">
        <f t="shared" si="31"/>
        <v>150</v>
      </c>
      <c r="C601" s="138">
        <f t="shared" si="32"/>
        <v>1067</v>
      </c>
      <c r="F601" s="138">
        <f t="shared" si="33"/>
        <v>1333</v>
      </c>
      <c r="L601" s="138">
        <f t="shared" ref="L601:L664" si="35">L600-100</f>
        <v>73393.900000000009</v>
      </c>
      <c r="M601" s="138">
        <f t="shared" si="30"/>
        <v>92998.900000000009</v>
      </c>
      <c r="T601" s="138">
        <f t="shared" si="34"/>
        <v>2791.74</v>
      </c>
    </row>
    <row r="602" spans="2:20">
      <c r="B602" s="138">
        <f t="shared" si="31"/>
        <v>150</v>
      </c>
      <c r="C602" s="138">
        <f t="shared" si="32"/>
        <v>1069</v>
      </c>
      <c r="F602" s="138">
        <f t="shared" si="33"/>
        <v>1337</v>
      </c>
      <c r="L602" s="138">
        <f t="shared" si="35"/>
        <v>73293.900000000009</v>
      </c>
      <c r="M602" s="138">
        <f t="shared" si="30"/>
        <v>93043.900000000009</v>
      </c>
      <c r="T602" s="138">
        <f t="shared" si="34"/>
        <v>2795.74</v>
      </c>
    </row>
    <row r="603" spans="2:20">
      <c r="B603" s="138">
        <f t="shared" si="31"/>
        <v>150</v>
      </c>
      <c r="C603" s="138">
        <f t="shared" si="32"/>
        <v>1071</v>
      </c>
      <c r="F603" s="138">
        <f t="shared" si="33"/>
        <v>1341</v>
      </c>
      <c r="L603" s="138">
        <f t="shared" si="35"/>
        <v>73193.900000000009</v>
      </c>
      <c r="M603" s="138">
        <f t="shared" si="30"/>
        <v>93088.900000000009</v>
      </c>
      <c r="T603" s="138">
        <f t="shared" si="34"/>
        <v>2799.74</v>
      </c>
    </row>
    <row r="604" spans="2:20">
      <c r="B604" s="138">
        <f t="shared" si="31"/>
        <v>150</v>
      </c>
      <c r="C604" s="138">
        <f t="shared" si="32"/>
        <v>1073</v>
      </c>
      <c r="F604" s="138">
        <f t="shared" si="33"/>
        <v>1345</v>
      </c>
      <c r="L604" s="138">
        <f t="shared" si="35"/>
        <v>73093.900000000009</v>
      </c>
      <c r="M604" s="138">
        <f t="shared" si="30"/>
        <v>93133.900000000009</v>
      </c>
      <c r="T604" s="138">
        <f t="shared" si="34"/>
        <v>2803.74</v>
      </c>
    </row>
    <row r="605" spans="2:20">
      <c r="B605" s="138">
        <f t="shared" si="31"/>
        <v>150</v>
      </c>
      <c r="C605" s="138">
        <f t="shared" si="32"/>
        <v>1075</v>
      </c>
      <c r="F605" s="138">
        <f t="shared" si="33"/>
        <v>1349</v>
      </c>
      <c r="L605" s="138">
        <f t="shared" si="35"/>
        <v>72993.900000000009</v>
      </c>
      <c r="M605" s="138">
        <f t="shared" si="30"/>
        <v>93178.900000000009</v>
      </c>
      <c r="T605" s="138">
        <f t="shared" si="34"/>
        <v>2807.74</v>
      </c>
    </row>
    <row r="606" spans="2:20">
      <c r="B606" s="138">
        <f t="shared" si="31"/>
        <v>150</v>
      </c>
      <c r="C606" s="138">
        <f t="shared" si="32"/>
        <v>1077</v>
      </c>
      <c r="F606" s="138">
        <f t="shared" si="33"/>
        <v>1353</v>
      </c>
      <c r="L606" s="138">
        <f t="shared" si="35"/>
        <v>72893.900000000009</v>
      </c>
      <c r="M606" s="138">
        <f t="shared" si="30"/>
        <v>93223.900000000009</v>
      </c>
      <c r="T606" s="138">
        <f t="shared" si="34"/>
        <v>2811.74</v>
      </c>
    </row>
    <row r="607" spans="2:20">
      <c r="B607" s="138">
        <f t="shared" si="31"/>
        <v>150</v>
      </c>
      <c r="C607" s="138">
        <f t="shared" si="32"/>
        <v>1079</v>
      </c>
      <c r="F607" s="138">
        <f t="shared" si="33"/>
        <v>1357</v>
      </c>
      <c r="L607" s="138">
        <f t="shared" si="35"/>
        <v>72793.900000000009</v>
      </c>
      <c r="M607" s="138">
        <f t="shared" si="30"/>
        <v>93268.900000000009</v>
      </c>
      <c r="T607" s="138">
        <f t="shared" si="34"/>
        <v>2815.74</v>
      </c>
    </row>
    <row r="608" spans="2:20">
      <c r="B608" s="138">
        <f t="shared" si="31"/>
        <v>150</v>
      </c>
      <c r="C608" s="138">
        <f t="shared" si="32"/>
        <v>1081</v>
      </c>
      <c r="F608" s="138">
        <f t="shared" si="33"/>
        <v>1361</v>
      </c>
      <c r="L608" s="138">
        <f t="shared" si="35"/>
        <v>72693.900000000009</v>
      </c>
      <c r="M608" s="138">
        <f t="shared" si="30"/>
        <v>93313.900000000009</v>
      </c>
      <c r="T608" s="138">
        <f t="shared" si="34"/>
        <v>2819.74</v>
      </c>
    </row>
    <row r="609" spans="2:20">
      <c r="B609" s="138">
        <f t="shared" si="31"/>
        <v>150</v>
      </c>
      <c r="C609" s="138">
        <f t="shared" si="32"/>
        <v>1083</v>
      </c>
      <c r="F609" s="138">
        <f t="shared" si="33"/>
        <v>1365</v>
      </c>
      <c r="L609" s="138">
        <f t="shared" si="35"/>
        <v>72593.900000000009</v>
      </c>
      <c r="M609" s="138">
        <f t="shared" si="30"/>
        <v>93358.900000000009</v>
      </c>
      <c r="T609" s="138">
        <f t="shared" si="34"/>
        <v>2823.74</v>
      </c>
    </row>
    <row r="610" spans="2:20">
      <c r="B610" s="138">
        <f t="shared" si="31"/>
        <v>150</v>
      </c>
      <c r="C610" s="138">
        <f t="shared" si="32"/>
        <v>1085</v>
      </c>
      <c r="F610" s="138">
        <f t="shared" si="33"/>
        <v>1369</v>
      </c>
      <c r="L610" s="138">
        <f t="shared" si="35"/>
        <v>72493.900000000009</v>
      </c>
      <c r="M610" s="138">
        <f t="shared" si="30"/>
        <v>93403.900000000009</v>
      </c>
      <c r="T610" s="138">
        <f t="shared" si="34"/>
        <v>2827.74</v>
      </c>
    </row>
    <row r="611" spans="2:20">
      <c r="B611" s="138">
        <f t="shared" si="31"/>
        <v>150</v>
      </c>
      <c r="C611" s="138">
        <f t="shared" si="32"/>
        <v>1087</v>
      </c>
      <c r="F611" s="138">
        <f t="shared" si="33"/>
        <v>1373</v>
      </c>
      <c r="L611" s="138">
        <f t="shared" si="35"/>
        <v>72393.900000000009</v>
      </c>
      <c r="M611" s="138">
        <f t="shared" si="30"/>
        <v>93448.900000000009</v>
      </c>
      <c r="T611" s="138">
        <f t="shared" si="34"/>
        <v>2831.74</v>
      </c>
    </row>
    <row r="612" spans="2:20">
      <c r="B612" s="138">
        <f t="shared" si="31"/>
        <v>150</v>
      </c>
      <c r="C612" s="138">
        <f t="shared" si="32"/>
        <v>1089</v>
      </c>
      <c r="F612" s="138">
        <f t="shared" si="33"/>
        <v>1377</v>
      </c>
      <c r="L612" s="138">
        <f t="shared" si="35"/>
        <v>72293.900000000009</v>
      </c>
      <c r="M612" s="138">
        <f t="shared" si="30"/>
        <v>93493.900000000009</v>
      </c>
      <c r="T612" s="138">
        <f t="shared" si="34"/>
        <v>2835.74</v>
      </c>
    </row>
    <row r="613" spans="2:20">
      <c r="B613" s="138">
        <f t="shared" si="31"/>
        <v>150</v>
      </c>
      <c r="C613" s="138">
        <f t="shared" si="32"/>
        <v>1091</v>
      </c>
      <c r="F613" s="138">
        <f t="shared" si="33"/>
        <v>1381</v>
      </c>
      <c r="L613" s="138">
        <f t="shared" si="35"/>
        <v>72193.900000000009</v>
      </c>
      <c r="M613" s="138">
        <f t="shared" si="30"/>
        <v>93538.900000000009</v>
      </c>
      <c r="T613" s="138">
        <f t="shared" si="34"/>
        <v>2839.74</v>
      </c>
    </row>
    <row r="614" spans="2:20">
      <c r="B614" s="138">
        <f t="shared" si="31"/>
        <v>150</v>
      </c>
      <c r="C614" s="138">
        <f t="shared" si="32"/>
        <v>1093</v>
      </c>
      <c r="F614" s="138">
        <f t="shared" si="33"/>
        <v>1385</v>
      </c>
      <c r="L614" s="138">
        <f t="shared" si="35"/>
        <v>72093.900000000009</v>
      </c>
      <c r="M614" s="138">
        <f t="shared" si="30"/>
        <v>93583.900000000009</v>
      </c>
      <c r="T614" s="138">
        <f t="shared" si="34"/>
        <v>2843.74</v>
      </c>
    </row>
    <row r="615" spans="2:20">
      <c r="B615" s="138">
        <f t="shared" si="31"/>
        <v>150</v>
      </c>
      <c r="C615" s="138">
        <f t="shared" si="32"/>
        <v>1095</v>
      </c>
      <c r="F615" s="138">
        <f t="shared" si="33"/>
        <v>1389</v>
      </c>
      <c r="L615" s="138">
        <f t="shared" si="35"/>
        <v>71993.900000000009</v>
      </c>
      <c r="M615" s="138">
        <f t="shared" si="30"/>
        <v>93628.900000000009</v>
      </c>
      <c r="T615" s="138">
        <f t="shared" si="34"/>
        <v>2847.74</v>
      </c>
    </row>
    <row r="616" spans="2:20">
      <c r="B616" s="138">
        <f t="shared" si="31"/>
        <v>150</v>
      </c>
      <c r="C616" s="138">
        <f t="shared" si="32"/>
        <v>1097</v>
      </c>
      <c r="F616" s="138">
        <f t="shared" si="33"/>
        <v>1393</v>
      </c>
      <c r="L616" s="138">
        <f t="shared" si="35"/>
        <v>71893.900000000009</v>
      </c>
      <c r="M616" s="138">
        <f t="shared" si="30"/>
        <v>93673.900000000009</v>
      </c>
      <c r="T616" s="138">
        <f t="shared" si="34"/>
        <v>2851.74</v>
      </c>
    </row>
    <row r="617" spans="2:20">
      <c r="B617" s="138">
        <f t="shared" si="31"/>
        <v>150</v>
      </c>
      <c r="C617" s="138">
        <f t="shared" si="32"/>
        <v>1099</v>
      </c>
      <c r="F617" s="138">
        <f t="shared" si="33"/>
        <v>1397</v>
      </c>
      <c r="L617" s="138">
        <f t="shared" si="35"/>
        <v>71793.900000000009</v>
      </c>
      <c r="M617" s="138">
        <f t="shared" si="30"/>
        <v>93718.900000000009</v>
      </c>
      <c r="T617" s="138">
        <f t="shared" si="34"/>
        <v>2855.74</v>
      </c>
    </row>
    <row r="618" spans="2:20">
      <c r="B618" s="138">
        <f t="shared" si="31"/>
        <v>150</v>
      </c>
      <c r="C618" s="138">
        <f t="shared" si="32"/>
        <v>1101</v>
      </c>
      <c r="F618" s="138">
        <f t="shared" si="33"/>
        <v>1401</v>
      </c>
      <c r="L618" s="138">
        <f t="shared" si="35"/>
        <v>71693.900000000009</v>
      </c>
      <c r="M618" s="138">
        <f t="shared" si="30"/>
        <v>93763.900000000009</v>
      </c>
      <c r="T618" s="138">
        <f t="shared" si="34"/>
        <v>2859.74</v>
      </c>
    </row>
    <row r="619" spans="2:20">
      <c r="B619" s="138">
        <f t="shared" si="31"/>
        <v>150</v>
      </c>
      <c r="C619" s="138">
        <f t="shared" si="32"/>
        <v>1103</v>
      </c>
      <c r="F619" s="138">
        <f t="shared" si="33"/>
        <v>1405</v>
      </c>
      <c r="L619" s="138">
        <f t="shared" si="35"/>
        <v>71593.900000000009</v>
      </c>
      <c r="M619" s="138">
        <f t="shared" si="30"/>
        <v>93808.900000000009</v>
      </c>
      <c r="T619" s="138">
        <f t="shared" si="34"/>
        <v>2863.74</v>
      </c>
    </row>
    <row r="620" spans="2:20">
      <c r="B620" s="138">
        <f t="shared" si="31"/>
        <v>150</v>
      </c>
      <c r="C620" s="138">
        <f t="shared" si="32"/>
        <v>1105</v>
      </c>
      <c r="F620" s="138">
        <f t="shared" si="33"/>
        <v>1409</v>
      </c>
      <c r="L620" s="138">
        <f t="shared" si="35"/>
        <v>71493.900000000009</v>
      </c>
      <c r="M620" s="138">
        <f t="shared" si="30"/>
        <v>93853.900000000009</v>
      </c>
      <c r="T620" s="138">
        <f t="shared" si="34"/>
        <v>2867.74</v>
      </c>
    </row>
    <row r="621" spans="2:20">
      <c r="B621" s="138">
        <f t="shared" si="31"/>
        <v>150</v>
      </c>
      <c r="C621" s="138">
        <f t="shared" si="32"/>
        <v>1107</v>
      </c>
      <c r="F621" s="138">
        <f t="shared" si="33"/>
        <v>1413</v>
      </c>
      <c r="L621" s="138">
        <f t="shared" si="35"/>
        <v>71393.900000000009</v>
      </c>
      <c r="M621" s="138">
        <f t="shared" si="30"/>
        <v>93898.900000000009</v>
      </c>
      <c r="T621" s="138">
        <f t="shared" si="34"/>
        <v>2871.74</v>
      </c>
    </row>
    <row r="622" spans="2:20">
      <c r="B622" s="138">
        <f t="shared" si="31"/>
        <v>150</v>
      </c>
      <c r="C622" s="138">
        <f t="shared" si="32"/>
        <v>1109</v>
      </c>
      <c r="F622" s="138">
        <f t="shared" si="33"/>
        <v>1417</v>
      </c>
      <c r="L622" s="138">
        <f t="shared" si="35"/>
        <v>71293.900000000009</v>
      </c>
      <c r="M622" s="138">
        <f t="shared" si="30"/>
        <v>93943.900000000009</v>
      </c>
      <c r="T622" s="138">
        <f t="shared" si="34"/>
        <v>2875.74</v>
      </c>
    </row>
    <row r="623" spans="2:20">
      <c r="B623" s="138">
        <f t="shared" si="31"/>
        <v>150</v>
      </c>
      <c r="C623" s="138">
        <f t="shared" si="32"/>
        <v>1111</v>
      </c>
      <c r="F623" s="138">
        <f t="shared" si="33"/>
        <v>1421</v>
      </c>
      <c r="L623" s="138">
        <f t="shared" si="35"/>
        <v>71193.900000000009</v>
      </c>
      <c r="M623" s="138">
        <f t="shared" si="30"/>
        <v>93988.900000000009</v>
      </c>
      <c r="T623" s="138">
        <f t="shared" si="34"/>
        <v>2879.74</v>
      </c>
    </row>
    <row r="624" spans="2:20">
      <c r="B624" s="138">
        <f t="shared" si="31"/>
        <v>150</v>
      </c>
      <c r="C624" s="138">
        <f t="shared" si="32"/>
        <v>1113</v>
      </c>
      <c r="F624" s="138">
        <f t="shared" si="33"/>
        <v>1425</v>
      </c>
      <c r="L624" s="138">
        <f t="shared" si="35"/>
        <v>71093.900000000009</v>
      </c>
      <c r="M624" s="138">
        <f t="shared" si="30"/>
        <v>94033.900000000009</v>
      </c>
      <c r="T624" s="138">
        <f t="shared" si="34"/>
        <v>2883.74</v>
      </c>
    </row>
    <row r="625" spans="2:20">
      <c r="B625" s="138">
        <f t="shared" si="31"/>
        <v>150</v>
      </c>
      <c r="C625" s="138">
        <f t="shared" si="32"/>
        <v>1115</v>
      </c>
      <c r="F625" s="138">
        <f t="shared" si="33"/>
        <v>1429</v>
      </c>
      <c r="L625" s="138">
        <f t="shared" si="35"/>
        <v>70993.900000000009</v>
      </c>
      <c r="M625" s="138">
        <f t="shared" si="30"/>
        <v>94078.900000000009</v>
      </c>
      <c r="T625" s="138">
        <f t="shared" si="34"/>
        <v>2887.74</v>
      </c>
    </row>
    <row r="626" spans="2:20">
      <c r="B626" s="138">
        <f t="shared" si="31"/>
        <v>150</v>
      </c>
      <c r="C626" s="138">
        <f t="shared" si="32"/>
        <v>1117</v>
      </c>
      <c r="F626" s="138">
        <f t="shared" si="33"/>
        <v>1433</v>
      </c>
      <c r="L626" s="138">
        <f t="shared" si="35"/>
        <v>70893.900000000009</v>
      </c>
      <c r="M626" s="138">
        <f t="shared" si="30"/>
        <v>94123.900000000009</v>
      </c>
      <c r="T626" s="138">
        <f t="shared" si="34"/>
        <v>2891.74</v>
      </c>
    </row>
    <row r="627" spans="2:20">
      <c r="B627" s="138">
        <f t="shared" si="31"/>
        <v>150</v>
      </c>
      <c r="C627" s="138">
        <f t="shared" si="32"/>
        <v>1119</v>
      </c>
      <c r="F627" s="138">
        <f t="shared" si="33"/>
        <v>1437</v>
      </c>
      <c r="L627" s="138">
        <f t="shared" si="35"/>
        <v>70793.900000000009</v>
      </c>
      <c r="M627" s="138">
        <f t="shared" si="30"/>
        <v>94168.900000000009</v>
      </c>
      <c r="T627" s="138">
        <f t="shared" si="34"/>
        <v>2895.74</v>
      </c>
    </row>
    <row r="628" spans="2:20">
      <c r="B628" s="138">
        <f t="shared" si="31"/>
        <v>150</v>
      </c>
      <c r="C628" s="138">
        <f t="shared" si="32"/>
        <v>1121</v>
      </c>
      <c r="F628" s="138">
        <f t="shared" si="33"/>
        <v>1441</v>
      </c>
      <c r="L628" s="138">
        <f t="shared" si="35"/>
        <v>70693.900000000009</v>
      </c>
      <c r="M628" s="138">
        <f t="shared" si="30"/>
        <v>94213.900000000009</v>
      </c>
      <c r="T628" s="138">
        <f t="shared" si="34"/>
        <v>2899.74</v>
      </c>
    </row>
    <row r="629" spans="2:20">
      <c r="B629" s="138">
        <f t="shared" si="31"/>
        <v>150</v>
      </c>
      <c r="C629" s="138">
        <f t="shared" si="32"/>
        <v>1123</v>
      </c>
      <c r="F629" s="138">
        <f t="shared" si="33"/>
        <v>1445</v>
      </c>
      <c r="L629" s="138">
        <f t="shared" si="35"/>
        <v>70593.900000000009</v>
      </c>
      <c r="M629" s="138">
        <f t="shared" si="30"/>
        <v>94258.900000000009</v>
      </c>
      <c r="T629" s="138">
        <f t="shared" si="34"/>
        <v>2903.74</v>
      </c>
    </row>
    <row r="630" spans="2:20">
      <c r="B630" s="138">
        <f t="shared" si="31"/>
        <v>150</v>
      </c>
      <c r="C630" s="138">
        <f t="shared" si="32"/>
        <v>1125</v>
      </c>
      <c r="F630" s="138">
        <f t="shared" si="33"/>
        <v>1449</v>
      </c>
      <c r="L630" s="138">
        <f t="shared" si="35"/>
        <v>70493.900000000009</v>
      </c>
      <c r="M630" s="138">
        <f t="shared" si="30"/>
        <v>94303.900000000009</v>
      </c>
      <c r="T630" s="138">
        <f t="shared" si="34"/>
        <v>2907.74</v>
      </c>
    </row>
    <row r="631" spans="2:20">
      <c r="B631" s="138">
        <f t="shared" si="31"/>
        <v>150</v>
      </c>
      <c r="C631" s="138">
        <f t="shared" si="32"/>
        <v>1127</v>
      </c>
      <c r="F631" s="138">
        <f t="shared" si="33"/>
        <v>1453</v>
      </c>
      <c r="L631" s="138">
        <f t="shared" si="35"/>
        <v>70393.900000000009</v>
      </c>
      <c r="M631" s="138">
        <f t="shared" si="30"/>
        <v>94348.900000000009</v>
      </c>
      <c r="T631" s="138">
        <f t="shared" si="34"/>
        <v>2911.74</v>
      </c>
    </row>
    <row r="632" spans="2:20">
      <c r="B632" s="138">
        <f t="shared" si="31"/>
        <v>150</v>
      </c>
      <c r="C632" s="138">
        <f t="shared" si="32"/>
        <v>1129</v>
      </c>
      <c r="F632" s="138">
        <f t="shared" si="33"/>
        <v>1457</v>
      </c>
      <c r="L632" s="138">
        <f t="shared" si="35"/>
        <v>70293.900000000009</v>
      </c>
      <c r="M632" s="138">
        <f t="shared" si="30"/>
        <v>94393.900000000009</v>
      </c>
      <c r="T632" s="138">
        <f t="shared" si="34"/>
        <v>2915.74</v>
      </c>
    </row>
    <row r="633" spans="2:20">
      <c r="B633" s="138">
        <f t="shared" si="31"/>
        <v>150</v>
      </c>
      <c r="C633" s="138">
        <f t="shared" si="32"/>
        <v>1131</v>
      </c>
      <c r="F633" s="138">
        <f t="shared" si="33"/>
        <v>1461</v>
      </c>
      <c r="L633" s="138">
        <f t="shared" si="35"/>
        <v>70193.900000000009</v>
      </c>
      <c r="M633" s="138">
        <f t="shared" si="30"/>
        <v>94438.900000000009</v>
      </c>
      <c r="T633" s="138">
        <f t="shared" si="34"/>
        <v>2919.74</v>
      </c>
    </row>
    <row r="634" spans="2:20">
      <c r="B634" s="138">
        <f t="shared" si="31"/>
        <v>150</v>
      </c>
      <c r="C634" s="138">
        <f t="shared" si="32"/>
        <v>1133</v>
      </c>
      <c r="F634" s="138">
        <f t="shared" si="33"/>
        <v>1465</v>
      </c>
      <c r="L634" s="138">
        <f t="shared" si="35"/>
        <v>70093.900000000009</v>
      </c>
      <c r="M634" s="138">
        <f t="shared" si="30"/>
        <v>94483.900000000009</v>
      </c>
      <c r="T634" s="138">
        <f t="shared" si="34"/>
        <v>2923.74</v>
      </c>
    </row>
    <row r="635" spans="2:20">
      <c r="B635" s="138">
        <f t="shared" si="31"/>
        <v>150</v>
      </c>
      <c r="C635" s="138">
        <f t="shared" si="32"/>
        <v>1135</v>
      </c>
      <c r="F635" s="138">
        <f t="shared" si="33"/>
        <v>1469</v>
      </c>
      <c r="L635" s="138">
        <f t="shared" si="35"/>
        <v>69993.900000000009</v>
      </c>
      <c r="M635" s="138">
        <f t="shared" si="30"/>
        <v>94528.900000000009</v>
      </c>
      <c r="T635" s="138">
        <f t="shared" si="34"/>
        <v>2927.74</v>
      </c>
    </row>
    <row r="636" spans="2:20">
      <c r="B636" s="138">
        <f t="shared" si="31"/>
        <v>150</v>
      </c>
      <c r="C636" s="138">
        <f t="shared" si="32"/>
        <v>1137</v>
      </c>
      <c r="F636" s="138">
        <f t="shared" si="33"/>
        <v>1473</v>
      </c>
      <c r="L636" s="138">
        <f t="shared" si="35"/>
        <v>69893.900000000009</v>
      </c>
      <c r="M636" s="138">
        <f t="shared" si="30"/>
        <v>94573.900000000009</v>
      </c>
      <c r="T636" s="138">
        <f t="shared" si="34"/>
        <v>2931.74</v>
      </c>
    </row>
    <row r="637" spans="2:20">
      <c r="B637" s="138">
        <f t="shared" si="31"/>
        <v>150</v>
      </c>
      <c r="C637" s="138">
        <f t="shared" si="32"/>
        <v>1139</v>
      </c>
      <c r="F637" s="138">
        <f t="shared" si="33"/>
        <v>1477</v>
      </c>
      <c r="L637" s="138">
        <f t="shared" si="35"/>
        <v>69793.900000000009</v>
      </c>
      <c r="M637" s="138">
        <f t="shared" si="30"/>
        <v>94618.900000000009</v>
      </c>
      <c r="T637" s="138">
        <f t="shared" si="34"/>
        <v>2935.74</v>
      </c>
    </row>
    <row r="638" spans="2:20">
      <c r="B638" s="138">
        <f t="shared" si="31"/>
        <v>150</v>
      </c>
      <c r="C638" s="138">
        <f t="shared" si="32"/>
        <v>1141</v>
      </c>
      <c r="F638" s="138">
        <f t="shared" si="33"/>
        <v>1481</v>
      </c>
      <c r="L638" s="138">
        <f t="shared" si="35"/>
        <v>69693.900000000009</v>
      </c>
      <c r="M638" s="138">
        <f t="shared" si="30"/>
        <v>94663.900000000009</v>
      </c>
      <c r="T638" s="138">
        <f t="shared" si="34"/>
        <v>2939.74</v>
      </c>
    </row>
    <row r="639" spans="2:20">
      <c r="B639" s="138">
        <f t="shared" si="31"/>
        <v>150</v>
      </c>
      <c r="C639" s="138">
        <f t="shared" si="32"/>
        <v>1143</v>
      </c>
      <c r="F639" s="138">
        <f t="shared" si="33"/>
        <v>1485</v>
      </c>
      <c r="L639" s="138">
        <f t="shared" si="35"/>
        <v>69593.900000000009</v>
      </c>
      <c r="M639" s="138">
        <f t="shared" si="30"/>
        <v>94708.900000000009</v>
      </c>
      <c r="T639" s="138">
        <f t="shared" si="34"/>
        <v>2943.74</v>
      </c>
    </row>
    <row r="640" spans="2:20">
      <c r="B640" s="138">
        <f t="shared" si="31"/>
        <v>150</v>
      </c>
      <c r="C640" s="138">
        <f t="shared" si="32"/>
        <v>1145</v>
      </c>
      <c r="F640" s="138">
        <f t="shared" si="33"/>
        <v>1489</v>
      </c>
      <c r="L640" s="138">
        <f t="shared" si="35"/>
        <v>69493.900000000009</v>
      </c>
      <c r="M640" s="138">
        <f t="shared" si="30"/>
        <v>94753.900000000009</v>
      </c>
      <c r="T640" s="138">
        <f t="shared" si="34"/>
        <v>2947.74</v>
      </c>
    </row>
    <row r="641" spans="2:20">
      <c r="B641" s="138">
        <f t="shared" si="31"/>
        <v>150</v>
      </c>
      <c r="C641" s="138">
        <f t="shared" si="32"/>
        <v>1147</v>
      </c>
      <c r="F641" s="138">
        <f t="shared" si="33"/>
        <v>1493</v>
      </c>
      <c r="L641" s="138">
        <f t="shared" si="35"/>
        <v>69393.900000000009</v>
      </c>
      <c r="M641" s="138">
        <f t="shared" si="30"/>
        <v>94798.900000000009</v>
      </c>
      <c r="T641" s="138">
        <f t="shared" si="34"/>
        <v>2951.74</v>
      </c>
    </row>
    <row r="642" spans="2:20">
      <c r="B642" s="138">
        <f t="shared" si="31"/>
        <v>150</v>
      </c>
      <c r="C642" s="138">
        <f t="shared" si="32"/>
        <v>1149</v>
      </c>
      <c r="F642" s="138">
        <f t="shared" si="33"/>
        <v>1497</v>
      </c>
      <c r="L642" s="138">
        <f t="shared" si="35"/>
        <v>69293.900000000009</v>
      </c>
      <c r="M642" s="138">
        <f t="shared" si="30"/>
        <v>94843.900000000009</v>
      </c>
      <c r="T642" s="138">
        <f t="shared" si="34"/>
        <v>2955.74</v>
      </c>
    </row>
    <row r="643" spans="2:20">
      <c r="B643" s="138">
        <f t="shared" si="31"/>
        <v>150</v>
      </c>
      <c r="C643" s="138">
        <f t="shared" si="32"/>
        <v>1151</v>
      </c>
      <c r="F643" s="138">
        <f t="shared" si="33"/>
        <v>1501</v>
      </c>
      <c r="L643" s="138">
        <f t="shared" si="35"/>
        <v>69193.900000000009</v>
      </c>
      <c r="M643" s="138">
        <f t="shared" si="30"/>
        <v>94888.900000000009</v>
      </c>
      <c r="T643" s="138">
        <f t="shared" si="34"/>
        <v>2959.74</v>
      </c>
    </row>
    <row r="644" spans="2:20">
      <c r="B644" s="138">
        <f t="shared" si="31"/>
        <v>150</v>
      </c>
      <c r="C644" s="138">
        <f t="shared" si="32"/>
        <v>1153</v>
      </c>
      <c r="F644" s="138">
        <f t="shared" si="33"/>
        <v>1505</v>
      </c>
      <c r="L644" s="138">
        <f t="shared" si="35"/>
        <v>69093.900000000009</v>
      </c>
      <c r="M644" s="138">
        <f t="shared" si="30"/>
        <v>94933.900000000009</v>
      </c>
      <c r="T644" s="138">
        <f t="shared" si="34"/>
        <v>2963.74</v>
      </c>
    </row>
    <row r="645" spans="2:20">
      <c r="B645" s="138">
        <f t="shared" si="31"/>
        <v>150</v>
      </c>
      <c r="C645" s="138">
        <f t="shared" si="32"/>
        <v>1155</v>
      </c>
      <c r="F645" s="138">
        <f t="shared" si="33"/>
        <v>1509</v>
      </c>
      <c r="L645" s="138">
        <f t="shared" si="35"/>
        <v>68993.900000000009</v>
      </c>
      <c r="M645" s="138">
        <f t="shared" ref="M645:M708" si="36">M644+45</f>
        <v>94978.900000000009</v>
      </c>
      <c r="T645" s="138">
        <f t="shared" si="34"/>
        <v>2967.74</v>
      </c>
    </row>
    <row r="646" spans="2:20">
      <c r="B646" s="138">
        <f t="shared" si="31"/>
        <v>150</v>
      </c>
      <c r="C646" s="138">
        <f t="shared" si="32"/>
        <v>1157</v>
      </c>
      <c r="F646" s="138">
        <f t="shared" si="33"/>
        <v>1513</v>
      </c>
      <c r="L646" s="138">
        <f t="shared" si="35"/>
        <v>68893.900000000009</v>
      </c>
      <c r="M646" s="138">
        <f t="shared" si="36"/>
        <v>95023.900000000009</v>
      </c>
      <c r="T646" s="138">
        <f t="shared" si="34"/>
        <v>2971.74</v>
      </c>
    </row>
    <row r="647" spans="2:20">
      <c r="B647" s="138">
        <f t="shared" si="31"/>
        <v>150</v>
      </c>
      <c r="C647" s="138">
        <f t="shared" si="32"/>
        <v>1159</v>
      </c>
      <c r="F647" s="138">
        <f t="shared" si="33"/>
        <v>1517</v>
      </c>
      <c r="L647" s="138">
        <f t="shared" si="35"/>
        <v>68793.900000000009</v>
      </c>
      <c r="M647" s="138">
        <f t="shared" si="36"/>
        <v>95068.900000000009</v>
      </c>
      <c r="T647" s="138">
        <f t="shared" si="34"/>
        <v>2975.74</v>
      </c>
    </row>
    <row r="648" spans="2:20">
      <c r="B648" s="138">
        <f t="shared" si="31"/>
        <v>150</v>
      </c>
      <c r="C648" s="138">
        <f t="shared" si="32"/>
        <v>1161</v>
      </c>
      <c r="F648" s="138">
        <f t="shared" si="33"/>
        <v>1521</v>
      </c>
      <c r="L648" s="138">
        <f t="shared" si="35"/>
        <v>68693.900000000009</v>
      </c>
      <c r="M648" s="138">
        <f t="shared" si="36"/>
        <v>95113.900000000009</v>
      </c>
      <c r="T648" s="138">
        <f t="shared" si="34"/>
        <v>2979.74</v>
      </c>
    </row>
    <row r="649" spans="2:20">
      <c r="B649" s="138">
        <f t="shared" si="31"/>
        <v>150</v>
      </c>
      <c r="C649" s="138">
        <f t="shared" si="32"/>
        <v>1163</v>
      </c>
      <c r="F649" s="138">
        <f t="shared" si="33"/>
        <v>1525</v>
      </c>
      <c r="L649" s="138">
        <f t="shared" si="35"/>
        <v>68593.900000000009</v>
      </c>
      <c r="M649" s="138">
        <f t="shared" si="36"/>
        <v>95158.900000000009</v>
      </c>
      <c r="T649" s="138">
        <f t="shared" si="34"/>
        <v>2983.74</v>
      </c>
    </row>
    <row r="650" spans="2:20">
      <c r="B650" s="138">
        <f t="shared" si="31"/>
        <v>150</v>
      </c>
      <c r="C650" s="138">
        <f t="shared" si="32"/>
        <v>1165</v>
      </c>
      <c r="F650" s="138">
        <f t="shared" si="33"/>
        <v>1529</v>
      </c>
      <c r="L650" s="138">
        <f t="shared" si="35"/>
        <v>68493.900000000009</v>
      </c>
      <c r="M650" s="138">
        <f t="shared" si="36"/>
        <v>95203.900000000009</v>
      </c>
      <c r="T650" s="138">
        <f t="shared" si="34"/>
        <v>2987.74</v>
      </c>
    </row>
    <row r="651" spans="2:20">
      <c r="B651" s="138">
        <f t="shared" si="31"/>
        <v>150</v>
      </c>
      <c r="C651" s="138">
        <f t="shared" si="32"/>
        <v>1167</v>
      </c>
      <c r="F651" s="138">
        <f t="shared" si="33"/>
        <v>1533</v>
      </c>
      <c r="L651" s="138">
        <f t="shared" si="35"/>
        <v>68393.900000000009</v>
      </c>
      <c r="M651" s="138">
        <f t="shared" si="36"/>
        <v>95248.900000000009</v>
      </c>
      <c r="T651" s="138">
        <f t="shared" si="34"/>
        <v>2991.74</v>
      </c>
    </row>
    <row r="652" spans="2:20">
      <c r="B652" s="138">
        <f t="shared" si="31"/>
        <v>150</v>
      </c>
      <c r="C652" s="138">
        <f t="shared" si="32"/>
        <v>1169</v>
      </c>
      <c r="F652" s="138">
        <f t="shared" si="33"/>
        <v>1537</v>
      </c>
      <c r="L652" s="138">
        <f t="shared" si="35"/>
        <v>68293.900000000009</v>
      </c>
      <c r="M652" s="138">
        <f t="shared" si="36"/>
        <v>95293.900000000009</v>
      </c>
      <c r="T652" s="138">
        <f t="shared" si="34"/>
        <v>2995.74</v>
      </c>
    </row>
    <row r="653" spans="2:20">
      <c r="B653" s="138">
        <f t="shared" si="31"/>
        <v>150</v>
      </c>
      <c r="C653" s="138">
        <f t="shared" si="32"/>
        <v>1171</v>
      </c>
      <c r="F653" s="138">
        <f t="shared" si="33"/>
        <v>1541</v>
      </c>
      <c r="L653" s="138">
        <f t="shared" si="35"/>
        <v>68193.900000000009</v>
      </c>
      <c r="M653" s="138">
        <f t="shared" si="36"/>
        <v>95338.900000000009</v>
      </c>
      <c r="T653" s="138">
        <f t="shared" si="34"/>
        <v>2999.74</v>
      </c>
    </row>
    <row r="654" spans="2:20">
      <c r="B654" s="138">
        <f t="shared" si="31"/>
        <v>150</v>
      </c>
      <c r="C654" s="138">
        <f t="shared" si="32"/>
        <v>1173</v>
      </c>
      <c r="F654" s="138">
        <f t="shared" si="33"/>
        <v>1545</v>
      </c>
      <c r="L654" s="138">
        <f t="shared" si="35"/>
        <v>68093.900000000009</v>
      </c>
      <c r="M654" s="138">
        <f t="shared" si="36"/>
        <v>95383.900000000009</v>
      </c>
      <c r="T654" s="138">
        <f t="shared" si="34"/>
        <v>3003.74</v>
      </c>
    </row>
    <row r="655" spans="2:20">
      <c r="B655" s="138">
        <f t="shared" si="31"/>
        <v>150</v>
      </c>
      <c r="C655" s="138">
        <f t="shared" si="32"/>
        <v>1175</v>
      </c>
      <c r="F655" s="138">
        <f t="shared" si="33"/>
        <v>1549</v>
      </c>
      <c r="L655" s="138">
        <f t="shared" si="35"/>
        <v>67993.900000000009</v>
      </c>
      <c r="M655" s="138">
        <f t="shared" si="36"/>
        <v>95428.900000000009</v>
      </c>
      <c r="T655" s="138">
        <f t="shared" si="34"/>
        <v>3007.74</v>
      </c>
    </row>
    <row r="656" spans="2:20">
      <c r="B656" s="138">
        <f t="shared" si="31"/>
        <v>150</v>
      </c>
      <c r="C656" s="138">
        <f t="shared" si="32"/>
        <v>1177</v>
      </c>
      <c r="F656" s="138">
        <f t="shared" si="33"/>
        <v>1553</v>
      </c>
      <c r="L656" s="138">
        <f t="shared" si="35"/>
        <v>67893.900000000009</v>
      </c>
      <c r="M656" s="138">
        <f t="shared" si="36"/>
        <v>95473.900000000009</v>
      </c>
      <c r="T656" s="138">
        <f t="shared" si="34"/>
        <v>3011.74</v>
      </c>
    </row>
    <row r="657" spans="2:20">
      <c r="B657" s="138">
        <f t="shared" si="31"/>
        <v>150</v>
      </c>
      <c r="C657" s="138">
        <f t="shared" si="32"/>
        <v>1179</v>
      </c>
      <c r="F657" s="138">
        <f t="shared" si="33"/>
        <v>1557</v>
      </c>
      <c r="L657" s="138">
        <f t="shared" si="35"/>
        <v>67793.900000000009</v>
      </c>
      <c r="M657" s="138">
        <f t="shared" si="36"/>
        <v>95518.900000000009</v>
      </c>
      <c r="T657" s="138">
        <f t="shared" si="34"/>
        <v>3015.74</v>
      </c>
    </row>
    <row r="658" spans="2:20">
      <c r="B658" s="138">
        <f t="shared" si="31"/>
        <v>150</v>
      </c>
      <c r="C658" s="138">
        <f t="shared" si="32"/>
        <v>1181</v>
      </c>
      <c r="F658" s="138">
        <f t="shared" si="33"/>
        <v>1561</v>
      </c>
      <c r="L658" s="138">
        <f t="shared" si="35"/>
        <v>67693.900000000009</v>
      </c>
      <c r="M658" s="138">
        <f t="shared" si="36"/>
        <v>95563.900000000009</v>
      </c>
      <c r="T658" s="138">
        <f t="shared" si="34"/>
        <v>3019.74</v>
      </c>
    </row>
    <row r="659" spans="2:20">
      <c r="B659" s="138">
        <f t="shared" si="31"/>
        <v>150</v>
      </c>
      <c r="C659" s="138">
        <f t="shared" si="32"/>
        <v>1183</v>
      </c>
      <c r="F659" s="138">
        <f t="shared" si="33"/>
        <v>1565</v>
      </c>
      <c r="L659" s="138">
        <f t="shared" si="35"/>
        <v>67593.900000000009</v>
      </c>
      <c r="M659" s="138">
        <f t="shared" si="36"/>
        <v>95608.900000000009</v>
      </c>
      <c r="T659" s="138">
        <f t="shared" si="34"/>
        <v>3023.74</v>
      </c>
    </row>
    <row r="660" spans="2:20">
      <c r="B660" s="138">
        <f t="shared" si="31"/>
        <v>150</v>
      </c>
      <c r="C660" s="138">
        <f t="shared" si="32"/>
        <v>1185</v>
      </c>
      <c r="F660" s="138">
        <f t="shared" si="33"/>
        <v>1569</v>
      </c>
      <c r="L660" s="138">
        <f t="shared" si="35"/>
        <v>67493.900000000009</v>
      </c>
      <c r="M660" s="138">
        <f t="shared" si="36"/>
        <v>95653.900000000009</v>
      </c>
      <c r="T660" s="138">
        <f t="shared" si="34"/>
        <v>3027.74</v>
      </c>
    </row>
    <row r="661" spans="2:20">
      <c r="B661" s="138">
        <f t="shared" si="31"/>
        <v>150</v>
      </c>
      <c r="C661" s="138">
        <f t="shared" si="32"/>
        <v>1187</v>
      </c>
      <c r="F661" s="138">
        <f t="shared" si="33"/>
        <v>1573</v>
      </c>
      <c r="L661" s="138">
        <f t="shared" si="35"/>
        <v>67393.900000000009</v>
      </c>
      <c r="M661" s="138">
        <f t="shared" si="36"/>
        <v>95698.900000000009</v>
      </c>
      <c r="T661" s="138">
        <f t="shared" si="34"/>
        <v>3031.74</v>
      </c>
    </row>
    <row r="662" spans="2:20">
      <c r="B662" s="138">
        <f t="shared" ref="B662:B725" si="37">B661</f>
        <v>150</v>
      </c>
      <c r="C662" s="138">
        <f t="shared" ref="C662:C725" si="38">C661+2</f>
        <v>1189</v>
      </c>
      <c r="F662" s="138">
        <f t="shared" ref="F662:F725" si="39">F661+4</f>
        <v>1577</v>
      </c>
      <c r="L662" s="138">
        <f t="shared" si="35"/>
        <v>67293.900000000009</v>
      </c>
      <c r="M662" s="138">
        <f t="shared" si="36"/>
        <v>95743.900000000009</v>
      </c>
      <c r="T662" s="138">
        <f t="shared" ref="T662:T725" si="40">T661+4</f>
        <v>3035.74</v>
      </c>
    </row>
    <row r="663" spans="2:20">
      <c r="B663" s="138">
        <f t="shared" si="37"/>
        <v>150</v>
      </c>
      <c r="C663" s="138">
        <f t="shared" si="38"/>
        <v>1191</v>
      </c>
      <c r="F663" s="138">
        <f t="shared" si="39"/>
        <v>1581</v>
      </c>
      <c r="L663" s="138">
        <f t="shared" si="35"/>
        <v>67193.900000000009</v>
      </c>
      <c r="M663" s="138">
        <f t="shared" si="36"/>
        <v>95788.900000000009</v>
      </c>
      <c r="T663" s="138">
        <f t="shared" si="40"/>
        <v>3039.74</v>
      </c>
    </row>
    <row r="664" spans="2:20">
      <c r="B664" s="138">
        <f t="shared" si="37"/>
        <v>150</v>
      </c>
      <c r="C664" s="138">
        <f t="shared" si="38"/>
        <v>1193</v>
      </c>
      <c r="F664" s="138">
        <f t="shared" si="39"/>
        <v>1585</v>
      </c>
      <c r="L664" s="138">
        <f t="shared" si="35"/>
        <v>67093.900000000009</v>
      </c>
      <c r="M664" s="138">
        <f t="shared" si="36"/>
        <v>95833.900000000009</v>
      </c>
      <c r="T664" s="138">
        <f t="shared" si="40"/>
        <v>3043.74</v>
      </c>
    </row>
    <row r="665" spans="2:20">
      <c r="B665" s="138">
        <f t="shared" si="37"/>
        <v>150</v>
      </c>
      <c r="C665" s="138">
        <f t="shared" si="38"/>
        <v>1195</v>
      </c>
      <c r="F665" s="138">
        <f t="shared" si="39"/>
        <v>1589</v>
      </c>
      <c r="L665" s="138">
        <f t="shared" ref="L665:L728" si="41">L664-100</f>
        <v>66993.900000000009</v>
      </c>
      <c r="M665" s="138">
        <f t="shared" si="36"/>
        <v>95878.900000000009</v>
      </c>
      <c r="T665" s="138">
        <f t="shared" si="40"/>
        <v>3047.74</v>
      </c>
    </row>
    <row r="666" spans="2:20">
      <c r="B666" s="138">
        <f t="shared" si="37"/>
        <v>150</v>
      </c>
      <c r="C666" s="138">
        <f t="shared" si="38"/>
        <v>1197</v>
      </c>
      <c r="F666" s="138">
        <f t="shared" si="39"/>
        <v>1593</v>
      </c>
      <c r="L666" s="138">
        <f t="shared" si="41"/>
        <v>66893.900000000009</v>
      </c>
      <c r="M666" s="138">
        <f t="shared" si="36"/>
        <v>95923.900000000009</v>
      </c>
      <c r="T666" s="138">
        <f t="shared" si="40"/>
        <v>3051.74</v>
      </c>
    </row>
    <row r="667" spans="2:20">
      <c r="B667" s="138">
        <f t="shared" si="37"/>
        <v>150</v>
      </c>
      <c r="C667" s="138">
        <f t="shared" si="38"/>
        <v>1199</v>
      </c>
      <c r="F667" s="138">
        <f t="shared" si="39"/>
        <v>1597</v>
      </c>
      <c r="L667" s="138">
        <f t="shared" si="41"/>
        <v>66793.900000000009</v>
      </c>
      <c r="M667" s="138">
        <f t="shared" si="36"/>
        <v>95968.900000000009</v>
      </c>
      <c r="T667" s="138">
        <f t="shared" si="40"/>
        <v>3055.74</v>
      </c>
    </row>
    <row r="668" spans="2:20">
      <c r="B668" s="138">
        <f t="shared" si="37"/>
        <v>150</v>
      </c>
      <c r="C668" s="138">
        <f t="shared" si="38"/>
        <v>1201</v>
      </c>
      <c r="F668" s="138">
        <f t="shared" si="39"/>
        <v>1601</v>
      </c>
      <c r="L668" s="138">
        <f t="shared" si="41"/>
        <v>66693.900000000009</v>
      </c>
      <c r="M668" s="138">
        <f t="shared" si="36"/>
        <v>96013.900000000009</v>
      </c>
      <c r="T668" s="138">
        <f t="shared" si="40"/>
        <v>3059.74</v>
      </c>
    </row>
    <row r="669" spans="2:20">
      <c r="B669" s="138">
        <f t="shared" si="37"/>
        <v>150</v>
      </c>
      <c r="C669" s="138">
        <f t="shared" si="38"/>
        <v>1203</v>
      </c>
      <c r="F669" s="138">
        <f t="shared" si="39"/>
        <v>1605</v>
      </c>
      <c r="L669" s="138">
        <f t="shared" si="41"/>
        <v>66593.900000000009</v>
      </c>
      <c r="M669" s="138">
        <f t="shared" si="36"/>
        <v>96058.900000000009</v>
      </c>
      <c r="T669" s="138">
        <f t="shared" si="40"/>
        <v>3063.74</v>
      </c>
    </row>
    <row r="670" spans="2:20">
      <c r="B670" s="138">
        <f t="shared" si="37"/>
        <v>150</v>
      </c>
      <c r="C670" s="138">
        <f t="shared" si="38"/>
        <v>1205</v>
      </c>
      <c r="F670" s="138">
        <f t="shared" si="39"/>
        <v>1609</v>
      </c>
      <c r="L670" s="138">
        <f t="shared" si="41"/>
        <v>66493.900000000009</v>
      </c>
      <c r="M670" s="138">
        <f t="shared" si="36"/>
        <v>96103.900000000009</v>
      </c>
      <c r="T670" s="138">
        <f t="shared" si="40"/>
        <v>3067.74</v>
      </c>
    </row>
    <row r="671" spans="2:20">
      <c r="B671" s="138">
        <f t="shared" si="37"/>
        <v>150</v>
      </c>
      <c r="C671" s="138">
        <f t="shared" si="38"/>
        <v>1207</v>
      </c>
      <c r="F671" s="138">
        <f t="shared" si="39"/>
        <v>1613</v>
      </c>
      <c r="L671" s="138">
        <f t="shared" si="41"/>
        <v>66393.900000000009</v>
      </c>
      <c r="M671" s="138">
        <f t="shared" si="36"/>
        <v>96148.900000000009</v>
      </c>
      <c r="T671" s="138">
        <f t="shared" si="40"/>
        <v>3071.74</v>
      </c>
    </row>
    <row r="672" spans="2:20">
      <c r="B672" s="138">
        <f t="shared" si="37"/>
        <v>150</v>
      </c>
      <c r="C672" s="138">
        <f t="shared" si="38"/>
        <v>1209</v>
      </c>
      <c r="F672" s="138">
        <f t="shared" si="39"/>
        <v>1617</v>
      </c>
      <c r="L672" s="138">
        <f t="shared" si="41"/>
        <v>66293.900000000009</v>
      </c>
      <c r="M672" s="138">
        <f t="shared" si="36"/>
        <v>96193.900000000009</v>
      </c>
      <c r="T672" s="138">
        <f t="shared" si="40"/>
        <v>3075.74</v>
      </c>
    </row>
    <row r="673" spans="2:20">
      <c r="B673" s="138">
        <f t="shared" si="37"/>
        <v>150</v>
      </c>
      <c r="C673" s="138">
        <f t="shared" si="38"/>
        <v>1211</v>
      </c>
      <c r="F673" s="138">
        <f t="shared" si="39"/>
        <v>1621</v>
      </c>
      <c r="L673" s="138">
        <f t="shared" si="41"/>
        <v>66193.900000000009</v>
      </c>
      <c r="M673" s="138">
        <f t="shared" si="36"/>
        <v>96238.900000000009</v>
      </c>
      <c r="T673" s="138">
        <f t="shared" si="40"/>
        <v>3079.74</v>
      </c>
    </row>
    <row r="674" spans="2:20">
      <c r="B674" s="138">
        <f t="shared" si="37"/>
        <v>150</v>
      </c>
      <c r="C674" s="138">
        <f t="shared" si="38"/>
        <v>1213</v>
      </c>
      <c r="F674" s="138">
        <f t="shared" si="39"/>
        <v>1625</v>
      </c>
      <c r="L674" s="138">
        <f t="shared" si="41"/>
        <v>66093.900000000009</v>
      </c>
      <c r="M674" s="138">
        <f t="shared" si="36"/>
        <v>96283.900000000009</v>
      </c>
      <c r="T674" s="138">
        <f t="shared" si="40"/>
        <v>3083.74</v>
      </c>
    </row>
    <row r="675" spans="2:20">
      <c r="B675" s="138">
        <f t="shared" si="37"/>
        <v>150</v>
      </c>
      <c r="C675" s="138">
        <f t="shared" si="38"/>
        <v>1215</v>
      </c>
      <c r="F675" s="138">
        <f t="shared" si="39"/>
        <v>1629</v>
      </c>
      <c r="L675" s="138">
        <f t="shared" si="41"/>
        <v>65993.900000000009</v>
      </c>
      <c r="M675" s="138">
        <f t="shared" si="36"/>
        <v>96328.900000000009</v>
      </c>
      <c r="T675" s="138">
        <f t="shared" si="40"/>
        <v>3087.74</v>
      </c>
    </row>
    <row r="676" spans="2:20">
      <c r="B676" s="138">
        <f t="shared" si="37"/>
        <v>150</v>
      </c>
      <c r="C676" s="138">
        <f t="shared" si="38"/>
        <v>1217</v>
      </c>
      <c r="F676" s="138">
        <f t="shared" si="39"/>
        <v>1633</v>
      </c>
      <c r="L676" s="138">
        <f t="shared" si="41"/>
        <v>65893.900000000009</v>
      </c>
      <c r="M676" s="138">
        <f t="shared" si="36"/>
        <v>96373.900000000009</v>
      </c>
      <c r="T676" s="138">
        <f t="shared" si="40"/>
        <v>3091.74</v>
      </c>
    </row>
    <row r="677" spans="2:20">
      <c r="B677" s="138">
        <f t="shared" si="37"/>
        <v>150</v>
      </c>
      <c r="C677" s="138">
        <f t="shared" si="38"/>
        <v>1219</v>
      </c>
      <c r="F677" s="138">
        <f t="shared" si="39"/>
        <v>1637</v>
      </c>
      <c r="L677" s="138">
        <f t="shared" si="41"/>
        <v>65793.900000000009</v>
      </c>
      <c r="M677" s="138">
        <f t="shared" si="36"/>
        <v>96418.900000000009</v>
      </c>
      <c r="T677" s="138">
        <f t="shared" si="40"/>
        <v>3095.74</v>
      </c>
    </row>
    <row r="678" spans="2:20">
      <c r="B678" s="138">
        <f t="shared" si="37"/>
        <v>150</v>
      </c>
      <c r="C678" s="138">
        <f t="shared" si="38"/>
        <v>1221</v>
      </c>
      <c r="F678" s="138">
        <f t="shared" si="39"/>
        <v>1641</v>
      </c>
      <c r="L678" s="138">
        <f t="shared" si="41"/>
        <v>65693.900000000009</v>
      </c>
      <c r="M678" s="138">
        <f t="shared" si="36"/>
        <v>96463.900000000009</v>
      </c>
      <c r="T678" s="138">
        <f t="shared" si="40"/>
        <v>3099.74</v>
      </c>
    </row>
    <row r="679" spans="2:20">
      <c r="B679" s="138">
        <f t="shared" si="37"/>
        <v>150</v>
      </c>
      <c r="C679" s="138">
        <f t="shared" si="38"/>
        <v>1223</v>
      </c>
      <c r="F679" s="138">
        <f t="shared" si="39"/>
        <v>1645</v>
      </c>
      <c r="L679" s="138">
        <f t="shared" si="41"/>
        <v>65593.900000000009</v>
      </c>
      <c r="M679" s="138">
        <f t="shared" si="36"/>
        <v>96508.900000000009</v>
      </c>
      <c r="T679" s="138">
        <f t="shared" si="40"/>
        <v>3103.74</v>
      </c>
    </row>
    <row r="680" spans="2:20">
      <c r="B680" s="138">
        <f t="shared" si="37"/>
        <v>150</v>
      </c>
      <c r="C680" s="138">
        <f t="shared" si="38"/>
        <v>1225</v>
      </c>
      <c r="F680" s="138">
        <f t="shared" si="39"/>
        <v>1649</v>
      </c>
      <c r="L680" s="138">
        <f t="shared" si="41"/>
        <v>65493.900000000009</v>
      </c>
      <c r="M680" s="138">
        <f t="shared" si="36"/>
        <v>96553.900000000009</v>
      </c>
      <c r="T680" s="138">
        <f t="shared" si="40"/>
        <v>3107.74</v>
      </c>
    </row>
    <row r="681" spans="2:20">
      <c r="B681" s="138">
        <f t="shared" si="37"/>
        <v>150</v>
      </c>
      <c r="C681" s="138">
        <f t="shared" si="38"/>
        <v>1227</v>
      </c>
      <c r="F681" s="138">
        <f t="shared" si="39"/>
        <v>1653</v>
      </c>
      <c r="L681" s="138">
        <f t="shared" si="41"/>
        <v>65393.900000000009</v>
      </c>
      <c r="M681" s="138">
        <f t="shared" si="36"/>
        <v>96598.900000000009</v>
      </c>
      <c r="T681" s="138">
        <f t="shared" si="40"/>
        <v>3111.74</v>
      </c>
    </row>
    <row r="682" spans="2:20">
      <c r="B682" s="138">
        <f t="shared" si="37"/>
        <v>150</v>
      </c>
      <c r="C682" s="138">
        <f t="shared" si="38"/>
        <v>1229</v>
      </c>
      <c r="F682" s="138">
        <f t="shared" si="39"/>
        <v>1657</v>
      </c>
      <c r="L682" s="138">
        <f t="shared" si="41"/>
        <v>65293.900000000009</v>
      </c>
      <c r="M682" s="138">
        <f t="shared" si="36"/>
        <v>96643.900000000009</v>
      </c>
      <c r="T682" s="138">
        <f t="shared" si="40"/>
        <v>3115.74</v>
      </c>
    </row>
    <row r="683" spans="2:20">
      <c r="B683" s="138">
        <f t="shared" si="37"/>
        <v>150</v>
      </c>
      <c r="C683" s="138">
        <f t="shared" si="38"/>
        <v>1231</v>
      </c>
      <c r="F683" s="138">
        <f t="shared" si="39"/>
        <v>1661</v>
      </c>
      <c r="L683" s="138">
        <f t="shared" si="41"/>
        <v>65193.900000000009</v>
      </c>
      <c r="M683" s="138">
        <f t="shared" si="36"/>
        <v>96688.900000000009</v>
      </c>
      <c r="T683" s="138">
        <f t="shared" si="40"/>
        <v>3119.74</v>
      </c>
    </row>
    <row r="684" spans="2:20">
      <c r="B684" s="138">
        <f t="shared" si="37"/>
        <v>150</v>
      </c>
      <c r="C684" s="138">
        <f t="shared" si="38"/>
        <v>1233</v>
      </c>
      <c r="F684" s="138">
        <f t="shared" si="39"/>
        <v>1665</v>
      </c>
      <c r="L684" s="138">
        <f t="shared" si="41"/>
        <v>65093.900000000009</v>
      </c>
      <c r="M684" s="138">
        <f t="shared" si="36"/>
        <v>96733.900000000009</v>
      </c>
      <c r="T684" s="138">
        <f t="shared" si="40"/>
        <v>3123.74</v>
      </c>
    </row>
    <row r="685" spans="2:20">
      <c r="B685" s="138">
        <f t="shared" si="37"/>
        <v>150</v>
      </c>
      <c r="C685" s="138">
        <f t="shared" si="38"/>
        <v>1235</v>
      </c>
      <c r="F685" s="138">
        <f t="shared" si="39"/>
        <v>1669</v>
      </c>
      <c r="L685" s="138">
        <f t="shared" si="41"/>
        <v>64993.900000000009</v>
      </c>
      <c r="M685" s="138">
        <f t="shared" si="36"/>
        <v>96778.900000000009</v>
      </c>
      <c r="T685" s="138">
        <f t="shared" si="40"/>
        <v>3127.74</v>
      </c>
    </row>
    <row r="686" spans="2:20">
      <c r="B686" s="138">
        <f t="shared" si="37"/>
        <v>150</v>
      </c>
      <c r="C686" s="138">
        <f t="shared" si="38"/>
        <v>1237</v>
      </c>
      <c r="F686" s="138">
        <f t="shared" si="39"/>
        <v>1673</v>
      </c>
      <c r="L686" s="138">
        <f t="shared" si="41"/>
        <v>64893.900000000009</v>
      </c>
      <c r="M686" s="138">
        <f t="shared" si="36"/>
        <v>96823.900000000009</v>
      </c>
      <c r="T686" s="138">
        <f t="shared" si="40"/>
        <v>3131.74</v>
      </c>
    </row>
    <row r="687" spans="2:20">
      <c r="B687" s="138">
        <f t="shared" si="37"/>
        <v>150</v>
      </c>
      <c r="C687" s="138">
        <f t="shared" si="38"/>
        <v>1239</v>
      </c>
      <c r="F687" s="138">
        <f t="shared" si="39"/>
        <v>1677</v>
      </c>
      <c r="L687" s="138">
        <f t="shared" si="41"/>
        <v>64793.900000000009</v>
      </c>
      <c r="M687" s="138">
        <f t="shared" si="36"/>
        <v>96868.900000000009</v>
      </c>
      <c r="T687" s="138">
        <f t="shared" si="40"/>
        <v>3135.74</v>
      </c>
    </row>
    <row r="688" spans="2:20">
      <c r="B688" s="138">
        <f t="shared" si="37"/>
        <v>150</v>
      </c>
      <c r="C688" s="138">
        <f t="shared" si="38"/>
        <v>1241</v>
      </c>
      <c r="F688" s="138">
        <f t="shared" si="39"/>
        <v>1681</v>
      </c>
      <c r="L688" s="138">
        <f t="shared" si="41"/>
        <v>64693.900000000009</v>
      </c>
      <c r="M688" s="138">
        <f t="shared" si="36"/>
        <v>96913.900000000009</v>
      </c>
      <c r="T688" s="138">
        <f t="shared" si="40"/>
        <v>3139.74</v>
      </c>
    </row>
    <row r="689" spans="2:20">
      <c r="B689" s="138">
        <f t="shared" si="37"/>
        <v>150</v>
      </c>
      <c r="C689" s="138">
        <f t="shared" si="38"/>
        <v>1243</v>
      </c>
      <c r="F689" s="138">
        <f t="shared" si="39"/>
        <v>1685</v>
      </c>
      <c r="L689" s="138">
        <f t="shared" si="41"/>
        <v>64593.900000000009</v>
      </c>
      <c r="M689" s="138">
        <f t="shared" si="36"/>
        <v>96958.900000000009</v>
      </c>
      <c r="T689" s="138">
        <f t="shared" si="40"/>
        <v>3143.74</v>
      </c>
    </row>
    <row r="690" spans="2:20">
      <c r="B690" s="138">
        <f t="shared" si="37"/>
        <v>150</v>
      </c>
      <c r="C690" s="138">
        <f t="shared" si="38"/>
        <v>1245</v>
      </c>
      <c r="F690" s="138">
        <f t="shared" si="39"/>
        <v>1689</v>
      </c>
      <c r="L690" s="138">
        <f t="shared" si="41"/>
        <v>64493.900000000009</v>
      </c>
      <c r="M690" s="138">
        <f t="shared" si="36"/>
        <v>97003.900000000009</v>
      </c>
      <c r="T690" s="138">
        <f t="shared" si="40"/>
        <v>3147.74</v>
      </c>
    </row>
    <row r="691" spans="2:20">
      <c r="B691" s="138">
        <f t="shared" si="37"/>
        <v>150</v>
      </c>
      <c r="C691" s="138">
        <f t="shared" si="38"/>
        <v>1247</v>
      </c>
      <c r="F691" s="138">
        <f t="shared" si="39"/>
        <v>1693</v>
      </c>
      <c r="L691" s="138">
        <f t="shared" si="41"/>
        <v>64393.900000000009</v>
      </c>
      <c r="M691" s="138">
        <f t="shared" si="36"/>
        <v>97048.900000000009</v>
      </c>
      <c r="T691" s="138">
        <f t="shared" si="40"/>
        <v>3151.74</v>
      </c>
    </row>
    <row r="692" spans="2:20">
      <c r="B692" s="138">
        <f t="shared" si="37"/>
        <v>150</v>
      </c>
      <c r="C692" s="138">
        <f t="shared" si="38"/>
        <v>1249</v>
      </c>
      <c r="F692" s="138">
        <f t="shared" si="39"/>
        <v>1697</v>
      </c>
      <c r="L692" s="138">
        <f t="shared" si="41"/>
        <v>64293.900000000009</v>
      </c>
      <c r="M692" s="138">
        <f t="shared" si="36"/>
        <v>97093.900000000009</v>
      </c>
      <c r="T692" s="138">
        <f t="shared" si="40"/>
        <v>3155.74</v>
      </c>
    </row>
    <row r="693" spans="2:20">
      <c r="B693" s="138">
        <f t="shared" si="37"/>
        <v>150</v>
      </c>
      <c r="C693" s="138">
        <f t="shared" si="38"/>
        <v>1251</v>
      </c>
      <c r="F693" s="138">
        <f t="shared" si="39"/>
        <v>1701</v>
      </c>
      <c r="L693" s="138">
        <f t="shared" si="41"/>
        <v>64193.900000000009</v>
      </c>
      <c r="M693" s="138">
        <f t="shared" si="36"/>
        <v>97138.900000000009</v>
      </c>
      <c r="T693" s="138">
        <f t="shared" si="40"/>
        <v>3159.74</v>
      </c>
    </row>
    <row r="694" spans="2:20">
      <c r="B694" s="138">
        <f t="shared" si="37"/>
        <v>150</v>
      </c>
      <c r="C694" s="138">
        <f t="shared" si="38"/>
        <v>1253</v>
      </c>
      <c r="F694" s="138">
        <f t="shared" si="39"/>
        <v>1705</v>
      </c>
      <c r="L694" s="138">
        <f t="shared" si="41"/>
        <v>64093.900000000009</v>
      </c>
      <c r="M694" s="138">
        <f t="shared" si="36"/>
        <v>97183.900000000009</v>
      </c>
      <c r="T694" s="138">
        <f t="shared" si="40"/>
        <v>3163.74</v>
      </c>
    </row>
    <row r="695" spans="2:20">
      <c r="B695" s="138">
        <f t="shared" si="37"/>
        <v>150</v>
      </c>
      <c r="C695" s="138">
        <f t="shared" si="38"/>
        <v>1255</v>
      </c>
      <c r="F695" s="138">
        <f t="shared" si="39"/>
        <v>1709</v>
      </c>
      <c r="L695" s="138">
        <f t="shared" si="41"/>
        <v>63993.900000000009</v>
      </c>
      <c r="M695" s="138">
        <f t="shared" si="36"/>
        <v>97228.900000000009</v>
      </c>
      <c r="T695" s="138">
        <f t="shared" si="40"/>
        <v>3167.74</v>
      </c>
    </row>
    <row r="696" spans="2:20">
      <c r="B696" s="138">
        <f t="shared" si="37"/>
        <v>150</v>
      </c>
      <c r="C696" s="138">
        <f t="shared" si="38"/>
        <v>1257</v>
      </c>
      <c r="F696" s="138">
        <f t="shared" si="39"/>
        <v>1713</v>
      </c>
      <c r="L696" s="138">
        <f t="shared" si="41"/>
        <v>63893.900000000009</v>
      </c>
      <c r="M696" s="138">
        <f t="shared" si="36"/>
        <v>97273.900000000009</v>
      </c>
      <c r="T696" s="138">
        <f t="shared" si="40"/>
        <v>3171.74</v>
      </c>
    </row>
    <row r="697" spans="2:20">
      <c r="B697" s="138">
        <f t="shared" si="37"/>
        <v>150</v>
      </c>
      <c r="C697" s="138">
        <f t="shared" si="38"/>
        <v>1259</v>
      </c>
      <c r="F697" s="138">
        <f t="shared" si="39"/>
        <v>1717</v>
      </c>
      <c r="L697" s="138">
        <f t="shared" si="41"/>
        <v>63793.900000000009</v>
      </c>
      <c r="M697" s="138">
        <f t="shared" si="36"/>
        <v>97318.900000000009</v>
      </c>
      <c r="T697" s="138">
        <f t="shared" si="40"/>
        <v>3175.74</v>
      </c>
    </row>
    <row r="698" spans="2:20">
      <c r="B698" s="138">
        <f t="shared" si="37"/>
        <v>150</v>
      </c>
      <c r="C698" s="138">
        <f t="shared" si="38"/>
        <v>1261</v>
      </c>
      <c r="F698" s="138">
        <f t="shared" si="39"/>
        <v>1721</v>
      </c>
      <c r="L698" s="138">
        <f t="shared" si="41"/>
        <v>63693.900000000009</v>
      </c>
      <c r="M698" s="138">
        <f t="shared" si="36"/>
        <v>97363.900000000009</v>
      </c>
      <c r="T698" s="138">
        <f t="shared" si="40"/>
        <v>3179.74</v>
      </c>
    </row>
    <row r="699" spans="2:20">
      <c r="B699" s="138">
        <f t="shared" si="37"/>
        <v>150</v>
      </c>
      <c r="C699" s="138">
        <f t="shared" si="38"/>
        <v>1263</v>
      </c>
      <c r="F699" s="138">
        <f t="shared" si="39"/>
        <v>1725</v>
      </c>
      <c r="L699" s="138">
        <f t="shared" si="41"/>
        <v>63593.900000000009</v>
      </c>
      <c r="M699" s="138">
        <f t="shared" si="36"/>
        <v>97408.900000000009</v>
      </c>
      <c r="T699" s="138">
        <f t="shared" si="40"/>
        <v>3183.74</v>
      </c>
    </row>
    <row r="700" spans="2:20">
      <c r="B700" s="138">
        <f t="shared" si="37"/>
        <v>150</v>
      </c>
      <c r="C700" s="138">
        <f t="shared" si="38"/>
        <v>1265</v>
      </c>
      <c r="F700" s="138">
        <f t="shared" si="39"/>
        <v>1729</v>
      </c>
      <c r="L700" s="138">
        <f t="shared" si="41"/>
        <v>63493.900000000009</v>
      </c>
      <c r="M700" s="138">
        <f t="shared" si="36"/>
        <v>97453.900000000009</v>
      </c>
      <c r="T700" s="138">
        <f t="shared" si="40"/>
        <v>3187.74</v>
      </c>
    </row>
    <row r="701" spans="2:20">
      <c r="B701" s="138">
        <f t="shared" si="37"/>
        <v>150</v>
      </c>
      <c r="C701" s="138">
        <f t="shared" si="38"/>
        <v>1267</v>
      </c>
      <c r="F701" s="138">
        <f t="shared" si="39"/>
        <v>1733</v>
      </c>
      <c r="L701" s="138">
        <f t="shared" si="41"/>
        <v>63393.900000000009</v>
      </c>
      <c r="M701" s="138">
        <f t="shared" si="36"/>
        <v>97498.900000000009</v>
      </c>
      <c r="T701" s="138">
        <f t="shared" si="40"/>
        <v>3191.74</v>
      </c>
    </row>
    <row r="702" spans="2:20">
      <c r="B702" s="138">
        <f t="shared" si="37"/>
        <v>150</v>
      </c>
      <c r="C702" s="138">
        <f t="shared" si="38"/>
        <v>1269</v>
      </c>
      <c r="F702" s="138">
        <f t="shared" si="39"/>
        <v>1737</v>
      </c>
      <c r="L702" s="138">
        <f t="shared" si="41"/>
        <v>63293.900000000009</v>
      </c>
      <c r="M702" s="138">
        <f t="shared" si="36"/>
        <v>97543.900000000009</v>
      </c>
      <c r="T702" s="138">
        <f t="shared" si="40"/>
        <v>3195.74</v>
      </c>
    </row>
    <row r="703" spans="2:20">
      <c r="B703" s="138">
        <f t="shared" si="37"/>
        <v>150</v>
      </c>
      <c r="C703" s="138">
        <f t="shared" si="38"/>
        <v>1271</v>
      </c>
      <c r="F703" s="138">
        <f t="shared" si="39"/>
        <v>1741</v>
      </c>
      <c r="L703" s="138">
        <f t="shared" si="41"/>
        <v>63193.900000000009</v>
      </c>
      <c r="M703" s="138">
        <f t="shared" si="36"/>
        <v>97588.900000000009</v>
      </c>
      <c r="T703" s="138">
        <f t="shared" si="40"/>
        <v>3199.74</v>
      </c>
    </row>
    <row r="704" spans="2:20">
      <c r="B704" s="138">
        <f t="shared" si="37"/>
        <v>150</v>
      </c>
      <c r="C704" s="138">
        <f t="shared" si="38"/>
        <v>1273</v>
      </c>
      <c r="F704" s="138">
        <f t="shared" si="39"/>
        <v>1745</v>
      </c>
      <c r="L704" s="138">
        <f t="shared" si="41"/>
        <v>63093.900000000009</v>
      </c>
      <c r="M704" s="138">
        <f t="shared" si="36"/>
        <v>97633.900000000009</v>
      </c>
      <c r="T704" s="138">
        <f t="shared" si="40"/>
        <v>3203.74</v>
      </c>
    </row>
    <row r="705" spans="2:20">
      <c r="B705" s="138">
        <f t="shared" si="37"/>
        <v>150</v>
      </c>
      <c r="C705" s="138">
        <f t="shared" si="38"/>
        <v>1275</v>
      </c>
      <c r="F705" s="138">
        <f t="shared" si="39"/>
        <v>1749</v>
      </c>
      <c r="L705" s="138">
        <f t="shared" si="41"/>
        <v>62993.900000000009</v>
      </c>
      <c r="M705" s="138">
        <f t="shared" si="36"/>
        <v>97678.900000000009</v>
      </c>
      <c r="T705" s="138">
        <f t="shared" si="40"/>
        <v>3207.74</v>
      </c>
    </row>
    <row r="706" spans="2:20">
      <c r="B706" s="138">
        <f t="shared" si="37"/>
        <v>150</v>
      </c>
      <c r="C706" s="138">
        <f t="shared" si="38"/>
        <v>1277</v>
      </c>
      <c r="F706" s="138">
        <f t="shared" si="39"/>
        <v>1753</v>
      </c>
      <c r="L706" s="138">
        <f t="shared" si="41"/>
        <v>62893.900000000009</v>
      </c>
      <c r="M706" s="138">
        <f t="shared" si="36"/>
        <v>97723.900000000009</v>
      </c>
      <c r="T706" s="138">
        <f t="shared" si="40"/>
        <v>3211.74</v>
      </c>
    </row>
    <row r="707" spans="2:20">
      <c r="B707" s="138">
        <f t="shared" si="37"/>
        <v>150</v>
      </c>
      <c r="C707" s="138">
        <f t="shared" si="38"/>
        <v>1279</v>
      </c>
      <c r="F707" s="138">
        <f t="shared" si="39"/>
        <v>1757</v>
      </c>
      <c r="L707" s="138">
        <f t="shared" si="41"/>
        <v>62793.900000000009</v>
      </c>
      <c r="M707" s="138">
        <f t="shared" si="36"/>
        <v>97768.900000000009</v>
      </c>
      <c r="T707" s="138">
        <f t="shared" si="40"/>
        <v>3215.74</v>
      </c>
    </row>
    <row r="708" spans="2:20">
      <c r="B708" s="138">
        <f t="shared" si="37"/>
        <v>150</v>
      </c>
      <c r="C708" s="138">
        <f t="shared" si="38"/>
        <v>1281</v>
      </c>
      <c r="F708" s="138">
        <f t="shared" si="39"/>
        <v>1761</v>
      </c>
      <c r="L708" s="138">
        <f t="shared" si="41"/>
        <v>62693.900000000009</v>
      </c>
      <c r="M708" s="138">
        <f t="shared" si="36"/>
        <v>97813.900000000009</v>
      </c>
      <c r="T708" s="138">
        <f t="shared" si="40"/>
        <v>3219.74</v>
      </c>
    </row>
    <row r="709" spans="2:20">
      <c r="B709" s="138">
        <f t="shared" si="37"/>
        <v>150</v>
      </c>
      <c r="C709" s="138">
        <f t="shared" si="38"/>
        <v>1283</v>
      </c>
      <c r="F709" s="138">
        <f t="shared" si="39"/>
        <v>1765</v>
      </c>
      <c r="L709" s="138">
        <f t="shared" si="41"/>
        <v>62593.900000000009</v>
      </c>
      <c r="M709" s="138">
        <f t="shared" ref="M709:M772" si="42">M708+45</f>
        <v>97858.900000000009</v>
      </c>
      <c r="T709" s="138">
        <f t="shared" si="40"/>
        <v>3223.74</v>
      </c>
    </row>
    <row r="710" spans="2:20">
      <c r="B710" s="138">
        <f t="shared" si="37"/>
        <v>150</v>
      </c>
      <c r="C710" s="138">
        <f t="shared" si="38"/>
        <v>1285</v>
      </c>
      <c r="F710" s="138">
        <f t="shared" si="39"/>
        <v>1769</v>
      </c>
      <c r="L710" s="138">
        <f t="shared" si="41"/>
        <v>62493.900000000009</v>
      </c>
      <c r="M710" s="138">
        <f t="shared" si="42"/>
        <v>97903.900000000009</v>
      </c>
      <c r="T710" s="138">
        <f t="shared" si="40"/>
        <v>3227.74</v>
      </c>
    </row>
    <row r="711" spans="2:20">
      <c r="B711" s="138">
        <f t="shared" si="37"/>
        <v>150</v>
      </c>
      <c r="C711" s="138">
        <f t="shared" si="38"/>
        <v>1287</v>
      </c>
      <c r="F711" s="138">
        <f t="shared" si="39"/>
        <v>1773</v>
      </c>
      <c r="L711" s="138">
        <f t="shared" si="41"/>
        <v>62393.900000000009</v>
      </c>
      <c r="M711" s="138">
        <f t="shared" si="42"/>
        <v>97948.900000000009</v>
      </c>
      <c r="T711" s="138">
        <f t="shared" si="40"/>
        <v>3231.74</v>
      </c>
    </row>
    <row r="712" spans="2:20">
      <c r="B712" s="138">
        <f t="shared" si="37"/>
        <v>150</v>
      </c>
      <c r="C712" s="138">
        <f t="shared" si="38"/>
        <v>1289</v>
      </c>
      <c r="F712" s="138">
        <f t="shared" si="39"/>
        <v>1777</v>
      </c>
      <c r="L712" s="138">
        <f t="shared" si="41"/>
        <v>62293.900000000009</v>
      </c>
      <c r="M712" s="138">
        <f t="shared" si="42"/>
        <v>97993.900000000009</v>
      </c>
      <c r="T712" s="138">
        <f t="shared" si="40"/>
        <v>3235.74</v>
      </c>
    </row>
    <row r="713" spans="2:20">
      <c r="B713" s="138">
        <f t="shared" si="37"/>
        <v>150</v>
      </c>
      <c r="C713" s="138">
        <f t="shared" si="38"/>
        <v>1291</v>
      </c>
      <c r="F713" s="138">
        <f t="shared" si="39"/>
        <v>1781</v>
      </c>
      <c r="L713" s="138">
        <f t="shared" si="41"/>
        <v>62193.900000000009</v>
      </c>
      <c r="M713" s="138">
        <f t="shared" si="42"/>
        <v>98038.900000000009</v>
      </c>
      <c r="T713" s="138">
        <f t="shared" si="40"/>
        <v>3239.74</v>
      </c>
    </row>
    <row r="714" spans="2:20">
      <c r="B714" s="138">
        <f t="shared" si="37"/>
        <v>150</v>
      </c>
      <c r="C714" s="138">
        <f t="shared" si="38"/>
        <v>1293</v>
      </c>
      <c r="F714" s="138">
        <f t="shared" si="39"/>
        <v>1785</v>
      </c>
      <c r="L714" s="138">
        <f t="shared" si="41"/>
        <v>62093.900000000009</v>
      </c>
      <c r="M714" s="138">
        <f t="shared" si="42"/>
        <v>98083.900000000009</v>
      </c>
      <c r="T714" s="138">
        <f t="shared" si="40"/>
        <v>3243.74</v>
      </c>
    </row>
    <row r="715" spans="2:20">
      <c r="B715" s="138">
        <f t="shared" si="37"/>
        <v>150</v>
      </c>
      <c r="C715" s="138">
        <f t="shared" si="38"/>
        <v>1295</v>
      </c>
      <c r="F715" s="138">
        <f t="shared" si="39"/>
        <v>1789</v>
      </c>
      <c r="L715" s="138">
        <f t="shared" si="41"/>
        <v>61993.900000000009</v>
      </c>
      <c r="M715" s="138">
        <f t="shared" si="42"/>
        <v>98128.900000000009</v>
      </c>
      <c r="T715" s="138">
        <f t="shared" si="40"/>
        <v>3247.74</v>
      </c>
    </row>
    <row r="716" spans="2:20">
      <c r="B716" s="138">
        <f t="shared" si="37"/>
        <v>150</v>
      </c>
      <c r="C716" s="138">
        <f t="shared" si="38"/>
        <v>1297</v>
      </c>
      <c r="F716" s="138">
        <f t="shared" si="39"/>
        <v>1793</v>
      </c>
      <c r="L716" s="138">
        <f t="shared" si="41"/>
        <v>61893.900000000009</v>
      </c>
      <c r="M716" s="138">
        <f t="shared" si="42"/>
        <v>98173.900000000009</v>
      </c>
      <c r="T716" s="138">
        <f t="shared" si="40"/>
        <v>3251.74</v>
      </c>
    </row>
    <row r="717" spans="2:20">
      <c r="B717" s="138">
        <f t="shared" si="37"/>
        <v>150</v>
      </c>
      <c r="C717" s="138">
        <f t="shared" si="38"/>
        <v>1299</v>
      </c>
      <c r="F717" s="138">
        <f t="shared" si="39"/>
        <v>1797</v>
      </c>
      <c r="L717" s="138">
        <f t="shared" si="41"/>
        <v>61793.900000000009</v>
      </c>
      <c r="M717" s="138">
        <f t="shared" si="42"/>
        <v>98218.900000000009</v>
      </c>
      <c r="T717" s="138">
        <f t="shared" si="40"/>
        <v>3255.74</v>
      </c>
    </row>
    <row r="718" spans="2:20">
      <c r="B718" s="138">
        <f t="shared" si="37"/>
        <v>150</v>
      </c>
      <c r="C718" s="138">
        <f t="shared" si="38"/>
        <v>1301</v>
      </c>
      <c r="F718" s="138">
        <f t="shared" si="39"/>
        <v>1801</v>
      </c>
      <c r="L718" s="138">
        <f t="shared" si="41"/>
        <v>61693.900000000009</v>
      </c>
      <c r="M718" s="138">
        <f t="shared" si="42"/>
        <v>98263.900000000009</v>
      </c>
      <c r="T718" s="138">
        <f t="shared" si="40"/>
        <v>3259.74</v>
      </c>
    </row>
    <row r="719" spans="2:20">
      <c r="B719" s="138">
        <f t="shared" si="37"/>
        <v>150</v>
      </c>
      <c r="C719" s="138">
        <f t="shared" si="38"/>
        <v>1303</v>
      </c>
      <c r="F719" s="138">
        <f t="shared" si="39"/>
        <v>1805</v>
      </c>
      <c r="L719" s="138">
        <f t="shared" si="41"/>
        <v>61593.900000000009</v>
      </c>
      <c r="M719" s="138">
        <f t="shared" si="42"/>
        <v>98308.900000000009</v>
      </c>
      <c r="T719" s="138">
        <f t="shared" si="40"/>
        <v>3263.74</v>
      </c>
    </row>
    <row r="720" spans="2:20">
      <c r="B720" s="138">
        <f t="shared" si="37"/>
        <v>150</v>
      </c>
      <c r="C720" s="138">
        <f t="shared" si="38"/>
        <v>1305</v>
      </c>
      <c r="F720" s="138">
        <f t="shared" si="39"/>
        <v>1809</v>
      </c>
      <c r="L720" s="138">
        <f t="shared" si="41"/>
        <v>61493.900000000009</v>
      </c>
      <c r="M720" s="138">
        <f t="shared" si="42"/>
        <v>98353.900000000009</v>
      </c>
      <c r="T720" s="138">
        <f t="shared" si="40"/>
        <v>3267.74</v>
      </c>
    </row>
    <row r="721" spans="2:20">
      <c r="B721" s="138">
        <f t="shared" si="37"/>
        <v>150</v>
      </c>
      <c r="C721" s="138">
        <f t="shared" si="38"/>
        <v>1307</v>
      </c>
      <c r="F721" s="138">
        <f t="shared" si="39"/>
        <v>1813</v>
      </c>
      <c r="L721" s="138">
        <f t="shared" si="41"/>
        <v>61393.900000000009</v>
      </c>
      <c r="M721" s="138">
        <f t="shared" si="42"/>
        <v>98398.900000000009</v>
      </c>
      <c r="T721" s="138">
        <f t="shared" si="40"/>
        <v>3271.74</v>
      </c>
    </row>
    <row r="722" spans="2:20">
      <c r="B722" s="138">
        <f t="shared" si="37"/>
        <v>150</v>
      </c>
      <c r="C722" s="138">
        <f t="shared" si="38"/>
        <v>1309</v>
      </c>
      <c r="F722" s="138">
        <f t="shared" si="39"/>
        <v>1817</v>
      </c>
      <c r="L722" s="138">
        <f t="shared" si="41"/>
        <v>61293.900000000009</v>
      </c>
      <c r="M722" s="138">
        <f t="shared" si="42"/>
        <v>98443.900000000009</v>
      </c>
      <c r="T722" s="138">
        <f t="shared" si="40"/>
        <v>3275.74</v>
      </c>
    </row>
    <row r="723" spans="2:20">
      <c r="B723" s="138">
        <f t="shared" si="37"/>
        <v>150</v>
      </c>
      <c r="C723" s="138">
        <f t="shared" si="38"/>
        <v>1311</v>
      </c>
      <c r="F723" s="138">
        <f t="shared" si="39"/>
        <v>1821</v>
      </c>
      <c r="L723" s="138">
        <f t="shared" si="41"/>
        <v>61193.900000000009</v>
      </c>
      <c r="M723" s="138">
        <f t="shared" si="42"/>
        <v>98488.900000000009</v>
      </c>
      <c r="T723" s="138">
        <f t="shared" si="40"/>
        <v>3279.74</v>
      </c>
    </row>
    <row r="724" spans="2:20">
      <c r="B724" s="138">
        <f t="shared" si="37"/>
        <v>150</v>
      </c>
      <c r="C724" s="138">
        <f t="shared" si="38"/>
        <v>1313</v>
      </c>
      <c r="F724" s="138">
        <f t="shared" si="39"/>
        <v>1825</v>
      </c>
      <c r="L724" s="138">
        <f t="shared" si="41"/>
        <v>61093.900000000009</v>
      </c>
      <c r="M724" s="138">
        <f t="shared" si="42"/>
        <v>98533.900000000009</v>
      </c>
      <c r="T724" s="138">
        <f t="shared" si="40"/>
        <v>3283.74</v>
      </c>
    </row>
    <row r="725" spans="2:20">
      <c r="B725" s="138">
        <f t="shared" si="37"/>
        <v>150</v>
      </c>
      <c r="C725" s="138">
        <f t="shared" si="38"/>
        <v>1315</v>
      </c>
      <c r="F725" s="138">
        <f t="shared" si="39"/>
        <v>1829</v>
      </c>
      <c r="L725" s="138">
        <f t="shared" si="41"/>
        <v>60993.900000000009</v>
      </c>
      <c r="M725" s="138">
        <f t="shared" si="42"/>
        <v>98578.900000000009</v>
      </c>
      <c r="T725" s="138">
        <f t="shared" si="40"/>
        <v>3287.74</v>
      </c>
    </row>
    <row r="726" spans="2:20">
      <c r="B726" s="138">
        <f t="shared" ref="B726:B789" si="43">B725</f>
        <v>150</v>
      </c>
      <c r="C726" s="138">
        <f t="shared" ref="C726:C789" si="44">C725+2</f>
        <v>1317</v>
      </c>
      <c r="F726" s="138">
        <f t="shared" ref="F726:F789" si="45">F725+4</f>
        <v>1833</v>
      </c>
      <c r="L726" s="138">
        <f t="shared" si="41"/>
        <v>60893.900000000009</v>
      </c>
      <c r="M726" s="138">
        <f t="shared" si="42"/>
        <v>98623.900000000009</v>
      </c>
      <c r="T726" s="138">
        <f t="shared" ref="T726:T789" si="46">T725+4</f>
        <v>3291.74</v>
      </c>
    </row>
    <row r="727" spans="2:20">
      <c r="B727" s="138">
        <f t="shared" si="43"/>
        <v>150</v>
      </c>
      <c r="C727" s="138">
        <f t="shared" si="44"/>
        <v>1319</v>
      </c>
      <c r="F727" s="138">
        <f t="shared" si="45"/>
        <v>1837</v>
      </c>
      <c r="L727" s="138">
        <f t="shared" si="41"/>
        <v>60793.900000000009</v>
      </c>
      <c r="M727" s="138">
        <f t="shared" si="42"/>
        <v>98668.900000000009</v>
      </c>
      <c r="T727" s="138">
        <f t="shared" si="46"/>
        <v>3295.74</v>
      </c>
    </row>
    <row r="728" spans="2:20">
      <c r="B728" s="138">
        <f t="shared" si="43"/>
        <v>150</v>
      </c>
      <c r="C728" s="138">
        <f t="shared" si="44"/>
        <v>1321</v>
      </c>
      <c r="F728" s="138">
        <f t="shared" si="45"/>
        <v>1841</v>
      </c>
      <c r="L728" s="138">
        <f t="shared" si="41"/>
        <v>60693.900000000009</v>
      </c>
      <c r="M728" s="138">
        <f t="shared" si="42"/>
        <v>98713.900000000009</v>
      </c>
      <c r="T728" s="138">
        <f t="shared" si="46"/>
        <v>3299.74</v>
      </c>
    </row>
    <row r="729" spans="2:20">
      <c r="B729" s="138">
        <f t="shared" si="43"/>
        <v>150</v>
      </c>
      <c r="C729" s="138">
        <f t="shared" si="44"/>
        <v>1323</v>
      </c>
      <c r="F729" s="138">
        <f t="shared" si="45"/>
        <v>1845</v>
      </c>
      <c r="L729" s="138">
        <f t="shared" ref="L729:L792" si="47">L728-100</f>
        <v>60593.900000000009</v>
      </c>
      <c r="M729" s="138">
        <f t="shared" si="42"/>
        <v>98758.900000000009</v>
      </c>
      <c r="T729" s="138">
        <f t="shared" si="46"/>
        <v>3303.74</v>
      </c>
    </row>
    <row r="730" spans="2:20">
      <c r="B730" s="138">
        <f t="shared" si="43"/>
        <v>150</v>
      </c>
      <c r="C730" s="138">
        <f t="shared" si="44"/>
        <v>1325</v>
      </c>
      <c r="F730" s="138">
        <f t="shared" si="45"/>
        <v>1849</v>
      </c>
      <c r="L730" s="138">
        <f t="shared" si="47"/>
        <v>60493.900000000009</v>
      </c>
      <c r="M730" s="138">
        <f t="shared" si="42"/>
        <v>98803.900000000009</v>
      </c>
      <c r="T730" s="138">
        <f t="shared" si="46"/>
        <v>3307.74</v>
      </c>
    </row>
    <row r="731" spans="2:20">
      <c r="B731" s="138">
        <f t="shared" si="43"/>
        <v>150</v>
      </c>
      <c r="C731" s="138">
        <f t="shared" si="44"/>
        <v>1327</v>
      </c>
      <c r="F731" s="138">
        <f t="shared" si="45"/>
        <v>1853</v>
      </c>
      <c r="L731" s="138">
        <f t="shared" si="47"/>
        <v>60393.900000000009</v>
      </c>
      <c r="M731" s="138">
        <f t="shared" si="42"/>
        <v>98848.900000000009</v>
      </c>
      <c r="T731" s="138">
        <f t="shared" si="46"/>
        <v>3311.74</v>
      </c>
    </row>
    <row r="732" spans="2:20">
      <c r="B732" s="138">
        <f t="shared" si="43"/>
        <v>150</v>
      </c>
      <c r="C732" s="138">
        <f t="shared" si="44"/>
        <v>1329</v>
      </c>
      <c r="F732" s="138">
        <f t="shared" si="45"/>
        <v>1857</v>
      </c>
      <c r="L732" s="138">
        <f t="shared" si="47"/>
        <v>60293.900000000009</v>
      </c>
      <c r="M732" s="138">
        <f t="shared" si="42"/>
        <v>98893.900000000009</v>
      </c>
      <c r="T732" s="138">
        <f t="shared" si="46"/>
        <v>3315.74</v>
      </c>
    </row>
    <row r="733" spans="2:20">
      <c r="B733" s="138">
        <f t="shared" si="43"/>
        <v>150</v>
      </c>
      <c r="C733" s="138">
        <f t="shared" si="44"/>
        <v>1331</v>
      </c>
      <c r="F733" s="138">
        <f t="shared" si="45"/>
        <v>1861</v>
      </c>
      <c r="L733" s="138">
        <f t="shared" si="47"/>
        <v>60193.900000000009</v>
      </c>
      <c r="M733" s="138">
        <f t="shared" si="42"/>
        <v>98938.900000000009</v>
      </c>
      <c r="T733" s="138">
        <f t="shared" si="46"/>
        <v>3319.74</v>
      </c>
    </row>
    <row r="734" spans="2:20">
      <c r="B734" s="138">
        <f t="shared" si="43"/>
        <v>150</v>
      </c>
      <c r="C734" s="138">
        <f t="shared" si="44"/>
        <v>1333</v>
      </c>
      <c r="F734" s="138">
        <f t="shared" si="45"/>
        <v>1865</v>
      </c>
      <c r="L734" s="138">
        <f t="shared" si="47"/>
        <v>60093.900000000009</v>
      </c>
      <c r="M734" s="138">
        <f t="shared" si="42"/>
        <v>98983.900000000009</v>
      </c>
      <c r="T734" s="138">
        <f t="shared" si="46"/>
        <v>3323.74</v>
      </c>
    </row>
    <row r="735" spans="2:20">
      <c r="B735" s="138">
        <f t="shared" si="43"/>
        <v>150</v>
      </c>
      <c r="C735" s="138">
        <f t="shared" si="44"/>
        <v>1335</v>
      </c>
      <c r="F735" s="138">
        <f t="shared" si="45"/>
        <v>1869</v>
      </c>
      <c r="L735" s="138">
        <f t="shared" si="47"/>
        <v>59993.900000000009</v>
      </c>
      <c r="M735" s="138">
        <f t="shared" si="42"/>
        <v>99028.900000000009</v>
      </c>
      <c r="T735" s="138">
        <f t="shared" si="46"/>
        <v>3327.74</v>
      </c>
    </row>
    <row r="736" spans="2:20">
      <c r="B736" s="138">
        <f t="shared" si="43"/>
        <v>150</v>
      </c>
      <c r="C736" s="138">
        <f t="shared" si="44"/>
        <v>1337</v>
      </c>
      <c r="F736" s="138">
        <f t="shared" si="45"/>
        <v>1873</v>
      </c>
      <c r="L736" s="138">
        <f t="shared" si="47"/>
        <v>59893.900000000009</v>
      </c>
      <c r="M736" s="138">
        <f t="shared" si="42"/>
        <v>99073.900000000009</v>
      </c>
      <c r="T736" s="138">
        <f t="shared" si="46"/>
        <v>3331.74</v>
      </c>
    </row>
    <row r="737" spans="2:20">
      <c r="B737" s="138">
        <f t="shared" si="43"/>
        <v>150</v>
      </c>
      <c r="C737" s="138">
        <f t="shared" si="44"/>
        <v>1339</v>
      </c>
      <c r="F737" s="138">
        <f t="shared" si="45"/>
        <v>1877</v>
      </c>
      <c r="L737" s="138">
        <f t="shared" si="47"/>
        <v>59793.900000000009</v>
      </c>
      <c r="M737" s="138">
        <f t="shared" si="42"/>
        <v>99118.900000000009</v>
      </c>
      <c r="T737" s="138">
        <f t="shared" si="46"/>
        <v>3335.74</v>
      </c>
    </row>
    <row r="738" spans="2:20">
      <c r="B738" s="138">
        <f t="shared" si="43"/>
        <v>150</v>
      </c>
      <c r="C738" s="138">
        <f t="shared" si="44"/>
        <v>1341</v>
      </c>
      <c r="F738" s="138">
        <f t="shared" si="45"/>
        <v>1881</v>
      </c>
      <c r="L738" s="138">
        <f t="shared" si="47"/>
        <v>59693.900000000009</v>
      </c>
      <c r="M738" s="138">
        <f t="shared" si="42"/>
        <v>99163.900000000009</v>
      </c>
      <c r="T738" s="138">
        <f t="shared" si="46"/>
        <v>3339.74</v>
      </c>
    </row>
    <row r="739" spans="2:20">
      <c r="B739" s="138">
        <f t="shared" si="43"/>
        <v>150</v>
      </c>
      <c r="C739" s="138">
        <f t="shared" si="44"/>
        <v>1343</v>
      </c>
      <c r="F739" s="138">
        <f t="shared" si="45"/>
        <v>1885</v>
      </c>
      <c r="L739" s="138">
        <f t="shared" si="47"/>
        <v>59593.900000000009</v>
      </c>
      <c r="M739" s="138">
        <f t="shared" si="42"/>
        <v>99208.900000000009</v>
      </c>
      <c r="T739" s="138">
        <f t="shared" si="46"/>
        <v>3343.74</v>
      </c>
    </row>
    <row r="740" spans="2:20">
      <c r="B740" s="138">
        <f t="shared" si="43"/>
        <v>150</v>
      </c>
      <c r="C740" s="138">
        <f t="shared" si="44"/>
        <v>1345</v>
      </c>
      <c r="F740" s="138">
        <f t="shared" si="45"/>
        <v>1889</v>
      </c>
      <c r="L740" s="138">
        <f t="shared" si="47"/>
        <v>59493.900000000009</v>
      </c>
      <c r="M740" s="138">
        <f t="shared" si="42"/>
        <v>99253.900000000009</v>
      </c>
      <c r="T740" s="138">
        <f t="shared" si="46"/>
        <v>3347.74</v>
      </c>
    </row>
    <row r="741" spans="2:20">
      <c r="B741" s="138">
        <f t="shared" si="43"/>
        <v>150</v>
      </c>
      <c r="C741" s="138">
        <f t="shared" si="44"/>
        <v>1347</v>
      </c>
      <c r="F741" s="138">
        <f t="shared" si="45"/>
        <v>1893</v>
      </c>
      <c r="L741" s="138">
        <f t="shared" si="47"/>
        <v>59393.900000000009</v>
      </c>
      <c r="M741" s="138">
        <f t="shared" si="42"/>
        <v>99298.900000000009</v>
      </c>
      <c r="T741" s="138">
        <f t="shared" si="46"/>
        <v>3351.74</v>
      </c>
    </row>
    <row r="742" spans="2:20">
      <c r="B742" s="138">
        <f t="shared" si="43"/>
        <v>150</v>
      </c>
      <c r="C742" s="138">
        <f t="shared" si="44"/>
        <v>1349</v>
      </c>
      <c r="F742" s="138">
        <f t="shared" si="45"/>
        <v>1897</v>
      </c>
      <c r="L742" s="138">
        <f t="shared" si="47"/>
        <v>59293.900000000009</v>
      </c>
      <c r="M742" s="138">
        <f t="shared" si="42"/>
        <v>99343.900000000009</v>
      </c>
      <c r="T742" s="138">
        <f t="shared" si="46"/>
        <v>3355.74</v>
      </c>
    </row>
    <row r="743" spans="2:20">
      <c r="B743" s="138">
        <f t="shared" si="43"/>
        <v>150</v>
      </c>
      <c r="C743" s="138">
        <f t="shared" si="44"/>
        <v>1351</v>
      </c>
      <c r="F743" s="138">
        <f t="shared" si="45"/>
        <v>1901</v>
      </c>
      <c r="L743" s="138">
        <f t="shared" si="47"/>
        <v>59193.900000000009</v>
      </c>
      <c r="M743" s="138">
        <f t="shared" si="42"/>
        <v>99388.900000000009</v>
      </c>
      <c r="T743" s="138">
        <f t="shared" si="46"/>
        <v>3359.74</v>
      </c>
    </row>
    <row r="744" spans="2:20">
      <c r="B744" s="138">
        <f t="shared" si="43"/>
        <v>150</v>
      </c>
      <c r="C744" s="138">
        <f t="shared" si="44"/>
        <v>1353</v>
      </c>
      <c r="F744" s="138">
        <f t="shared" si="45"/>
        <v>1905</v>
      </c>
      <c r="L744" s="138">
        <f t="shared" si="47"/>
        <v>59093.900000000009</v>
      </c>
      <c r="M744" s="138">
        <f t="shared" si="42"/>
        <v>99433.900000000009</v>
      </c>
      <c r="T744" s="138">
        <f t="shared" si="46"/>
        <v>3363.74</v>
      </c>
    </row>
    <row r="745" spans="2:20">
      <c r="B745" s="138">
        <f t="shared" si="43"/>
        <v>150</v>
      </c>
      <c r="C745" s="138">
        <f t="shared" si="44"/>
        <v>1355</v>
      </c>
      <c r="F745" s="138">
        <f t="shared" si="45"/>
        <v>1909</v>
      </c>
      <c r="L745" s="138">
        <f t="shared" si="47"/>
        <v>58993.900000000009</v>
      </c>
      <c r="M745" s="138">
        <f t="shared" si="42"/>
        <v>99478.900000000009</v>
      </c>
      <c r="T745" s="138">
        <f t="shared" si="46"/>
        <v>3367.74</v>
      </c>
    </row>
    <row r="746" spans="2:20">
      <c r="B746" s="138">
        <f t="shared" si="43"/>
        <v>150</v>
      </c>
      <c r="C746" s="138">
        <f t="shared" si="44"/>
        <v>1357</v>
      </c>
      <c r="F746" s="138">
        <f t="shared" si="45"/>
        <v>1913</v>
      </c>
      <c r="L746" s="138">
        <f t="shared" si="47"/>
        <v>58893.900000000009</v>
      </c>
      <c r="M746" s="138">
        <f t="shared" si="42"/>
        <v>99523.900000000009</v>
      </c>
      <c r="T746" s="138">
        <f t="shared" si="46"/>
        <v>3371.74</v>
      </c>
    </row>
    <row r="747" spans="2:20">
      <c r="B747" s="138">
        <f t="shared" si="43"/>
        <v>150</v>
      </c>
      <c r="C747" s="138">
        <f t="shared" si="44"/>
        <v>1359</v>
      </c>
      <c r="F747" s="138">
        <f t="shared" si="45"/>
        <v>1917</v>
      </c>
      <c r="L747" s="138">
        <f t="shared" si="47"/>
        <v>58793.900000000009</v>
      </c>
      <c r="M747" s="138">
        <f t="shared" si="42"/>
        <v>99568.900000000009</v>
      </c>
      <c r="T747" s="138">
        <f t="shared" si="46"/>
        <v>3375.74</v>
      </c>
    </row>
    <row r="748" spans="2:20">
      <c r="B748" s="138">
        <f t="shared" si="43"/>
        <v>150</v>
      </c>
      <c r="C748" s="138">
        <f t="shared" si="44"/>
        <v>1361</v>
      </c>
      <c r="F748" s="138">
        <f t="shared" si="45"/>
        <v>1921</v>
      </c>
      <c r="L748" s="138">
        <f t="shared" si="47"/>
        <v>58693.900000000009</v>
      </c>
      <c r="M748" s="138">
        <f t="shared" si="42"/>
        <v>99613.900000000009</v>
      </c>
      <c r="T748" s="138">
        <f t="shared" si="46"/>
        <v>3379.74</v>
      </c>
    </row>
    <row r="749" spans="2:20">
      <c r="B749" s="138">
        <f t="shared" si="43"/>
        <v>150</v>
      </c>
      <c r="C749" s="138">
        <f t="shared" si="44"/>
        <v>1363</v>
      </c>
      <c r="F749" s="138">
        <f t="shared" si="45"/>
        <v>1925</v>
      </c>
      <c r="L749" s="138">
        <f t="shared" si="47"/>
        <v>58593.900000000009</v>
      </c>
      <c r="M749" s="138">
        <f t="shared" si="42"/>
        <v>99658.900000000009</v>
      </c>
      <c r="T749" s="138">
        <f t="shared" si="46"/>
        <v>3383.74</v>
      </c>
    </row>
    <row r="750" spans="2:20">
      <c r="B750" s="138">
        <f t="shared" si="43"/>
        <v>150</v>
      </c>
      <c r="C750" s="138">
        <f t="shared" si="44"/>
        <v>1365</v>
      </c>
      <c r="F750" s="138">
        <f t="shared" si="45"/>
        <v>1929</v>
      </c>
      <c r="L750" s="138">
        <f t="shared" si="47"/>
        <v>58493.900000000009</v>
      </c>
      <c r="M750" s="138">
        <f t="shared" si="42"/>
        <v>99703.900000000009</v>
      </c>
      <c r="T750" s="138">
        <f t="shared" si="46"/>
        <v>3387.74</v>
      </c>
    </row>
    <row r="751" spans="2:20">
      <c r="B751" s="138">
        <f t="shared" si="43"/>
        <v>150</v>
      </c>
      <c r="C751" s="138">
        <f t="shared" si="44"/>
        <v>1367</v>
      </c>
      <c r="F751" s="138">
        <f t="shared" si="45"/>
        <v>1933</v>
      </c>
      <c r="L751" s="138">
        <f t="shared" si="47"/>
        <v>58393.900000000009</v>
      </c>
      <c r="M751" s="138">
        <f t="shared" si="42"/>
        <v>99748.900000000009</v>
      </c>
      <c r="T751" s="138">
        <f t="shared" si="46"/>
        <v>3391.74</v>
      </c>
    </row>
    <row r="752" spans="2:20">
      <c r="B752" s="138">
        <f t="shared" si="43"/>
        <v>150</v>
      </c>
      <c r="C752" s="138">
        <f t="shared" si="44"/>
        <v>1369</v>
      </c>
      <c r="F752" s="138">
        <f t="shared" si="45"/>
        <v>1937</v>
      </c>
      <c r="L752" s="138">
        <f t="shared" si="47"/>
        <v>58293.900000000009</v>
      </c>
      <c r="M752" s="138">
        <f t="shared" si="42"/>
        <v>99793.900000000009</v>
      </c>
      <c r="T752" s="138">
        <f t="shared" si="46"/>
        <v>3395.74</v>
      </c>
    </row>
    <row r="753" spans="2:20">
      <c r="B753" s="138">
        <f t="shared" si="43"/>
        <v>150</v>
      </c>
      <c r="C753" s="138">
        <f t="shared" si="44"/>
        <v>1371</v>
      </c>
      <c r="F753" s="138">
        <f t="shared" si="45"/>
        <v>1941</v>
      </c>
      <c r="L753" s="138">
        <f t="shared" si="47"/>
        <v>58193.900000000009</v>
      </c>
      <c r="M753" s="138">
        <f t="shared" si="42"/>
        <v>99838.900000000009</v>
      </c>
      <c r="T753" s="138">
        <f t="shared" si="46"/>
        <v>3399.74</v>
      </c>
    </row>
    <row r="754" spans="2:20">
      <c r="B754" s="138">
        <f t="shared" si="43"/>
        <v>150</v>
      </c>
      <c r="C754" s="138">
        <f t="shared" si="44"/>
        <v>1373</v>
      </c>
      <c r="F754" s="138">
        <f t="shared" si="45"/>
        <v>1945</v>
      </c>
      <c r="L754" s="138">
        <f t="shared" si="47"/>
        <v>58093.900000000009</v>
      </c>
      <c r="M754" s="138">
        <f t="shared" si="42"/>
        <v>99883.900000000009</v>
      </c>
      <c r="T754" s="138">
        <f t="shared" si="46"/>
        <v>3403.74</v>
      </c>
    </row>
    <row r="755" spans="2:20">
      <c r="B755" s="138">
        <f t="shared" si="43"/>
        <v>150</v>
      </c>
      <c r="C755" s="138">
        <f t="shared" si="44"/>
        <v>1375</v>
      </c>
      <c r="F755" s="138">
        <f t="shared" si="45"/>
        <v>1949</v>
      </c>
      <c r="L755" s="138">
        <f t="shared" si="47"/>
        <v>57993.900000000009</v>
      </c>
      <c r="M755" s="138">
        <f t="shared" si="42"/>
        <v>99928.900000000009</v>
      </c>
      <c r="T755" s="138">
        <f t="shared" si="46"/>
        <v>3407.74</v>
      </c>
    </row>
    <row r="756" spans="2:20">
      <c r="B756" s="138">
        <f t="shared" si="43"/>
        <v>150</v>
      </c>
      <c r="C756" s="138">
        <f t="shared" si="44"/>
        <v>1377</v>
      </c>
      <c r="F756" s="138">
        <f t="shared" si="45"/>
        <v>1953</v>
      </c>
      <c r="L756" s="138">
        <f t="shared" si="47"/>
        <v>57893.900000000009</v>
      </c>
      <c r="M756" s="138">
        <f t="shared" si="42"/>
        <v>99973.900000000009</v>
      </c>
      <c r="T756" s="138">
        <f t="shared" si="46"/>
        <v>3411.74</v>
      </c>
    </row>
    <row r="757" spans="2:20">
      <c r="B757" s="138">
        <f t="shared" si="43"/>
        <v>150</v>
      </c>
      <c r="C757" s="138">
        <f t="shared" si="44"/>
        <v>1379</v>
      </c>
      <c r="F757" s="138">
        <f t="shared" si="45"/>
        <v>1957</v>
      </c>
      <c r="L757" s="138">
        <f t="shared" si="47"/>
        <v>57793.900000000009</v>
      </c>
      <c r="M757" s="138">
        <f t="shared" si="42"/>
        <v>100018.90000000001</v>
      </c>
      <c r="T757" s="138">
        <f t="shared" si="46"/>
        <v>3415.74</v>
      </c>
    </row>
    <row r="758" spans="2:20">
      <c r="B758" s="138">
        <f t="shared" si="43"/>
        <v>150</v>
      </c>
      <c r="C758" s="138">
        <f t="shared" si="44"/>
        <v>1381</v>
      </c>
      <c r="F758" s="138">
        <f t="shared" si="45"/>
        <v>1961</v>
      </c>
      <c r="L758" s="138">
        <f t="shared" si="47"/>
        <v>57693.900000000009</v>
      </c>
      <c r="M758" s="138">
        <f t="shared" si="42"/>
        <v>100063.90000000001</v>
      </c>
      <c r="T758" s="138">
        <f t="shared" si="46"/>
        <v>3419.74</v>
      </c>
    </row>
    <row r="759" spans="2:20">
      <c r="B759" s="138">
        <f t="shared" si="43"/>
        <v>150</v>
      </c>
      <c r="C759" s="138">
        <f t="shared" si="44"/>
        <v>1383</v>
      </c>
      <c r="F759" s="138">
        <f t="shared" si="45"/>
        <v>1965</v>
      </c>
      <c r="L759" s="138">
        <f t="shared" si="47"/>
        <v>57593.900000000009</v>
      </c>
      <c r="M759" s="138">
        <f t="shared" si="42"/>
        <v>100108.90000000001</v>
      </c>
      <c r="T759" s="138">
        <f t="shared" si="46"/>
        <v>3423.74</v>
      </c>
    </row>
    <row r="760" spans="2:20">
      <c r="B760" s="138">
        <f t="shared" si="43"/>
        <v>150</v>
      </c>
      <c r="C760" s="138">
        <f t="shared" si="44"/>
        <v>1385</v>
      </c>
      <c r="F760" s="138">
        <f t="shared" si="45"/>
        <v>1969</v>
      </c>
      <c r="L760" s="138">
        <f t="shared" si="47"/>
        <v>57493.900000000009</v>
      </c>
      <c r="M760" s="138">
        <f t="shared" si="42"/>
        <v>100153.90000000001</v>
      </c>
      <c r="T760" s="138">
        <f t="shared" si="46"/>
        <v>3427.74</v>
      </c>
    </row>
    <row r="761" spans="2:20">
      <c r="B761" s="138">
        <f t="shared" si="43"/>
        <v>150</v>
      </c>
      <c r="C761" s="138">
        <f t="shared" si="44"/>
        <v>1387</v>
      </c>
      <c r="F761" s="138">
        <f t="shared" si="45"/>
        <v>1973</v>
      </c>
      <c r="L761" s="138">
        <f t="shared" si="47"/>
        <v>57393.900000000009</v>
      </c>
      <c r="M761" s="138">
        <f t="shared" si="42"/>
        <v>100198.90000000001</v>
      </c>
      <c r="T761" s="138">
        <f t="shared" si="46"/>
        <v>3431.74</v>
      </c>
    </row>
    <row r="762" spans="2:20">
      <c r="B762" s="138">
        <f t="shared" si="43"/>
        <v>150</v>
      </c>
      <c r="C762" s="138">
        <f t="shared" si="44"/>
        <v>1389</v>
      </c>
      <c r="F762" s="138">
        <f t="shared" si="45"/>
        <v>1977</v>
      </c>
      <c r="L762" s="138">
        <f t="shared" si="47"/>
        <v>57293.900000000009</v>
      </c>
      <c r="M762" s="138">
        <f t="shared" si="42"/>
        <v>100243.90000000001</v>
      </c>
      <c r="T762" s="138">
        <f t="shared" si="46"/>
        <v>3435.74</v>
      </c>
    </row>
    <row r="763" spans="2:20">
      <c r="B763" s="138">
        <f t="shared" si="43"/>
        <v>150</v>
      </c>
      <c r="C763" s="138">
        <f t="shared" si="44"/>
        <v>1391</v>
      </c>
      <c r="F763" s="138">
        <f t="shared" si="45"/>
        <v>1981</v>
      </c>
      <c r="L763" s="138">
        <f t="shared" si="47"/>
        <v>57193.900000000009</v>
      </c>
      <c r="M763" s="138">
        <f t="shared" si="42"/>
        <v>100288.90000000001</v>
      </c>
      <c r="T763" s="138">
        <f t="shared" si="46"/>
        <v>3439.74</v>
      </c>
    </row>
    <row r="764" spans="2:20">
      <c r="B764" s="138">
        <f t="shared" si="43"/>
        <v>150</v>
      </c>
      <c r="C764" s="138">
        <f t="shared" si="44"/>
        <v>1393</v>
      </c>
      <c r="F764" s="138">
        <f t="shared" si="45"/>
        <v>1985</v>
      </c>
      <c r="L764" s="138">
        <f t="shared" si="47"/>
        <v>57093.900000000009</v>
      </c>
      <c r="M764" s="138">
        <f t="shared" si="42"/>
        <v>100333.90000000001</v>
      </c>
      <c r="T764" s="138">
        <f t="shared" si="46"/>
        <v>3443.74</v>
      </c>
    </row>
    <row r="765" spans="2:20">
      <c r="B765" s="138">
        <f t="shared" si="43"/>
        <v>150</v>
      </c>
      <c r="C765" s="138">
        <f t="shared" si="44"/>
        <v>1395</v>
      </c>
      <c r="F765" s="138">
        <f t="shared" si="45"/>
        <v>1989</v>
      </c>
      <c r="L765" s="138">
        <f t="shared" si="47"/>
        <v>56993.900000000009</v>
      </c>
      <c r="M765" s="138">
        <f t="shared" si="42"/>
        <v>100378.90000000001</v>
      </c>
      <c r="T765" s="138">
        <f t="shared" si="46"/>
        <v>3447.74</v>
      </c>
    </row>
    <row r="766" spans="2:20">
      <c r="B766" s="138">
        <f t="shared" si="43"/>
        <v>150</v>
      </c>
      <c r="C766" s="138">
        <f t="shared" si="44"/>
        <v>1397</v>
      </c>
      <c r="F766" s="138">
        <f t="shared" si="45"/>
        <v>1993</v>
      </c>
      <c r="L766" s="138">
        <f t="shared" si="47"/>
        <v>56893.900000000009</v>
      </c>
      <c r="M766" s="138">
        <f t="shared" si="42"/>
        <v>100423.90000000001</v>
      </c>
      <c r="T766" s="138">
        <f t="shared" si="46"/>
        <v>3451.74</v>
      </c>
    </row>
    <row r="767" spans="2:20">
      <c r="B767" s="138">
        <f t="shared" si="43"/>
        <v>150</v>
      </c>
      <c r="C767" s="138">
        <f t="shared" si="44"/>
        <v>1399</v>
      </c>
      <c r="F767" s="138">
        <f t="shared" si="45"/>
        <v>1997</v>
      </c>
      <c r="L767" s="138">
        <f t="shared" si="47"/>
        <v>56793.900000000009</v>
      </c>
      <c r="M767" s="138">
        <f t="shared" si="42"/>
        <v>100468.90000000001</v>
      </c>
      <c r="T767" s="138">
        <f t="shared" si="46"/>
        <v>3455.74</v>
      </c>
    </row>
    <row r="768" spans="2:20">
      <c r="B768" s="138">
        <f t="shared" si="43"/>
        <v>150</v>
      </c>
      <c r="C768" s="138">
        <f t="shared" si="44"/>
        <v>1401</v>
      </c>
      <c r="F768" s="138">
        <f t="shared" si="45"/>
        <v>2001</v>
      </c>
      <c r="L768" s="138">
        <f t="shared" si="47"/>
        <v>56693.900000000009</v>
      </c>
      <c r="M768" s="138">
        <f t="shared" si="42"/>
        <v>100513.90000000001</v>
      </c>
      <c r="T768" s="138">
        <f t="shared" si="46"/>
        <v>3459.74</v>
      </c>
    </row>
    <row r="769" spans="2:20">
      <c r="B769" s="138">
        <f t="shared" si="43"/>
        <v>150</v>
      </c>
      <c r="C769" s="138">
        <f t="shared" si="44"/>
        <v>1403</v>
      </c>
      <c r="F769" s="138">
        <f t="shared" si="45"/>
        <v>2005</v>
      </c>
      <c r="L769" s="138">
        <f t="shared" si="47"/>
        <v>56593.900000000009</v>
      </c>
      <c r="M769" s="138">
        <f t="shared" si="42"/>
        <v>100558.90000000001</v>
      </c>
      <c r="T769" s="138">
        <f t="shared" si="46"/>
        <v>3463.74</v>
      </c>
    </row>
    <row r="770" spans="2:20">
      <c r="B770" s="138">
        <f t="shared" si="43"/>
        <v>150</v>
      </c>
      <c r="C770" s="138">
        <f t="shared" si="44"/>
        <v>1405</v>
      </c>
      <c r="F770" s="138">
        <f t="shared" si="45"/>
        <v>2009</v>
      </c>
      <c r="L770" s="138">
        <f t="shared" si="47"/>
        <v>56493.900000000009</v>
      </c>
      <c r="M770" s="138">
        <f t="shared" si="42"/>
        <v>100603.90000000001</v>
      </c>
      <c r="T770" s="138">
        <f t="shared" si="46"/>
        <v>3467.74</v>
      </c>
    </row>
    <row r="771" spans="2:20">
      <c r="B771" s="138">
        <f t="shared" si="43"/>
        <v>150</v>
      </c>
      <c r="C771" s="138">
        <f t="shared" si="44"/>
        <v>1407</v>
      </c>
      <c r="F771" s="138">
        <f t="shared" si="45"/>
        <v>2013</v>
      </c>
      <c r="L771" s="138">
        <f t="shared" si="47"/>
        <v>56393.900000000009</v>
      </c>
      <c r="M771" s="138">
        <f t="shared" si="42"/>
        <v>100648.90000000001</v>
      </c>
      <c r="T771" s="138">
        <f t="shared" si="46"/>
        <v>3471.74</v>
      </c>
    </row>
    <row r="772" spans="2:20">
      <c r="B772" s="138">
        <f t="shared" si="43"/>
        <v>150</v>
      </c>
      <c r="C772" s="138">
        <f t="shared" si="44"/>
        <v>1409</v>
      </c>
      <c r="F772" s="138">
        <f t="shared" si="45"/>
        <v>2017</v>
      </c>
      <c r="L772" s="138">
        <f t="shared" si="47"/>
        <v>56293.900000000009</v>
      </c>
      <c r="M772" s="138">
        <f t="shared" si="42"/>
        <v>100693.90000000001</v>
      </c>
      <c r="T772" s="138">
        <f t="shared" si="46"/>
        <v>3475.74</v>
      </c>
    </row>
    <row r="773" spans="2:20">
      <c r="B773" s="138">
        <f t="shared" si="43"/>
        <v>150</v>
      </c>
      <c r="C773" s="138">
        <f t="shared" si="44"/>
        <v>1411</v>
      </c>
      <c r="F773" s="138">
        <f t="shared" si="45"/>
        <v>2021</v>
      </c>
      <c r="L773" s="138">
        <f t="shared" si="47"/>
        <v>56193.900000000009</v>
      </c>
      <c r="M773" s="138">
        <f t="shared" ref="M773:M836" si="48">M772+45</f>
        <v>100738.90000000001</v>
      </c>
      <c r="T773" s="138">
        <f t="shared" si="46"/>
        <v>3479.74</v>
      </c>
    </row>
    <row r="774" spans="2:20">
      <c r="B774" s="138">
        <f t="shared" si="43"/>
        <v>150</v>
      </c>
      <c r="C774" s="138">
        <f t="shared" si="44"/>
        <v>1413</v>
      </c>
      <c r="F774" s="138">
        <f t="shared" si="45"/>
        <v>2025</v>
      </c>
      <c r="L774" s="138">
        <f t="shared" si="47"/>
        <v>56093.900000000009</v>
      </c>
      <c r="M774" s="138">
        <f t="shared" si="48"/>
        <v>100783.90000000001</v>
      </c>
      <c r="T774" s="138">
        <f t="shared" si="46"/>
        <v>3483.74</v>
      </c>
    </row>
    <row r="775" spans="2:20">
      <c r="B775" s="138">
        <f t="shared" si="43"/>
        <v>150</v>
      </c>
      <c r="C775" s="138">
        <f t="shared" si="44"/>
        <v>1415</v>
      </c>
      <c r="F775" s="138">
        <f t="shared" si="45"/>
        <v>2029</v>
      </c>
      <c r="L775" s="138">
        <f t="shared" si="47"/>
        <v>55993.900000000009</v>
      </c>
      <c r="M775" s="138">
        <f t="shared" si="48"/>
        <v>100828.90000000001</v>
      </c>
      <c r="T775" s="138">
        <f t="shared" si="46"/>
        <v>3487.74</v>
      </c>
    </row>
    <row r="776" spans="2:20">
      <c r="B776" s="138">
        <f t="shared" si="43"/>
        <v>150</v>
      </c>
      <c r="C776" s="138">
        <f t="shared" si="44"/>
        <v>1417</v>
      </c>
      <c r="F776" s="138">
        <f t="shared" si="45"/>
        <v>2033</v>
      </c>
      <c r="L776" s="138">
        <f t="shared" si="47"/>
        <v>55893.900000000009</v>
      </c>
      <c r="M776" s="138">
        <f t="shared" si="48"/>
        <v>100873.90000000001</v>
      </c>
      <c r="T776" s="138">
        <f t="shared" si="46"/>
        <v>3491.74</v>
      </c>
    </row>
    <row r="777" spans="2:20">
      <c r="B777" s="138">
        <f t="shared" si="43"/>
        <v>150</v>
      </c>
      <c r="C777" s="138">
        <f t="shared" si="44"/>
        <v>1419</v>
      </c>
      <c r="F777" s="138">
        <f t="shared" si="45"/>
        <v>2037</v>
      </c>
      <c r="L777" s="138">
        <f t="shared" si="47"/>
        <v>55793.900000000009</v>
      </c>
      <c r="M777" s="138">
        <f t="shared" si="48"/>
        <v>100918.90000000001</v>
      </c>
      <c r="T777" s="138">
        <f t="shared" si="46"/>
        <v>3495.74</v>
      </c>
    </row>
    <row r="778" spans="2:20">
      <c r="B778" s="138">
        <f t="shared" si="43"/>
        <v>150</v>
      </c>
      <c r="C778" s="138">
        <f t="shared" si="44"/>
        <v>1421</v>
      </c>
      <c r="F778" s="138">
        <f t="shared" si="45"/>
        <v>2041</v>
      </c>
      <c r="L778" s="138">
        <f t="shared" si="47"/>
        <v>55693.900000000009</v>
      </c>
      <c r="M778" s="138">
        <f t="shared" si="48"/>
        <v>100963.90000000001</v>
      </c>
      <c r="T778" s="138">
        <f t="shared" si="46"/>
        <v>3499.74</v>
      </c>
    </row>
    <row r="779" spans="2:20">
      <c r="B779" s="138">
        <f t="shared" si="43"/>
        <v>150</v>
      </c>
      <c r="C779" s="138">
        <f t="shared" si="44"/>
        <v>1423</v>
      </c>
      <c r="F779" s="138">
        <f t="shared" si="45"/>
        <v>2045</v>
      </c>
      <c r="L779" s="138">
        <f t="shared" si="47"/>
        <v>55593.900000000009</v>
      </c>
      <c r="M779" s="138">
        <f t="shared" si="48"/>
        <v>101008.90000000001</v>
      </c>
      <c r="T779" s="138">
        <f t="shared" si="46"/>
        <v>3503.74</v>
      </c>
    </row>
    <row r="780" spans="2:20">
      <c r="B780" s="138">
        <f t="shared" si="43"/>
        <v>150</v>
      </c>
      <c r="C780" s="138">
        <f t="shared" si="44"/>
        <v>1425</v>
      </c>
      <c r="F780" s="138">
        <f t="shared" si="45"/>
        <v>2049</v>
      </c>
      <c r="L780" s="138">
        <f t="shared" si="47"/>
        <v>55493.900000000009</v>
      </c>
      <c r="M780" s="138">
        <f t="shared" si="48"/>
        <v>101053.90000000001</v>
      </c>
      <c r="T780" s="138">
        <f t="shared" si="46"/>
        <v>3507.74</v>
      </c>
    </row>
    <row r="781" spans="2:20">
      <c r="B781" s="138">
        <f t="shared" si="43"/>
        <v>150</v>
      </c>
      <c r="C781" s="138">
        <f t="shared" si="44"/>
        <v>1427</v>
      </c>
      <c r="F781" s="138">
        <f t="shared" si="45"/>
        <v>2053</v>
      </c>
      <c r="L781" s="138">
        <f t="shared" si="47"/>
        <v>55393.900000000009</v>
      </c>
      <c r="M781" s="138">
        <f t="shared" si="48"/>
        <v>101098.90000000001</v>
      </c>
      <c r="T781" s="138">
        <f t="shared" si="46"/>
        <v>3511.74</v>
      </c>
    </row>
    <row r="782" spans="2:20">
      <c r="B782" s="138">
        <f t="shared" si="43"/>
        <v>150</v>
      </c>
      <c r="C782" s="138">
        <f t="shared" si="44"/>
        <v>1429</v>
      </c>
      <c r="F782" s="138">
        <f t="shared" si="45"/>
        <v>2057</v>
      </c>
      <c r="L782" s="138">
        <f t="shared" si="47"/>
        <v>55293.900000000009</v>
      </c>
      <c r="M782" s="138">
        <f t="shared" si="48"/>
        <v>101143.90000000001</v>
      </c>
      <c r="T782" s="138">
        <f t="shared" si="46"/>
        <v>3515.74</v>
      </c>
    </row>
    <row r="783" spans="2:20">
      <c r="B783" s="138">
        <f t="shared" si="43"/>
        <v>150</v>
      </c>
      <c r="C783" s="138">
        <f t="shared" si="44"/>
        <v>1431</v>
      </c>
      <c r="F783" s="138">
        <f t="shared" si="45"/>
        <v>2061</v>
      </c>
      <c r="L783" s="138">
        <f t="shared" si="47"/>
        <v>55193.900000000009</v>
      </c>
      <c r="M783" s="138">
        <f t="shared" si="48"/>
        <v>101188.90000000001</v>
      </c>
      <c r="T783" s="138">
        <f t="shared" si="46"/>
        <v>3519.74</v>
      </c>
    </row>
    <row r="784" spans="2:20">
      <c r="B784" s="138">
        <f t="shared" si="43"/>
        <v>150</v>
      </c>
      <c r="C784" s="138">
        <f t="shared" si="44"/>
        <v>1433</v>
      </c>
      <c r="F784" s="138">
        <f t="shared" si="45"/>
        <v>2065</v>
      </c>
      <c r="L784" s="138">
        <f t="shared" si="47"/>
        <v>55093.900000000009</v>
      </c>
      <c r="M784" s="138">
        <f t="shared" si="48"/>
        <v>101233.90000000001</v>
      </c>
      <c r="T784" s="138">
        <f t="shared" si="46"/>
        <v>3523.74</v>
      </c>
    </row>
    <row r="785" spans="2:20">
      <c r="B785" s="138">
        <f t="shared" si="43"/>
        <v>150</v>
      </c>
      <c r="C785" s="138">
        <f t="shared" si="44"/>
        <v>1435</v>
      </c>
      <c r="F785" s="138">
        <f t="shared" si="45"/>
        <v>2069</v>
      </c>
      <c r="L785" s="138">
        <f t="shared" si="47"/>
        <v>54993.900000000009</v>
      </c>
      <c r="M785" s="138">
        <f t="shared" si="48"/>
        <v>101278.90000000001</v>
      </c>
      <c r="T785" s="138">
        <f t="shared" si="46"/>
        <v>3527.74</v>
      </c>
    </row>
    <row r="786" spans="2:20">
      <c r="B786" s="138">
        <f t="shared" si="43"/>
        <v>150</v>
      </c>
      <c r="C786" s="138">
        <f t="shared" si="44"/>
        <v>1437</v>
      </c>
      <c r="F786" s="138">
        <f t="shared" si="45"/>
        <v>2073</v>
      </c>
      <c r="L786" s="138">
        <f t="shared" si="47"/>
        <v>54893.900000000009</v>
      </c>
      <c r="M786" s="138">
        <f t="shared" si="48"/>
        <v>101323.90000000001</v>
      </c>
      <c r="T786" s="138">
        <f t="shared" si="46"/>
        <v>3531.74</v>
      </c>
    </row>
    <row r="787" spans="2:20">
      <c r="B787" s="138">
        <f t="shared" si="43"/>
        <v>150</v>
      </c>
      <c r="C787" s="138">
        <f t="shared" si="44"/>
        <v>1439</v>
      </c>
      <c r="F787" s="138">
        <f t="shared" si="45"/>
        <v>2077</v>
      </c>
      <c r="L787" s="138">
        <f t="shared" si="47"/>
        <v>54793.900000000009</v>
      </c>
      <c r="M787" s="138">
        <f t="shared" si="48"/>
        <v>101368.90000000001</v>
      </c>
      <c r="T787" s="138">
        <f t="shared" si="46"/>
        <v>3535.74</v>
      </c>
    </row>
    <row r="788" spans="2:20">
      <c r="B788" s="138">
        <f t="shared" si="43"/>
        <v>150</v>
      </c>
      <c r="C788" s="138">
        <f t="shared" si="44"/>
        <v>1441</v>
      </c>
      <c r="F788" s="138">
        <f t="shared" si="45"/>
        <v>2081</v>
      </c>
      <c r="L788" s="138">
        <f t="shared" si="47"/>
        <v>54693.900000000009</v>
      </c>
      <c r="M788" s="138">
        <f t="shared" si="48"/>
        <v>101413.90000000001</v>
      </c>
      <c r="T788" s="138">
        <f t="shared" si="46"/>
        <v>3539.74</v>
      </c>
    </row>
    <row r="789" spans="2:20">
      <c r="B789" s="138">
        <f t="shared" si="43"/>
        <v>150</v>
      </c>
      <c r="C789" s="138">
        <f t="shared" si="44"/>
        <v>1443</v>
      </c>
      <c r="F789" s="138">
        <f t="shared" si="45"/>
        <v>2085</v>
      </c>
      <c r="L789" s="138">
        <f t="shared" si="47"/>
        <v>54593.900000000009</v>
      </c>
      <c r="M789" s="138">
        <f t="shared" si="48"/>
        <v>101458.90000000001</v>
      </c>
      <c r="T789" s="138">
        <f t="shared" si="46"/>
        <v>3543.74</v>
      </c>
    </row>
    <row r="790" spans="2:20">
      <c r="B790" s="138">
        <f t="shared" ref="B790:B853" si="49">B789</f>
        <v>150</v>
      </c>
      <c r="C790" s="138">
        <f t="shared" ref="C790:C853" si="50">C789+2</f>
        <v>1445</v>
      </c>
      <c r="F790" s="138">
        <f t="shared" ref="F790:F853" si="51">F789+4</f>
        <v>2089</v>
      </c>
      <c r="L790" s="138">
        <f t="shared" si="47"/>
        <v>54493.900000000009</v>
      </c>
      <c r="M790" s="138">
        <f t="shared" si="48"/>
        <v>101503.90000000001</v>
      </c>
      <c r="T790" s="138">
        <f t="shared" ref="T790:T853" si="52">T789+4</f>
        <v>3547.74</v>
      </c>
    </row>
    <row r="791" spans="2:20">
      <c r="B791" s="138">
        <f t="shared" si="49"/>
        <v>150</v>
      </c>
      <c r="C791" s="138">
        <f t="shared" si="50"/>
        <v>1447</v>
      </c>
      <c r="F791" s="138">
        <f t="shared" si="51"/>
        <v>2093</v>
      </c>
      <c r="L791" s="138">
        <f t="shared" si="47"/>
        <v>54393.900000000009</v>
      </c>
      <c r="M791" s="138">
        <f t="shared" si="48"/>
        <v>101548.90000000001</v>
      </c>
      <c r="T791" s="138">
        <f t="shared" si="52"/>
        <v>3551.74</v>
      </c>
    </row>
    <row r="792" spans="2:20">
      <c r="B792" s="138">
        <f t="shared" si="49"/>
        <v>150</v>
      </c>
      <c r="C792" s="138">
        <f t="shared" si="50"/>
        <v>1449</v>
      </c>
      <c r="F792" s="138">
        <f t="shared" si="51"/>
        <v>2097</v>
      </c>
      <c r="L792" s="138">
        <f t="shared" si="47"/>
        <v>54293.900000000009</v>
      </c>
      <c r="M792" s="138">
        <f t="shared" si="48"/>
        <v>101593.90000000001</v>
      </c>
      <c r="T792" s="138">
        <f t="shared" si="52"/>
        <v>3555.74</v>
      </c>
    </row>
    <row r="793" spans="2:20">
      <c r="B793" s="138">
        <f t="shared" si="49"/>
        <v>150</v>
      </c>
      <c r="C793" s="138">
        <f t="shared" si="50"/>
        <v>1451</v>
      </c>
      <c r="F793" s="138">
        <f t="shared" si="51"/>
        <v>2101</v>
      </c>
      <c r="L793" s="138">
        <f t="shared" ref="L793:L856" si="53">L792-100</f>
        <v>54193.900000000009</v>
      </c>
      <c r="M793" s="138">
        <f t="shared" si="48"/>
        <v>101638.90000000001</v>
      </c>
      <c r="T793" s="138">
        <f t="shared" si="52"/>
        <v>3559.74</v>
      </c>
    </row>
    <row r="794" spans="2:20">
      <c r="B794" s="138">
        <f t="shared" si="49"/>
        <v>150</v>
      </c>
      <c r="C794" s="138">
        <f t="shared" si="50"/>
        <v>1453</v>
      </c>
      <c r="F794" s="138">
        <f t="shared" si="51"/>
        <v>2105</v>
      </c>
      <c r="L794" s="138">
        <f t="shared" si="53"/>
        <v>54093.900000000009</v>
      </c>
      <c r="M794" s="138">
        <f t="shared" si="48"/>
        <v>101683.90000000001</v>
      </c>
      <c r="T794" s="138">
        <f t="shared" si="52"/>
        <v>3563.74</v>
      </c>
    </row>
    <row r="795" spans="2:20">
      <c r="B795" s="138">
        <f t="shared" si="49"/>
        <v>150</v>
      </c>
      <c r="C795" s="138">
        <f t="shared" si="50"/>
        <v>1455</v>
      </c>
      <c r="F795" s="138">
        <f t="shared" si="51"/>
        <v>2109</v>
      </c>
      <c r="L795" s="138">
        <f t="shared" si="53"/>
        <v>53993.900000000009</v>
      </c>
      <c r="M795" s="138">
        <f t="shared" si="48"/>
        <v>101728.90000000001</v>
      </c>
      <c r="T795" s="138">
        <f t="shared" si="52"/>
        <v>3567.74</v>
      </c>
    </row>
    <row r="796" spans="2:20">
      <c r="B796" s="138">
        <f t="shared" si="49"/>
        <v>150</v>
      </c>
      <c r="C796" s="138">
        <f t="shared" si="50"/>
        <v>1457</v>
      </c>
      <c r="F796" s="138">
        <f t="shared" si="51"/>
        <v>2113</v>
      </c>
      <c r="L796" s="138">
        <f t="shared" si="53"/>
        <v>53893.900000000009</v>
      </c>
      <c r="M796" s="138">
        <f t="shared" si="48"/>
        <v>101773.90000000001</v>
      </c>
      <c r="T796" s="138">
        <f t="shared" si="52"/>
        <v>3571.74</v>
      </c>
    </row>
    <row r="797" spans="2:20">
      <c r="B797" s="138">
        <f t="shared" si="49"/>
        <v>150</v>
      </c>
      <c r="C797" s="138">
        <f t="shared" si="50"/>
        <v>1459</v>
      </c>
      <c r="F797" s="138">
        <f t="shared" si="51"/>
        <v>2117</v>
      </c>
      <c r="L797" s="138">
        <f t="shared" si="53"/>
        <v>53793.900000000009</v>
      </c>
      <c r="M797" s="138">
        <f t="shared" si="48"/>
        <v>101818.90000000001</v>
      </c>
      <c r="T797" s="138">
        <f t="shared" si="52"/>
        <v>3575.74</v>
      </c>
    </row>
    <row r="798" spans="2:20">
      <c r="B798" s="138">
        <f t="shared" si="49"/>
        <v>150</v>
      </c>
      <c r="C798" s="138">
        <f t="shared" si="50"/>
        <v>1461</v>
      </c>
      <c r="F798" s="138">
        <f t="shared" si="51"/>
        <v>2121</v>
      </c>
      <c r="L798" s="138">
        <f t="shared" si="53"/>
        <v>53693.900000000009</v>
      </c>
      <c r="M798" s="138">
        <f t="shared" si="48"/>
        <v>101863.90000000001</v>
      </c>
      <c r="T798" s="138">
        <f t="shared" si="52"/>
        <v>3579.74</v>
      </c>
    </row>
    <row r="799" spans="2:20">
      <c r="B799" s="138">
        <f t="shared" si="49"/>
        <v>150</v>
      </c>
      <c r="C799" s="138">
        <f t="shared" si="50"/>
        <v>1463</v>
      </c>
      <c r="F799" s="138">
        <f t="shared" si="51"/>
        <v>2125</v>
      </c>
      <c r="L799" s="138">
        <f t="shared" si="53"/>
        <v>53593.900000000009</v>
      </c>
      <c r="M799" s="138">
        <f t="shared" si="48"/>
        <v>101908.90000000001</v>
      </c>
      <c r="T799" s="138">
        <f t="shared" si="52"/>
        <v>3583.74</v>
      </c>
    </row>
    <row r="800" spans="2:20">
      <c r="B800" s="138">
        <f t="shared" si="49"/>
        <v>150</v>
      </c>
      <c r="C800" s="138">
        <f t="shared" si="50"/>
        <v>1465</v>
      </c>
      <c r="F800" s="138">
        <f t="shared" si="51"/>
        <v>2129</v>
      </c>
      <c r="L800" s="138">
        <f t="shared" si="53"/>
        <v>53493.900000000009</v>
      </c>
      <c r="M800" s="138">
        <f t="shared" si="48"/>
        <v>101953.90000000001</v>
      </c>
      <c r="T800" s="138">
        <f t="shared" si="52"/>
        <v>3587.74</v>
      </c>
    </row>
    <row r="801" spans="2:20">
      <c r="B801" s="138">
        <f t="shared" si="49"/>
        <v>150</v>
      </c>
      <c r="C801" s="138">
        <f t="shared" si="50"/>
        <v>1467</v>
      </c>
      <c r="F801" s="138">
        <f t="shared" si="51"/>
        <v>2133</v>
      </c>
      <c r="L801" s="138">
        <f t="shared" si="53"/>
        <v>53393.900000000009</v>
      </c>
      <c r="M801" s="138">
        <f t="shared" si="48"/>
        <v>101998.90000000001</v>
      </c>
      <c r="T801" s="138">
        <f t="shared" si="52"/>
        <v>3591.74</v>
      </c>
    </row>
    <row r="802" spans="2:20">
      <c r="B802" s="138">
        <f t="shared" si="49"/>
        <v>150</v>
      </c>
      <c r="C802" s="138">
        <f t="shared" si="50"/>
        <v>1469</v>
      </c>
      <c r="F802" s="138">
        <f t="shared" si="51"/>
        <v>2137</v>
      </c>
      <c r="L802" s="138">
        <f t="shared" si="53"/>
        <v>53293.900000000009</v>
      </c>
      <c r="M802" s="138">
        <f t="shared" si="48"/>
        <v>102043.90000000001</v>
      </c>
      <c r="T802" s="138">
        <f t="shared" si="52"/>
        <v>3595.74</v>
      </c>
    </row>
    <row r="803" spans="2:20">
      <c r="B803" s="138">
        <f t="shared" si="49"/>
        <v>150</v>
      </c>
      <c r="C803" s="138">
        <f t="shared" si="50"/>
        <v>1471</v>
      </c>
      <c r="F803" s="138">
        <f t="shared" si="51"/>
        <v>2141</v>
      </c>
      <c r="L803" s="138">
        <f t="shared" si="53"/>
        <v>53193.900000000009</v>
      </c>
      <c r="M803" s="138">
        <f t="shared" si="48"/>
        <v>102088.90000000001</v>
      </c>
      <c r="T803" s="138">
        <f t="shared" si="52"/>
        <v>3599.74</v>
      </c>
    </row>
    <row r="804" spans="2:20">
      <c r="B804" s="138">
        <f t="shared" si="49"/>
        <v>150</v>
      </c>
      <c r="C804" s="138">
        <f t="shared" si="50"/>
        <v>1473</v>
      </c>
      <c r="F804" s="138">
        <f t="shared" si="51"/>
        <v>2145</v>
      </c>
      <c r="L804" s="138">
        <f t="shared" si="53"/>
        <v>53093.900000000009</v>
      </c>
      <c r="M804" s="138">
        <f t="shared" si="48"/>
        <v>102133.90000000001</v>
      </c>
      <c r="T804" s="138">
        <f t="shared" si="52"/>
        <v>3603.74</v>
      </c>
    </row>
    <row r="805" spans="2:20">
      <c r="B805" s="138">
        <f t="shared" si="49"/>
        <v>150</v>
      </c>
      <c r="C805" s="138">
        <f t="shared" si="50"/>
        <v>1475</v>
      </c>
      <c r="F805" s="138">
        <f t="shared" si="51"/>
        <v>2149</v>
      </c>
      <c r="L805" s="138">
        <f t="shared" si="53"/>
        <v>52993.900000000009</v>
      </c>
      <c r="M805" s="138">
        <f t="shared" si="48"/>
        <v>102178.90000000001</v>
      </c>
      <c r="T805" s="138">
        <f t="shared" si="52"/>
        <v>3607.74</v>
      </c>
    </row>
    <row r="806" spans="2:20">
      <c r="B806" s="138">
        <f t="shared" si="49"/>
        <v>150</v>
      </c>
      <c r="C806" s="138">
        <f t="shared" si="50"/>
        <v>1477</v>
      </c>
      <c r="F806" s="138">
        <f t="shared" si="51"/>
        <v>2153</v>
      </c>
      <c r="L806" s="138">
        <f t="shared" si="53"/>
        <v>52893.900000000009</v>
      </c>
      <c r="M806" s="138">
        <f t="shared" si="48"/>
        <v>102223.90000000001</v>
      </c>
      <c r="T806" s="138">
        <f t="shared" si="52"/>
        <v>3611.74</v>
      </c>
    </row>
    <row r="807" spans="2:20">
      <c r="B807" s="138">
        <f t="shared" si="49"/>
        <v>150</v>
      </c>
      <c r="C807" s="138">
        <f t="shared" si="50"/>
        <v>1479</v>
      </c>
      <c r="F807" s="138">
        <f t="shared" si="51"/>
        <v>2157</v>
      </c>
      <c r="L807" s="138">
        <f t="shared" si="53"/>
        <v>52793.900000000009</v>
      </c>
      <c r="M807" s="138">
        <f t="shared" si="48"/>
        <v>102268.90000000001</v>
      </c>
      <c r="T807" s="138">
        <f t="shared" si="52"/>
        <v>3615.74</v>
      </c>
    </row>
    <row r="808" spans="2:20">
      <c r="B808" s="138">
        <f t="shared" si="49"/>
        <v>150</v>
      </c>
      <c r="C808" s="138">
        <f t="shared" si="50"/>
        <v>1481</v>
      </c>
      <c r="F808" s="138">
        <f t="shared" si="51"/>
        <v>2161</v>
      </c>
      <c r="L808" s="138">
        <f t="shared" si="53"/>
        <v>52693.900000000009</v>
      </c>
      <c r="M808" s="138">
        <f t="shared" si="48"/>
        <v>102313.90000000001</v>
      </c>
      <c r="T808" s="138">
        <f t="shared" si="52"/>
        <v>3619.74</v>
      </c>
    </row>
    <row r="809" spans="2:20">
      <c r="B809" s="138">
        <f t="shared" si="49"/>
        <v>150</v>
      </c>
      <c r="C809" s="138">
        <f t="shared" si="50"/>
        <v>1483</v>
      </c>
      <c r="F809" s="138">
        <f t="shared" si="51"/>
        <v>2165</v>
      </c>
      <c r="L809" s="138">
        <f t="shared" si="53"/>
        <v>52593.900000000009</v>
      </c>
      <c r="M809" s="138">
        <f t="shared" si="48"/>
        <v>102358.90000000001</v>
      </c>
      <c r="T809" s="138">
        <f t="shared" si="52"/>
        <v>3623.74</v>
      </c>
    </row>
    <row r="810" spans="2:20">
      <c r="B810" s="138">
        <f t="shared" si="49"/>
        <v>150</v>
      </c>
      <c r="C810" s="138">
        <f t="shared" si="50"/>
        <v>1485</v>
      </c>
      <c r="F810" s="138">
        <f t="shared" si="51"/>
        <v>2169</v>
      </c>
      <c r="L810" s="138">
        <f t="shared" si="53"/>
        <v>52493.900000000009</v>
      </c>
      <c r="M810" s="138">
        <f t="shared" si="48"/>
        <v>102403.90000000001</v>
      </c>
      <c r="T810" s="138">
        <f t="shared" si="52"/>
        <v>3627.74</v>
      </c>
    </row>
    <row r="811" spans="2:20">
      <c r="B811" s="138">
        <f t="shared" si="49"/>
        <v>150</v>
      </c>
      <c r="C811" s="138">
        <f t="shared" si="50"/>
        <v>1487</v>
      </c>
      <c r="F811" s="138">
        <f t="shared" si="51"/>
        <v>2173</v>
      </c>
      <c r="L811" s="138">
        <f t="shared" si="53"/>
        <v>52393.900000000009</v>
      </c>
      <c r="M811" s="138">
        <f t="shared" si="48"/>
        <v>102448.90000000001</v>
      </c>
      <c r="T811" s="138">
        <f t="shared" si="52"/>
        <v>3631.74</v>
      </c>
    </row>
    <row r="812" spans="2:20">
      <c r="B812" s="138">
        <f t="shared" si="49"/>
        <v>150</v>
      </c>
      <c r="C812" s="138">
        <f t="shared" si="50"/>
        <v>1489</v>
      </c>
      <c r="F812" s="138">
        <f t="shared" si="51"/>
        <v>2177</v>
      </c>
      <c r="L812" s="138">
        <f t="shared" si="53"/>
        <v>52293.900000000009</v>
      </c>
      <c r="M812" s="138">
        <f t="shared" si="48"/>
        <v>102493.90000000001</v>
      </c>
      <c r="T812" s="138">
        <f t="shared" si="52"/>
        <v>3635.74</v>
      </c>
    </row>
    <row r="813" spans="2:20">
      <c r="B813" s="138">
        <f t="shared" si="49"/>
        <v>150</v>
      </c>
      <c r="C813" s="138">
        <f t="shared" si="50"/>
        <v>1491</v>
      </c>
      <c r="F813" s="138">
        <f t="shared" si="51"/>
        <v>2181</v>
      </c>
      <c r="L813" s="138">
        <f t="shared" si="53"/>
        <v>52193.900000000009</v>
      </c>
      <c r="M813" s="138">
        <f t="shared" si="48"/>
        <v>102538.90000000001</v>
      </c>
      <c r="T813" s="138">
        <f t="shared" si="52"/>
        <v>3639.74</v>
      </c>
    </row>
    <row r="814" spans="2:20">
      <c r="B814" s="138">
        <f t="shared" si="49"/>
        <v>150</v>
      </c>
      <c r="C814" s="138">
        <f t="shared" si="50"/>
        <v>1493</v>
      </c>
      <c r="F814" s="138">
        <f t="shared" si="51"/>
        <v>2185</v>
      </c>
      <c r="L814" s="138">
        <f t="shared" si="53"/>
        <v>52093.900000000009</v>
      </c>
      <c r="M814" s="138">
        <f t="shared" si="48"/>
        <v>102583.90000000001</v>
      </c>
      <c r="T814" s="138">
        <f t="shared" si="52"/>
        <v>3643.74</v>
      </c>
    </row>
    <row r="815" spans="2:20">
      <c r="B815" s="138">
        <f t="shared" si="49"/>
        <v>150</v>
      </c>
      <c r="C815" s="138">
        <f t="shared" si="50"/>
        <v>1495</v>
      </c>
      <c r="F815" s="138">
        <f t="shared" si="51"/>
        <v>2189</v>
      </c>
      <c r="L815" s="138">
        <f t="shared" si="53"/>
        <v>51993.900000000009</v>
      </c>
      <c r="M815" s="138">
        <f t="shared" si="48"/>
        <v>102628.90000000001</v>
      </c>
      <c r="T815" s="138">
        <f t="shared" si="52"/>
        <v>3647.74</v>
      </c>
    </row>
    <row r="816" spans="2:20">
      <c r="B816" s="138">
        <f t="shared" si="49"/>
        <v>150</v>
      </c>
      <c r="C816" s="138">
        <f t="shared" si="50"/>
        <v>1497</v>
      </c>
      <c r="F816" s="138">
        <f t="shared" si="51"/>
        <v>2193</v>
      </c>
      <c r="L816" s="138">
        <f t="shared" si="53"/>
        <v>51893.900000000009</v>
      </c>
      <c r="M816" s="138">
        <f t="shared" si="48"/>
        <v>102673.90000000001</v>
      </c>
      <c r="T816" s="138">
        <f t="shared" si="52"/>
        <v>3651.74</v>
      </c>
    </row>
    <row r="817" spans="2:20">
      <c r="B817" s="138">
        <f t="shared" si="49"/>
        <v>150</v>
      </c>
      <c r="C817" s="138">
        <f t="shared" si="50"/>
        <v>1499</v>
      </c>
      <c r="F817" s="138">
        <f t="shared" si="51"/>
        <v>2197</v>
      </c>
      <c r="L817" s="138">
        <f t="shared" si="53"/>
        <v>51793.900000000009</v>
      </c>
      <c r="M817" s="138">
        <f t="shared" si="48"/>
        <v>102718.90000000001</v>
      </c>
      <c r="T817" s="138">
        <f t="shared" si="52"/>
        <v>3655.74</v>
      </c>
    </row>
    <row r="818" spans="2:20">
      <c r="B818" s="138">
        <f t="shared" si="49"/>
        <v>150</v>
      </c>
      <c r="C818" s="138">
        <f t="shared" si="50"/>
        <v>1501</v>
      </c>
      <c r="F818" s="138">
        <f t="shared" si="51"/>
        <v>2201</v>
      </c>
      <c r="L818" s="138">
        <f t="shared" si="53"/>
        <v>51693.900000000009</v>
      </c>
      <c r="M818" s="138">
        <f t="shared" si="48"/>
        <v>102763.90000000001</v>
      </c>
      <c r="T818" s="138">
        <f t="shared" si="52"/>
        <v>3659.74</v>
      </c>
    </row>
    <row r="819" spans="2:20">
      <c r="B819" s="138">
        <f t="shared" si="49"/>
        <v>150</v>
      </c>
      <c r="C819" s="138">
        <f t="shared" si="50"/>
        <v>1503</v>
      </c>
      <c r="F819" s="138">
        <f t="shared" si="51"/>
        <v>2205</v>
      </c>
      <c r="L819" s="138">
        <f t="shared" si="53"/>
        <v>51593.900000000009</v>
      </c>
      <c r="M819" s="138">
        <f t="shared" si="48"/>
        <v>102808.90000000001</v>
      </c>
      <c r="T819" s="138">
        <f t="shared" si="52"/>
        <v>3663.74</v>
      </c>
    </row>
    <row r="820" spans="2:20">
      <c r="B820" s="138">
        <f t="shared" si="49"/>
        <v>150</v>
      </c>
      <c r="C820" s="138">
        <f t="shared" si="50"/>
        <v>1505</v>
      </c>
      <c r="F820" s="138">
        <f t="shared" si="51"/>
        <v>2209</v>
      </c>
      <c r="L820" s="138">
        <f t="shared" si="53"/>
        <v>51493.900000000009</v>
      </c>
      <c r="M820" s="138">
        <f t="shared" si="48"/>
        <v>102853.90000000001</v>
      </c>
      <c r="T820" s="138">
        <f t="shared" si="52"/>
        <v>3667.74</v>
      </c>
    </row>
    <row r="821" spans="2:20">
      <c r="B821" s="138">
        <f t="shared" si="49"/>
        <v>150</v>
      </c>
      <c r="C821" s="138">
        <f t="shared" si="50"/>
        <v>1507</v>
      </c>
      <c r="F821" s="138">
        <f t="shared" si="51"/>
        <v>2213</v>
      </c>
      <c r="L821" s="138">
        <f t="shared" si="53"/>
        <v>51393.900000000009</v>
      </c>
      <c r="M821" s="138">
        <f t="shared" si="48"/>
        <v>102898.90000000001</v>
      </c>
      <c r="T821" s="138">
        <f t="shared" si="52"/>
        <v>3671.74</v>
      </c>
    </row>
    <row r="822" spans="2:20">
      <c r="B822" s="138">
        <f t="shared" si="49"/>
        <v>150</v>
      </c>
      <c r="C822" s="138">
        <f t="shared" si="50"/>
        <v>1509</v>
      </c>
      <c r="F822" s="138">
        <f t="shared" si="51"/>
        <v>2217</v>
      </c>
      <c r="L822" s="138">
        <f t="shared" si="53"/>
        <v>51293.900000000009</v>
      </c>
      <c r="M822" s="138">
        <f t="shared" si="48"/>
        <v>102943.90000000001</v>
      </c>
      <c r="T822" s="138">
        <f t="shared" si="52"/>
        <v>3675.74</v>
      </c>
    </row>
    <row r="823" spans="2:20">
      <c r="B823" s="138">
        <f t="shared" si="49"/>
        <v>150</v>
      </c>
      <c r="C823" s="138">
        <f t="shared" si="50"/>
        <v>1511</v>
      </c>
      <c r="F823" s="138">
        <f t="shared" si="51"/>
        <v>2221</v>
      </c>
      <c r="L823" s="138">
        <f t="shared" si="53"/>
        <v>51193.900000000009</v>
      </c>
      <c r="M823" s="138">
        <f t="shared" si="48"/>
        <v>102988.90000000001</v>
      </c>
      <c r="T823" s="138">
        <f t="shared" si="52"/>
        <v>3679.74</v>
      </c>
    </row>
    <row r="824" spans="2:20">
      <c r="B824" s="138">
        <f t="shared" si="49"/>
        <v>150</v>
      </c>
      <c r="C824" s="138">
        <f t="shared" si="50"/>
        <v>1513</v>
      </c>
      <c r="F824" s="138">
        <f t="shared" si="51"/>
        <v>2225</v>
      </c>
      <c r="L824" s="138">
        <f t="shared" si="53"/>
        <v>51093.900000000009</v>
      </c>
      <c r="M824" s="138">
        <f t="shared" si="48"/>
        <v>103033.90000000001</v>
      </c>
      <c r="T824" s="138">
        <f t="shared" si="52"/>
        <v>3683.74</v>
      </c>
    </row>
    <row r="825" spans="2:20">
      <c r="B825" s="138">
        <f t="shared" si="49"/>
        <v>150</v>
      </c>
      <c r="C825" s="138">
        <f t="shared" si="50"/>
        <v>1515</v>
      </c>
      <c r="F825" s="138">
        <f t="shared" si="51"/>
        <v>2229</v>
      </c>
      <c r="L825" s="138">
        <f t="shared" si="53"/>
        <v>50993.900000000009</v>
      </c>
      <c r="M825" s="138">
        <f t="shared" si="48"/>
        <v>103078.90000000001</v>
      </c>
      <c r="T825" s="138">
        <f t="shared" si="52"/>
        <v>3687.74</v>
      </c>
    </row>
    <row r="826" spans="2:20">
      <c r="B826" s="138">
        <f t="shared" si="49"/>
        <v>150</v>
      </c>
      <c r="C826" s="138">
        <f t="shared" si="50"/>
        <v>1517</v>
      </c>
      <c r="F826" s="138">
        <f t="shared" si="51"/>
        <v>2233</v>
      </c>
      <c r="L826" s="138">
        <f t="shared" si="53"/>
        <v>50893.900000000009</v>
      </c>
      <c r="M826" s="138">
        <f t="shared" si="48"/>
        <v>103123.90000000001</v>
      </c>
      <c r="T826" s="138">
        <f t="shared" si="52"/>
        <v>3691.74</v>
      </c>
    </row>
    <row r="827" spans="2:20">
      <c r="B827" s="138">
        <f t="shared" si="49"/>
        <v>150</v>
      </c>
      <c r="C827" s="138">
        <f t="shared" si="50"/>
        <v>1519</v>
      </c>
      <c r="F827" s="138">
        <f t="shared" si="51"/>
        <v>2237</v>
      </c>
      <c r="L827" s="138">
        <f t="shared" si="53"/>
        <v>50793.900000000009</v>
      </c>
      <c r="M827" s="138">
        <f t="shared" si="48"/>
        <v>103168.90000000001</v>
      </c>
      <c r="T827" s="138">
        <f t="shared" si="52"/>
        <v>3695.74</v>
      </c>
    </row>
    <row r="828" spans="2:20">
      <c r="B828" s="138">
        <f t="shared" si="49"/>
        <v>150</v>
      </c>
      <c r="C828" s="138">
        <f t="shared" si="50"/>
        <v>1521</v>
      </c>
      <c r="F828" s="138">
        <f t="shared" si="51"/>
        <v>2241</v>
      </c>
      <c r="L828" s="138">
        <f t="shared" si="53"/>
        <v>50693.900000000009</v>
      </c>
      <c r="M828" s="138">
        <f t="shared" si="48"/>
        <v>103213.90000000001</v>
      </c>
      <c r="T828" s="138">
        <f t="shared" si="52"/>
        <v>3699.74</v>
      </c>
    </row>
    <row r="829" spans="2:20">
      <c r="B829" s="138">
        <f t="shared" si="49"/>
        <v>150</v>
      </c>
      <c r="C829" s="138">
        <f t="shared" si="50"/>
        <v>1523</v>
      </c>
      <c r="F829" s="138">
        <f t="shared" si="51"/>
        <v>2245</v>
      </c>
      <c r="L829" s="138">
        <f t="shared" si="53"/>
        <v>50593.900000000009</v>
      </c>
      <c r="M829" s="138">
        <f t="shared" si="48"/>
        <v>103258.90000000001</v>
      </c>
      <c r="T829" s="138">
        <f t="shared" si="52"/>
        <v>3703.74</v>
      </c>
    </row>
    <row r="830" spans="2:20">
      <c r="B830" s="138">
        <f t="shared" si="49"/>
        <v>150</v>
      </c>
      <c r="C830" s="138">
        <f t="shared" si="50"/>
        <v>1525</v>
      </c>
      <c r="F830" s="138">
        <f t="shared" si="51"/>
        <v>2249</v>
      </c>
      <c r="L830" s="138">
        <f t="shared" si="53"/>
        <v>50493.900000000009</v>
      </c>
      <c r="M830" s="138">
        <f t="shared" si="48"/>
        <v>103303.90000000001</v>
      </c>
      <c r="T830" s="138">
        <f t="shared" si="52"/>
        <v>3707.74</v>
      </c>
    </row>
    <row r="831" spans="2:20">
      <c r="B831" s="138">
        <f t="shared" si="49"/>
        <v>150</v>
      </c>
      <c r="C831" s="138">
        <f t="shared" si="50"/>
        <v>1527</v>
      </c>
      <c r="F831" s="138">
        <f t="shared" si="51"/>
        <v>2253</v>
      </c>
      <c r="L831" s="138">
        <f t="shared" si="53"/>
        <v>50393.900000000009</v>
      </c>
      <c r="M831" s="138">
        <f t="shared" si="48"/>
        <v>103348.90000000001</v>
      </c>
      <c r="T831" s="138">
        <f t="shared" si="52"/>
        <v>3711.74</v>
      </c>
    </row>
    <row r="832" spans="2:20">
      <c r="B832" s="138">
        <f t="shared" si="49"/>
        <v>150</v>
      </c>
      <c r="C832" s="138">
        <f t="shared" si="50"/>
        <v>1529</v>
      </c>
      <c r="F832" s="138">
        <f t="shared" si="51"/>
        <v>2257</v>
      </c>
      <c r="L832" s="138">
        <f t="shared" si="53"/>
        <v>50293.900000000009</v>
      </c>
      <c r="M832" s="138">
        <f t="shared" si="48"/>
        <v>103393.90000000001</v>
      </c>
      <c r="T832" s="138">
        <f t="shared" si="52"/>
        <v>3715.74</v>
      </c>
    </row>
    <row r="833" spans="2:20">
      <c r="B833" s="138">
        <f t="shared" si="49"/>
        <v>150</v>
      </c>
      <c r="C833" s="138">
        <f t="shared" si="50"/>
        <v>1531</v>
      </c>
      <c r="F833" s="138">
        <f t="shared" si="51"/>
        <v>2261</v>
      </c>
      <c r="L833" s="138">
        <f t="shared" si="53"/>
        <v>50193.900000000009</v>
      </c>
      <c r="M833" s="138">
        <f t="shared" si="48"/>
        <v>103438.90000000001</v>
      </c>
      <c r="T833" s="138">
        <f t="shared" si="52"/>
        <v>3719.74</v>
      </c>
    </row>
    <row r="834" spans="2:20">
      <c r="B834" s="138">
        <f t="shared" si="49"/>
        <v>150</v>
      </c>
      <c r="C834" s="138">
        <f t="shared" si="50"/>
        <v>1533</v>
      </c>
      <c r="F834" s="138">
        <f t="shared" si="51"/>
        <v>2265</v>
      </c>
      <c r="L834" s="138">
        <f t="shared" si="53"/>
        <v>50093.900000000009</v>
      </c>
      <c r="M834" s="138">
        <f t="shared" si="48"/>
        <v>103483.90000000001</v>
      </c>
      <c r="T834" s="138">
        <f t="shared" si="52"/>
        <v>3723.74</v>
      </c>
    </row>
    <row r="835" spans="2:20">
      <c r="B835" s="138">
        <f t="shared" si="49"/>
        <v>150</v>
      </c>
      <c r="C835" s="138">
        <f t="shared" si="50"/>
        <v>1535</v>
      </c>
      <c r="F835" s="138">
        <f t="shared" si="51"/>
        <v>2269</v>
      </c>
      <c r="L835" s="138">
        <f t="shared" si="53"/>
        <v>49993.900000000009</v>
      </c>
      <c r="M835" s="138">
        <f t="shared" si="48"/>
        <v>103528.90000000001</v>
      </c>
      <c r="T835" s="138">
        <f t="shared" si="52"/>
        <v>3727.74</v>
      </c>
    </row>
    <row r="836" spans="2:20">
      <c r="B836" s="138">
        <f t="shared" si="49"/>
        <v>150</v>
      </c>
      <c r="C836" s="138">
        <f t="shared" si="50"/>
        <v>1537</v>
      </c>
      <c r="F836" s="138">
        <f t="shared" si="51"/>
        <v>2273</v>
      </c>
      <c r="L836" s="138">
        <f t="shared" si="53"/>
        <v>49893.900000000009</v>
      </c>
      <c r="M836" s="138">
        <f t="shared" si="48"/>
        <v>103573.90000000001</v>
      </c>
      <c r="T836" s="138">
        <f t="shared" si="52"/>
        <v>3731.74</v>
      </c>
    </row>
    <row r="837" spans="2:20">
      <c r="B837" s="138">
        <f t="shared" si="49"/>
        <v>150</v>
      </c>
      <c r="C837" s="138">
        <f t="shared" si="50"/>
        <v>1539</v>
      </c>
      <c r="F837" s="138">
        <f t="shared" si="51"/>
        <v>2277</v>
      </c>
      <c r="L837" s="138">
        <f t="shared" si="53"/>
        <v>49793.900000000009</v>
      </c>
      <c r="M837" s="138">
        <f t="shared" ref="M837:M900" si="54">M836+45</f>
        <v>103618.90000000001</v>
      </c>
      <c r="T837" s="138">
        <f t="shared" si="52"/>
        <v>3735.74</v>
      </c>
    </row>
    <row r="838" spans="2:20">
      <c r="B838" s="138">
        <f t="shared" si="49"/>
        <v>150</v>
      </c>
      <c r="C838" s="138">
        <f t="shared" si="50"/>
        <v>1541</v>
      </c>
      <c r="F838" s="138">
        <f t="shared" si="51"/>
        <v>2281</v>
      </c>
      <c r="L838" s="138">
        <f t="shared" si="53"/>
        <v>49693.900000000009</v>
      </c>
      <c r="M838" s="138">
        <f t="shared" si="54"/>
        <v>103663.90000000001</v>
      </c>
      <c r="T838" s="138">
        <f t="shared" si="52"/>
        <v>3739.74</v>
      </c>
    </row>
    <row r="839" spans="2:20">
      <c r="B839" s="138">
        <f t="shared" si="49"/>
        <v>150</v>
      </c>
      <c r="C839" s="138">
        <f t="shared" si="50"/>
        <v>1543</v>
      </c>
      <c r="F839" s="138">
        <f t="shared" si="51"/>
        <v>2285</v>
      </c>
      <c r="L839" s="138">
        <f t="shared" si="53"/>
        <v>49593.900000000009</v>
      </c>
      <c r="M839" s="138">
        <f t="shared" si="54"/>
        <v>103708.90000000001</v>
      </c>
      <c r="T839" s="138">
        <f t="shared" si="52"/>
        <v>3743.74</v>
      </c>
    </row>
    <row r="840" spans="2:20">
      <c r="B840" s="138">
        <f t="shared" si="49"/>
        <v>150</v>
      </c>
      <c r="C840" s="138">
        <f t="shared" si="50"/>
        <v>1545</v>
      </c>
      <c r="F840" s="138">
        <f t="shared" si="51"/>
        <v>2289</v>
      </c>
      <c r="L840" s="138">
        <f t="shared" si="53"/>
        <v>49493.900000000009</v>
      </c>
      <c r="M840" s="138">
        <f t="shared" si="54"/>
        <v>103753.90000000001</v>
      </c>
      <c r="T840" s="138">
        <f t="shared" si="52"/>
        <v>3747.74</v>
      </c>
    </row>
    <row r="841" spans="2:20">
      <c r="B841" s="138">
        <f t="shared" si="49"/>
        <v>150</v>
      </c>
      <c r="C841" s="138">
        <f t="shared" si="50"/>
        <v>1547</v>
      </c>
      <c r="F841" s="138">
        <f t="shared" si="51"/>
        <v>2293</v>
      </c>
      <c r="L841" s="138">
        <f t="shared" si="53"/>
        <v>49393.900000000009</v>
      </c>
      <c r="M841" s="138">
        <f t="shared" si="54"/>
        <v>103798.90000000001</v>
      </c>
      <c r="T841" s="138">
        <f t="shared" si="52"/>
        <v>3751.74</v>
      </c>
    </row>
    <row r="842" spans="2:20">
      <c r="B842" s="138">
        <f t="shared" si="49"/>
        <v>150</v>
      </c>
      <c r="C842" s="138">
        <f t="shared" si="50"/>
        <v>1549</v>
      </c>
      <c r="F842" s="138">
        <f t="shared" si="51"/>
        <v>2297</v>
      </c>
      <c r="L842" s="138">
        <f t="shared" si="53"/>
        <v>49293.900000000009</v>
      </c>
      <c r="M842" s="138">
        <f t="shared" si="54"/>
        <v>103843.90000000001</v>
      </c>
      <c r="T842" s="138">
        <f t="shared" si="52"/>
        <v>3755.74</v>
      </c>
    </row>
    <row r="843" spans="2:20">
      <c r="B843" s="138">
        <f t="shared" si="49"/>
        <v>150</v>
      </c>
      <c r="C843" s="138">
        <f t="shared" si="50"/>
        <v>1551</v>
      </c>
      <c r="F843" s="138">
        <f t="shared" si="51"/>
        <v>2301</v>
      </c>
      <c r="L843" s="138">
        <f t="shared" si="53"/>
        <v>49193.900000000009</v>
      </c>
      <c r="M843" s="138">
        <f t="shared" si="54"/>
        <v>103888.90000000001</v>
      </c>
      <c r="T843" s="138">
        <f t="shared" si="52"/>
        <v>3759.74</v>
      </c>
    </row>
    <row r="844" spans="2:20">
      <c r="B844" s="138">
        <f t="shared" si="49"/>
        <v>150</v>
      </c>
      <c r="C844" s="138">
        <f t="shared" si="50"/>
        <v>1553</v>
      </c>
      <c r="F844" s="138">
        <f t="shared" si="51"/>
        <v>2305</v>
      </c>
      <c r="L844" s="138">
        <f t="shared" si="53"/>
        <v>49093.900000000009</v>
      </c>
      <c r="M844" s="138">
        <f t="shared" si="54"/>
        <v>103933.90000000001</v>
      </c>
      <c r="T844" s="138">
        <f t="shared" si="52"/>
        <v>3763.74</v>
      </c>
    </row>
    <row r="845" spans="2:20">
      <c r="B845" s="138">
        <f t="shared" si="49"/>
        <v>150</v>
      </c>
      <c r="C845" s="138">
        <f t="shared" si="50"/>
        <v>1555</v>
      </c>
      <c r="F845" s="138">
        <f t="shared" si="51"/>
        <v>2309</v>
      </c>
      <c r="L845" s="138">
        <f t="shared" si="53"/>
        <v>48993.900000000009</v>
      </c>
      <c r="M845" s="138">
        <f t="shared" si="54"/>
        <v>103978.90000000001</v>
      </c>
      <c r="T845" s="138">
        <f t="shared" si="52"/>
        <v>3767.74</v>
      </c>
    </row>
    <row r="846" spans="2:20">
      <c r="B846" s="138">
        <f t="shared" si="49"/>
        <v>150</v>
      </c>
      <c r="C846" s="138">
        <f t="shared" si="50"/>
        <v>1557</v>
      </c>
      <c r="F846" s="138">
        <f t="shared" si="51"/>
        <v>2313</v>
      </c>
      <c r="L846" s="138">
        <f t="shared" si="53"/>
        <v>48893.900000000009</v>
      </c>
      <c r="M846" s="138">
        <f t="shared" si="54"/>
        <v>104023.90000000001</v>
      </c>
      <c r="T846" s="138">
        <f t="shared" si="52"/>
        <v>3771.74</v>
      </c>
    </row>
    <row r="847" spans="2:20">
      <c r="B847" s="138">
        <f t="shared" si="49"/>
        <v>150</v>
      </c>
      <c r="C847" s="138">
        <f t="shared" si="50"/>
        <v>1559</v>
      </c>
      <c r="F847" s="138">
        <f t="shared" si="51"/>
        <v>2317</v>
      </c>
      <c r="L847" s="138">
        <f t="shared" si="53"/>
        <v>48793.900000000009</v>
      </c>
      <c r="M847" s="138">
        <f t="shared" si="54"/>
        <v>104068.90000000001</v>
      </c>
      <c r="T847" s="138">
        <f t="shared" si="52"/>
        <v>3775.74</v>
      </c>
    </row>
    <row r="848" spans="2:20">
      <c r="B848" s="138">
        <f t="shared" si="49"/>
        <v>150</v>
      </c>
      <c r="C848" s="138">
        <f t="shared" si="50"/>
        <v>1561</v>
      </c>
      <c r="F848" s="138">
        <f t="shared" si="51"/>
        <v>2321</v>
      </c>
      <c r="L848" s="138">
        <f t="shared" si="53"/>
        <v>48693.900000000009</v>
      </c>
      <c r="M848" s="138">
        <f t="shared" si="54"/>
        <v>104113.90000000001</v>
      </c>
      <c r="T848" s="138">
        <f t="shared" si="52"/>
        <v>3779.74</v>
      </c>
    </row>
    <row r="849" spans="2:20">
      <c r="B849" s="138">
        <f t="shared" si="49"/>
        <v>150</v>
      </c>
      <c r="C849" s="138">
        <f t="shared" si="50"/>
        <v>1563</v>
      </c>
      <c r="F849" s="138">
        <f t="shared" si="51"/>
        <v>2325</v>
      </c>
      <c r="L849" s="138">
        <f t="shared" si="53"/>
        <v>48593.900000000009</v>
      </c>
      <c r="M849" s="138">
        <f t="shared" si="54"/>
        <v>104158.90000000001</v>
      </c>
      <c r="T849" s="138">
        <f t="shared" si="52"/>
        <v>3783.74</v>
      </c>
    </row>
    <row r="850" spans="2:20">
      <c r="B850" s="138">
        <f t="shared" si="49"/>
        <v>150</v>
      </c>
      <c r="C850" s="138">
        <f t="shared" si="50"/>
        <v>1565</v>
      </c>
      <c r="F850" s="138">
        <f t="shared" si="51"/>
        <v>2329</v>
      </c>
      <c r="L850" s="138">
        <f t="shared" si="53"/>
        <v>48493.900000000009</v>
      </c>
      <c r="M850" s="138">
        <f t="shared" si="54"/>
        <v>104203.90000000001</v>
      </c>
      <c r="T850" s="138">
        <f t="shared" si="52"/>
        <v>3787.74</v>
      </c>
    </row>
    <row r="851" spans="2:20">
      <c r="B851" s="138">
        <f t="shared" si="49"/>
        <v>150</v>
      </c>
      <c r="C851" s="138">
        <f t="shared" si="50"/>
        <v>1567</v>
      </c>
      <c r="F851" s="138">
        <f t="shared" si="51"/>
        <v>2333</v>
      </c>
      <c r="L851" s="138">
        <f t="shared" si="53"/>
        <v>48393.900000000009</v>
      </c>
      <c r="M851" s="138">
        <f t="shared" si="54"/>
        <v>104248.90000000001</v>
      </c>
      <c r="T851" s="138">
        <f t="shared" si="52"/>
        <v>3791.74</v>
      </c>
    </row>
    <row r="852" spans="2:20">
      <c r="B852" s="138">
        <f t="shared" si="49"/>
        <v>150</v>
      </c>
      <c r="C852" s="138">
        <f t="shared" si="50"/>
        <v>1569</v>
      </c>
      <c r="F852" s="138">
        <f t="shared" si="51"/>
        <v>2337</v>
      </c>
      <c r="L852" s="138">
        <f t="shared" si="53"/>
        <v>48293.900000000009</v>
      </c>
      <c r="M852" s="138">
        <f t="shared" si="54"/>
        <v>104293.90000000001</v>
      </c>
      <c r="T852" s="138">
        <f t="shared" si="52"/>
        <v>3795.74</v>
      </c>
    </row>
    <row r="853" spans="2:20">
      <c r="B853" s="138">
        <f t="shared" si="49"/>
        <v>150</v>
      </c>
      <c r="C853" s="138">
        <f t="shared" si="50"/>
        <v>1571</v>
      </c>
      <c r="F853" s="138">
        <f t="shared" si="51"/>
        <v>2341</v>
      </c>
      <c r="L853" s="138">
        <f t="shared" si="53"/>
        <v>48193.900000000009</v>
      </c>
      <c r="M853" s="138">
        <f t="shared" si="54"/>
        <v>104338.90000000001</v>
      </c>
      <c r="T853" s="138">
        <f t="shared" si="52"/>
        <v>3799.74</v>
      </c>
    </row>
    <row r="854" spans="2:20">
      <c r="B854" s="138">
        <f t="shared" ref="B854:B917" si="55">B853</f>
        <v>150</v>
      </c>
      <c r="C854" s="138">
        <f t="shared" ref="C854:C917" si="56">C853+2</f>
        <v>1573</v>
      </c>
      <c r="F854" s="138">
        <f t="shared" ref="F854:F917" si="57">F853+4</f>
        <v>2345</v>
      </c>
      <c r="L854" s="138">
        <f t="shared" si="53"/>
        <v>48093.900000000009</v>
      </c>
      <c r="M854" s="138">
        <f t="shared" si="54"/>
        <v>104383.90000000001</v>
      </c>
      <c r="T854" s="138">
        <f t="shared" ref="T854:T917" si="58">T853+4</f>
        <v>3803.74</v>
      </c>
    </row>
    <row r="855" spans="2:20">
      <c r="B855" s="138">
        <f t="shared" si="55"/>
        <v>150</v>
      </c>
      <c r="C855" s="138">
        <f t="shared" si="56"/>
        <v>1575</v>
      </c>
      <c r="F855" s="138">
        <f t="shared" si="57"/>
        <v>2349</v>
      </c>
      <c r="L855" s="138">
        <f t="shared" si="53"/>
        <v>47993.900000000009</v>
      </c>
      <c r="M855" s="138">
        <f t="shared" si="54"/>
        <v>104428.90000000001</v>
      </c>
      <c r="T855" s="138">
        <f t="shared" si="58"/>
        <v>3807.74</v>
      </c>
    </row>
    <row r="856" spans="2:20">
      <c r="B856" s="138">
        <f t="shared" si="55"/>
        <v>150</v>
      </c>
      <c r="C856" s="138">
        <f t="shared" si="56"/>
        <v>1577</v>
      </c>
      <c r="F856" s="138">
        <f t="shared" si="57"/>
        <v>2353</v>
      </c>
      <c r="L856" s="138">
        <f t="shared" si="53"/>
        <v>47893.900000000009</v>
      </c>
      <c r="M856" s="138">
        <f t="shared" si="54"/>
        <v>104473.90000000001</v>
      </c>
      <c r="T856" s="138">
        <f t="shared" si="58"/>
        <v>3811.74</v>
      </c>
    </row>
    <row r="857" spans="2:20">
      <c r="B857" s="138">
        <f t="shared" si="55"/>
        <v>150</v>
      </c>
      <c r="C857" s="138">
        <f t="shared" si="56"/>
        <v>1579</v>
      </c>
      <c r="F857" s="138">
        <f t="shared" si="57"/>
        <v>2357</v>
      </c>
      <c r="L857" s="138">
        <f t="shared" ref="L857:L920" si="59">L856-100</f>
        <v>47793.900000000009</v>
      </c>
      <c r="M857" s="138">
        <f t="shared" si="54"/>
        <v>104518.90000000001</v>
      </c>
      <c r="T857" s="138">
        <f t="shared" si="58"/>
        <v>3815.74</v>
      </c>
    </row>
    <row r="858" spans="2:20">
      <c r="B858" s="138">
        <f t="shared" si="55"/>
        <v>150</v>
      </c>
      <c r="C858" s="138">
        <f t="shared" si="56"/>
        <v>1581</v>
      </c>
      <c r="F858" s="138">
        <f t="shared" si="57"/>
        <v>2361</v>
      </c>
      <c r="L858" s="138">
        <f t="shared" si="59"/>
        <v>47693.900000000009</v>
      </c>
      <c r="M858" s="138">
        <f t="shared" si="54"/>
        <v>104563.90000000001</v>
      </c>
      <c r="T858" s="138">
        <f t="shared" si="58"/>
        <v>3819.74</v>
      </c>
    </row>
    <row r="859" spans="2:20">
      <c r="B859" s="138">
        <f t="shared" si="55"/>
        <v>150</v>
      </c>
      <c r="C859" s="138">
        <f t="shared" si="56"/>
        <v>1583</v>
      </c>
      <c r="F859" s="138">
        <f t="shared" si="57"/>
        <v>2365</v>
      </c>
      <c r="L859" s="138">
        <f t="shared" si="59"/>
        <v>47593.900000000009</v>
      </c>
      <c r="M859" s="138">
        <f t="shared" si="54"/>
        <v>104608.90000000001</v>
      </c>
      <c r="T859" s="138">
        <f t="shared" si="58"/>
        <v>3823.74</v>
      </c>
    </row>
    <row r="860" spans="2:20">
      <c r="B860" s="138">
        <f t="shared" si="55"/>
        <v>150</v>
      </c>
      <c r="C860" s="138">
        <f t="shared" si="56"/>
        <v>1585</v>
      </c>
      <c r="F860" s="138">
        <f t="shared" si="57"/>
        <v>2369</v>
      </c>
      <c r="L860" s="138">
        <f t="shared" si="59"/>
        <v>47493.900000000009</v>
      </c>
      <c r="M860" s="138">
        <f t="shared" si="54"/>
        <v>104653.90000000001</v>
      </c>
      <c r="T860" s="138">
        <f t="shared" si="58"/>
        <v>3827.74</v>
      </c>
    </row>
    <row r="861" spans="2:20">
      <c r="B861" s="138">
        <f t="shared" si="55"/>
        <v>150</v>
      </c>
      <c r="C861" s="138">
        <f t="shared" si="56"/>
        <v>1587</v>
      </c>
      <c r="F861" s="138">
        <f t="shared" si="57"/>
        <v>2373</v>
      </c>
      <c r="L861" s="138">
        <f t="shared" si="59"/>
        <v>47393.900000000009</v>
      </c>
      <c r="M861" s="138">
        <f t="shared" si="54"/>
        <v>104698.90000000001</v>
      </c>
      <c r="T861" s="138">
        <f t="shared" si="58"/>
        <v>3831.74</v>
      </c>
    </row>
    <row r="862" spans="2:20">
      <c r="B862" s="138">
        <f t="shared" si="55"/>
        <v>150</v>
      </c>
      <c r="C862" s="138">
        <f t="shared" si="56"/>
        <v>1589</v>
      </c>
      <c r="F862" s="138">
        <f t="shared" si="57"/>
        <v>2377</v>
      </c>
      <c r="L862" s="138">
        <f t="shared" si="59"/>
        <v>47293.900000000009</v>
      </c>
      <c r="M862" s="138">
        <f t="shared" si="54"/>
        <v>104743.90000000001</v>
      </c>
      <c r="T862" s="138">
        <f t="shared" si="58"/>
        <v>3835.74</v>
      </c>
    </row>
    <row r="863" spans="2:20">
      <c r="B863" s="138">
        <f t="shared" si="55"/>
        <v>150</v>
      </c>
      <c r="C863" s="138">
        <f t="shared" si="56"/>
        <v>1591</v>
      </c>
      <c r="F863" s="138">
        <f t="shared" si="57"/>
        <v>2381</v>
      </c>
      <c r="L863" s="138">
        <f t="shared" si="59"/>
        <v>47193.900000000009</v>
      </c>
      <c r="M863" s="138">
        <f t="shared" si="54"/>
        <v>104788.90000000001</v>
      </c>
      <c r="T863" s="138">
        <f t="shared" si="58"/>
        <v>3839.74</v>
      </c>
    </row>
    <row r="864" spans="2:20">
      <c r="B864" s="138">
        <f t="shared" si="55"/>
        <v>150</v>
      </c>
      <c r="C864" s="138">
        <f t="shared" si="56"/>
        <v>1593</v>
      </c>
      <c r="F864" s="138">
        <f t="shared" si="57"/>
        <v>2385</v>
      </c>
      <c r="L864" s="138">
        <f t="shared" si="59"/>
        <v>47093.900000000009</v>
      </c>
      <c r="M864" s="138">
        <f t="shared" si="54"/>
        <v>104833.90000000001</v>
      </c>
      <c r="T864" s="138">
        <f t="shared" si="58"/>
        <v>3843.74</v>
      </c>
    </row>
    <row r="865" spans="2:20">
      <c r="B865" s="138">
        <f t="shared" si="55"/>
        <v>150</v>
      </c>
      <c r="C865" s="138">
        <f t="shared" si="56"/>
        <v>1595</v>
      </c>
      <c r="F865" s="138">
        <f t="shared" si="57"/>
        <v>2389</v>
      </c>
      <c r="L865" s="138">
        <f t="shared" si="59"/>
        <v>46993.900000000009</v>
      </c>
      <c r="M865" s="138">
        <f t="shared" si="54"/>
        <v>104878.90000000001</v>
      </c>
      <c r="T865" s="138">
        <f t="shared" si="58"/>
        <v>3847.74</v>
      </c>
    </row>
    <row r="866" spans="2:20">
      <c r="B866" s="138">
        <f t="shared" si="55"/>
        <v>150</v>
      </c>
      <c r="C866" s="138">
        <f t="shared" si="56"/>
        <v>1597</v>
      </c>
      <c r="F866" s="138">
        <f t="shared" si="57"/>
        <v>2393</v>
      </c>
      <c r="L866" s="138">
        <f t="shared" si="59"/>
        <v>46893.900000000009</v>
      </c>
      <c r="M866" s="138">
        <f t="shared" si="54"/>
        <v>104923.90000000001</v>
      </c>
      <c r="T866" s="138">
        <f t="shared" si="58"/>
        <v>3851.74</v>
      </c>
    </row>
    <row r="867" spans="2:20">
      <c r="B867" s="138">
        <f t="shared" si="55"/>
        <v>150</v>
      </c>
      <c r="C867" s="138">
        <f t="shared" si="56"/>
        <v>1599</v>
      </c>
      <c r="F867" s="138">
        <f t="shared" si="57"/>
        <v>2397</v>
      </c>
      <c r="L867" s="138">
        <f t="shared" si="59"/>
        <v>46793.900000000009</v>
      </c>
      <c r="M867" s="138">
        <f t="shared" si="54"/>
        <v>104968.90000000001</v>
      </c>
      <c r="T867" s="138">
        <f t="shared" si="58"/>
        <v>3855.74</v>
      </c>
    </row>
    <row r="868" spans="2:20">
      <c r="B868" s="138">
        <f t="shared" si="55"/>
        <v>150</v>
      </c>
      <c r="C868" s="138">
        <f t="shared" si="56"/>
        <v>1601</v>
      </c>
      <c r="F868" s="138">
        <f t="shared" si="57"/>
        <v>2401</v>
      </c>
      <c r="L868" s="138">
        <f t="shared" si="59"/>
        <v>46693.900000000009</v>
      </c>
      <c r="M868" s="138">
        <f t="shared" si="54"/>
        <v>105013.90000000001</v>
      </c>
      <c r="T868" s="138">
        <f t="shared" si="58"/>
        <v>3859.74</v>
      </c>
    </row>
    <row r="869" spans="2:20">
      <c r="B869" s="138">
        <f t="shared" si="55"/>
        <v>150</v>
      </c>
      <c r="C869" s="138">
        <f t="shared" si="56"/>
        <v>1603</v>
      </c>
      <c r="F869" s="138">
        <f t="shared" si="57"/>
        <v>2405</v>
      </c>
      <c r="L869" s="138">
        <f t="shared" si="59"/>
        <v>46593.900000000009</v>
      </c>
      <c r="M869" s="138">
        <f t="shared" si="54"/>
        <v>105058.90000000001</v>
      </c>
      <c r="T869" s="138">
        <f t="shared" si="58"/>
        <v>3863.74</v>
      </c>
    </row>
    <row r="870" spans="2:20">
      <c r="B870" s="138">
        <f t="shared" si="55"/>
        <v>150</v>
      </c>
      <c r="C870" s="138">
        <f t="shared" si="56"/>
        <v>1605</v>
      </c>
      <c r="F870" s="138">
        <f t="shared" si="57"/>
        <v>2409</v>
      </c>
      <c r="L870" s="138">
        <f t="shared" si="59"/>
        <v>46493.900000000009</v>
      </c>
      <c r="M870" s="138">
        <f t="shared" si="54"/>
        <v>105103.90000000001</v>
      </c>
      <c r="T870" s="138">
        <f t="shared" si="58"/>
        <v>3867.74</v>
      </c>
    </row>
    <row r="871" spans="2:20">
      <c r="B871" s="138">
        <f t="shared" si="55"/>
        <v>150</v>
      </c>
      <c r="C871" s="138">
        <f t="shared" si="56"/>
        <v>1607</v>
      </c>
      <c r="F871" s="138">
        <f t="shared" si="57"/>
        <v>2413</v>
      </c>
      <c r="L871" s="138">
        <f t="shared" si="59"/>
        <v>46393.900000000009</v>
      </c>
      <c r="M871" s="138">
        <f t="shared" si="54"/>
        <v>105148.90000000001</v>
      </c>
      <c r="T871" s="138">
        <f t="shared" si="58"/>
        <v>3871.74</v>
      </c>
    </row>
    <row r="872" spans="2:20">
      <c r="B872" s="138">
        <f t="shared" si="55"/>
        <v>150</v>
      </c>
      <c r="C872" s="138">
        <f t="shared" si="56"/>
        <v>1609</v>
      </c>
      <c r="F872" s="138">
        <f t="shared" si="57"/>
        <v>2417</v>
      </c>
      <c r="L872" s="138">
        <f t="shared" si="59"/>
        <v>46293.900000000009</v>
      </c>
      <c r="M872" s="138">
        <f t="shared" si="54"/>
        <v>105193.90000000001</v>
      </c>
      <c r="T872" s="138">
        <f t="shared" si="58"/>
        <v>3875.74</v>
      </c>
    </row>
    <row r="873" spans="2:20">
      <c r="B873" s="138">
        <f t="shared" si="55"/>
        <v>150</v>
      </c>
      <c r="C873" s="138">
        <f t="shared" si="56"/>
        <v>1611</v>
      </c>
      <c r="F873" s="138">
        <f t="shared" si="57"/>
        <v>2421</v>
      </c>
      <c r="L873" s="138">
        <f t="shared" si="59"/>
        <v>46193.900000000009</v>
      </c>
      <c r="M873" s="138">
        <f t="shared" si="54"/>
        <v>105238.90000000001</v>
      </c>
      <c r="T873" s="138">
        <f t="shared" si="58"/>
        <v>3879.74</v>
      </c>
    </row>
    <row r="874" spans="2:20">
      <c r="B874" s="138">
        <f t="shared" si="55"/>
        <v>150</v>
      </c>
      <c r="C874" s="138">
        <f t="shared" si="56"/>
        <v>1613</v>
      </c>
      <c r="F874" s="138">
        <f t="shared" si="57"/>
        <v>2425</v>
      </c>
      <c r="L874" s="138">
        <f t="shared" si="59"/>
        <v>46093.900000000009</v>
      </c>
      <c r="M874" s="138">
        <f t="shared" si="54"/>
        <v>105283.90000000001</v>
      </c>
      <c r="T874" s="138">
        <f t="shared" si="58"/>
        <v>3883.74</v>
      </c>
    </row>
    <row r="875" spans="2:20">
      <c r="B875" s="138">
        <f t="shared" si="55"/>
        <v>150</v>
      </c>
      <c r="C875" s="138">
        <f t="shared" si="56"/>
        <v>1615</v>
      </c>
      <c r="F875" s="138">
        <f t="shared" si="57"/>
        <v>2429</v>
      </c>
      <c r="L875" s="138">
        <f t="shared" si="59"/>
        <v>45993.900000000009</v>
      </c>
      <c r="M875" s="138">
        <f t="shared" si="54"/>
        <v>105328.90000000001</v>
      </c>
      <c r="T875" s="138">
        <f t="shared" si="58"/>
        <v>3887.74</v>
      </c>
    </row>
    <row r="876" spans="2:20">
      <c r="B876" s="138">
        <f t="shared" si="55"/>
        <v>150</v>
      </c>
      <c r="C876" s="138">
        <f t="shared" si="56"/>
        <v>1617</v>
      </c>
      <c r="F876" s="138">
        <f t="shared" si="57"/>
        <v>2433</v>
      </c>
      <c r="L876" s="138">
        <f t="shared" si="59"/>
        <v>45893.900000000009</v>
      </c>
      <c r="M876" s="138">
        <f t="shared" si="54"/>
        <v>105373.90000000001</v>
      </c>
      <c r="T876" s="138">
        <f t="shared" si="58"/>
        <v>3891.74</v>
      </c>
    </row>
    <row r="877" spans="2:20">
      <c r="B877" s="138">
        <f t="shared" si="55"/>
        <v>150</v>
      </c>
      <c r="C877" s="138">
        <f t="shared" si="56"/>
        <v>1619</v>
      </c>
      <c r="F877" s="138">
        <f t="shared" si="57"/>
        <v>2437</v>
      </c>
      <c r="L877" s="138">
        <f t="shared" si="59"/>
        <v>45793.900000000009</v>
      </c>
      <c r="M877" s="138">
        <f t="shared" si="54"/>
        <v>105418.90000000001</v>
      </c>
      <c r="T877" s="138">
        <f t="shared" si="58"/>
        <v>3895.74</v>
      </c>
    </row>
    <row r="878" spans="2:20">
      <c r="B878" s="138">
        <f t="shared" si="55"/>
        <v>150</v>
      </c>
      <c r="C878" s="138">
        <f t="shared" si="56"/>
        <v>1621</v>
      </c>
      <c r="F878" s="138">
        <f t="shared" si="57"/>
        <v>2441</v>
      </c>
      <c r="L878" s="138">
        <f t="shared" si="59"/>
        <v>45693.900000000009</v>
      </c>
      <c r="M878" s="138">
        <f t="shared" si="54"/>
        <v>105463.90000000001</v>
      </c>
      <c r="T878" s="138">
        <f t="shared" si="58"/>
        <v>3899.74</v>
      </c>
    </row>
    <row r="879" spans="2:20">
      <c r="B879" s="138">
        <f t="shared" si="55"/>
        <v>150</v>
      </c>
      <c r="C879" s="138">
        <f t="shared" si="56"/>
        <v>1623</v>
      </c>
      <c r="F879" s="138">
        <f t="shared" si="57"/>
        <v>2445</v>
      </c>
      <c r="L879" s="138">
        <f t="shared" si="59"/>
        <v>45593.900000000009</v>
      </c>
      <c r="M879" s="138">
        <f t="shared" si="54"/>
        <v>105508.90000000001</v>
      </c>
      <c r="T879" s="138">
        <f t="shared" si="58"/>
        <v>3903.74</v>
      </c>
    </row>
    <row r="880" spans="2:20">
      <c r="B880" s="138">
        <f t="shared" si="55"/>
        <v>150</v>
      </c>
      <c r="C880" s="138">
        <f t="shared" si="56"/>
        <v>1625</v>
      </c>
      <c r="F880" s="138">
        <f t="shared" si="57"/>
        <v>2449</v>
      </c>
      <c r="L880" s="138">
        <f t="shared" si="59"/>
        <v>45493.900000000009</v>
      </c>
      <c r="M880" s="138">
        <f t="shared" si="54"/>
        <v>105553.90000000001</v>
      </c>
      <c r="T880" s="138">
        <f t="shared" si="58"/>
        <v>3907.74</v>
      </c>
    </row>
    <row r="881" spans="2:20">
      <c r="B881" s="138">
        <f t="shared" si="55"/>
        <v>150</v>
      </c>
      <c r="C881" s="138">
        <f t="shared" si="56"/>
        <v>1627</v>
      </c>
      <c r="F881" s="138">
        <f t="shared" si="57"/>
        <v>2453</v>
      </c>
      <c r="L881" s="138">
        <f t="shared" si="59"/>
        <v>45393.900000000009</v>
      </c>
      <c r="M881" s="138">
        <f t="shared" si="54"/>
        <v>105598.90000000001</v>
      </c>
      <c r="T881" s="138">
        <f t="shared" si="58"/>
        <v>3911.74</v>
      </c>
    </row>
    <row r="882" spans="2:20">
      <c r="B882" s="138">
        <f t="shared" si="55"/>
        <v>150</v>
      </c>
      <c r="C882" s="138">
        <f t="shared" si="56"/>
        <v>1629</v>
      </c>
      <c r="F882" s="138">
        <f t="shared" si="57"/>
        <v>2457</v>
      </c>
      <c r="L882" s="138">
        <f t="shared" si="59"/>
        <v>45293.900000000009</v>
      </c>
      <c r="M882" s="138">
        <f t="shared" si="54"/>
        <v>105643.90000000001</v>
      </c>
      <c r="T882" s="138">
        <f t="shared" si="58"/>
        <v>3915.74</v>
      </c>
    </row>
    <row r="883" spans="2:20">
      <c r="B883" s="138">
        <f t="shared" si="55"/>
        <v>150</v>
      </c>
      <c r="C883" s="138">
        <f t="shared" si="56"/>
        <v>1631</v>
      </c>
      <c r="F883" s="138">
        <f t="shared" si="57"/>
        <v>2461</v>
      </c>
      <c r="L883" s="138">
        <f t="shared" si="59"/>
        <v>45193.900000000009</v>
      </c>
      <c r="M883" s="138">
        <f t="shared" si="54"/>
        <v>105688.90000000001</v>
      </c>
      <c r="T883" s="138">
        <f t="shared" si="58"/>
        <v>3919.74</v>
      </c>
    </row>
    <row r="884" spans="2:20">
      <c r="B884" s="138">
        <f t="shared" si="55"/>
        <v>150</v>
      </c>
      <c r="C884" s="138">
        <f t="shared" si="56"/>
        <v>1633</v>
      </c>
      <c r="F884" s="138">
        <f t="shared" si="57"/>
        <v>2465</v>
      </c>
      <c r="L884" s="138">
        <f t="shared" si="59"/>
        <v>45093.900000000009</v>
      </c>
      <c r="M884" s="138">
        <f t="shared" si="54"/>
        <v>105733.90000000001</v>
      </c>
      <c r="T884" s="138">
        <f t="shared" si="58"/>
        <v>3923.74</v>
      </c>
    </row>
    <row r="885" spans="2:20">
      <c r="B885" s="138">
        <f t="shared" si="55"/>
        <v>150</v>
      </c>
      <c r="C885" s="138">
        <f t="shared" si="56"/>
        <v>1635</v>
      </c>
      <c r="F885" s="138">
        <f t="shared" si="57"/>
        <v>2469</v>
      </c>
      <c r="L885" s="138">
        <f t="shared" si="59"/>
        <v>44993.900000000009</v>
      </c>
      <c r="M885" s="138">
        <f t="shared" si="54"/>
        <v>105778.90000000001</v>
      </c>
      <c r="T885" s="138">
        <f t="shared" si="58"/>
        <v>3927.74</v>
      </c>
    </row>
    <row r="886" spans="2:20">
      <c r="B886" s="138">
        <f t="shared" si="55"/>
        <v>150</v>
      </c>
      <c r="C886" s="138">
        <f t="shared" si="56"/>
        <v>1637</v>
      </c>
      <c r="F886" s="138">
        <f t="shared" si="57"/>
        <v>2473</v>
      </c>
      <c r="L886" s="138">
        <f t="shared" si="59"/>
        <v>44893.900000000009</v>
      </c>
      <c r="M886" s="138">
        <f t="shared" si="54"/>
        <v>105823.90000000001</v>
      </c>
      <c r="T886" s="138">
        <f t="shared" si="58"/>
        <v>3931.74</v>
      </c>
    </row>
    <row r="887" spans="2:20">
      <c r="B887" s="138">
        <f t="shared" si="55"/>
        <v>150</v>
      </c>
      <c r="C887" s="138">
        <f t="shared" si="56"/>
        <v>1639</v>
      </c>
      <c r="F887" s="138">
        <f t="shared" si="57"/>
        <v>2477</v>
      </c>
      <c r="L887" s="138">
        <f t="shared" si="59"/>
        <v>44793.900000000009</v>
      </c>
      <c r="M887" s="138">
        <f t="shared" si="54"/>
        <v>105868.90000000001</v>
      </c>
      <c r="T887" s="138">
        <f t="shared" si="58"/>
        <v>3935.74</v>
      </c>
    </row>
    <row r="888" spans="2:20">
      <c r="B888" s="138">
        <f t="shared" si="55"/>
        <v>150</v>
      </c>
      <c r="C888" s="138">
        <f t="shared" si="56"/>
        <v>1641</v>
      </c>
      <c r="F888" s="138">
        <f t="shared" si="57"/>
        <v>2481</v>
      </c>
      <c r="L888" s="138">
        <f t="shared" si="59"/>
        <v>44693.900000000009</v>
      </c>
      <c r="M888" s="138">
        <f t="shared" si="54"/>
        <v>105913.90000000001</v>
      </c>
      <c r="T888" s="138">
        <f t="shared" si="58"/>
        <v>3939.74</v>
      </c>
    </row>
    <row r="889" spans="2:20">
      <c r="B889" s="138">
        <f t="shared" si="55"/>
        <v>150</v>
      </c>
      <c r="C889" s="138">
        <f t="shared" si="56"/>
        <v>1643</v>
      </c>
      <c r="F889" s="138">
        <f t="shared" si="57"/>
        <v>2485</v>
      </c>
      <c r="L889" s="138">
        <f t="shared" si="59"/>
        <v>44593.900000000009</v>
      </c>
      <c r="M889" s="138">
        <f t="shared" si="54"/>
        <v>105958.90000000001</v>
      </c>
      <c r="T889" s="138">
        <f t="shared" si="58"/>
        <v>3943.74</v>
      </c>
    </row>
    <row r="890" spans="2:20">
      <c r="B890" s="138">
        <f t="shared" si="55"/>
        <v>150</v>
      </c>
      <c r="C890" s="138">
        <f t="shared" si="56"/>
        <v>1645</v>
      </c>
      <c r="F890" s="138">
        <f t="shared" si="57"/>
        <v>2489</v>
      </c>
      <c r="L890" s="138">
        <f t="shared" si="59"/>
        <v>44493.900000000009</v>
      </c>
      <c r="M890" s="138">
        <f t="shared" si="54"/>
        <v>106003.90000000001</v>
      </c>
      <c r="T890" s="138">
        <f t="shared" si="58"/>
        <v>3947.74</v>
      </c>
    </row>
    <row r="891" spans="2:20">
      <c r="B891" s="138">
        <f t="shared" si="55"/>
        <v>150</v>
      </c>
      <c r="C891" s="138">
        <f t="shared" si="56"/>
        <v>1647</v>
      </c>
      <c r="F891" s="138">
        <f t="shared" si="57"/>
        <v>2493</v>
      </c>
      <c r="L891" s="138">
        <f t="shared" si="59"/>
        <v>44393.900000000009</v>
      </c>
      <c r="M891" s="138">
        <f t="shared" si="54"/>
        <v>106048.90000000001</v>
      </c>
      <c r="T891" s="138">
        <f t="shared" si="58"/>
        <v>3951.74</v>
      </c>
    </row>
    <row r="892" spans="2:20">
      <c r="B892" s="138">
        <f t="shared" si="55"/>
        <v>150</v>
      </c>
      <c r="C892" s="138">
        <f t="shared" si="56"/>
        <v>1649</v>
      </c>
      <c r="F892" s="138">
        <f t="shared" si="57"/>
        <v>2497</v>
      </c>
      <c r="L892" s="138">
        <f t="shared" si="59"/>
        <v>44293.900000000009</v>
      </c>
      <c r="M892" s="138">
        <f t="shared" si="54"/>
        <v>106093.90000000001</v>
      </c>
      <c r="T892" s="138">
        <f t="shared" si="58"/>
        <v>3955.74</v>
      </c>
    </row>
    <row r="893" spans="2:20">
      <c r="B893" s="138">
        <f t="shared" si="55"/>
        <v>150</v>
      </c>
      <c r="C893" s="138">
        <f t="shared" si="56"/>
        <v>1651</v>
      </c>
      <c r="F893" s="138">
        <f t="shared" si="57"/>
        <v>2501</v>
      </c>
      <c r="L893" s="138">
        <f t="shared" si="59"/>
        <v>44193.900000000009</v>
      </c>
      <c r="M893" s="138">
        <f t="shared" si="54"/>
        <v>106138.90000000001</v>
      </c>
      <c r="T893" s="138">
        <f t="shared" si="58"/>
        <v>3959.74</v>
      </c>
    </row>
    <row r="894" spans="2:20">
      <c r="B894" s="138">
        <f t="shared" si="55"/>
        <v>150</v>
      </c>
      <c r="C894" s="138">
        <f t="shared" si="56"/>
        <v>1653</v>
      </c>
      <c r="F894" s="138">
        <f t="shared" si="57"/>
        <v>2505</v>
      </c>
      <c r="L894" s="138">
        <f t="shared" si="59"/>
        <v>44093.900000000009</v>
      </c>
      <c r="M894" s="138">
        <f t="shared" si="54"/>
        <v>106183.90000000001</v>
      </c>
      <c r="T894" s="138">
        <f t="shared" si="58"/>
        <v>3963.74</v>
      </c>
    </row>
    <row r="895" spans="2:20">
      <c r="B895" s="138">
        <f t="shared" si="55"/>
        <v>150</v>
      </c>
      <c r="C895" s="138">
        <f t="shared" si="56"/>
        <v>1655</v>
      </c>
      <c r="F895" s="138">
        <f t="shared" si="57"/>
        <v>2509</v>
      </c>
      <c r="L895" s="138">
        <f t="shared" si="59"/>
        <v>43993.900000000009</v>
      </c>
      <c r="M895" s="138">
        <f t="shared" si="54"/>
        <v>106228.90000000001</v>
      </c>
      <c r="T895" s="138">
        <f t="shared" si="58"/>
        <v>3967.74</v>
      </c>
    </row>
    <row r="896" spans="2:20">
      <c r="B896" s="138">
        <f t="shared" si="55"/>
        <v>150</v>
      </c>
      <c r="C896" s="138">
        <f t="shared" si="56"/>
        <v>1657</v>
      </c>
      <c r="F896" s="138">
        <f t="shared" si="57"/>
        <v>2513</v>
      </c>
      <c r="L896" s="138">
        <f t="shared" si="59"/>
        <v>43893.900000000009</v>
      </c>
      <c r="M896" s="138">
        <f t="shared" si="54"/>
        <v>106273.90000000001</v>
      </c>
      <c r="T896" s="138">
        <f t="shared" si="58"/>
        <v>3971.74</v>
      </c>
    </row>
    <row r="897" spans="2:20">
      <c r="B897" s="138">
        <f t="shared" si="55"/>
        <v>150</v>
      </c>
      <c r="C897" s="138">
        <f t="shared" si="56"/>
        <v>1659</v>
      </c>
      <c r="F897" s="138">
        <f t="shared" si="57"/>
        <v>2517</v>
      </c>
      <c r="L897" s="138">
        <f t="shared" si="59"/>
        <v>43793.900000000009</v>
      </c>
      <c r="M897" s="138">
        <f t="shared" si="54"/>
        <v>106318.90000000001</v>
      </c>
      <c r="T897" s="138">
        <f t="shared" si="58"/>
        <v>3975.74</v>
      </c>
    </row>
    <row r="898" spans="2:20">
      <c r="B898" s="138">
        <f t="shared" si="55"/>
        <v>150</v>
      </c>
      <c r="C898" s="138">
        <f t="shared" si="56"/>
        <v>1661</v>
      </c>
      <c r="F898" s="138">
        <f t="shared" si="57"/>
        <v>2521</v>
      </c>
      <c r="L898" s="138">
        <f t="shared" si="59"/>
        <v>43693.900000000009</v>
      </c>
      <c r="M898" s="138">
        <f t="shared" si="54"/>
        <v>106363.90000000001</v>
      </c>
      <c r="T898" s="138">
        <f t="shared" si="58"/>
        <v>3979.74</v>
      </c>
    </row>
    <row r="899" spans="2:20">
      <c r="B899" s="138">
        <f t="shared" si="55"/>
        <v>150</v>
      </c>
      <c r="C899" s="138">
        <f t="shared" si="56"/>
        <v>1663</v>
      </c>
      <c r="F899" s="138">
        <f t="shared" si="57"/>
        <v>2525</v>
      </c>
      <c r="L899" s="138">
        <f t="shared" si="59"/>
        <v>43593.900000000009</v>
      </c>
      <c r="M899" s="138">
        <f t="shared" si="54"/>
        <v>106408.90000000001</v>
      </c>
      <c r="T899" s="138">
        <f t="shared" si="58"/>
        <v>3983.74</v>
      </c>
    </row>
    <row r="900" spans="2:20">
      <c r="B900" s="138">
        <f t="shared" si="55"/>
        <v>150</v>
      </c>
      <c r="C900" s="138">
        <f t="shared" si="56"/>
        <v>1665</v>
      </c>
      <c r="F900" s="138">
        <f t="shared" si="57"/>
        <v>2529</v>
      </c>
      <c r="L900" s="138">
        <f t="shared" si="59"/>
        <v>43493.900000000009</v>
      </c>
      <c r="M900" s="138">
        <f t="shared" si="54"/>
        <v>106453.90000000001</v>
      </c>
      <c r="T900" s="138">
        <f t="shared" si="58"/>
        <v>3987.74</v>
      </c>
    </row>
    <row r="901" spans="2:20">
      <c r="B901" s="138">
        <f t="shared" si="55"/>
        <v>150</v>
      </c>
      <c r="C901" s="138">
        <f t="shared" si="56"/>
        <v>1667</v>
      </c>
      <c r="F901" s="138">
        <f t="shared" si="57"/>
        <v>2533</v>
      </c>
      <c r="L901" s="138">
        <f t="shared" si="59"/>
        <v>43393.900000000009</v>
      </c>
      <c r="M901" s="138">
        <f t="shared" ref="M901:M964" si="60">M900+45</f>
        <v>106498.90000000001</v>
      </c>
      <c r="T901" s="138">
        <f t="shared" si="58"/>
        <v>3991.74</v>
      </c>
    </row>
    <row r="902" spans="2:20">
      <c r="B902" s="138">
        <f t="shared" si="55"/>
        <v>150</v>
      </c>
      <c r="C902" s="138">
        <f t="shared" si="56"/>
        <v>1669</v>
      </c>
      <c r="F902" s="138">
        <f t="shared" si="57"/>
        <v>2537</v>
      </c>
      <c r="L902" s="138">
        <f t="shared" si="59"/>
        <v>43293.900000000009</v>
      </c>
      <c r="M902" s="138">
        <f t="shared" si="60"/>
        <v>106543.90000000001</v>
      </c>
      <c r="T902" s="138">
        <f t="shared" si="58"/>
        <v>3995.74</v>
      </c>
    </row>
    <row r="903" spans="2:20">
      <c r="B903" s="138">
        <f t="shared" si="55"/>
        <v>150</v>
      </c>
      <c r="C903" s="138">
        <f t="shared" si="56"/>
        <v>1671</v>
      </c>
      <c r="F903" s="138">
        <f t="shared" si="57"/>
        <v>2541</v>
      </c>
      <c r="L903" s="138">
        <f t="shared" si="59"/>
        <v>43193.900000000009</v>
      </c>
      <c r="M903" s="138">
        <f t="shared" si="60"/>
        <v>106588.90000000001</v>
      </c>
      <c r="T903" s="138">
        <f t="shared" si="58"/>
        <v>3999.74</v>
      </c>
    </row>
    <row r="904" spans="2:20">
      <c r="B904" s="138">
        <f t="shared" si="55"/>
        <v>150</v>
      </c>
      <c r="C904" s="138">
        <f t="shared" si="56"/>
        <v>1673</v>
      </c>
      <c r="F904" s="138">
        <f t="shared" si="57"/>
        <v>2545</v>
      </c>
      <c r="L904" s="138">
        <f t="shared" si="59"/>
        <v>43093.900000000009</v>
      </c>
      <c r="M904" s="138">
        <f t="shared" si="60"/>
        <v>106633.90000000001</v>
      </c>
      <c r="T904" s="138">
        <f t="shared" si="58"/>
        <v>4003.74</v>
      </c>
    </row>
    <row r="905" spans="2:20">
      <c r="B905" s="138">
        <f t="shared" si="55"/>
        <v>150</v>
      </c>
      <c r="C905" s="138">
        <f t="shared" si="56"/>
        <v>1675</v>
      </c>
      <c r="F905" s="138">
        <f t="shared" si="57"/>
        <v>2549</v>
      </c>
      <c r="L905" s="138">
        <f t="shared" si="59"/>
        <v>42993.900000000009</v>
      </c>
      <c r="M905" s="138">
        <f t="shared" si="60"/>
        <v>106678.90000000001</v>
      </c>
      <c r="T905" s="138">
        <f t="shared" si="58"/>
        <v>4007.74</v>
      </c>
    </row>
    <row r="906" spans="2:20">
      <c r="B906" s="138">
        <f t="shared" si="55"/>
        <v>150</v>
      </c>
      <c r="C906" s="138">
        <f t="shared" si="56"/>
        <v>1677</v>
      </c>
      <c r="F906" s="138">
        <f t="shared" si="57"/>
        <v>2553</v>
      </c>
      <c r="L906" s="138">
        <f t="shared" si="59"/>
        <v>42893.900000000009</v>
      </c>
      <c r="M906" s="138">
        <f t="shared" si="60"/>
        <v>106723.90000000001</v>
      </c>
      <c r="T906" s="138">
        <f t="shared" si="58"/>
        <v>4011.74</v>
      </c>
    </row>
    <row r="907" spans="2:20">
      <c r="B907" s="138">
        <f t="shared" si="55"/>
        <v>150</v>
      </c>
      <c r="C907" s="138">
        <f t="shared" si="56"/>
        <v>1679</v>
      </c>
      <c r="F907" s="138">
        <f t="shared" si="57"/>
        <v>2557</v>
      </c>
      <c r="L907" s="138">
        <f t="shared" si="59"/>
        <v>42793.900000000009</v>
      </c>
      <c r="M907" s="138">
        <f t="shared" si="60"/>
        <v>106768.90000000001</v>
      </c>
      <c r="T907" s="138">
        <f t="shared" si="58"/>
        <v>4015.74</v>
      </c>
    </row>
    <row r="908" spans="2:20">
      <c r="B908" s="138">
        <f t="shared" si="55"/>
        <v>150</v>
      </c>
      <c r="C908" s="138">
        <f t="shared" si="56"/>
        <v>1681</v>
      </c>
      <c r="F908" s="138">
        <f t="shared" si="57"/>
        <v>2561</v>
      </c>
      <c r="L908" s="138">
        <f t="shared" si="59"/>
        <v>42693.900000000009</v>
      </c>
      <c r="M908" s="138">
        <f t="shared" si="60"/>
        <v>106813.90000000001</v>
      </c>
      <c r="T908" s="138">
        <f t="shared" si="58"/>
        <v>4019.74</v>
      </c>
    </row>
    <row r="909" spans="2:20">
      <c r="B909" s="138">
        <f t="shared" si="55"/>
        <v>150</v>
      </c>
      <c r="C909" s="138">
        <f t="shared" si="56"/>
        <v>1683</v>
      </c>
      <c r="F909" s="138">
        <f t="shared" si="57"/>
        <v>2565</v>
      </c>
      <c r="L909" s="138">
        <f t="shared" si="59"/>
        <v>42593.900000000009</v>
      </c>
      <c r="M909" s="138">
        <f t="shared" si="60"/>
        <v>106858.90000000001</v>
      </c>
      <c r="T909" s="138">
        <f t="shared" si="58"/>
        <v>4023.74</v>
      </c>
    </row>
    <row r="910" spans="2:20">
      <c r="B910" s="138">
        <f t="shared" si="55"/>
        <v>150</v>
      </c>
      <c r="C910" s="138">
        <f t="shared" si="56"/>
        <v>1685</v>
      </c>
      <c r="F910" s="138">
        <f t="shared" si="57"/>
        <v>2569</v>
      </c>
      <c r="L910" s="138">
        <f t="shared" si="59"/>
        <v>42493.900000000009</v>
      </c>
      <c r="M910" s="138">
        <f t="shared" si="60"/>
        <v>106903.90000000001</v>
      </c>
      <c r="T910" s="138">
        <f t="shared" si="58"/>
        <v>4027.74</v>
      </c>
    </row>
    <row r="911" spans="2:20">
      <c r="B911" s="138">
        <f t="shared" si="55"/>
        <v>150</v>
      </c>
      <c r="C911" s="138">
        <f t="shared" si="56"/>
        <v>1687</v>
      </c>
      <c r="F911" s="138">
        <f t="shared" si="57"/>
        <v>2573</v>
      </c>
      <c r="L911" s="138">
        <f t="shared" si="59"/>
        <v>42393.900000000009</v>
      </c>
      <c r="M911" s="138">
        <f t="shared" si="60"/>
        <v>106948.90000000001</v>
      </c>
      <c r="T911" s="138">
        <f t="shared" si="58"/>
        <v>4031.74</v>
      </c>
    </row>
    <row r="912" spans="2:20">
      <c r="B912" s="138">
        <f t="shared" si="55"/>
        <v>150</v>
      </c>
      <c r="C912" s="138">
        <f t="shared" si="56"/>
        <v>1689</v>
      </c>
      <c r="F912" s="138">
        <f t="shared" si="57"/>
        <v>2577</v>
      </c>
      <c r="L912" s="138">
        <f t="shared" si="59"/>
        <v>42293.900000000009</v>
      </c>
      <c r="M912" s="138">
        <f t="shared" si="60"/>
        <v>106993.90000000001</v>
      </c>
      <c r="T912" s="138">
        <f t="shared" si="58"/>
        <v>4035.74</v>
      </c>
    </row>
    <row r="913" spans="2:20">
      <c r="B913" s="138">
        <f t="shared" si="55"/>
        <v>150</v>
      </c>
      <c r="C913" s="138">
        <f t="shared" si="56"/>
        <v>1691</v>
      </c>
      <c r="F913" s="138">
        <f t="shared" si="57"/>
        <v>2581</v>
      </c>
      <c r="L913" s="138">
        <f t="shared" si="59"/>
        <v>42193.900000000009</v>
      </c>
      <c r="M913" s="138">
        <f t="shared" si="60"/>
        <v>107038.90000000001</v>
      </c>
      <c r="T913" s="138">
        <f t="shared" si="58"/>
        <v>4039.74</v>
      </c>
    </row>
    <row r="914" spans="2:20">
      <c r="B914" s="138">
        <f t="shared" si="55"/>
        <v>150</v>
      </c>
      <c r="C914" s="138">
        <f t="shared" si="56"/>
        <v>1693</v>
      </c>
      <c r="F914" s="138">
        <f t="shared" si="57"/>
        <v>2585</v>
      </c>
      <c r="L914" s="138">
        <f t="shared" si="59"/>
        <v>42093.900000000009</v>
      </c>
      <c r="M914" s="138">
        <f t="shared" si="60"/>
        <v>107083.90000000001</v>
      </c>
      <c r="T914" s="138">
        <f t="shared" si="58"/>
        <v>4043.74</v>
      </c>
    </row>
    <row r="915" spans="2:20">
      <c r="B915" s="138">
        <f t="shared" si="55"/>
        <v>150</v>
      </c>
      <c r="C915" s="138">
        <f t="shared" si="56"/>
        <v>1695</v>
      </c>
      <c r="F915" s="138">
        <f t="shared" si="57"/>
        <v>2589</v>
      </c>
      <c r="L915" s="138">
        <f t="shared" si="59"/>
        <v>41993.900000000009</v>
      </c>
      <c r="M915" s="138">
        <f t="shared" si="60"/>
        <v>107128.90000000001</v>
      </c>
      <c r="T915" s="138">
        <f t="shared" si="58"/>
        <v>4047.74</v>
      </c>
    </row>
    <row r="916" spans="2:20">
      <c r="B916" s="138">
        <f t="shared" si="55"/>
        <v>150</v>
      </c>
      <c r="C916" s="138">
        <f t="shared" si="56"/>
        <v>1697</v>
      </c>
      <c r="F916" s="138">
        <f t="shared" si="57"/>
        <v>2593</v>
      </c>
      <c r="L916" s="138">
        <f t="shared" si="59"/>
        <v>41893.900000000009</v>
      </c>
      <c r="M916" s="138">
        <f t="shared" si="60"/>
        <v>107173.90000000001</v>
      </c>
      <c r="T916" s="138">
        <f t="shared" si="58"/>
        <v>4051.74</v>
      </c>
    </row>
    <row r="917" spans="2:20">
      <c r="B917" s="138">
        <f t="shared" si="55"/>
        <v>150</v>
      </c>
      <c r="C917" s="138">
        <f t="shared" si="56"/>
        <v>1699</v>
      </c>
      <c r="F917" s="138">
        <f t="shared" si="57"/>
        <v>2597</v>
      </c>
      <c r="L917" s="138">
        <f t="shared" si="59"/>
        <v>41793.900000000009</v>
      </c>
      <c r="M917" s="138">
        <f t="shared" si="60"/>
        <v>107218.90000000001</v>
      </c>
      <c r="T917" s="138">
        <f t="shared" si="58"/>
        <v>4055.74</v>
      </c>
    </row>
    <row r="918" spans="2:20">
      <c r="B918" s="138">
        <f t="shared" ref="B918:B981" si="61">B917</f>
        <v>150</v>
      </c>
      <c r="C918" s="138">
        <f t="shared" ref="C918:C981" si="62">C917+2</f>
        <v>1701</v>
      </c>
      <c r="F918" s="138">
        <f t="shared" ref="F918:F981" si="63">F917+4</f>
        <v>2601</v>
      </c>
      <c r="L918" s="138">
        <f t="shared" si="59"/>
        <v>41693.900000000009</v>
      </c>
      <c r="M918" s="138">
        <f t="shared" si="60"/>
        <v>107263.90000000001</v>
      </c>
      <c r="T918" s="138">
        <f t="shared" ref="T918:T981" si="64">T917+4</f>
        <v>4059.74</v>
      </c>
    </row>
    <row r="919" spans="2:20">
      <c r="B919" s="138">
        <f t="shared" si="61"/>
        <v>150</v>
      </c>
      <c r="C919" s="138">
        <f t="shared" si="62"/>
        <v>1703</v>
      </c>
      <c r="F919" s="138">
        <f t="shared" si="63"/>
        <v>2605</v>
      </c>
      <c r="L919" s="138">
        <f t="shared" si="59"/>
        <v>41593.900000000009</v>
      </c>
      <c r="M919" s="138">
        <f t="shared" si="60"/>
        <v>107308.90000000001</v>
      </c>
      <c r="T919" s="138">
        <f t="shared" si="64"/>
        <v>4063.74</v>
      </c>
    </row>
    <row r="920" spans="2:20">
      <c r="B920" s="138">
        <f t="shared" si="61"/>
        <v>150</v>
      </c>
      <c r="C920" s="138">
        <f t="shared" si="62"/>
        <v>1705</v>
      </c>
      <c r="F920" s="138">
        <f t="shared" si="63"/>
        <v>2609</v>
      </c>
      <c r="L920" s="138">
        <f t="shared" si="59"/>
        <v>41493.900000000009</v>
      </c>
      <c r="M920" s="138">
        <f t="shared" si="60"/>
        <v>107353.90000000001</v>
      </c>
      <c r="T920" s="138">
        <f t="shared" si="64"/>
        <v>4067.74</v>
      </c>
    </row>
    <row r="921" spans="2:20">
      <c r="B921" s="138">
        <f t="shared" si="61"/>
        <v>150</v>
      </c>
      <c r="C921" s="138">
        <f t="shared" si="62"/>
        <v>1707</v>
      </c>
      <c r="F921" s="138">
        <f t="shared" si="63"/>
        <v>2613</v>
      </c>
      <c r="L921" s="138">
        <f t="shared" ref="L921:L984" si="65">L920-100</f>
        <v>41393.900000000009</v>
      </c>
      <c r="M921" s="138">
        <f t="shared" si="60"/>
        <v>107398.90000000001</v>
      </c>
      <c r="T921" s="138">
        <f t="shared" si="64"/>
        <v>4071.74</v>
      </c>
    </row>
    <row r="922" spans="2:20">
      <c r="B922" s="138">
        <f t="shared" si="61"/>
        <v>150</v>
      </c>
      <c r="C922" s="138">
        <f t="shared" si="62"/>
        <v>1709</v>
      </c>
      <c r="F922" s="138">
        <f t="shared" si="63"/>
        <v>2617</v>
      </c>
      <c r="L922" s="138">
        <f t="shared" si="65"/>
        <v>41293.900000000009</v>
      </c>
      <c r="M922" s="138">
        <f t="shared" si="60"/>
        <v>107443.90000000001</v>
      </c>
      <c r="T922" s="138">
        <f t="shared" si="64"/>
        <v>4075.74</v>
      </c>
    </row>
    <row r="923" spans="2:20">
      <c r="B923" s="138">
        <f t="shared" si="61"/>
        <v>150</v>
      </c>
      <c r="C923" s="138">
        <f t="shared" si="62"/>
        <v>1711</v>
      </c>
      <c r="F923" s="138">
        <f t="shared" si="63"/>
        <v>2621</v>
      </c>
      <c r="L923" s="138">
        <f t="shared" si="65"/>
        <v>41193.900000000009</v>
      </c>
      <c r="M923" s="138">
        <f t="shared" si="60"/>
        <v>107488.90000000001</v>
      </c>
      <c r="T923" s="138">
        <f t="shared" si="64"/>
        <v>4079.74</v>
      </c>
    </row>
    <row r="924" spans="2:20">
      <c r="B924" s="138">
        <f t="shared" si="61"/>
        <v>150</v>
      </c>
      <c r="C924" s="138">
        <f t="shared" si="62"/>
        <v>1713</v>
      </c>
      <c r="F924" s="138">
        <f t="shared" si="63"/>
        <v>2625</v>
      </c>
      <c r="L924" s="138">
        <f t="shared" si="65"/>
        <v>41093.900000000009</v>
      </c>
      <c r="M924" s="138">
        <f t="shared" si="60"/>
        <v>107533.90000000001</v>
      </c>
      <c r="T924" s="138">
        <f t="shared" si="64"/>
        <v>4083.74</v>
      </c>
    </row>
    <row r="925" spans="2:20">
      <c r="B925" s="138">
        <f t="shared" si="61"/>
        <v>150</v>
      </c>
      <c r="C925" s="138">
        <f t="shared" si="62"/>
        <v>1715</v>
      </c>
      <c r="F925" s="138">
        <f t="shared" si="63"/>
        <v>2629</v>
      </c>
      <c r="L925" s="138">
        <f t="shared" si="65"/>
        <v>40993.900000000009</v>
      </c>
      <c r="M925" s="138">
        <f t="shared" si="60"/>
        <v>107578.90000000001</v>
      </c>
      <c r="T925" s="138">
        <f t="shared" si="64"/>
        <v>4087.74</v>
      </c>
    </row>
    <row r="926" spans="2:20">
      <c r="B926" s="138">
        <f t="shared" si="61"/>
        <v>150</v>
      </c>
      <c r="C926" s="138">
        <f t="shared" si="62"/>
        <v>1717</v>
      </c>
      <c r="F926" s="138">
        <f t="shared" si="63"/>
        <v>2633</v>
      </c>
      <c r="L926" s="138">
        <f t="shared" si="65"/>
        <v>40893.900000000009</v>
      </c>
      <c r="M926" s="138">
        <f t="shared" si="60"/>
        <v>107623.90000000001</v>
      </c>
      <c r="T926" s="138">
        <f t="shared" si="64"/>
        <v>4091.74</v>
      </c>
    </row>
    <row r="927" spans="2:20">
      <c r="B927" s="138">
        <f t="shared" si="61"/>
        <v>150</v>
      </c>
      <c r="C927" s="138">
        <f t="shared" si="62"/>
        <v>1719</v>
      </c>
      <c r="F927" s="138">
        <f t="shared" si="63"/>
        <v>2637</v>
      </c>
      <c r="L927" s="138">
        <f t="shared" si="65"/>
        <v>40793.900000000009</v>
      </c>
      <c r="M927" s="138">
        <f t="shared" si="60"/>
        <v>107668.90000000001</v>
      </c>
      <c r="T927" s="138">
        <f t="shared" si="64"/>
        <v>4095.74</v>
      </c>
    </row>
    <row r="928" spans="2:20">
      <c r="B928" s="138">
        <f t="shared" si="61"/>
        <v>150</v>
      </c>
      <c r="C928" s="138">
        <f t="shared" si="62"/>
        <v>1721</v>
      </c>
      <c r="F928" s="138">
        <f t="shared" si="63"/>
        <v>2641</v>
      </c>
      <c r="L928" s="138">
        <f t="shared" si="65"/>
        <v>40693.900000000009</v>
      </c>
      <c r="M928" s="138">
        <f t="shared" si="60"/>
        <v>107713.90000000001</v>
      </c>
      <c r="T928" s="138">
        <f t="shared" si="64"/>
        <v>4099.74</v>
      </c>
    </row>
    <row r="929" spans="2:20">
      <c r="B929" s="138">
        <f t="shared" si="61"/>
        <v>150</v>
      </c>
      <c r="C929" s="138">
        <f t="shared" si="62"/>
        <v>1723</v>
      </c>
      <c r="F929" s="138">
        <f t="shared" si="63"/>
        <v>2645</v>
      </c>
      <c r="L929" s="138">
        <f t="shared" si="65"/>
        <v>40593.900000000009</v>
      </c>
      <c r="M929" s="138">
        <f t="shared" si="60"/>
        <v>107758.90000000001</v>
      </c>
      <c r="T929" s="138">
        <f t="shared" si="64"/>
        <v>4103.74</v>
      </c>
    </row>
    <row r="930" spans="2:20">
      <c r="B930" s="138">
        <f t="shared" si="61"/>
        <v>150</v>
      </c>
      <c r="C930" s="138">
        <f t="shared" si="62"/>
        <v>1725</v>
      </c>
      <c r="F930" s="138">
        <f t="shared" si="63"/>
        <v>2649</v>
      </c>
      <c r="L930" s="138">
        <f t="shared" si="65"/>
        <v>40493.900000000009</v>
      </c>
      <c r="M930" s="138">
        <f t="shared" si="60"/>
        <v>107803.90000000001</v>
      </c>
      <c r="T930" s="138">
        <f t="shared" si="64"/>
        <v>4107.74</v>
      </c>
    </row>
    <row r="931" spans="2:20">
      <c r="B931" s="138">
        <f t="shared" si="61"/>
        <v>150</v>
      </c>
      <c r="C931" s="138">
        <f t="shared" si="62"/>
        <v>1727</v>
      </c>
      <c r="F931" s="138">
        <f t="shared" si="63"/>
        <v>2653</v>
      </c>
      <c r="L931" s="138">
        <f t="shared" si="65"/>
        <v>40393.900000000009</v>
      </c>
      <c r="M931" s="138">
        <f t="shared" si="60"/>
        <v>107848.90000000001</v>
      </c>
      <c r="T931" s="138">
        <f t="shared" si="64"/>
        <v>4111.74</v>
      </c>
    </row>
    <row r="932" spans="2:20">
      <c r="B932" s="138">
        <f t="shared" si="61"/>
        <v>150</v>
      </c>
      <c r="C932" s="138">
        <f t="shared" si="62"/>
        <v>1729</v>
      </c>
      <c r="F932" s="138">
        <f t="shared" si="63"/>
        <v>2657</v>
      </c>
      <c r="L932" s="138">
        <f t="shared" si="65"/>
        <v>40293.900000000009</v>
      </c>
      <c r="M932" s="138">
        <f t="shared" si="60"/>
        <v>107893.90000000001</v>
      </c>
      <c r="T932" s="138">
        <f t="shared" si="64"/>
        <v>4115.74</v>
      </c>
    </row>
    <row r="933" spans="2:20">
      <c r="B933" s="138">
        <f t="shared" si="61"/>
        <v>150</v>
      </c>
      <c r="C933" s="138">
        <f t="shared" si="62"/>
        <v>1731</v>
      </c>
      <c r="F933" s="138">
        <f t="shared" si="63"/>
        <v>2661</v>
      </c>
      <c r="L933" s="138">
        <f t="shared" si="65"/>
        <v>40193.900000000009</v>
      </c>
      <c r="M933" s="138">
        <f t="shared" si="60"/>
        <v>107938.90000000001</v>
      </c>
      <c r="T933" s="138">
        <f t="shared" si="64"/>
        <v>4119.74</v>
      </c>
    </row>
    <row r="934" spans="2:20">
      <c r="B934" s="138">
        <f t="shared" si="61"/>
        <v>150</v>
      </c>
      <c r="C934" s="138">
        <f t="shared" si="62"/>
        <v>1733</v>
      </c>
      <c r="F934" s="138">
        <f t="shared" si="63"/>
        <v>2665</v>
      </c>
      <c r="L934" s="138">
        <f t="shared" si="65"/>
        <v>40093.900000000009</v>
      </c>
      <c r="M934" s="138">
        <f t="shared" si="60"/>
        <v>107983.90000000001</v>
      </c>
      <c r="T934" s="138">
        <f t="shared" si="64"/>
        <v>4123.74</v>
      </c>
    </row>
    <row r="935" spans="2:20">
      <c r="B935" s="138">
        <f t="shared" si="61"/>
        <v>150</v>
      </c>
      <c r="C935" s="138">
        <f t="shared" si="62"/>
        <v>1735</v>
      </c>
      <c r="F935" s="138">
        <f t="shared" si="63"/>
        <v>2669</v>
      </c>
      <c r="L935" s="138">
        <f t="shared" si="65"/>
        <v>39993.900000000009</v>
      </c>
      <c r="M935" s="138">
        <f t="shared" si="60"/>
        <v>108028.90000000001</v>
      </c>
      <c r="T935" s="138">
        <f t="shared" si="64"/>
        <v>4127.74</v>
      </c>
    </row>
    <row r="936" spans="2:20">
      <c r="B936" s="138">
        <f t="shared" si="61"/>
        <v>150</v>
      </c>
      <c r="C936" s="138">
        <f t="shared" si="62"/>
        <v>1737</v>
      </c>
      <c r="F936" s="138">
        <f t="shared" si="63"/>
        <v>2673</v>
      </c>
      <c r="L936" s="138">
        <f t="shared" si="65"/>
        <v>39893.900000000009</v>
      </c>
      <c r="M936" s="138">
        <f t="shared" si="60"/>
        <v>108073.90000000001</v>
      </c>
      <c r="T936" s="138">
        <f t="shared" si="64"/>
        <v>4131.74</v>
      </c>
    </row>
    <row r="937" spans="2:20">
      <c r="B937" s="138">
        <f t="shared" si="61"/>
        <v>150</v>
      </c>
      <c r="C937" s="138">
        <f t="shared" si="62"/>
        <v>1739</v>
      </c>
      <c r="F937" s="138">
        <f t="shared" si="63"/>
        <v>2677</v>
      </c>
      <c r="L937" s="138">
        <f t="shared" si="65"/>
        <v>39793.900000000009</v>
      </c>
      <c r="M937" s="138">
        <f t="shared" si="60"/>
        <v>108118.90000000001</v>
      </c>
      <c r="T937" s="138">
        <f t="shared" si="64"/>
        <v>4135.74</v>
      </c>
    </row>
    <row r="938" spans="2:20">
      <c r="B938" s="138">
        <f t="shared" si="61"/>
        <v>150</v>
      </c>
      <c r="C938" s="138">
        <f t="shared" si="62"/>
        <v>1741</v>
      </c>
      <c r="F938" s="138">
        <f t="shared" si="63"/>
        <v>2681</v>
      </c>
      <c r="L938" s="138">
        <f t="shared" si="65"/>
        <v>39693.900000000009</v>
      </c>
      <c r="M938" s="138">
        <f t="shared" si="60"/>
        <v>108163.90000000001</v>
      </c>
      <c r="T938" s="138">
        <f t="shared" si="64"/>
        <v>4139.74</v>
      </c>
    </row>
    <row r="939" spans="2:20">
      <c r="B939" s="138">
        <f t="shared" si="61"/>
        <v>150</v>
      </c>
      <c r="C939" s="138">
        <f t="shared" si="62"/>
        <v>1743</v>
      </c>
      <c r="F939" s="138">
        <f t="shared" si="63"/>
        <v>2685</v>
      </c>
      <c r="L939" s="138">
        <f t="shared" si="65"/>
        <v>39593.900000000009</v>
      </c>
      <c r="M939" s="138">
        <f t="shared" si="60"/>
        <v>108208.90000000001</v>
      </c>
      <c r="T939" s="138">
        <f t="shared" si="64"/>
        <v>4143.74</v>
      </c>
    </row>
    <row r="940" spans="2:20">
      <c r="B940" s="138">
        <f t="shared" si="61"/>
        <v>150</v>
      </c>
      <c r="C940" s="138">
        <f t="shared" si="62"/>
        <v>1745</v>
      </c>
      <c r="F940" s="138">
        <f t="shared" si="63"/>
        <v>2689</v>
      </c>
      <c r="L940" s="138">
        <f t="shared" si="65"/>
        <v>39493.900000000009</v>
      </c>
      <c r="M940" s="138">
        <f t="shared" si="60"/>
        <v>108253.90000000001</v>
      </c>
      <c r="T940" s="138">
        <f t="shared" si="64"/>
        <v>4147.74</v>
      </c>
    </row>
    <row r="941" spans="2:20">
      <c r="B941" s="138">
        <f t="shared" si="61"/>
        <v>150</v>
      </c>
      <c r="C941" s="138">
        <f t="shared" si="62"/>
        <v>1747</v>
      </c>
      <c r="F941" s="138">
        <f t="shared" si="63"/>
        <v>2693</v>
      </c>
      <c r="L941" s="138">
        <f t="shared" si="65"/>
        <v>39393.900000000009</v>
      </c>
      <c r="M941" s="138">
        <f t="shared" si="60"/>
        <v>108298.90000000001</v>
      </c>
      <c r="T941" s="138">
        <f t="shared" si="64"/>
        <v>4151.74</v>
      </c>
    </row>
    <row r="942" spans="2:20">
      <c r="B942" s="138">
        <f t="shared" si="61"/>
        <v>150</v>
      </c>
      <c r="C942" s="138">
        <f t="shared" si="62"/>
        <v>1749</v>
      </c>
      <c r="F942" s="138">
        <f t="shared" si="63"/>
        <v>2697</v>
      </c>
      <c r="L942" s="138">
        <f t="shared" si="65"/>
        <v>39293.900000000009</v>
      </c>
      <c r="M942" s="138">
        <f t="shared" si="60"/>
        <v>108343.90000000001</v>
      </c>
      <c r="T942" s="138">
        <f t="shared" si="64"/>
        <v>4155.74</v>
      </c>
    </row>
    <row r="943" spans="2:20">
      <c r="B943" s="138">
        <f t="shared" si="61"/>
        <v>150</v>
      </c>
      <c r="C943" s="138">
        <f t="shared" si="62"/>
        <v>1751</v>
      </c>
      <c r="F943" s="138">
        <f t="shared" si="63"/>
        <v>2701</v>
      </c>
      <c r="L943" s="138">
        <f t="shared" si="65"/>
        <v>39193.900000000009</v>
      </c>
      <c r="M943" s="138">
        <f t="shared" si="60"/>
        <v>108388.90000000001</v>
      </c>
      <c r="T943" s="138">
        <f t="shared" si="64"/>
        <v>4159.74</v>
      </c>
    </row>
    <row r="944" spans="2:20">
      <c r="B944" s="138">
        <f t="shared" si="61"/>
        <v>150</v>
      </c>
      <c r="C944" s="138">
        <f t="shared" si="62"/>
        <v>1753</v>
      </c>
      <c r="F944" s="138">
        <f t="shared" si="63"/>
        <v>2705</v>
      </c>
      <c r="L944" s="138">
        <f t="shared" si="65"/>
        <v>39093.900000000009</v>
      </c>
      <c r="M944" s="138">
        <f t="shared" si="60"/>
        <v>108433.90000000001</v>
      </c>
      <c r="T944" s="138">
        <f t="shared" si="64"/>
        <v>4163.74</v>
      </c>
    </row>
    <row r="945" spans="2:20">
      <c r="B945" s="138">
        <f t="shared" si="61"/>
        <v>150</v>
      </c>
      <c r="C945" s="138">
        <f t="shared" si="62"/>
        <v>1755</v>
      </c>
      <c r="F945" s="138">
        <f t="shared" si="63"/>
        <v>2709</v>
      </c>
      <c r="L945" s="138">
        <f t="shared" si="65"/>
        <v>38993.900000000009</v>
      </c>
      <c r="M945" s="138">
        <f t="shared" si="60"/>
        <v>108478.90000000001</v>
      </c>
      <c r="T945" s="138">
        <f t="shared" si="64"/>
        <v>4167.74</v>
      </c>
    </row>
    <row r="946" spans="2:20">
      <c r="B946" s="138">
        <f t="shared" si="61"/>
        <v>150</v>
      </c>
      <c r="C946" s="138">
        <f t="shared" si="62"/>
        <v>1757</v>
      </c>
      <c r="F946" s="138">
        <f t="shared" si="63"/>
        <v>2713</v>
      </c>
      <c r="L946" s="138">
        <f t="shared" si="65"/>
        <v>38893.900000000009</v>
      </c>
      <c r="M946" s="138">
        <f t="shared" si="60"/>
        <v>108523.90000000001</v>
      </c>
      <c r="T946" s="138">
        <f t="shared" si="64"/>
        <v>4171.74</v>
      </c>
    </row>
    <row r="947" spans="2:20">
      <c r="B947" s="138">
        <f t="shared" si="61"/>
        <v>150</v>
      </c>
      <c r="C947" s="138">
        <f t="shared" si="62"/>
        <v>1759</v>
      </c>
      <c r="F947" s="138">
        <f t="shared" si="63"/>
        <v>2717</v>
      </c>
      <c r="L947" s="138">
        <f t="shared" si="65"/>
        <v>38793.900000000009</v>
      </c>
      <c r="M947" s="138">
        <f t="shared" si="60"/>
        <v>108568.90000000001</v>
      </c>
      <c r="T947" s="138">
        <f t="shared" si="64"/>
        <v>4175.74</v>
      </c>
    </row>
    <row r="948" spans="2:20">
      <c r="B948" s="138">
        <f t="shared" si="61"/>
        <v>150</v>
      </c>
      <c r="C948" s="138">
        <f t="shared" si="62"/>
        <v>1761</v>
      </c>
      <c r="F948" s="138">
        <f t="shared" si="63"/>
        <v>2721</v>
      </c>
      <c r="L948" s="138">
        <f t="shared" si="65"/>
        <v>38693.900000000009</v>
      </c>
      <c r="M948" s="138">
        <f t="shared" si="60"/>
        <v>108613.90000000001</v>
      </c>
      <c r="T948" s="138">
        <f t="shared" si="64"/>
        <v>4179.74</v>
      </c>
    </row>
    <row r="949" spans="2:20">
      <c r="B949" s="138">
        <f t="shared" si="61"/>
        <v>150</v>
      </c>
      <c r="C949" s="138">
        <f t="shared" si="62"/>
        <v>1763</v>
      </c>
      <c r="F949" s="138">
        <f t="shared" si="63"/>
        <v>2725</v>
      </c>
      <c r="L949" s="138">
        <f t="shared" si="65"/>
        <v>38593.900000000009</v>
      </c>
      <c r="M949" s="138">
        <f t="shared" si="60"/>
        <v>108658.90000000001</v>
      </c>
      <c r="T949" s="138">
        <f t="shared" si="64"/>
        <v>4183.74</v>
      </c>
    </row>
    <row r="950" spans="2:20">
      <c r="B950" s="138">
        <f t="shared" si="61"/>
        <v>150</v>
      </c>
      <c r="C950" s="138">
        <f t="shared" si="62"/>
        <v>1765</v>
      </c>
      <c r="F950" s="138">
        <f t="shared" si="63"/>
        <v>2729</v>
      </c>
      <c r="L950" s="138">
        <f t="shared" si="65"/>
        <v>38493.900000000009</v>
      </c>
      <c r="M950" s="138">
        <f t="shared" si="60"/>
        <v>108703.90000000001</v>
      </c>
      <c r="T950" s="138">
        <f t="shared" si="64"/>
        <v>4187.74</v>
      </c>
    </row>
    <row r="951" spans="2:20">
      <c r="B951" s="138">
        <f t="shared" si="61"/>
        <v>150</v>
      </c>
      <c r="C951" s="138">
        <f t="shared" si="62"/>
        <v>1767</v>
      </c>
      <c r="F951" s="138">
        <f t="shared" si="63"/>
        <v>2733</v>
      </c>
      <c r="L951" s="138">
        <f t="shared" si="65"/>
        <v>38393.900000000009</v>
      </c>
      <c r="M951" s="138">
        <f t="shared" si="60"/>
        <v>108748.90000000001</v>
      </c>
      <c r="T951" s="138">
        <f t="shared" si="64"/>
        <v>4191.74</v>
      </c>
    </row>
    <row r="952" spans="2:20">
      <c r="B952" s="138">
        <f t="shared" si="61"/>
        <v>150</v>
      </c>
      <c r="C952" s="138">
        <f t="shared" si="62"/>
        <v>1769</v>
      </c>
      <c r="F952" s="138">
        <f t="shared" si="63"/>
        <v>2737</v>
      </c>
      <c r="L952" s="138">
        <f t="shared" si="65"/>
        <v>38293.900000000009</v>
      </c>
      <c r="M952" s="138">
        <f t="shared" si="60"/>
        <v>108793.90000000001</v>
      </c>
      <c r="T952" s="138">
        <f t="shared" si="64"/>
        <v>4195.74</v>
      </c>
    </row>
    <row r="953" spans="2:20">
      <c r="B953" s="138">
        <f t="shared" si="61"/>
        <v>150</v>
      </c>
      <c r="C953" s="138">
        <f t="shared" si="62"/>
        <v>1771</v>
      </c>
      <c r="F953" s="138">
        <f t="shared" si="63"/>
        <v>2741</v>
      </c>
      <c r="L953" s="138">
        <f t="shared" si="65"/>
        <v>38193.900000000009</v>
      </c>
      <c r="M953" s="138">
        <f t="shared" si="60"/>
        <v>108838.90000000001</v>
      </c>
      <c r="T953" s="138">
        <f t="shared" si="64"/>
        <v>4199.74</v>
      </c>
    </row>
    <row r="954" spans="2:20">
      <c r="B954" s="138">
        <f t="shared" si="61"/>
        <v>150</v>
      </c>
      <c r="C954" s="138">
        <f t="shared" si="62"/>
        <v>1773</v>
      </c>
      <c r="F954" s="138">
        <f t="shared" si="63"/>
        <v>2745</v>
      </c>
      <c r="L954" s="138">
        <f t="shared" si="65"/>
        <v>38093.900000000009</v>
      </c>
      <c r="M954" s="138">
        <f t="shared" si="60"/>
        <v>108883.90000000001</v>
      </c>
      <c r="T954" s="138">
        <f t="shared" si="64"/>
        <v>4203.74</v>
      </c>
    </row>
    <row r="955" spans="2:20">
      <c r="B955" s="138">
        <f t="shared" si="61"/>
        <v>150</v>
      </c>
      <c r="C955" s="138">
        <f t="shared" si="62"/>
        <v>1775</v>
      </c>
      <c r="F955" s="138">
        <f t="shared" si="63"/>
        <v>2749</v>
      </c>
      <c r="L955" s="138">
        <f t="shared" si="65"/>
        <v>37993.900000000009</v>
      </c>
      <c r="M955" s="138">
        <f t="shared" si="60"/>
        <v>108928.90000000001</v>
      </c>
      <c r="T955" s="138">
        <f t="shared" si="64"/>
        <v>4207.74</v>
      </c>
    </row>
    <row r="956" spans="2:20">
      <c r="B956" s="138">
        <f t="shared" si="61"/>
        <v>150</v>
      </c>
      <c r="C956" s="138">
        <f t="shared" si="62"/>
        <v>1777</v>
      </c>
      <c r="F956" s="138">
        <f t="shared" si="63"/>
        <v>2753</v>
      </c>
      <c r="L956" s="138">
        <f t="shared" si="65"/>
        <v>37893.900000000009</v>
      </c>
      <c r="M956" s="138">
        <f t="shared" si="60"/>
        <v>108973.90000000001</v>
      </c>
      <c r="T956" s="138">
        <f t="shared" si="64"/>
        <v>4211.74</v>
      </c>
    </row>
    <row r="957" spans="2:20">
      <c r="B957" s="138">
        <f t="shared" si="61"/>
        <v>150</v>
      </c>
      <c r="C957" s="138">
        <f t="shared" si="62"/>
        <v>1779</v>
      </c>
      <c r="F957" s="138">
        <f t="shared" si="63"/>
        <v>2757</v>
      </c>
      <c r="L957" s="138">
        <f t="shared" si="65"/>
        <v>37793.900000000009</v>
      </c>
      <c r="M957" s="138">
        <f t="shared" si="60"/>
        <v>109018.90000000001</v>
      </c>
      <c r="T957" s="138">
        <f t="shared" si="64"/>
        <v>4215.74</v>
      </c>
    </row>
    <row r="958" spans="2:20">
      <c r="B958" s="138">
        <f t="shared" si="61"/>
        <v>150</v>
      </c>
      <c r="C958" s="138">
        <f t="shared" si="62"/>
        <v>1781</v>
      </c>
      <c r="F958" s="138">
        <f t="shared" si="63"/>
        <v>2761</v>
      </c>
      <c r="L958" s="138">
        <f t="shared" si="65"/>
        <v>37693.900000000009</v>
      </c>
      <c r="M958" s="138">
        <f t="shared" si="60"/>
        <v>109063.90000000001</v>
      </c>
      <c r="T958" s="138">
        <f t="shared" si="64"/>
        <v>4219.74</v>
      </c>
    </row>
    <row r="959" spans="2:20">
      <c r="B959" s="138">
        <f t="shared" si="61"/>
        <v>150</v>
      </c>
      <c r="C959" s="138">
        <f t="shared" si="62"/>
        <v>1783</v>
      </c>
      <c r="F959" s="138">
        <f t="shared" si="63"/>
        <v>2765</v>
      </c>
      <c r="L959" s="138">
        <f t="shared" si="65"/>
        <v>37593.900000000009</v>
      </c>
      <c r="M959" s="138">
        <f t="shared" si="60"/>
        <v>109108.90000000001</v>
      </c>
      <c r="T959" s="138">
        <f t="shared" si="64"/>
        <v>4223.74</v>
      </c>
    </row>
    <row r="960" spans="2:20">
      <c r="B960" s="138">
        <f t="shared" si="61"/>
        <v>150</v>
      </c>
      <c r="C960" s="138">
        <f t="shared" si="62"/>
        <v>1785</v>
      </c>
      <c r="F960" s="138">
        <f t="shared" si="63"/>
        <v>2769</v>
      </c>
      <c r="L960" s="138">
        <f t="shared" si="65"/>
        <v>37493.900000000009</v>
      </c>
      <c r="M960" s="138">
        <f t="shared" si="60"/>
        <v>109153.90000000001</v>
      </c>
      <c r="T960" s="138">
        <f t="shared" si="64"/>
        <v>4227.74</v>
      </c>
    </row>
    <row r="961" spans="2:20">
      <c r="B961" s="138">
        <f t="shared" si="61"/>
        <v>150</v>
      </c>
      <c r="C961" s="138">
        <f t="shared" si="62"/>
        <v>1787</v>
      </c>
      <c r="F961" s="138">
        <f t="shared" si="63"/>
        <v>2773</v>
      </c>
      <c r="L961" s="138">
        <f t="shared" si="65"/>
        <v>37393.900000000009</v>
      </c>
      <c r="M961" s="138">
        <f t="shared" si="60"/>
        <v>109198.90000000001</v>
      </c>
      <c r="T961" s="138">
        <f t="shared" si="64"/>
        <v>4231.74</v>
      </c>
    </row>
    <row r="962" spans="2:20">
      <c r="B962" s="138">
        <f t="shared" si="61"/>
        <v>150</v>
      </c>
      <c r="C962" s="138">
        <f t="shared" si="62"/>
        <v>1789</v>
      </c>
      <c r="F962" s="138">
        <f t="shared" si="63"/>
        <v>2777</v>
      </c>
      <c r="L962" s="138">
        <f t="shared" si="65"/>
        <v>37293.900000000009</v>
      </c>
      <c r="M962" s="138">
        <f t="shared" si="60"/>
        <v>109243.90000000001</v>
      </c>
      <c r="T962" s="138">
        <f t="shared" si="64"/>
        <v>4235.74</v>
      </c>
    </row>
    <row r="963" spans="2:20">
      <c r="B963" s="138">
        <f t="shared" si="61"/>
        <v>150</v>
      </c>
      <c r="C963" s="138">
        <f t="shared" si="62"/>
        <v>1791</v>
      </c>
      <c r="F963" s="138">
        <f t="shared" si="63"/>
        <v>2781</v>
      </c>
      <c r="L963" s="138">
        <f t="shared" si="65"/>
        <v>37193.900000000009</v>
      </c>
      <c r="M963" s="138">
        <f t="shared" si="60"/>
        <v>109288.90000000001</v>
      </c>
      <c r="T963" s="138">
        <f t="shared" si="64"/>
        <v>4239.74</v>
      </c>
    </row>
    <row r="964" spans="2:20">
      <c r="B964" s="138">
        <f t="shared" si="61"/>
        <v>150</v>
      </c>
      <c r="C964" s="138">
        <f t="shared" si="62"/>
        <v>1793</v>
      </c>
      <c r="F964" s="138">
        <f t="shared" si="63"/>
        <v>2785</v>
      </c>
      <c r="L964" s="138">
        <f t="shared" si="65"/>
        <v>37093.900000000009</v>
      </c>
      <c r="M964" s="138">
        <f t="shared" si="60"/>
        <v>109333.90000000001</v>
      </c>
      <c r="T964" s="138">
        <f t="shared" si="64"/>
        <v>4243.74</v>
      </c>
    </row>
    <row r="965" spans="2:20">
      <c r="B965" s="138">
        <f t="shared" si="61"/>
        <v>150</v>
      </c>
      <c r="C965" s="138">
        <f t="shared" si="62"/>
        <v>1795</v>
      </c>
      <c r="F965" s="138">
        <f t="shared" si="63"/>
        <v>2789</v>
      </c>
      <c r="L965" s="138">
        <f t="shared" si="65"/>
        <v>36993.900000000009</v>
      </c>
      <c r="M965" s="138">
        <f t="shared" ref="M965:M1028" si="66">M964+45</f>
        <v>109378.90000000001</v>
      </c>
      <c r="T965" s="138">
        <f t="shared" si="64"/>
        <v>4247.74</v>
      </c>
    </row>
    <row r="966" spans="2:20">
      <c r="B966" s="138">
        <f t="shared" si="61"/>
        <v>150</v>
      </c>
      <c r="C966" s="138">
        <f t="shared" si="62"/>
        <v>1797</v>
      </c>
      <c r="F966" s="138">
        <f t="shared" si="63"/>
        <v>2793</v>
      </c>
      <c r="L966" s="138">
        <f t="shared" si="65"/>
        <v>36893.900000000009</v>
      </c>
      <c r="M966" s="138">
        <f t="shared" si="66"/>
        <v>109423.90000000001</v>
      </c>
      <c r="T966" s="138">
        <f t="shared" si="64"/>
        <v>4251.74</v>
      </c>
    </row>
    <row r="967" spans="2:20">
      <c r="B967" s="138">
        <f t="shared" si="61"/>
        <v>150</v>
      </c>
      <c r="C967" s="138">
        <f t="shared" si="62"/>
        <v>1799</v>
      </c>
      <c r="F967" s="138">
        <f t="shared" si="63"/>
        <v>2797</v>
      </c>
      <c r="L967" s="138">
        <f t="shared" si="65"/>
        <v>36793.900000000009</v>
      </c>
      <c r="M967" s="138">
        <f t="shared" si="66"/>
        <v>109468.90000000001</v>
      </c>
      <c r="T967" s="138">
        <f t="shared" si="64"/>
        <v>4255.74</v>
      </c>
    </row>
    <row r="968" spans="2:20">
      <c r="B968" s="138">
        <f t="shared" si="61"/>
        <v>150</v>
      </c>
      <c r="C968" s="138">
        <f t="shared" si="62"/>
        <v>1801</v>
      </c>
      <c r="F968" s="138">
        <f t="shared" si="63"/>
        <v>2801</v>
      </c>
      <c r="L968" s="138">
        <f t="shared" si="65"/>
        <v>36693.900000000009</v>
      </c>
      <c r="M968" s="138">
        <f t="shared" si="66"/>
        <v>109513.90000000001</v>
      </c>
      <c r="T968" s="138">
        <f t="shared" si="64"/>
        <v>4259.74</v>
      </c>
    </row>
    <row r="969" spans="2:20">
      <c r="B969" s="138">
        <f t="shared" si="61"/>
        <v>150</v>
      </c>
      <c r="C969" s="138">
        <f t="shared" si="62"/>
        <v>1803</v>
      </c>
      <c r="F969" s="138">
        <f t="shared" si="63"/>
        <v>2805</v>
      </c>
      <c r="L969" s="138">
        <f t="shared" si="65"/>
        <v>36593.900000000009</v>
      </c>
      <c r="M969" s="138">
        <f t="shared" si="66"/>
        <v>109558.90000000001</v>
      </c>
      <c r="T969" s="138">
        <f t="shared" si="64"/>
        <v>4263.74</v>
      </c>
    </row>
    <row r="970" spans="2:20">
      <c r="B970" s="138">
        <f t="shared" si="61"/>
        <v>150</v>
      </c>
      <c r="C970" s="138">
        <f t="shared" si="62"/>
        <v>1805</v>
      </c>
      <c r="F970" s="138">
        <f t="shared" si="63"/>
        <v>2809</v>
      </c>
      <c r="L970" s="138">
        <f t="shared" si="65"/>
        <v>36493.900000000009</v>
      </c>
      <c r="M970" s="138">
        <f t="shared" si="66"/>
        <v>109603.90000000001</v>
      </c>
      <c r="T970" s="138">
        <f t="shared" si="64"/>
        <v>4267.74</v>
      </c>
    </row>
    <row r="971" spans="2:20">
      <c r="B971" s="138">
        <f t="shared" si="61"/>
        <v>150</v>
      </c>
      <c r="C971" s="138">
        <f t="shared" si="62"/>
        <v>1807</v>
      </c>
      <c r="F971" s="138">
        <f t="shared" si="63"/>
        <v>2813</v>
      </c>
      <c r="L971" s="138">
        <f t="shared" si="65"/>
        <v>36393.900000000009</v>
      </c>
      <c r="M971" s="138">
        <f t="shared" si="66"/>
        <v>109648.90000000001</v>
      </c>
      <c r="T971" s="138">
        <f t="shared" si="64"/>
        <v>4271.74</v>
      </c>
    </row>
    <row r="972" spans="2:20">
      <c r="B972" s="138">
        <f t="shared" si="61"/>
        <v>150</v>
      </c>
      <c r="C972" s="138">
        <f t="shared" si="62"/>
        <v>1809</v>
      </c>
      <c r="F972" s="138">
        <f t="shared" si="63"/>
        <v>2817</v>
      </c>
      <c r="L972" s="138">
        <f t="shared" si="65"/>
        <v>36293.900000000009</v>
      </c>
      <c r="M972" s="138">
        <f t="shared" si="66"/>
        <v>109693.90000000001</v>
      </c>
      <c r="T972" s="138">
        <f t="shared" si="64"/>
        <v>4275.74</v>
      </c>
    </row>
    <row r="973" spans="2:20">
      <c r="B973" s="138">
        <f t="shared" si="61"/>
        <v>150</v>
      </c>
      <c r="C973" s="138">
        <f t="shared" si="62"/>
        <v>1811</v>
      </c>
      <c r="F973" s="138">
        <f t="shared" si="63"/>
        <v>2821</v>
      </c>
      <c r="L973" s="138">
        <f t="shared" si="65"/>
        <v>36193.900000000009</v>
      </c>
      <c r="M973" s="138">
        <f t="shared" si="66"/>
        <v>109738.90000000001</v>
      </c>
      <c r="T973" s="138">
        <f t="shared" si="64"/>
        <v>4279.74</v>
      </c>
    </row>
    <row r="974" spans="2:20">
      <c r="B974" s="138">
        <f t="shared" si="61"/>
        <v>150</v>
      </c>
      <c r="C974" s="138">
        <f t="shared" si="62"/>
        <v>1813</v>
      </c>
      <c r="F974" s="138">
        <f t="shared" si="63"/>
        <v>2825</v>
      </c>
      <c r="L974" s="138">
        <f t="shared" si="65"/>
        <v>36093.900000000009</v>
      </c>
      <c r="M974" s="138">
        <f t="shared" si="66"/>
        <v>109783.90000000001</v>
      </c>
      <c r="T974" s="138">
        <f t="shared" si="64"/>
        <v>4283.74</v>
      </c>
    </row>
    <row r="975" spans="2:20">
      <c r="B975" s="138">
        <f t="shared" si="61"/>
        <v>150</v>
      </c>
      <c r="C975" s="138">
        <f t="shared" si="62"/>
        <v>1815</v>
      </c>
      <c r="F975" s="138">
        <f t="shared" si="63"/>
        <v>2829</v>
      </c>
      <c r="L975" s="138">
        <f t="shared" si="65"/>
        <v>35993.900000000009</v>
      </c>
      <c r="M975" s="138">
        <f t="shared" si="66"/>
        <v>109828.90000000001</v>
      </c>
      <c r="T975" s="138">
        <f t="shared" si="64"/>
        <v>4287.74</v>
      </c>
    </row>
    <row r="976" spans="2:20">
      <c r="B976" s="138">
        <f t="shared" si="61"/>
        <v>150</v>
      </c>
      <c r="C976" s="138">
        <f t="shared" si="62"/>
        <v>1817</v>
      </c>
      <c r="F976" s="138">
        <f t="shared" si="63"/>
        <v>2833</v>
      </c>
      <c r="L976" s="138">
        <f t="shared" si="65"/>
        <v>35893.900000000009</v>
      </c>
      <c r="M976" s="138">
        <f t="shared" si="66"/>
        <v>109873.90000000001</v>
      </c>
      <c r="T976" s="138">
        <f t="shared" si="64"/>
        <v>4291.74</v>
      </c>
    </row>
    <row r="977" spans="2:20">
      <c r="B977" s="138">
        <f t="shared" si="61"/>
        <v>150</v>
      </c>
      <c r="C977" s="138">
        <f t="shared" si="62"/>
        <v>1819</v>
      </c>
      <c r="F977" s="138">
        <f t="shared" si="63"/>
        <v>2837</v>
      </c>
      <c r="L977" s="138">
        <f t="shared" si="65"/>
        <v>35793.900000000009</v>
      </c>
      <c r="M977" s="138">
        <f t="shared" si="66"/>
        <v>109918.90000000001</v>
      </c>
      <c r="T977" s="138">
        <f t="shared" si="64"/>
        <v>4295.74</v>
      </c>
    </row>
    <row r="978" spans="2:20">
      <c r="B978" s="138">
        <f t="shared" si="61"/>
        <v>150</v>
      </c>
      <c r="C978" s="138">
        <f t="shared" si="62"/>
        <v>1821</v>
      </c>
      <c r="F978" s="138">
        <f t="shared" si="63"/>
        <v>2841</v>
      </c>
      <c r="L978" s="138">
        <f t="shared" si="65"/>
        <v>35693.900000000009</v>
      </c>
      <c r="M978" s="138">
        <f t="shared" si="66"/>
        <v>109963.90000000001</v>
      </c>
      <c r="T978" s="138">
        <f t="shared" si="64"/>
        <v>4299.74</v>
      </c>
    </row>
    <row r="979" spans="2:20">
      <c r="B979" s="138">
        <f t="shared" si="61"/>
        <v>150</v>
      </c>
      <c r="C979" s="138">
        <f t="shared" si="62"/>
        <v>1823</v>
      </c>
      <c r="F979" s="138">
        <f t="shared" si="63"/>
        <v>2845</v>
      </c>
      <c r="L979" s="138">
        <f t="shared" si="65"/>
        <v>35593.900000000009</v>
      </c>
      <c r="M979" s="138">
        <f t="shared" si="66"/>
        <v>110008.90000000001</v>
      </c>
      <c r="T979" s="138">
        <f t="shared" si="64"/>
        <v>4303.74</v>
      </c>
    </row>
    <row r="980" spans="2:20">
      <c r="B980" s="138">
        <f t="shared" si="61"/>
        <v>150</v>
      </c>
      <c r="C980" s="138">
        <f t="shared" si="62"/>
        <v>1825</v>
      </c>
      <c r="F980" s="138">
        <f t="shared" si="63"/>
        <v>2849</v>
      </c>
      <c r="L980" s="138">
        <f t="shared" si="65"/>
        <v>35493.900000000009</v>
      </c>
      <c r="M980" s="138">
        <f t="shared" si="66"/>
        <v>110053.90000000001</v>
      </c>
      <c r="T980" s="138">
        <f t="shared" si="64"/>
        <v>4307.74</v>
      </c>
    </row>
    <row r="981" spans="2:20">
      <c r="B981" s="138">
        <f t="shared" si="61"/>
        <v>150</v>
      </c>
      <c r="C981" s="138">
        <f t="shared" si="62"/>
        <v>1827</v>
      </c>
      <c r="F981" s="138">
        <f t="shared" si="63"/>
        <v>2853</v>
      </c>
      <c r="L981" s="138">
        <f t="shared" si="65"/>
        <v>35393.900000000009</v>
      </c>
      <c r="M981" s="138">
        <f t="shared" si="66"/>
        <v>110098.90000000001</v>
      </c>
      <c r="T981" s="138">
        <f t="shared" si="64"/>
        <v>4311.74</v>
      </c>
    </row>
    <row r="982" spans="2:20">
      <c r="B982" s="138">
        <f t="shared" ref="B982:B1045" si="67">B981</f>
        <v>150</v>
      </c>
      <c r="C982" s="138">
        <f t="shared" ref="C982:C1045" si="68">C981+2</f>
        <v>1829</v>
      </c>
      <c r="F982" s="138">
        <f t="shared" ref="F982:F1045" si="69">F981+4</f>
        <v>2857</v>
      </c>
      <c r="L982" s="138">
        <f t="shared" si="65"/>
        <v>35293.900000000009</v>
      </c>
      <c r="M982" s="138">
        <f t="shared" si="66"/>
        <v>110143.90000000001</v>
      </c>
      <c r="T982" s="138">
        <f t="shared" ref="T982:T1045" si="70">T981+4</f>
        <v>4315.74</v>
      </c>
    </row>
    <row r="983" spans="2:20">
      <c r="B983" s="138">
        <f t="shared" si="67"/>
        <v>150</v>
      </c>
      <c r="C983" s="138">
        <f t="shared" si="68"/>
        <v>1831</v>
      </c>
      <c r="F983" s="138">
        <f t="shared" si="69"/>
        <v>2861</v>
      </c>
      <c r="L983" s="138">
        <f t="shared" si="65"/>
        <v>35193.900000000009</v>
      </c>
      <c r="M983" s="138">
        <f t="shared" si="66"/>
        <v>110188.90000000001</v>
      </c>
      <c r="T983" s="138">
        <f t="shared" si="70"/>
        <v>4319.74</v>
      </c>
    </row>
    <row r="984" spans="2:20">
      <c r="B984" s="138">
        <f t="shared" si="67"/>
        <v>150</v>
      </c>
      <c r="C984" s="138">
        <f t="shared" si="68"/>
        <v>1833</v>
      </c>
      <c r="F984" s="138">
        <f t="shared" si="69"/>
        <v>2865</v>
      </c>
      <c r="L984" s="138">
        <f t="shared" si="65"/>
        <v>35093.900000000009</v>
      </c>
      <c r="M984" s="138">
        <f t="shared" si="66"/>
        <v>110233.90000000001</v>
      </c>
      <c r="T984" s="138">
        <f t="shared" si="70"/>
        <v>4323.74</v>
      </c>
    </row>
    <row r="985" spans="2:20">
      <c r="B985" s="138">
        <f t="shared" si="67"/>
        <v>150</v>
      </c>
      <c r="C985" s="138">
        <f t="shared" si="68"/>
        <v>1835</v>
      </c>
      <c r="F985" s="138">
        <f t="shared" si="69"/>
        <v>2869</v>
      </c>
      <c r="L985" s="138">
        <f t="shared" ref="L985:L1048" si="71">L984-100</f>
        <v>34993.900000000009</v>
      </c>
      <c r="M985" s="138">
        <f t="shared" si="66"/>
        <v>110278.90000000001</v>
      </c>
      <c r="T985" s="138">
        <f t="shared" si="70"/>
        <v>4327.74</v>
      </c>
    </row>
    <row r="986" spans="2:20">
      <c r="B986" s="138">
        <f t="shared" si="67"/>
        <v>150</v>
      </c>
      <c r="C986" s="138">
        <f t="shared" si="68"/>
        <v>1837</v>
      </c>
      <c r="F986" s="138">
        <f t="shared" si="69"/>
        <v>2873</v>
      </c>
      <c r="L986" s="138">
        <f t="shared" si="71"/>
        <v>34893.900000000009</v>
      </c>
      <c r="M986" s="138">
        <f t="shared" si="66"/>
        <v>110323.90000000001</v>
      </c>
      <c r="T986" s="138">
        <f t="shared" si="70"/>
        <v>4331.74</v>
      </c>
    </row>
    <row r="987" spans="2:20">
      <c r="B987" s="138">
        <f t="shared" si="67"/>
        <v>150</v>
      </c>
      <c r="C987" s="138">
        <f t="shared" si="68"/>
        <v>1839</v>
      </c>
      <c r="F987" s="138">
        <f t="shared" si="69"/>
        <v>2877</v>
      </c>
      <c r="L987" s="138">
        <f t="shared" si="71"/>
        <v>34793.900000000009</v>
      </c>
      <c r="M987" s="138">
        <f t="shared" si="66"/>
        <v>110368.90000000001</v>
      </c>
      <c r="T987" s="138">
        <f t="shared" si="70"/>
        <v>4335.74</v>
      </c>
    </row>
    <row r="988" spans="2:20">
      <c r="B988" s="138">
        <f t="shared" si="67"/>
        <v>150</v>
      </c>
      <c r="C988" s="138">
        <f t="shared" si="68"/>
        <v>1841</v>
      </c>
      <c r="F988" s="138">
        <f t="shared" si="69"/>
        <v>2881</v>
      </c>
      <c r="L988" s="138">
        <f t="shared" si="71"/>
        <v>34693.900000000009</v>
      </c>
      <c r="M988" s="138">
        <f t="shared" si="66"/>
        <v>110413.90000000001</v>
      </c>
      <c r="T988" s="138">
        <f t="shared" si="70"/>
        <v>4339.74</v>
      </c>
    </row>
    <row r="989" spans="2:20">
      <c r="B989" s="138">
        <f t="shared" si="67"/>
        <v>150</v>
      </c>
      <c r="C989" s="138">
        <f t="shared" si="68"/>
        <v>1843</v>
      </c>
      <c r="F989" s="138">
        <f t="shared" si="69"/>
        <v>2885</v>
      </c>
      <c r="L989" s="138">
        <f t="shared" si="71"/>
        <v>34593.900000000009</v>
      </c>
      <c r="M989" s="138">
        <f t="shared" si="66"/>
        <v>110458.90000000001</v>
      </c>
      <c r="T989" s="138">
        <f t="shared" si="70"/>
        <v>4343.74</v>
      </c>
    </row>
    <row r="990" spans="2:20">
      <c r="B990" s="138">
        <f t="shared" si="67"/>
        <v>150</v>
      </c>
      <c r="C990" s="138">
        <f t="shared" si="68"/>
        <v>1845</v>
      </c>
      <c r="F990" s="138">
        <f t="shared" si="69"/>
        <v>2889</v>
      </c>
      <c r="L990" s="138">
        <f t="shared" si="71"/>
        <v>34493.900000000009</v>
      </c>
      <c r="M990" s="138">
        <f t="shared" si="66"/>
        <v>110503.90000000001</v>
      </c>
      <c r="T990" s="138">
        <f t="shared" si="70"/>
        <v>4347.74</v>
      </c>
    </row>
    <row r="991" spans="2:20">
      <c r="B991" s="138">
        <f t="shared" si="67"/>
        <v>150</v>
      </c>
      <c r="C991" s="138">
        <f t="shared" si="68"/>
        <v>1847</v>
      </c>
      <c r="F991" s="138">
        <f t="shared" si="69"/>
        <v>2893</v>
      </c>
      <c r="L991" s="138">
        <f t="shared" si="71"/>
        <v>34393.900000000009</v>
      </c>
      <c r="M991" s="138">
        <f t="shared" si="66"/>
        <v>110548.90000000001</v>
      </c>
      <c r="T991" s="138">
        <f t="shared" si="70"/>
        <v>4351.74</v>
      </c>
    </row>
    <row r="992" spans="2:20">
      <c r="B992" s="138">
        <f t="shared" si="67"/>
        <v>150</v>
      </c>
      <c r="C992" s="138">
        <f t="shared" si="68"/>
        <v>1849</v>
      </c>
      <c r="F992" s="138">
        <f t="shared" si="69"/>
        <v>2897</v>
      </c>
      <c r="L992" s="138">
        <f t="shared" si="71"/>
        <v>34293.900000000009</v>
      </c>
      <c r="M992" s="138">
        <f t="shared" si="66"/>
        <v>110593.90000000001</v>
      </c>
      <c r="T992" s="138">
        <f t="shared" si="70"/>
        <v>4355.74</v>
      </c>
    </row>
    <row r="993" spans="2:20">
      <c r="B993" s="138">
        <f t="shared" si="67"/>
        <v>150</v>
      </c>
      <c r="C993" s="138">
        <f t="shared" si="68"/>
        <v>1851</v>
      </c>
      <c r="F993" s="138">
        <f t="shared" si="69"/>
        <v>2901</v>
      </c>
      <c r="L993" s="138">
        <f t="shared" si="71"/>
        <v>34193.900000000009</v>
      </c>
      <c r="M993" s="138">
        <f t="shared" si="66"/>
        <v>110638.90000000001</v>
      </c>
      <c r="T993" s="138">
        <f t="shared" si="70"/>
        <v>4359.74</v>
      </c>
    </row>
    <row r="994" spans="2:20">
      <c r="B994" s="138">
        <f t="shared" si="67"/>
        <v>150</v>
      </c>
      <c r="C994" s="138">
        <f t="shared" si="68"/>
        <v>1853</v>
      </c>
      <c r="F994" s="138">
        <f t="shared" si="69"/>
        <v>2905</v>
      </c>
      <c r="L994" s="138">
        <f t="shared" si="71"/>
        <v>34093.900000000009</v>
      </c>
      <c r="M994" s="138">
        <f t="shared" si="66"/>
        <v>110683.90000000001</v>
      </c>
      <c r="T994" s="138">
        <f t="shared" si="70"/>
        <v>4363.74</v>
      </c>
    </row>
    <row r="995" spans="2:20">
      <c r="B995" s="138">
        <f t="shared" si="67"/>
        <v>150</v>
      </c>
      <c r="C995" s="138">
        <f t="shared" si="68"/>
        <v>1855</v>
      </c>
      <c r="F995" s="138">
        <f t="shared" si="69"/>
        <v>2909</v>
      </c>
      <c r="L995" s="138">
        <f t="shared" si="71"/>
        <v>33993.900000000009</v>
      </c>
      <c r="M995" s="138">
        <f t="shared" si="66"/>
        <v>110728.90000000001</v>
      </c>
      <c r="T995" s="138">
        <f t="shared" si="70"/>
        <v>4367.74</v>
      </c>
    </row>
    <row r="996" spans="2:20">
      <c r="B996" s="138">
        <f t="shared" si="67"/>
        <v>150</v>
      </c>
      <c r="C996" s="138">
        <f t="shared" si="68"/>
        <v>1857</v>
      </c>
      <c r="F996" s="138">
        <f t="shared" si="69"/>
        <v>2913</v>
      </c>
      <c r="L996" s="138">
        <f t="shared" si="71"/>
        <v>33893.900000000009</v>
      </c>
      <c r="M996" s="138">
        <f t="shared" si="66"/>
        <v>110773.90000000001</v>
      </c>
      <c r="T996" s="138">
        <f t="shared" si="70"/>
        <v>4371.74</v>
      </c>
    </row>
    <row r="997" spans="2:20">
      <c r="B997" s="138">
        <f t="shared" si="67"/>
        <v>150</v>
      </c>
      <c r="C997" s="138">
        <f t="shared" si="68"/>
        <v>1859</v>
      </c>
      <c r="F997" s="138">
        <f t="shared" si="69"/>
        <v>2917</v>
      </c>
      <c r="L997" s="138">
        <f t="shared" si="71"/>
        <v>33793.900000000009</v>
      </c>
      <c r="M997" s="138">
        <f t="shared" si="66"/>
        <v>110818.90000000001</v>
      </c>
      <c r="T997" s="138">
        <f t="shared" si="70"/>
        <v>4375.74</v>
      </c>
    </row>
    <row r="998" spans="2:20">
      <c r="B998" s="138">
        <f t="shared" si="67"/>
        <v>150</v>
      </c>
      <c r="C998" s="138">
        <f t="shared" si="68"/>
        <v>1861</v>
      </c>
      <c r="F998" s="138">
        <f t="shared" si="69"/>
        <v>2921</v>
      </c>
      <c r="L998" s="138">
        <f t="shared" si="71"/>
        <v>33693.900000000009</v>
      </c>
      <c r="M998" s="138">
        <f t="shared" si="66"/>
        <v>110863.90000000001</v>
      </c>
      <c r="T998" s="138">
        <f t="shared" si="70"/>
        <v>4379.74</v>
      </c>
    </row>
    <row r="999" spans="2:20">
      <c r="B999" s="138">
        <f t="shared" si="67"/>
        <v>150</v>
      </c>
      <c r="C999" s="138">
        <f t="shared" si="68"/>
        <v>1863</v>
      </c>
      <c r="F999" s="138">
        <f t="shared" si="69"/>
        <v>2925</v>
      </c>
      <c r="L999" s="138">
        <f t="shared" si="71"/>
        <v>33593.900000000009</v>
      </c>
      <c r="M999" s="138">
        <f t="shared" si="66"/>
        <v>110908.90000000001</v>
      </c>
      <c r="T999" s="138">
        <f t="shared" si="70"/>
        <v>4383.74</v>
      </c>
    </row>
    <row r="1000" spans="2:20">
      <c r="B1000" s="138">
        <f t="shared" si="67"/>
        <v>150</v>
      </c>
      <c r="C1000" s="138">
        <f t="shared" si="68"/>
        <v>1865</v>
      </c>
      <c r="F1000" s="138">
        <f t="shared" si="69"/>
        <v>2929</v>
      </c>
      <c r="L1000" s="138">
        <f t="shared" si="71"/>
        <v>33493.900000000009</v>
      </c>
      <c r="M1000" s="138">
        <f t="shared" si="66"/>
        <v>110953.90000000001</v>
      </c>
      <c r="T1000" s="138">
        <f t="shared" si="70"/>
        <v>4387.74</v>
      </c>
    </row>
    <row r="1001" spans="2:20">
      <c r="B1001" s="138">
        <f t="shared" si="67"/>
        <v>150</v>
      </c>
      <c r="C1001" s="138">
        <f t="shared" si="68"/>
        <v>1867</v>
      </c>
      <c r="F1001" s="138">
        <f t="shared" si="69"/>
        <v>2933</v>
      </c>
      <c r="L1001" s="138">
        <f t="shared" si="71"/>
        <v>33393.900000000009</v>
      </c>
      <c r="M1001" s="138">
        <f t="shared" si="66"/>
        <v>110998.90000000001</v>
      </c>
      <c r="T1001" s="138">
        <f t="shared" si="70"/>
        <v>4391.74</v>
      </c>
    </row>
    <row r="1002" spans="2:20">
      <c r="B1002" s="138">
        <f t="shared" si="67"/>
        <v>150</v>
      </c>
      <c r="C1002" s="138">
        <f t="shared" si="68"/>
        <v>1869</v>
      </c>
      <c r="F1002" s="138">
        <f t="shared" si="69"/>
        <v>2937</v>
      </c>
      <c r="L1002" s="138">
        <f t="shared" si="71"/>
        <v>33293.900000000009</v>
      </c>
      <c r="M1002" s="138">
        <f t="shared" si="66"/>
        <v>111043.90000000001</v>
      </c>
      <c r="T1002" s="138">
        <f t="shared" si="70"/>
        <v>4395.74</v>
      </c>
    </row>
    <row r="1003" spans="2:20">
      <c r="B1003" s="138">
        <f t="shared" si="67"/>
        <v>150</v>
      </c>
      <c r="C1003" s="138">
        <f t="shared" si="68"/>
        <v>1871</v>
      </c>
      <c r="F1003" s="138">
        <f t="shared" si="69"/>
        <v>2941</v>
      </c>
      <c r="L1003" s="138">
        <f t="shared" si="71"/>
        <v>33193.900000000009</v>
      </c>
      <c r="M1003" s="138">
        <f t="shared" si="66"/>
        <v>111088.90000000001</v>
      </c>
      <c r="T1003" s="138">
        <f t="shared" si="70"/>
        <v>4399.74</v>
      </c>
    </row>
    <row r="1004" spans="2:20">
      <c r="B1004" s="138">
        <f t="shared" si="67"/>
        <v>150</v>
      </c>
      <c r="C1004" s="138">
        <f t="shared" si="68"/>
        <v>1873</v>
      </c>
      <c r="F1004" s="138">
        <f t="shared" si="69"/>
        <v>2945</v>
      </c>
      <c r="L1004" s="138">
        <f t="shared" si="71"/>
        <v>33093.900000000009</v>
      </c>
      <c r="M1004" s="138">
        <f t="shared" si="66"/>
        <v>111133.90000000001</v>
      </c>
      <c r="T1004" s="138">
        <f t="shared" si="70"/>
        <v>4403.74</v>
      </c>
    </row>
    <row r="1005" spans="2:20">
      <c r="B1005" s="138">
        <f t="shared" si="67"/>
        <v>150</v>
      </c>
      <c r="C1005" s="138">
        <f t="shared" si="68"/>
        <v>1875</v>
      </c>
      <c r="F1005" s="138">
        <f t="shared" si="69"/>
        <v>2949</v>
      </c>
      <c r="L1005" s="138">
        <f t="shared" si="71"/>
        <v>32993.900000000009</v>
      </c>
      <c r="M1005" s="138">
        <f t="shared" si="66"/>
        <v>111178.90000000001</v>
      </c>
      <c r="T1005" s="138">
        <f t="shared" si="70"/>
        <v>4407.74</v>
      </c>
    </row>
    <row r="1006" spans="2:20">
      <c r="B1006" s="138">
        <f t="shared" si="67"/>
        <v>150</v>
      </c>
      <c r="C1006" s="138">
        <f t="shared" si="68"/>
        <v>1877</v>
      </c>
      <c r="F1006" s="138">
        <f t="shared" si="69"/>
        <v>2953</v>
      </c>
      <c r="L1006" s="138">
        <f t="shared" si="71"/>
        <v>32893.900000000009</v>
      </c>
      <c r="M1006" s="138">
        <f t="shared" si="66"/>
        <v>111223.90000000001</v>
      </c>
      <c r="T1006" s="138">
        <f t="shared" si="70"/>
        <v>4411.74</v>
      </c>
    </row>
    <row r="1007" spans="2:20">
      <c r="B1007" s="138">
        <f t="shared" si="67"/>
        <v>150</v>
      </c>
      <c r="C1007" s="138">
        <f t="shared" si="68"/>
        <v>1879</v>
      </c>
      <c r="F1007" s="138">
        <f t="shared" si="69"/>
        <v>2957</v>
      </c>
      <c r="L1007" s="138">
        <f t="shared" si="71"/>
        <v>32793.900000000009</v>
      </c>
      <c r="M1007" s="138">
        <f t="shared" si="66"/>
        <v>111268.90000000001</v>
      </c>
      <c r="T1007" s="138">
        <f t="shared" si="70"/>
        <v>4415.74</v>
      </c>
    </row>
    <row r="1008" spans="2:20">
      <c r="B1008" s="138">
        <f t="shared" si="67"/>
        <v>150</v>
      </c>
      <c r="C1008" s="138">
        <f t="shared" si="68"/>
        <v>1881</v>
      </c>
      <c r="F1008" s="138">
        <f t="shared" si="69"/>
        <v>2961</v>
      </c>
      <c r="L1008" s="138">
        <f t="shared" si="71"/>
        <v>32693.900000000009</v>
      </c>
      <c r="M1008" s="138">
        <f t="shared" si="66"/>
        <v>111313.90000000001</v>
      </c>
      <c r="T1008" s="138">
        <f t="shared" si="70"/>
        <v>4419.74</v>
      </c>
    </row>
    <row r="1009" spans="2:20">
      <c r="B1009" s="138">
        <f t="shared" si="67"/>
        <v>150</v>
      </c>
      <c r="C1009" s="138">
        <f t="shared" si="68"/>
        <v>1883</v>
      </c>
      <c r="F1009" s="138">
        <f t="shared" si="69"/>
        <v>2965</v>
      </c>
      <c r="L1009" s="138">
        <f t="shared" si="71"/>
        <v>32593.900000000009</v>
      </c>
      <c r="M1009" s="138">
        <f t="shared" si="66"/>
        <v>111358.90000000001</v>
      </c>
      <c r="T1009" s="138">
        <f t="shared" si="70"/>
        <v>4423.74</v>
      </c>
    </row>
    <row r="1010" spans="2:20">
      <c r="B1010" s="138">
        <f t="shared" si="67"/>
        <v>150</v>
      </c>
      <c r="C1010" s="138">
        <f t="shared" si="68"/>
        <v>1885</v>
      </c>
      <c r="F1010" s="138">
        <f t="shared" si="69"/>
        <v>2969</v>
      </c>
      <c r="L1010" s="138">
        <f t="shared" si="71"/>
        <v>32493.900000000009</v>
      </c>
      <c r="M1010" s="138">
        <f t="shared" si="66"/>
        <v>111403.90000000001</v>
      </c>
      <c r="T1010" s="138">
        <f t="shared" si="70"/>
        <v>4427.74</v>
      </c>
    </row>
    <row r="1011" spans="2:20">
      <c r="B1011" s="138">
        <f t="shared" si="67"/>
        <v>150</v>
      </c>
      <c r="C1011" s="138">
        <f t="shared" si="68"/>
        <v>1887</v>
      </c>
      <c r="F1011" s="138">
        <f t="shared" si="69"/>
        <v>2973</v>
      </c>
      <c r="L1011" s="138">
        <f t="shared" si="71"/>
        <v>32393.900000000009</v>
      </c>
      <c r="M1011" s="138">
        <f t="shared" si="66"/>
        <v>111448.90000000001</v>
      </c>
      <c r="T1011" s="138">
        <f t="shared" si="70"/>
        <v>4431.74</v>
      </c>
    </row>
    <row r="1012" spans="2:20">
      <c r="B1012" s="138">
        <f t="shared" si="67"/>
        <v>150</v>
      </c>
      <c r="C1012" s="138">
        <f t="shared" si="68"/>
        <v>1889</v>
      </c>
      <c r="F1012" s="138">
        <f t="shared" si="69"/>
        <v>2977</v>
      </c>
      <c r="L1012" s="138">
        <f t="shared" si="71"/>
        <v>32293.900000000009</v>
      </c>
      <c r="M1012" s="138">
        <f t="shared" si="66"/>
        <v>111493.90000000001</v>
      </c>
      <c r="T1012" s="138">
        <f t="shared" si="70"/>
        <v>4435.74</v>
      </c>
    </row>
    <row r="1013" spans="2:20">
      <c r="B1013" s="138">
        <f t="shared" si="67"/>
        <v>150</v>
      </c>
      <c r="C1013" s="138">
        <f t="shared" si="68"/>
        <v>1891</v>
      </c>
      <c r="F1013" s="138">
        <f t="shared" si="69"/>
        <v>2981</v>
      </c>
      <c r="L1013" s="138">
        <f t="shared" si="71"/>
        <v>32193.900000000009</v>
      </c>
      <c r="M1013" s="138">
        <f t="shared" si="66"/>
        <v>111538.90000000001</v>
      </c>
      <c r="T1013" s="138">
        <f t="shared" si="70"/>
        <v>4439.74</v>
      </c>
    </row>
    <row r="1014" spans="2:20">
      <c r="B1014" s="138">
        <f t="shared" si="67"/>
        <v>150</v>
      </c>
      <c r="C1014" s="138">
        <f t="shared" si="68"/>
        <v>1893</v>
      </c>
      <c r="F1014" s="138">
        <f t="shared" si="69"/>
        <v>2985</v>
      </c>
      <c r="L1014" s="138">
        <f t="shared" si="71"/>
        <v>32093.900000000009</v>
      </c>
      <c r="M1014" s="138">
        <f t="shared" si="66"/>
        <v>111583.90000000001</v>
      </c>
      <c r="T1014" s="138">
        <f t="shared" si="70"/>
        <v>4443.74</v>
      </c>
    </row>
    <row r="1015" spans="2:20">
      <c r="B1015" s="138">
        <f t="shared" si="67"/>
        <v>150</v>
      </c>
      <c r="C1015" s="138">
        <f t="shared" si="68"/>
        <v>1895</v>
      </c>
      <c r="F1015" s="138">
        <f t="shared" si="69"/>
        <v>2989</v>
      </c>
      <c r="L1015" s="138">
        <f t="shared" si="71"/>
        <v>31993.900000000009</v>
      </c>
      <c r="M1015" s="138">
        <f t="shared" si="66"/>
        <v>111628.90000000001</v>
      </c>
      <c r="T1015" s="138">
        <f t="shared" si="70"/>
        <v>4447.74</v>
      </c>
    </row>
    <row r="1016" spans="2:20">
      <c r="B1016" s="138">
        <f t="shared" si="67"/>
        <v>150</v>
      </c>
      <c r="C1016" s="138">
        <f t="shared" si="68"/>
        <v>1897</v>
      </c>
      <c r="F1016" s="138">
        <f t="shared" si="69"/>
        <v>2993</v>
      </c>
      <c r="L1016" s="138">
        <f t="shared" si="71"/>
        <v>31893.900000000009</v>
      </c>
      <c r="M1016" s="138">
        <f t="shared" si="66"/>
        <v>111673.90000000001</v>
      </c>
      <c r="T1016" s="138">
        <f t="shared" si="70"/>
        <v>4451.74</v>
      </c>
    </row>
    <row r="1017" spans="2:20">
      <c r="B1017" s="138">
        <f t="shared" si="67"/>
        <v>150</v>
      </c>
      <c r="C1017" s="138">
        <f t="shared" si="68"/>
        <v>1899</v>
      </c>
      <c r="F1017" s="138">
        <f t="shared" si="69"/>
        <v>2997</v>
      </c>
      <c r="L1017" s="138">
        <f t="shared" si="71"/>
        <v>31793.900000000009</v>
      </c>
      <c r="M1017" s="138">
        <f t="shared" si="66"/>
        <v>111718.90000000001</v>
      </c>
      <c r="T1017" s="138">
        <f t="shared" si="70"/>
        <v>4455.74</v>
      </c>
    </row>
    <row r="1018" spans="2:20">
      <c r="B1018" s="138">
        <f t="shared" si="67"/>
        <v>150</v>
      </c>
      <c r="C1018" s="138">
        <f t="shared" si="68"/>
        <v>1901</v>
      </c>
      <c r="F1018" s="138">
        <f t="shared" si="69"/>
        <v>3001</v>
      </c>
      <c r="L1018" s="138">
        <f t="shared" si="71"/>
        <v>31693.900000000009</v>
      </c>
      <c r="M1018" s="138">
        <f t="shared" si="66"/>
        <v>111763.90000000001</v>
      </c>
      <c r="T1018" s="138">
        <f t="shared" si="70"/>
        <v>4459.74</v>
      </c>
    </row>
    <row r="1019" spans="2:20">
      <c r="B1019" s="138">
        <f t="shared" si="67"/>
        <v>150</v>
      </c>
      <c r="C1019" s="138">
        <f t="shared" si="68"/>
        <v>1903</v>
      </c>
      <c r="F1019" s="138">
        <f t="shared" si="69"/>
        <v>3005</v>
      </c>
      <c r="L1019" s="138">
        <f t="shared" si="71"/>
        <v>31593.900000000009</v>
      </c>
      <c r="M1019" s="138">
        <f t="shared" si="66"/>
        <v>111808.90000000001</v>
      </c>
      <c r="T1019" s="138">
        <f t="shared" si="70"/>
        <v>4463.74</v>
      </c>
    </row>
    <row r="1020" spans="2:20">
      <c r="B1020" s="138">
        <f t="shared" si="67"/>
        <v>150</v>
      </c>
      <c r="C1020" s="138">
        <f t="shared" si="68"/>
        <v>1905</v>
      </c>
      <c r="F1020" s="138">
        <f t="shared" si="69"/>
        <v>3009</v>
      </c>
      <c r="L1020" s="138">
        <f t="shared" si="71"/>
        <v>31493.900000000009</v>
      </c>
      <c r="M1020" s="138">
        <f t="shared" si="66"/>
        <v>111853.90000000001</v>
      </c>
      <c r="T1020" s="138">
        <f t="shared" si="70"/>
        <v>4467.74</v>
      </c>
    </row>
    <row r="1021" spans="2:20">
      <c r="B1021" s="138">
        <f t="shared" si="67"/>
        <v>150</v>
      </c>
      <c r="C1021" s="138">
        <f t="shared" si="68"/>
        <v>1907</v>
      </c>
      <c r="F1021" s="138">
        <f t="shared" si="69"/>
        <v>3013</v>
      </c>
      <c r="L1021" s="138">
        <f t="shared" si="71"/>
        <v>31393.900000000009</v>
      </c>
      <c r="M1021" s="138">
        <f t="shared" si="66"/>
        <v>111898.90000000001</v>
      </c>
      <c r="T1021" s="138">
        <f t="shared" si="70"/>
        <v>4471.74</v>
      </c>
    </row>
    <row r="1022" spans="2:20">
      <c r="B1022" s="138">
        <f t="shared" si="67"/>
        <v>150</v>
      </c>
      <c r="C1022" s="138">
        <f t="shared" si="68"/>
        <v>1909</v>
      </c>
      <c r="F1022" s="138">
        <f t="shared" si="69"/>
        <v>3017</v>
      </c>
      <c r="L1022" s="138">
        <f t="shared" si="71"/>
        <v>31293.900000000009</v>
      </c>
      <c r="M1022" s="138">
        <f t="shared" si="66"/>
        <v>111943.90000000001</v>
      </c>
      <c r="T1022" s="138">
        <f t="shared" si="70"/>
        <v>4475.74</v>
      </c>
    </row>
    <row r="1023" spans="2:20">
      <c r="B1023" s="138">
        <f t="shared" si="67"/>
        <v>150</v>
      </c>
      <c r="C1023" s="138">
        <f t="shared" si="68"/>
        <v>1911</v>
      </c>
      <c r="F1023" s="138">
        <f t="shared" si="69"/>
        <v>3021</v>
      </c>
      <c r="L1023" s="138">
        <f t="shared" si="71"/>
        <v>31193.900000000009</v>
      </c>
      <c r="M1023" s="138">
        <f t="shared" si="66"/>
        <v>111988.90000000001</v>
      </c>
      <c r="T1023" s="138">
        <f t="shared" si="70"/>
        <v>4479.74</v>
      </c>
    </row>
    <row r="1024" spans="2:20">
      <c r="B1024" s="138">
        <f t="shared" si="67"/>
        <v>150</v>
      </c>
      <c r="C1024" s="138">
        <f t="shared" si="68"/>
        <v>1913</v>
      </c>
      <c r="F1024" s="138">
        <f t="shared" si="69"/>
        <v>3025</v>
      </c>
      <c r="L1024" s="138">
        <f t="shared" si="71"/>
        <v>31093.900000000009</v>
      </c>
      <c r="M1024" s="138">
        <f t="shared" si="66"/>
        <v>112033.90000000001</v>
      </c>
      <c r="T1024" s="138">
        <f t="shared" si="70"/>
        <v>4483.74</v>
      </c>
    </row>
    <row r="1025" spans="2:20">
      <c r="B1025" s="138">
        <f t="shared" si="67"/>
        <v>150</v>
      </c>
      <c r="C1025" s="138">
        <f t="shared" si="68"/>
        <v>1915</v>
      </c>
      <c r="F1025" s="138">
        <f t="shared" si="69"/>
        <v>3029</v>
      </c>
      <c r="L1025" s="138">
        <f t="shared" si="71"/>
        <v>30993.900000000009</v>
      </c>
      <c r="M1025" s="138">
        <f t="shared" si="66"/>
        <v>112078.90000000001</v>
      </c>
      <c r="T1025" s="138">
        <f t="shared" si="70"/>
        <v>4487.74</v>
      </c>
    </row>
    <row r="1026" spans="2:20">
      <c r="B1026" s="138">
        <f t="shared" si="67"/>
        <v>150</v>
      </c>
      <c r="C1026" s="138">
        <f t="shared" si="68"/>
        <v>1917</v>
      </c>
      <c r="F1026" s="138">
        <f t="shared" si="69"/>
        <v>3033</v>
      </c>
      <c r="L1026" s="138">
        <f t="shared" si="71"/>
        <v>30893.900000000009</v>
      </c>
      <c r="M1026" s="138">
        <f t="shared" si="66"/>
        <v>112123.90000000001</v>
      </c>
      <c r="T1026" s="138">
        <f t="shared" si="70"/>
        <v>4491.74</v>
      </c>
    </row>
    <row r="1027" spans="2:20">
      <c r="B1027" s="138">
        <f t="shared" si="67"/>
        <v>150</v>
      </c>
      <c r="C1027" s="138">
        <f t="shared" si="68"/>
        <v>1919</v>
      </c>
      <c r="F1027" s="138">
        <f t="shared" si="69"/>
        <v>3037</v>
      </c>
      <c r="L1027" s="138">
        <f t="shared" si="71"/>
        <v>30793.900000000009</v>
      </c>
      <c r="M1027" s="138">
        <f t="shared" si="66"/>
        <v>112168.90000000001</v>
      </c>
      <c r="T1027" s="138">
        <f t="shared" si="70"/>
        <v>4495.74</v>
      </c>
    </row>
    <row r="1028" spans="2:20">
      <c r="B1028" s="138">
        <f t="shared" si="67"/>
        <v>150</v>
      </c>
      <c r="C1028" s="138">
        <f t="shared" si="68"/>
        <v>1921</v>
      </c>
      <c r="F1028" s="138">
        <f t="shared" si="69"/>
        <v>3041</v>
      </c>
      <c r="L1028" s="138">
        <f t="shared" si="71"/>
        <v>30693.900000000009</v>
      </c>
      <c r="M1028" s="138">
        <f t="shared" si="66"/>
        <v>112213.90000000001</v>
      </c>
      <c r="T1028" s="138">
        <f t="shared" si="70"/>
        <v>4499.74</v>
      </c>
    </row>
    <row r="1029" spans="2:20">
      <c r="B1029" s="138">
        <f t="shared" si="67"/>
        <v>150</v>
      </c>
      <c r="C1029" s="138">
        <f t="shared" si="68"/>
        <v>1923</v>
      </c>
      <c r="F1029" s="138">
        <f t="shared" si="69"/>
        <v>3045</v>
      </c>
      <c r="L1029" s="138">
        <f t="shared" si="71"/>
        <v>30593.900000000009</v>
      </c>
      <c r="M1029" s="138">
        <f t="shared" ref="M1029:M1092" si="72">M1028+45</f>
        <v>112258.90000000001</v>
      </c>
      <c r="T1029" s="138">
        <f t="shared" si="70"/>
        <v>4503.74</v>
      </c>
    </row>
    <row r="1030" spans="2:20">
      <c r="B1030" s="138">
        <f t="shared" si="67"/>
        <v>150</v>
      </c>
      <c r="C1030" s="138">
        <f t="shared" si="68"/>
        <v>1925</v>
      </c>
      <c r="F1030" s="138">
        <f t="shared" si="69"/>
        <v>3049</v>
      </c>
      <c r="L1030" s="138">
        <f t="shared" si="71"/>
        <v>30493.900000000009</v>
      </c>
      <c r="M1030" s="138">
        <f t="shared" si="72"/>
        <v>112303.90000000001</v>
      </c>
      <c r="T1030" s="138">
        <f t="shared" si="70"/>
        <v>4507.74</v>
      </c>
    </row>
    <row r="1031" spans="2:20">
      <c r="B1031" s="138">
        <f t="shared" si="67"/>
        <v>150</v>
      </c>
      <c r="C1031" s="138">
        <f t="shared" si="68"/>
        <v>1927</v>
      </c>
      <c r="F1031" s="138">
        <f t="shared" si="69"/>
        <v>3053</v>
      </c>
      <c r="L1031" s="138">
        <f t="shared" si="71"/>
        <v>30393.900000000009</v>
      </c>
      <c r="M1031" s="138">
        <f t="shared" si="72"/>
        <v>112348.90000000001</v>
      </c>
      <c r="T1031" s="138">
        <f t="shared" si="70"/>
        <v>4511.74</v>
      </c>
    </row>
    <row r="1032" spans="2:20">
      <c r="B1032" s="138">
        <f t="shared" si="67"/>
        <v>150</v>
      </c>
      <c r="C1032" s="138">
        <f t="shared" si="68"/>
        <v>1929</v>
      </c>
      <c r="F1032" s="138">
        <f t="shared" si="69"/>
        <v>3057</v>
      </c>
      <c r="L1032" s="138">
        <f t="shared" si="71"/>
        <v>30293.900000000009</v>
      </c>
      <c r="M1032" s="138">
        <f t="shared" si="72"/>
        <v>112393.90000000001</v>
      </c>
      <c r="T1032" s="138">
        <f t="shared" si="70"/>
        <v>4515.74</v>
      </c>
    </row>
    <row r="1033" spans="2:20">
      <c r="B1033" s="138">
        <f t="shared" si="67"/>
        <v>150</v>
      </c>
      <c r="C1033" s="138">
        <f t="shared" si="68"/>
        <v>1931</v>
      </c>
      <c r="F1033" s="138">
        <f t="shared" si="69"/>
        <v>3061</v>
      </c>
      <c r="L1033" s="138">
        <f t="shared" si="71"/>
        <v>30193.900000000009</v>
      </c>
      <c r="M1033" s="138">
        <f t="shared" si="72"/>
        <v>112438.90000000001</v>
      </c>
      <c r="T1033" s="138">
        <f t="shared" si="70"/>
        <v>4519.74</v>
      </c>
    </row>
    <row r="1034" spans="2:20">
      <c r="B1034" s="138">
        <f t="shared" si="67"/>
        <v>150</v>
      </c>
      <c r="C1034" s="138">
        <f t="shared" si="68"/>
        <v>1933</v>
      </c>
      <c r="F1034" s="138">
        <f t="shared" si="69"/>
        <v>3065</v>
      </c>
      <c r="L1034" s="138">
        <f t="shared" si="71"/>
        <v>30093.900000000009</v>
      </c>
      <c r="M1034" s="138">
        <f t="shared" si="72"/>
        <v>112483.90000000001</v>
      </c>
      <c r="T1034" s="138">
        <f t="shared" si="70"/>
        <v>4523.74</v>
      </c>
    </row>
    <row r="1035" spans="2:20">
      <c r="B1035" s="138">
        <f t="shared" si="67"/>
        <v>150</v>
      </c>
      <c r="C1035" s="138">
        <f t="shared" si="68"/>
        <v>1935</v>
      </c>
      <c r="F1035" s="138">
        <f t="shared" si="69"/>
        <v>3069</v>
      </c>
      <c r="L1035" s="138">
        <f t="shared" si="71"/>
        <v>29993.900000000009</v>
      </c>
      <c r="M1035" s="138">
        <f t="shared" si="72"/>
        <v>112528.90000000001</v>
      </c>
      <c r="T1035" s="138">
        <f t="shared" si="70"/>
        <v>4527.74</v>
      </c>
    </row>
    <row r="1036" spans="2:20">
      <c r="B1036" s="138">
        <f t="shared" si="67"/>
        <v>150</v>
      </c>
      <c r="C1036" s="138">
        <f t="shared" si="68"/>
        <v>1937</v>
      </c>
      <c r="F1036" s="138">
        <f t="shared" si="69"/>
        <v>3073</v>
      </c>
      <c r="L1036" s="138">
        <f t="shared" si="71"/>
        <v>29893.900000000009</v>
      </c>
      <c r="M1036" s="138">
        <f t="shared" si="72"/>
        <v>112573.90000000001</v>
      </c>
      <c r="T1036" s="138">
        <f t="shared" si="70"/>
        <v>4531.74</v>
      </c>
    </row>
    <row r="1037" spans="2:20">
      <c r="B1037" s="138">
        <f t="shared" si="67"/>
        <v>150</v>
      </c>
      <c r="C1037" s="138">
        <f t="shared" si="68"/>
        <v>1939</v>
      </c>
      <c r="F1037" s="138">
        <f t="shared" si="69"/>
        <v>3077</v>
      </c>
      <c r="L1037" s="138">
        <f t="shared" si="71"/>
        <v>29793.900000000009</v>
      </c>
      <c r="M1037" s="138">
        <f t="shared" si="72"/>
        <v>112618.90000000001</v>
      </c>
      <c r="T1037" s="138">
        <f t="shared" si="70"/>
        <v>4535.74</v>
      </c>
    </row>
    <row r="1038" spans="2:20">
      <c r="B1038" s="138">
        <f t="shared" si="67"/>
        <v>150</v>
      </c>
      <c r="C1038" s="138">
        <f t="shared" si="68"/>
        <v>1941</v>
      </c>
      <c r="F1038" s="138">
        <f t="shared" si="69"/>
        <v>3081</v>
      </c>
      <c r="L1038" s="138">
        <f t="shared" si="71"/>
        <v>29693.900000000009</v>
      </c>
      <c r="M1038" s="138">
        <f t="shared" si="72"/>
        <v>112663.90000000001</v>
      </c>
      <c r="T1038" s="138">
        <f t="shared" si="70"/>
        <v>4539.74</v>
      </c>
    </row>
    <row r="1039" spans="2:20">
      <c r="B1039" s="138">
        <f t="shared" si="67"/>
        <v>150</v>
      </c>
      <c r="C1039" s="138">
        <f t="shared" si="68"/>
        <v>1943</v>
      </c>
      <c r="F1039" s="138">
        <f t="shared" si="69"/>
        <v>3085</v>
      </c>
      <c r="L1039" s="138">
        <f t="shared" si="71"/>
        <v>29593.900000000009</v>
      </c>
      <c r="M1039" s="138">
        <f t="shared" si="72"/>
        <v>112708.90000000001</v>
      </c>
      <c r="T1039" s="138">
        <f t="shared" si="70"/>
        <v>4543.74</v>
      </c>
    </row>
    <row r="1040" spans="2:20">
      <c r="B1040" s="138">
        <f t="shared" si="67"/>
        <v>150</v>
      </c>
      <c r="C1040" s="138">
        <f t="shared" si="68"/>
        <v>1945</v>
      </c>
      <c r="F1040" s="138">
        <f t="shared" si="69"/>
        <v>3089</v>
      </c>
      <c r="L1040" s="138">
        <f t="shared" si="71"/>
        <v>29493.900000000009</v>
      </c>
      <c r="M1040" s="138">
        <f t="shared" si="72"/>
        <v>112753.90000000001</v>
      </c>
      <c r="T1040" s="138">
        <f t="shared" si="70"/>
        <v>4547.74</v>
      </c>
    </row>
    <row r="1041" spans="2:20">
      <c r="B1041" s="138">
        <f t="shared" si="67"/>
        <v>150</v>
      </c>
      <c r="C1041" s="138">
        <f t="shared" si="68"/>
        <v>1947</v>
      </c>
      <c r="F1041" s="138">
        <f t="shared" si="69"/>
        <v>3093</v>
      </c>
      <c r="L1041" s="138">
        <f t="shared" si="71"/>
        <v>29393.900000000009</v>
      </c>
      <c r="M1041" s="138">
        <f t="shared" si="72"/>
        <v>112798.90000000001</v>
      </c>
      <c r="T1041" s="138">
        <f t="shared" si="70"/>
        <v>4551.74</v>
      </c>
    </row>
    <row r="1042" spans="2:20">
      <c r="B1042" s="138">
        <f t="shared" si="67"/>
        <v>150</v>
      </c>
      <c r="C1042" s="138">
        <f t="shared" si="68"/>
        <v>1949</v>
      </c>
      <c r="F1042" s="138">
        <f t="shared" si="69"/>
        <v>3097</v>
      </c>
      <c r="L1042" s="138">
        <f t="shared" si="71"/>
        <v>29293.900000000009</v>
      </c>
      <c r="M1042" s="138">
        <f t="shared" si="72"/>
        <v>112843.90000000001</v>
      </c>
      <c r="T1042" s="138">
        <f t="shared" si="70"/>
        <v>4555.74</v>
      </c>
    </row>
    <row r="1043" spans="2:20">
      <c r="B1043" s="138">
        <f t="shared" si="67"/>
        <v>150</v>
      </c>
      <c r="C1043" s="138">
        <f t="shared" si="68"/>
        <v>1951</v>
      </c>
      <c r="F1043" s="138">
        <f t="shared" si="69"/>
        <v>3101</v>
      </c>
      <c r="L1043" s="138">
        <f t="shared" si="71"/>
        <v>29193.900000000009</v>
      </c>
      <c r="M1043" s="138">
        <f t="shared" si="72"/>
        <v>112888.90000000001</v>
      </c>
      <c r="T1043" s="138">
        <f t="shared" si="70"/>
        <v>4559.74</v>
      </c>
    </row>
    <row r="1044" spans="2:20">
      <c r="B1044" s="138">
        <f t="shared" si="67"/>
        <v>150</v>
      </c>
      <c r="C1044" s="138">
        <f t="shared" si="68"/>
        <v>1953</v>
      </c>
      <c r="F1044" s="138">
        <f t="shared" si="69"/>
        <v>3105</v>
      </c>
      <c r="L1044" s="138">
        <f t="shared" si="71"/>
        <v>29093.900000000009</v>
      </c>
      <c r="M1044" s="138">
        <f t="shared" si="72"/>
        <v>112933.90000000001</v>
      </c>
      <c r="T1044" s="138">
        <f t="shared" si="70"/>
        <v>4563.74</v>
      </c>
    </row>
    <row r="1045" spans="2:20">
      <c r="B1045" s="138">
        <f t="shared" si="67"/>
        <v>150</v>
      </c>
      <c r="C1045" s="138">
        <f t="shared" si="68"/>
        <v>1955</v>
      </c>
      <c r="F1045" s="138">
        <f t="shared" si="69"/>
        <v>3109</v>
      </c>
      <c r="L1045" s="138">
        <f t="shared" si="71"/>
        <v>28993.900000000009</v>
      </c>
      <c r="M1045" s="138">
        <f t="shared" si="72"/>
        <v>112978.90000000001</v>
      </c>
      <c r="T1045" s="138">
        <f t="shared" si="70"/>
        <v>4567.74</v>
      </c>
    </row>
    <row r="1046" spans="2:20">
      <c r="B1046" s="138">
        <f t="shared" ref="B1046:B1109" si="73">B1045</f>
        <v>150</v>
      </c>
      <c r="C1046" s="138">
        <f t="shared" ref="C1046:C1109" si="74">C1045+2</f>
        <v>1957</v>
      </c>
      <c r="F1046" s="138">
        <f t="shared" ref="F1046:F1109" si="75">F1045+4</f>
        <v>3113</v>
      </c>
      <c r="L1046" s="138">
        <f t="shared" si="71"/>
        <v>28893.900000000009</v>
      </c>
      <c r="M1046" s="138">
        <f t="shared" si="72"/>
        <v>113023.90000000001</v>
      </c>
      <c r="T1046" s="138">
        <f t="shared" ref="T1046:T1109" si="76">T1045+4</f>
        <v>4571.74</v>
      </c>
    </row>
    <row r="1047" spans="2:20">
      <c r="B1047" s="138">
        <f t="shared" si="73"/>
        <v>150</v>
      </c>
      <c r="C1047" s="138">
        <f t="shared" si="74"/>
        <v>1959</v>
      </c>
      <c r="F1047" s="138">
        <f t="shared" si="75"/>
        <v>3117</v>
      </c>
      <c r="L1047" s="138">
        <f t="shared" si="71"/>
        <v>28793.900000000009</v>
      </c>
      <c r="M1047" s="138">
        <f t="shared" si="72"/>
        <v>113068.90000000001</v>
      </c>
      <c r="T1047" s="138">
        <f t="shared" si="76"/>
        <v>4575.74</v>
      </c>
    </row>
    <row r="1048" spans="2:20">
      <c r="B1048" s="138">
        <f t="shared" si="73"/>
        <v>150</v>
      </c>
      <c r="C1048" s="138">
        <f t="shared" si="74"/>
        <v>1961</v>
      </c>
      <c r="F1048" s="138">
        <f t="shared" si="75"/>
        <v>3121</v>
      </c>
      <c r="L1048" s="138">
        <f t="shared" si="71"/>
        <v>28693.900000000009</v>
      </c>
      <c r="M1048" s="138">
        <f t="shared" si="72"/>
        <v>113113.90000000001</v>
      </c>
      <c r="T1048" s="138">
        <f t="shared" si="76"/>
        <v>4579.74</v>
      </c>
    </row>
    <row r="1049" spans="2:20">
      <c r="B1049" s="138">
        <f t="shared" si="73"/>
        <v>150</v>
      </c>
      <c r="C1049" s="138">
        <f t="shared" si="74"/>
        <v>1963</v>
      </c>
      <c r="F1049" s="138">
        <f t="shared" si="75"/>
        <v>3125</v>
      </c>
      <c r="L1049" s="138">
        <f t="shared" ref="L1049:L1112" si="77">L1048-100</f>
        <v>28593.900000000009</v>
      </c>
      <c r="M1049" s="138">
        <f t="shared" si="72"/>
        <v>113158.90000000001</v>
      </c>
      <c r="T1049" s="138">
        <f t="shared" si="76"/>
        <v>4583.74</v>
      </c>
    </row>
    <row r="1050" spans="2:20">
      <c r="B1050" s="138">
        <f t="shared" si="73"/>
        <v>150</v>
      </c>
      <c r="C1050" s="138">
        <f t="shared" si="74"/>
        <v>1965</v>
      </c>
      <c r="F1050" s="138">
        <f t="shared" si="75"/>
        <v>3129</v>
      </c>
      <c r="L1050" s="138">
        <f t="shared" si="77"/>
        <v>28493.900000000009</v>
      </c>
      <c r="M1050" s="138">
        <f t="shared" si="72"/>
        <v>113203.90000000001</v>
      </c>
      <c r="T1050" s="138">
        <f t="shared" si="76"/>
        <v>4587.74</v>
      </c>
    </row>
    <row r="1051" spans="2:20">
      <c r="B1051" s="138">
        <f t="shared" si="73"/>
        <v>150</v>
      </c>
      <c r="C1051" s="138">
        <f t="shared" si="74"/>
        <v>1967</v>
      </c>
      <c r="F1051" s="138">
        <f t="shared" si="75"/>
        <v>3133</v>
      </c>
      <c r="L1051" s="138">
        <f t="shared" si="77"/>
        <v>28393.900000000009</v>
      </c>
      <c r="M1051" s="138">
        <f t="shared" si="72"/>
        <v>113248.90000000001</v>
      </c>
      <c r="T1051" s="138">
        <f t="shared" si="76"/>
        <v>4591.74</v>
      </c>
    </row>
    <row r="1052" spans="2:20">
      <c r="B1052" s="138">
        <f t="shared" si="73"/>
        <v>150</v>
      </c>
      <c r="C1052" s="138">
        <f t="shared" si="74"/>
        <v>1969</v>
      </c>
      <c r="F1052" s="138">
        <f t="shared" si="75"/>
        <v>3137</v>
      </c>
      <c r="L1052" s="138">
        <f t="shared" si="77"/>
        <v>28293.900000000009</v>
      </c>
      <c r="M1052" s="138">
        <f t="shared" si="72"/>
        <v>113293.90000000001</v>
      </c>
      <c r="T1052" s="138">
        <f t="shared" si="76"/>
        <v>4595.74</v>
      </c>
    </row>
    <row r="1053" spans="2:20">
      <c r="B1053" s="138">
        <f t="shared" si="73"/>
        <v>150</v>
      </c>
      <c r="C1053" s="138">
        <f t="shared" si="74"/>
        <v>1971</v>
      </c>
      <c r="F1053" s="138">
        <f t="shared" si="75"/>
        <v>3141</v>
      </c>
      <c r="L1053" s="138">
        <f t="shared" si="77"/>
        <v>28193.900000000009</v>
      </c>
      <c r="M1053" s="138">
        <f t="shared" si="72"/>
        <v>113338.90000000001</v>
      </c>
      <c r="T1053" s="138">
        <f t="shared" si="76"/>
        <v>4599.74</v>
      </c>
    </row>
    <row r="1054" spans="2:20">
      <c r="B1054" s="138">
        <f t="shared" si="73"/>
        <v>150</v>
      </c>
      <c r="C1054" s="138">
        <f t="shared" si="74"/>
        <v>1973</v>
      </c>
      <c r="F1054" s="138">
        <f t="shared" si="75"/>
        <v>3145</v>
      </c>
      <c r="L1054" s="138">
        <f t="shared" si="77"/>
        <v>28093.900000000009</v>
      </c>
      <c r="M1054" s="138">
        <f t="shared" si="72"/>
        <v>113383.90000000001</v>
      </c>
      <c r="T1054" s="138">
        <f t="shared" si="76"/>
        <v>4603.74</v>
      </c>
    </row>
    <row r="1055" spans="2:20">
      <c r="B1055" s="138">
        <f t="shared" si="73"/>
        <v>150</v>
      </c>
      <c r="C1055" s="138">
        <f t="shared" si="74"/>
        <v>1975</v>
      </c>
      <c r="F1055" s="138">
        <f t="shared" si="75"/>
        <v>3149</v>
      </c>
      <c r="L1055" s="138">
        <f t="shared" si="77"/>
        <v>27993.900000000009</v>
      </c>
      <c r="M1055" s="138">
        <f t="shared" si="72"/>
        <v>113428.90000000001</v>
      </c>
      <c r="T1055" s="138">
        <f t="shared" si="76"/>
        <v>4607.74</v>
      </c>
    </row>
    <row r="1056" spans="2:20">
      <c r="B1056" s="138">
        <f t="shared" si="73"/>
        <v>150</v>
      </c>
      <c r="C1056" s="138">
        <f t="shared" si="74"/>
        <v>1977</v>
      </c>
      <c r="F1056" s="138">
        <f t="shared" si="75"/>
        <v>3153</v>
      </c>
      <c r="L1056" s="138">
        <f t="shared" si="77"/>
        <v>27893.900000000009</v>
      </c>
      <c r="M1056" s="138">
        <f t="shared" si="72"/>
        <v>113473.90000000001</v>
      </c>
      <c r="T1056" s="138">
        <f t="shared" si="76"/>
        <v>4611.74</v>
      </c>
    </row>
    <row r="1057" spans="2:20">
      <c r="B1057" s="138">
        <f t="shared" si="73"/>
        <v>150</v>
      </c>
      <c r="C1057" s="138">
        <f t="shared" si="74"/>
        <v>1979</v>
      </c>
      <c r="F1057" s="138">
        <f t="shared" si="75"/>
        <v>3157</v>
      </c>
      <c r="L1057" s="138">
        <f t="shared" si="77"/>
        <v>27793.900000000009</v>
      </c>
      <c r="M1057" s="138">
        <f t="shared" si="72"/>
        <v>113518.90000000001</v>
      </c>
      <c r="T1057" s="138">
        <f t="shared" si="76"/>
        <v>4615.74</v>
      </c>
    </row>
    <row r="1058" spans="2:20">
      <c r="B1058" s="138">
        <f t="shared" si="73"/>
        <v>150</v>
      </c>
      <c r="C1058" s="138">
        <f t="shared" si="74"/>
        <v>1981</v>
      </c>
      <c r="F1058" s="138">
        <f t="shared" si="75"/>
        <v>3161</v>
      </c>
      <c r="L1058" s="138">
        <f t="shared" si="77"/>
        <v>27693.900000000009</v>
      </c>
      <c r="M1058" s="138">
        <f t="shared" si="72"/>
        <v>113563.90000000001</v>
      </c>
      <c r="T1058" s="138">
        <f t="shared" si="76"/>
        <v>4619.74</v>
      </c>
    </row>
    <row r="1059" spans="2:20">
      <c r="B1059" s="138">
        <f t="shared" si="73"/>
        <v>150</v>
      </c>
      <c r="C1059" s="138">
        <f t="shared" si="74"/>
        <v>1983</v>
      </c>
      <c r="F1059" s="138">
        <f t="shared" si="75"/>
        <v>3165</v>
      </c>
      <c r="L1059" s="138">
        <f t="shared" si="77"/>
        <v>27593.900000000009</v>
      </c>
      <c r="M1059" s="138">
        <f t="shared" si="72"/>
        <v>113608.90000000001</v>
      </c>
      <c r="T1059" s="138">
        <f t="shared" si="76"/>
        <v>4623.74</v>
      </c>
    </row>
    <row r="1060" spans="2:20">
      <c r="B1060" s="138">
        <f t="shared" si="73"/>
        <v>150</v>
      </c>
      <c r="C1060" s="138">
        <f t="shared" si="74"/>
        <v>1985</v>
      </c>
      <c r="F1060" s="138">
        <f t="shared" si="75"/>
        <v>3169</v>
      </c>
      <c r="L1060" s="138">
        <f t="shared" si="77"/>
        <v>27493.900000000009</v>
      </c>
      <c r="M1060" s="138">
        <f t="shared" si="72"/>
        <v>113653.90000000001</v>
      </c>
      <c r="T1060" s="138">
        <f t="shared" si="76"/>
        <v>4627.74</v>
      </c>
    </row>
    <row r="1061" spans="2:20">
      <c r="B1061" s="138">
        <f t="shared" si="73"/>
        <v>150</v>
      </c>
      <c r="C1061" s="138">
        <f t="shared" si="74"/>
        <v>1987</v>
      </c>
      <c r="F1061" s="138">
        <f t="shared" si="75"/>
        <v>3173</v>
      </c>
      <c r="L1061" s="138">
        <f t="shared" si="77"/>
        <v>27393.900000000009</v>
      </c>
      <c r="M1061" s="138">
        <f t="shared" si="72"/>
        <v>113698.90000000001</v>
      </c>
      <c r="T1061" s="138">
        <f t="shared" si="76"/>
        <v>4631.74</v>
      </c>
    </row>
    <row r="1062" spans="2:20">
      <c r="B1062" s="138">
        <f t="shared" si="73"/>
        <v>150</v>
      </c>
      <c r="C1062" s="138">
        <f t="shared" si="74"/>
        <v>1989</v>
      </c>
      <c r="F1062" s="138">
        <f t="shared" si="75"/>
        <v>3177</v>
      </c>
      <c r="L1062" s="138">
        <f t="shared" si="77"/>
        <v>27293.900000000009</v>
      </c>
      <c r="M1062" s="138">
        <f t="shared" si="72"/>
        <v>113743.90000000001</v>
      </c>
      <c r="T1062" s="138">
        <f t="shared" si="76"/>
        <v>4635.74</v>
      </c>
    </row>
    <row r="1063" spans="2:20">
      <c r="B1063" s="138">
        <f t="shared" si="73"/>
        <v>150</v>
      </c>
      <c r="C1063" s="138">
        <f t="shared" si="74"/>
        <v>1991</v>
      </c>
      <c r="F1063" s="138">
        <f t="shared" si="75"/>
        <v>3181</v>
      </c>
      <c r="L1063" s="138">
        <f t="shared" si="77"/>
        <v>27193.900000000009</v>
      </c>
      <c r="M1063" s="138">
        <f t="shared" si="72"/>
        <v>113788.90000000001</v>
      </c>
      <c r="T1063" s="138">
        <f t="shared" si="76"/>
        <v>4639.74</v>
      </c>
    </row>
    <row r="1064" spans="2:20">
      <c r="B1064" s="138">
        <f t="shared" si="73"/>
        <v>150</v>
      </c>
      <c r="C1064" s="138">
        <f t="shared" si="74"/>
        <v>1993</v>
      </c>
      <c r="F1064" s="138">
        <f t="shared" si="75"/>
        <v>3185</v>
      </c>
      <c r="L1064" s="138">
        <f t="shared" si="77"/>
        <v>27093.900000000009</v>
      </c>
      <c r="M1064" s="138">
        <f t="shared" si="72"/>
        <v>113833.90000000001</v>
      </c>
      <c r="T1064" s="138">
        <f t="shared" si="76"/>
        <v>4643.74</v>
      </c>
    </row>
    <row r="1065" spans="2:20">
      <c r="B1065" s="138">
        <f t="shared" si="73"/>
        <v>150</v>
      </c>
      <c r="C1065" s="138">
        <f t="shared" si="74"/>
        <v>1995</v>
      </c>
      <c r="F1065" s="138">
        <f t="shared" si="75"/>
        <v>3189</v>
      </c>
      <c r="L1065" s="138">
        <f t="shared" si="77"/>
        <v>26993.900000000009</v>
      </c>
      <c r="M1065" s="138">
        <f t="shared" si="72"/>
        <v>113878.90000000001</v>
      </c>
      <c r="T1065" s="138">
        <f t="shared" si="76"/>
        <v>4647.74</v>
      </c>
    </row>
    <row r="1066" spans="2:20">
      <c r="B1066" s="138">
        <f t="shared" si="73"/>
        <v>150</v>
      </c>
      <c r="C1066" s="138">
        <f t="shared" si="74"/>
        <v>1997</v>
      </c>
      <c r="F1066" s="138">
        <f t="shared" si="75"/>
        <v>3193</v>
      </c>
      <c r="L1066" s="138">
        <f t="shared" si="77"/>
        <v>26893.900000000009</v>
      </c>
      <c r="M1066" s="138">
        <f t="shared" si="72"/>
        <v>113923.90000000001</v>
      </c>
      <c r="T1066" s="138">
        <f t="shared" si="76"/>
        <v>4651.74</v>
      </c>
    </row>
    <row r="1067" spans="2:20">
      <c r="B1067" s="138">
        <f t="shared" si="73"/>
        <v>150</v>
      </c>
      <c r="C1067" s="138">
        <f t="shared" si="74"/>
        <v>1999</v>
      </c>
      <c r="F1067" s="138">
        <f t="shared" si="75"/>
        <v>3197</v>
      </c>
      <c r="L1067" s="138">
        <f t="shared" si="77"/>
        <v>26793.900000000009</v>
      </c>
      <c r="M1067" s="138">
        <f t="shared" si="72"/>
        <v>113968.90000000001</v>
      </c>
      <c r="T1067" s="138">
        <f t="shared" si="76"/>
        <v>4655.74</v>
      </c>
    </row>
    <row r="1068" spans="2:20">
      <c r="B1068" s="138">
        <f t="shared" si="73"/>
        <v>150</v>
      </c>
      <c r="C1068" s="138">
        <f t="shared" si="74"/>
        <v>2001</v>
      </c>
      <c r="F1068" s="138">
        <f t="shared" si="75"/>
        <v>3201</v>
      </c>
      <c r="L1068" s="138">
        <f t="shared" si="77"/>
        <v>26693.900000000009</v>
      </c>
      <c r="M1068" s="138">
        <f t="shared" si="72"/>
        <v>114013.90000000001</v>
      </c>
      <c r="T1068" s="138">
        <f t="shared" si="76"/>
        <v>4659.74</v>
      </c>
    </row>
    <row r="1069" spans="2:20">
      <c r="B1069" s="138">
        <f t="shared" si="73"/>
        <v>150</v>
      </c>
      <c r="C1069" s="138">
        <f t="shared" si="74"/>
        <v>2003</v>
      </c>
      <c r="F1069" s="138">
        <f t="shared" si="75"/>
        <v>3205</v>
      </c>
      <c r="L1069" s="138">
        <f t="shared" si="77"/>
        <v>26593.900000000009</v>
      </c>
      <c r="M1069" s="138">
        <f t="shared" si="72"/>
        <v>114058.90000000001</v>
      </c>
      <c r="T1069" s="138">
        <f t="shared" si="76"/>
        <v>4663.74</v>
      </c>
    </row>
    <row r="1070" spans="2:20">
      <c r="B1070" s="138">
        <f t="shared" si="73"/>
        <v>150</v>
      </c>
      <c r="C1070" s="138">
        <f t="shared" si="74"/>
        <v>2005</v>
      </c>
      <c r="F1070" s="138">
        <f t="shared" si="75"/>
        <v>3209</v>
      </c>
      <c r="L1070" s="138">
        <f t="shared" si="77"/>
        <v>26493.900000000009</v>
      </c>
      <c r="M1070" s="138">
        <f t="shared" si="72"/>
        <v>114103.90000000001</v>
      </c>
      <c r="T1070" s="138">
        <f t="shared" si="76"/>
        <v>4667.74</v>
      </c>
    </row>
    <row r="1071" spans="2:20">
      <c r="B1071" s="138">
        <f t="shared" si="73"/>
        <v>150</v>
      </c>
      <c r="C1071" s="138">
        <f t="shared" si="74"/>
        <v>2007</v>
      </c>
      <c r="F1071" s="138">
        <f t="shared" si="75"/>
        <v>3213</v>
      </c>
      <c r="L1071" s="138">
        <f t="shared" si="77"/>
        <v>26393.900000000009</v>
      </c>
      <c r="M1071" s="138">
        <f t="shared" si="72"/>
        <v>114148.90000000001</v>
      </c>
      <c r="T1071" s="138">
        <f t="shared" si="76"/>
        <v>4671.74</v>
      </c>
    </row>
    <row r="1072" spans="2:20">
      <c r="B1072" s="138">
        <f t="shared" si="73"/>
        <v>150</v>
      </c>
      <c r="C1072" s="138">
        <f t="shared" si="74"/>
        <v>2009</v>
      </c>
      <c r="F1072" s="138">
        <f t="shared" si="75"/>
        <v>3217</v>
      </c>
      <c r="L1072" s="138">
        <f t="shared" si="77"/>
        <v>26293.900000000009</v>
      </c>
      <c r="M1072" s="138">
        <f t="shared" si="72"/>
        <v>114193.90000000001</v>
      </c>
      <c r="T1072" s="138">
        <f t="shared" si="76"/>
        <v>4675.74</v>
      </c>
    </row>
    <row r="1073" spans="2:20">
      <c r="B1073" s="138">
        <f t="shared" si="73"/>
        <v>150</v>
      </c>
      <c r="C1073" s="138">
        <f t="shared" si="74"/>
        <v>2011</v>
      </c>
      <c r="F1073" s="138">
        <f t="shared" si="75"/>
        <v>3221</v>
      </c>
      <c r="L1073" s="138">
        <f t="shared" si="77"/>
        <v>26193.900000000009</v>
      </c>
      <c r="M1073" s="138">
        <f t="shared" si="72"/>
        <v>114238.90000000001</v>
      </c>
      <c r="T1073" s="138">
        <f t="shared" si="76"/>
        <v>4679.74</v>
      </c>
    </row>
    <row r="1074" spans="2:20">
      <c r="B1074" s="138">
        <f t="shared" si="73"/>
        <v>150</v>
      </c>
      <c r="C1074" s="138">
        <f t="shared" si="74"/>
        <v>2013</v>
      </c>
      <c r="F1074" s="138">
        <f t="shared" si="75"/>
        <v>3225</v>
      </c>
      <c r="L1074" s="138">
        <f t="shared" si="77"/>
        <v>26093.900000000009</v>
      </c>
      <c r="M1074" s="138">
        <f t="shared" si="72"/>
        <v>114283.90000000001</v>
      </c>
      <c r="T1074" s="138">
        <f t="shared" si="76"/>
        <v>4683.74</v>
      </c>
    </row>
    <row r="1075" spans="2:20">
      <c r="B1075" s="138">
        <f t="shared" si="73"/>
        <v>150</v>
      </c>
      <c r="C1075" s="138">
        <f t="shared" si="74"/>
        <v>2015</v>
      </c>
      <c r="F1075" s="138">
        <f t="shared" si="75"/>
        <v>3229</v>
      </c>
      <c r="L1075" s="138">
        <f t="shared" si="77"/>
        <v>25993.900000000009</v>
      </c>
      <c r="M1075" s="138">
        <f t="shared" si="72"/>
        <v>114328.90000000001</v>
      </c>
      <c r="T1075" s="138">
        <f t="shared" si="76"/>
        <v>4687.74</v>
      </c>
    </row>
    <row r="1076" spans="2:20">
      <c r="B1076" s="138">
        <f t="shared" si="73"/>
        <v>150</v>
      </c>
      <c r="C1076" s="138">
        <f t="shared" si="74"/>
        <v>2017</v>
      </c>
      <c r="F1076" s="138">
        <f t="shared" si="75"/>
        <v>3233</v>
      </c>
      <c r="L1076" s="138">
        <f t="shared" si="77"/>
        <v>25893.900000000009</v>
      </c>
      <c r="M1076" s="138">
        <f t="shared" si="72"/>
        <v>114373.90000000001</v>
      </c>
      <c r="T1076" s="138">
        <f t="shared" si="76"/>
        <v>4691.74</v>
      </c>
    </row>
    <row r="1077" spans="2:20">
      <c r="B1077" s="138">
        <f t="shared" si="73"/>
        <v>150</v>
      </c>
      <c r="C1077" s="138">
        <f t="shared" si="74"/>
        <v>2019</v>
      </c>
      <c r="F1077" s="138">
        <f t="shared" si="75"/>
        <v>3237</v>
      </c>
      <c r="L1077" s="138">
        <f t="shared" si="77"/>
        <v>25793.900000000009</v>
      </c>
      <c r="M1077" s="138">
        <f t="shared" si="72"/>
        <v>114418.90000000001</v>
      </c>
      <c r="T1077" s="138">
        <f t="shared" si="76"/>
        <v>4695.74</v>
      </c>
    </row>
    <row r="1078" spans="2:20">
      <c r="B1078" s="138">
        <f t="shared" si="73"/>
        <v>150</v>
      </c>
      <c r="C1078" s="138">
        <f t="shared" si="74"/>
        <v>2021</v>
      </c>
      <c r="F1078" s="138">
        <f t="shared" si="75"/>
        <v>3241</v>
      </c>
      <c r="L1078" s="138">
        <f t="shared" si="77"/>
        <v>25693.900000000009</v>
      </c>
      <c r="M1078" s="138">
        <f t="shared" si="72"/>
        <v>114463.90000000001</v>
      </c>
      <c r="T1078" s="138">
        <f t="shared" si="76"/>
        <v>4699.74</v>
      </c>
    </row>
    <row r="1079" spans="2:20">
      <c r="B1079" s="138">
        <f t="shared" si="73"/>
        <v>150</v>
      </c>
      <c r="C1079" s="138">
        <f t="shared" si="74"/>
        <v>2023</v>
      </c>
      <c r="F1079" s="138">
        <f t="shared" si="75"/>
        <v>3245</v>
      </c>
      <c r="L1079" s="138">
        <f t="shared" si="77"/>
        <v>25593.900000000009</v>
      </c>
      <c r="M1079" s="138">
        <f t="shared" si="72"/>
        <v>114508.90000000001</v>
      </c>
      <c r="T1079" s="138">
        <f t="shared" si="76"/>
        <v>4703.74</v>
      </c>
    </row>
    <row r="1080" spans="2:20">
      <c r="B1080" s="138">
        <f t="shared" si="73"/>
        <v>150</v>
      </c>
      <c r="C1080" s="138">
        <f t="shared" si="74"/>
        <v>2025</v>
      </c>
      <c r="F1080" s="138">
        <f t="shared" si="75"/>
        <v>3249</v>
      </c>
      <c r="L1080" s="138">
        <f t="shared" si="77"/>
        <v>25493.900000000009</v>
      </c>
      <c r="M1080" s="138">
        <f t="shared" si="72"/>
        <v>114553.90000000001</v>
      </c>
      <c r="T1080" s="138">
        <f t="shared" si="76"/>
        <v>4707.74</v>
      </c>
    </row>
    <row r="1081" spans="2:20">
      <c r="B1081" s="138">
        <f t="shared" si="73"/>
        <v>150</v>
      </c>
      <c r="C1081" s="138">
        <f t="shared" si="74"/>
        <v>2027</v>
      </c>
      <c r="F1081" s="138">
        <f t="shared" si="75"/>
        <v>3253</v>
      </c>
      <c r="L1081" s="138">
        <f t="shared" si="77"/>
        <v>25393.900000000009</v>
      </c>
      <c r="M1081" s="138">
        <f t="shared" si="72"/>
        <v>114598.90000000001</v>
      </c>
      <c r="T1081" s="138">
        <f t="shared" si="76"/>
        <v>4711.74</v>
      </c>
    </row>
    <row r="1082" spans="2:20">
      <c r="B1082" s="138">
        <f t="shared" si="73"/>
        <v>150</v>
      </c>
      <c r="C1082" s="138">
        <f t="shared" si="74"/>
        <v>2029</v>
      </c>
      <c r="F1082" s="138">
        <f t="shared" si="75"/>
        <v>3257</v>
      </c>
      <c r="L1082" s="138">
        <f t="shared" si="77"/>
        <v>25293.900000000009</v>
      </c>
      <c r="M1082" s="138">
        <f t="shared" si="72"/>
        <v>114643.90000000001</v>
      </c>
      <c r="T1082" s="138">
        <f t="shared" si="76"/>
        <v>4715.74</v>
      </c>
    </row>
    <row r="1083" spans="2:20">
      <c r="B1083" s="138">
        <f t="shared" si="73"/>
        <v>150</v>
      </c>
      <c r="C1083" s="138">
        <f t="shared" si="74"/>
        <v>2031</v>
      </c>
      <c r="F1083" s="138">
        <f t="shared" si="75"/>
        <v>3261</v>
      </c>
      <c r="L1083" s="138">
        <f t="shared" si="77"/>
        <v>25193.900000000009</v>
      </c>
      <c r="M1083" s="138">
        <f t="shared" si="72"/>
        <v>114688.90000000001</v>
      </c>
      <c r="T1083" s="138">
        <f t="shared" si="76"/>
        <v>4719.74</v>
      </c>
    </row>
    <row r="1084" spans="2:20">
      <c r="B1084" s="138">
        <f t="shared" si="73"/>
        <v>150</v>
      </c>
      <c r="C1084" s="138">
        <f t="shared" si="74"/>
        <v>2033</v>
      </c>
      <c r="F1084" s="138">
        <f t="shared" si="75"/>
        <v>3265</v>
      </c>
      <c r="L1084" s="138">
        <f t="shared" si="77"/>
        <v>25093.900000000009</v>
      </c>
      <c r="M1084" s="138">
        <f t="shared" si="72"/>
        <v>114733.90000000001</v>
      </c>
      <c r="T1084" s="138">
        <f t="shared" si="76"/>
        <v>4723.74</v>
      </c>
    </row>
    <row r="1085" spans="2:20">
      <c r="B1085" s="138">
        <f t="shared" si="73"/>
        <v>150</v>
      </c>
      <c r="C1085" s="138">
        <f t="shared" si="74"/>
        <v>2035</v>
      </c>
      <c r="F1085" s="138">
        <f t="shared" si="75"/>
        <v>3269</v>
      </c>
      <c r="L1085" s="138">
        <f t="shared" si="77"/>
        <v>24993.900000000009</v>
      </c>
      <c r="M1085" s="138">
        <f t="shared" si="72"/>
        <v>114778.90000000001</v>
      </c>
      <c r="T1085" s="138">
        <f t="shared" si="76"/>
        <v>4727.74</v>
      </c>
    </row>
    <row r="1086" spans="2:20">
      <c r="B1086" s="138">
        <f t="shared" si="73"/>
        <v>150</v>
      </c>
      <c r="C1086" s="138">
        <f t="shared" si="74"/>
        <v>2037</v>
      </c>
      <c r="F1086" s="138">
        <f t="shared" si="75"/>
        <v>3273</v>
      </c>
      <c r="L1086" s="138">
        <f t="shared" si="77"/>
        <v>24893.900000000009</v>
      </c>
      <c r="M1086" s="138">
        <f t="shared" si="72"/>
        <v>114823.90000000001</v>
      </c>
      <c r="T1086" s="138">
        <f t="shared" si="76"/>
        <v>4731.74</v>
      </c>
    </row>
    <row r="1087" spans="2:20">
      <c r="B1087" s="138">
        <f t="shared" si="73"/>
        <v>150</v>
      </c>
      <c r="C1087" s="138">
        <f t="shared" si="74"/>
        <v>2039</v>
      </c>
      <c r="F1087" s="138">
        <f t="shared" si="75"/>
        <v>3277</v>
      </c>
      <c r="L1087" s="138">
        <f t="shared" si="77"/>
        <v>24793.900000000009</v>
      </c>
      <c r="M1087" s="138">
        <f t="shared" si="72"/>
        <v>114868.90000000001</v>
      </c>
      <c r="T1087" s="138">
        <f t="shared" si="76"/>
        <v>4735.74</v>
      </c>
    </row>
    <row r="1088" spans="2:20">
      <c r="B1088" s="138">
        <f t="shared" si="73"/>
        <v>150</v>
      </c>
      <c r="C1088" s="138">
        <f t="shared" si="74"/>
        <v>2041</v>
      </c>
      <c r="F1088" s="138">
        <f t="shared" si="75"/>
        <v>3281</v>
      </c>
      <c r="L1088" s="138">
        <f t="shared" si="77"/>
        <v>24693.900000000009</v>
      </c>
      <c r="M1088" s="138">
        <f t="shared" si="72"/>
        <v>114913.90000000001</v>
      </c>
      <c r="T1088" s="138">
        <f t="shared" si="76"/>
        <v>4739.74</v>
      </c>
    </row>
    <row r="1089" spans="2:20">
      <c r="B1089" s="138">
        <f t="shared" si="73"/>
        <v>150</v>
      </c>
      <c r="C1089" s="138">
        <f t="shared" si="74"/>
        <v>2043</v>
      </c>
      <c r="F1089" s="138">
        <f t="shared" si="75"/>
        <v>3285</v>
      </c>
      <c r="L1089" s="138">
        <f t="shared" si="77"/>
        <v>24593.900000000009</v>
      </c>
      <c r="M1089" s="138">
        <f t="shared" si="72"/>
        <v>114958.90000000001</v>
      </c>
      <c r="T1089" s="138">
        <f t="shared" si="76"/>
        <v>4743.74</v>
      </c>
    </row>
    <row r="1090" spans="2:20">
      <c r="B1090" s="138">
        <f t="shared" si="73"/>
        <v>150</v>
      </c>
      <c r="C1090" s="138">
        <f t="shared" si="74"/>
        <v>2045</v>
      </c>
      <c r="F1090" s="138">
        <f t="shared" si="75"/>
        <v>3289</v>
      </c>
      <c r="L1090" s="138">
        <f t="shared" si="77"/>
        <v>24493.900000000009</v>
      </c>
      <c r="M1090" s="138">
        <f t="shared" si="72"/>
        <v>115003.90000000001</v>
      </c>
      <c r="T1090" s="138">
        <f t="shared" si="76"/>
        <v>4747.74</v>
      </c>
    </row>
    <row r="1091" spans="2:20">
      <c r="B1091" s="138">
        <f t="shared" si="73"/>
        <v>150</v>
      </c>
      <c r="C1091" s="138">
        <f t="shared" si="74"/>
        <v>2047</v>
      </c>
      <c r="F1091" s="138">
        <f t="shared" si="75"/>
        <v>3293</v>
      </c>
      <c r="L1091" s="138">
        <f t="shared" si="77"/>
        <v>24393.900000000009</v>
      </c>
      <c r="M1091" s="138">
        <f t="shared" si="72"/>
        <v>115048.90000000001</v>
      </c>
      <c r="T1091" s="138">
        <f t="shared" si="76"/>
        <v>4751.74</v>
      </c>
    </row>
    <row r="1092" spans="2:20">
      <c r="B1092" s="138">
        <f t="shared" si="73"/>
        <v>150</v>
      </c>
      <c r="C1092" s="138">
        <f t="shared" si="74"/>
        <v>2049</v>
      </c>
      <c r="F1092" s="138">
        <f t="shared" si="75"/>
        <v>3297</v>
      </c>
      <c r="L1092" s="138">
        <f t="shared" si="77"/>
        <v>24293.900000000009</v>
      </c>
      <c r="M1092" s="138">
        <f t="shared" si="72"/>
        <v>115093.90000000001</v>
      </c>
      <c r="T1092" s="138">
        <f t="shared" si="76"/>
        <v>4755.74</v>
      </c>
    </row>
    <row r="1093" spans="2:20">
      <c r="B1093" s="138">
        <f t="shared" si="73"/>
        <v>150</v>
      </c>
      <c r="C1093" s="138">
        <f t="shared" si="74"/>
        <v>2051</v>
      </c>
      <c r="F1093" s="138">
        <f t="shared" si="75"/>
        <v>3301</v>
      </c>
      <c r="L1093" s="138">
        <f t="shared" si="77"/>
        <v>24193.900000000009</v>
      </c>
      <c r="M1093" s="138">
        <f t="shared" ref="M1093:M1156" si="78">M1092+45</f>
        <v>115138.90000000001</v>
      </c>
      <c r="T1093" s="138">
        <f t="shared" si="76"/>
        <v>4759.74</v>
      </c>
    </row>
    <row r="1094" spans="2:20">
      <c r="B1094" s="138">
        <f t="shared" si="73"/>
        <v>150</v>
      </c>
      <c r="C1094" s="138">
        <f t="shared" si="74"/>
        <v>2053</v>
      </c>
      <c r="F1094" s="138">
        <f t="shared" si="75"/>
        <v>3305</v>
      </c>
      <c r="L1094" s="138">
        <f t="shared" si="77"/>
        <v>24093.900000000009</v>
      </c>
      <c r="M1094" s="138">
        <f t="shared" si="78"/>
        <v>115183.90000000001</v>
      </c>
      <c r="T1094" s="138">
        <f t="shared" si="76"/>
        <v>4763.74</v>
      </c>
    </row>
    <row r="1095" spans="2:20">
      <c r="B1095" s="138">
        <f t="shared" si="73"/>
        <v>150</v>
      </c>
      <c r="C1095" s="138">
        <f t="shared" si="74"/>
        <v>2055</v>
      </c>
      <c r="F1095" s="138">
        <f t="shared" si="75"/>
        <v>3309</v>
      </c>
      <c r="L1095" s="138">
        <f t="shared" si="77"/>
        <v>23993.900000000009</v>
      </c>
      <c r="M1095" s="138">
        <f t="shared" si="78"/>
        <v>115228.90000000001</v>
      </c>
      <c r="T1095" s="138">
        <f t="shared" si="76"/>
        <v>4767.74</v>
      </c>
    </row>
    <row r="1096" spans="2:20">
      <c r="B1096" s="138">
        <f t="shared" si="73"/>
        <v>150</v>
      </c>
      <c r="C1096" s="138">
        <f t="shared" si="74"/>
        <v>2057</v>
      </c>
      <c r="F1096" s="138">
        <f t="shared" si="75"/>
        <v>3313</v>
      </c>
      <c r="L1096" s="138">
        <f t="shared" si="77"/>
        <v>23893.900000000009</v>
      </c>
      <c r="M1096" s="138">
        <f t="shared" si="78"/>
        <v>115273.90000000001</v>
      </c>
      <c r="T1096" s="138">
        <f t="shared" si="76"/>
        <v>4771.74</v>
      </c>
    </row>
    <row r="1097" spans="2:20">
      <c r="B1097" s="138">
        <f t="shared" si="73"/>
        <v>150</v>
      </c>
      <c r="C1097" s="138">
        <f t="shared" si="74"/>
        <v>2059</v>
      </c>
      <c r="F1097" s="138">
        <f t="shared" si="75"/>
        <v>3317</v>
      </c>
      <c r="L1097" s="138">
        <f t="shared" si="77"/>
        <v>23793.900000000009</v>
      </c>
      <c r="M1097" s="138">
        <f t="shared" si="78"/>
        <v>115318.90000000001</v>
      </c>
      <c r="T1097" s="138">
        <f t="shared" si="76"/>
        <v>4775.74</v>
      </c>
    </row>
    <row r="1098" spans="2:20">
      <c r="B1098" s="138">
        <f t="shared" si="73"/>
        <v>150</v>
      </c>
      <c r="C1098" s="138">
        <f t="shared" si="74"/>
        <v>2061</v>
      </c>
      <c r="F1098" s="138">
        <f t="shared" si="75"/>
        <v>3321</v>
      </c>
      <c r="L1098" s="138">
        <f t="shared" si="77"/>
        <v>23693.900000000009</v>
      </c>
      <c r="M1098" s="138">
        <f t="shared" si="78"/>
        <v>115363.90000000001</v>
      </c>
      <c r="T1098" s="138">
        <f t="shared" si="76"/>
        <v>4779.74</v>
      </c>
    </row>
    <row r="1099" spans="2:20">
      <c r="B1099" s="138">
        <f t="shared" si="73"/>
        <v>150</v>
      </c>
      <c r="C1099" s="138">
        <f t="shared" si="74"/>
        <v>2063</v>
      </c>
      <c r="F1099" s="138">
        <f t="shared" si="75"/>
        <v>3325</v>
      </c>
      <c r="L1099" s="138">
        <f t="shared" si="77"/>
        <v>23593.900000000009</v>
      </c>
      <c r="M1099" s="138">
        <f t="shared" si="78"/>
        <v>115408.90000000001</v>
      </c>
      <c r="T1099" s="138">
        <f t="shared" si="76"/>
        <v>4783.74</v>
      </c>
    </row>
    <row r="1100" spans="2:20">
      <c r="B1100" s="138">
        <f t="shared" si="73"/>
        <v>150</v>
      </c>
      <c r="C1100" s="138">
        <f t="shared" si="74"/>
        <v>2065</v>
      </c>
      <c r="F1100" s="138">
        <f t="shared" si="75"/>
        <v>3329</v>
      </c>
      <c r="L1100" s="138">
        <f t="shared" si="77"/>
        <v>23493.900000000009</v>
      </c>
      <c r="M1100" s="138">
        <f t="shared" si="78"/>
        <v>115453.90000000001</v>
      </c>
      <c r="T1100" s="138">
        <f t="shared" si="76"/>
        <v>4787.74</v>
      </c>
    </row>
    <row r="1101" spans="2:20">
      <c r="B1101" s="138">
        <f t="shared" si="73"/>
        <v>150</v>
      </c>
      <c r="C1101" s="138">
        <f t="shared" si="74"/>
        <v>2067</v>
      </c>
      <c r="F1101" s="138">
        <f t="shared" si="75"/>
        <v>3333</v>
      </c>
      <c r="L1101" s="138">
        <f t="shared" si="77"/>
        <v>23393.900000000009</v>
      </c>
      <c r="M1101" s="138">
        <f t="shared" si="78"/>
        <v>115498.90000000001</v>
      </c>
      <c r="T1101" s="138">
        <f t="shared" si="76"/>
        <v>4791.74</v>
      </c>
    </row>
    <row r="1102" spans="2:20">
      <c r="B1102" s="138">
        <f t="shared" si="73"/>
        <v>150</v>
      </c>
      <c r="C1102" s="138">
        <f t="shared" si="74"/>
        <v>2069</v>
      </c>
      <c r="F1102" s="138">
        <f t="shared" si="75"/>
        <v>3337</v>
      </c>
      <c r="L1102" s="138">
        <f t="shared" si="77"/>
        <v>23293.900000000009</v>
      </c>
      <c r="M1102" s="138">
        <f t="shared" si="78"/>
        <v>115543.90000000001</v>
      </c>
      <c r="T1102" s="138">
        <f t="shared" si="76"/>
        <v>4795.74</v>
      </c>
    </row>
    <row r="1103" spans="2:20">
      <c r="B1103" s="138">
        <f t="shared" si="73"/>
        <v>150</v>
      </c>
      <c r="C1103" s="138">
        <f t="shared" si="74"/>
        <v>2071</v>
      </c>
      <c r="F1103" s="138">
        <f t="shared" si="75"/>
        <v>3341</v>
      </c>
      <c r="L1103" s="138">
        <f t="shared" si="77"/>
        <v>23193.900000000009</v>
      </c>
      <c r="M1103" s="138">
        <f t="shared" si="78"/>
        <v>115588.90000000001</v>
      </c>
      <c r="T1103" s="138">
        <f t="shared" si="76"/>
        <v>4799.74</v>
      </c>
    </row>
    <row r="1104" spans="2:20">
      <c r="B1104" s="138">
        <f t="shared" si="73"/>
        <v>150</v>
      </c>
      <c r="C1104" s="138">
        <f t="shared" si="74"/>
        <v>2073</v>
      </c>
      <c r="F1104" s="138">
        <f t="shared" si="75"/>
        <v>3345</v>
      </c>
      <c r="L1104" s="138">
        <f t="shared" si="77"/>
        <v>23093.900000000009</v>
      </c>
      <c r="M1104" s="138">
        <f t="shared" si="78"/>
        <v>115633.90000000001</v>
      </c>
      <c r="T1104" s="138">
        <f t="shared" si="76"/>
        <v>4803.74</v>
      </c>
    </row>
    <row r="1105" spans="2:20">
      <c r="B1105" s="138">
        <f t="shared" si="73"/>
        <v>150</v>
      </c>
      <c r="C1105" s="138">
        <f t="shared" si="74"/>
        <v>2075</v>
      </c>
      <c r="F1105" s="138">
        <f t="shared" si="75"/>
        <v>3349</v>
      </c>
      <c r="L1105" s="138">
        <f t="shared" si="77"/>
        <v>22993.900000000009</v>
      </c>
      <c r="M1105" s="138">
        <f t="shared" si="78"/>
        <v>115678.90000000001</v>
      </c>
      <c r="T1105" s="138">
        <f t="shared" si="76"/>
        <v>4807.74</v>
      </c>
    </row>
    <row r="1106" spans="2:20">
      <c r="B1106" s="138">
        <f t="shared" si="73"/>
        <v>150</v>
      </c>
      <c r="C1106" s="138">
        <f t="shared" si="74"/>
        <v>2077</v>
      </c>
      <c r="F1106" s="138">
        <f t="shared" si="75"/>
        <v>3353</v>
      </c>
      <c r="L1106" s="138">
        <f t="shared" si="77"/>
        <v>22893.900000000009</v>
      </c>
      <c r="M1106" s="138">
        <f t="shared" si="78"/>
        <v>115723.90000000001</v>
      </c>
      <c r="T1106" s="138">
        <f t="shared" si="76"/>
        <v>4811.74</v>
      </c>
    </row>
    <row r="1107" spans="2:20">
      <c r="B1107" s="138">
        <f t="shared" si="73"/>
        <v>150</v>
      </c>
      <c r="C1107" s="138">
        <f t="shared" si="74"/>
        <v>2079</v>
      </c>
      <c r="F1107" s="138">
        <f t="shared" si="75"/>
        <v>3357</v>
      </c>
      <c r="L1107" s="138">
        <f t="shared" si="77"/>
        <v>22793.900000000009</v>
      </c>
      <c r="M1107" s="138">
        <f t="shared" si="78"/>
        <v>115768.90000000001</v>
      </c>
      <c r="T1107" s="138">
        <f t="shared" si="76"/>
        <v>4815.74</v>
      </c>
    </row>
    <row r="1108" spans="2:20">
      <c r="B1108" s="138">
        <f t="shared" si="73"/>
        <v>150</v>
      </c>
      <c r="C1108" s="138">
        <f t="shared" si="74"/>
        <v>2081</v>
      </c>
      <c r="F1108" s="138">
        <f t="shared" si="75"/>
        <v>3361</v>
      </c>
      <c r="L1108" s="138">
        <f t="shared" si="77"/>
        <v>22693.900000000009</v>
      </c>
      <c r="M1108" s="138">
        <f t="shared" si="78"/>
        <v>115813.90000000001</v>
      </c>
      <c r="T1108" s="138">
        <f t="shared" si="76"/>
        <v>4819.74</v>
      </c>
    </row>
    <row r="1109" spans="2:20">
      <c r="B1109" s="138">
        <f t="shared" si="73"/>
        <v>150</v>
      </c>
      <c r="C1109" s="138">
        <f t="shared" si="74"/>
        <v>2083</v>
      </c>
      <c r="F1109" s="138">
        <f t="shared" si="75"/>
        <v>3365</v>
      </c>
      <c r="L1109" s="138">
        <f t="shared" si="77"/>
        <v>22593.900000000009</v>
      </c>
      <c r="M1109" s="138">
        <f t="shared" si="78"/>
        <v>115858.90000000001</v>
      </c>
      <c r="T1109" s="138">
        <f t="shared" si="76"/>
        <v>4823.74</v>
      </c>
    </row>
    <row r="1110" spans="2:20">
      <c r="B1110" s="138">
        <f t="shared" ref="B1110:B1173" si="79">B1109</f>
        <v>150</v>
      </c>
      <c r="C1110" s="138">
        <f t="shared" ref="C1110:C1173" si="80">C1109+2</f>
        <v>2085</v>
      </c>
      <c r="F1110" s="138">
        <f t="shared" ref="F1110:F1173" si="81">F1109+4</f>
        <v>3369</v>
      </c>
      <c r="L1110" s="138">
        <f t="shared" si="77"/>
        <v>22493.900000000009</v>
      </c>
      <c r="M1110" s="138">
        <f t="shared" si="78"/>
        <v>115903.90000000001</v>
      </c>
      <c r="T1110" s="138">
        <f t="shared" ref="T1110:T1173" si="82">T1109+4</f>
        <v>4827.74</v>
      </c>
    </row>
    <row r="1111" spans="2:20">
      <c r="B1111" s="138">
        <f t="shared" si="79"/>
        <v>150</v>
      </c>
      <c r="C1111" s="138">
        <f t="shared" si="80"/>
        <v>2087</v>
      </c>
      <c r="F1111" s="138">
        <f t="shared" si="81"/>
        <v>3373</v>
      </c>
      <c r="L1111" s="138">
        <f t="shared" si="77"/>
        <v>22393.900000000009</v>
      </c>
      <c r="M1111" s="138">
        <f t="shared" si="78"/>
        <v>115948.90000000001</v>
      </c>
      <c r="T1111" s="138">
        <f t="shared" si="82"/>
        <v>4831.74</v>
      </c>
    </row>
    <row r="1112" spans="2:20">
      <c r="B1112" s="138">
        <f t="shared" si="79"/>
        <v>150</v>
      </c>
      <c r="C1112" s="138">
        <f t="shared" si="80"/>
        <v>2089</v>
      </c>
      <c r="F1112" s="138">
        <f t="shared" si="81"/>
        <v>3377</v>
      </c>
      <c r="L1112" s="138">
        <f t="shared" si="77"/>
        <v>22293.900000000009</v>
      </c>
      <c r="M1112" s="138">
        <f t="shared" si="78"/>
        <v>115993.90000000001</v>
      </c>
      <c r="T1112" s="138">
        <f t="shared" si="82"/>
        <v>4835.74</v>
      </c>
    </row>
    <row r="1113" spans="2:20">
      <c r="B1113" s="138">
        <f t="shared" si="79"/>
        <v>150</v>
      </c>
      <c r="C1113" s="138">
        <f t="shared" si="80"/>
        <v>2091</v>
      </c>
      <c r="F1113" s="138">
        <f t="shared" si="81"/>
        <v>3381</v>
      </c>
      <c r="L1113" s="138">
        <f t="shared" ref="L1113:L1176" si="83">L1112-100</f>
        <v>22193.900000000009</v>
      </c>
      <c r="M1113" s="138">
        <f t="shared" si="78"/>
        <v>116038.90000000001</v>
      </c>
      <c r="T1113" s="138">
        <f t="shared" si="82"/>
        <v>4839.74</v>
      </c>
    </row>
    <row r="1114" spans="2:20">
      <c r="B1114" s="138">
        <f t="shared" si="79"/>
        <v>150</v>
      </c>
      <c r="C1114" s="138">
        <f t="shared" si="80"/>
        <v>2093</v>
      </c>
      <c r="F1114" s="138">
        <f t="shared" si="81"/>
        <v>3385</v>
      </c>
      <c r="L1114" s="138">
        <f t="shared" si="83"/>
        <v>22093.900000000009</v>
      </c>
      <c r="M1114" s="138">
        <f t="shared" si="78"/>
        <v>116083.90000000001</v>
      </c>
      <c r="T1114" s="138">
        <f t="shared" si="82"/>
        <v>4843.74</v>
      </c>
    </row>
    <row r="1115" spans="2:20">
      <c r="B1115" s="138">
        <f t="shared" si="79"/>
        <v>150</v>
      </c>
      <c r="C1115" s="138">
        <f t="shared" si="80"/>
        <v>2095</v>
      </c>
      <c r="F1115" s="138">
        <f t="shared" si="81"/>
        <v>3389</v>
      </c>
      <c r="L1115" s="138">
        <f t="shared" si="83"/>
        <v>21993.900000000009</v>
      </c>
      <c r="M1115" s="138">
        <f t="shared" si="78"/>
        <v>116128.90000000001</v>
      </c>
      <c r="T1115" s="138">
        <f t="shared" si="82"/>
        <v>4847.74</v>
      </c>
    </row>
    <row r="1116" spans="2:20">
      <c r="B1116" s="138">
        <f t="shared" si="79"/>
        <v>150</v>
      </c>
      <c r="C1116" s="138">
        <f t="shared" si="80"/>
        <v>2097</v>
      </c>
      <c r="F1116" s="138">
        <f t="shared" si="81"/>
        <v>3393</v>
      </c>
      <c r="L1116" s="138">
        <f t="shared" si="83"/>
        <v>21893.900000000009</v>
      </c>
      <c r="M1116" s="138">
        <f t="shared" si="78"/>
        <v>116173.90000000001</v>
      </c>
      <c r="T1116" s="138">
        <f t="shared" si="82"/>
        <v>4851.74</v>
      </c>
    </row>
    <row r="1117" spans="2:20">
      <c r="B1117" s="138">
        <f t="shared" si="79"/>
        <v>150</v>
      </c>
      <c r="C1117" s="138">
        <f t="shared" si="80"/>
        <v>2099</v>
      </c>
      <c r="F1117" s="138">
        <f t="shared" si="81"/>
        <v>3397</v>
      </c>
      <c r="L1117" s="138">
        <f t="shared" si="83"/>
        <v>21793.900000000009</v>
      </c>
      <c r="M1117" s="138">
        <f t="shared" si="78"/>
        <v>116218.90000000001</v>
      </c>
      <c r="T1117" s="138">
        <f t="shared" si="82"/>
        <v>4855.74</v>
      </c>
    </row>
    <row r="1118" spans="2:20">
      <c r="B1118" s="138">
        <f t="shared" si="79"/>
        <v>150</v>
      </c>
      <c r="C1118" s="138">
        <f t="shared" si="80"/>
        <v>2101</v>
      </c>
      <c r="F1118" s="138">
        <f t="shared" si="81"/>
        <v>3401</v>
      </c>
      <c r="L1118" s="138">
        <f t="shared" si="83"/>
        <v>21693.900000000009</v>
      </c>
      <c r="M1118" s="138">
        <f t="shared" si="78"/>
        <v>116263.90000000001</v>
      </c>
      <c r="T1118" s="138">
        <f t="shared" si="82"/>
        <v>4859.74</v>
      </c>
    </row>
    <row r="1119" spans="2:20">
      <c r="B1119" s="138">
        <f t="shared" si="79"/>
        <v>150</v>
      </c>
      <c r="C1119" s="138">
        <f t="shared" si="80"/>
        <v>2103</v>
      </c>
      <c r="F1119" s="138">
        <f t="shared" si="81"/>
        <v>3405</v>
      </c>
      <c r="L1119" s="138">
        <f t="shared" si="83"/>
        <v>21593.900000000009</v>
      </c>
      <c r="M1119" s="138">
        <f t="shared" si="78"/>
        <v>116308.90000000001</v>
      </c>
      <c r="T1119" s="138">
        <f t="shared" si="82"/>
        <v>4863.74</v>
      </c>
    </row>
    <row r="1120" spans="2:20">
      <c r="B1120" s="138">
        <f t="shared" si="79"/>
        <v>150</v>
      </c>
      <c r="C1120" s="138">
        <f t="shared" si="80"/>
        <v>2105</v>
      </c>
      <c r="F1120" s="138">
        <f t="shared" si="81"/>
        <v>3409</v>
      </c>
      <c r="L1120" s="138">
        <f t="shared" si="83"/>
        <v>21493.900000000009</v>
      </c>
      <c r="M1120" s="138">
        <f t="shared" si="78"/>
        <v>116353.90000000001</v>
      </c>
      <c r="T1120" s="138">
        <f t="shared" si="82"/>
        <v>4867.74</v>
      </c>
    </row>
    <row r="1121" spans="2:20">
      <c r="B1121" s="138">
        <f t="shared" si="79"/>
        <v>150</v>
      </c>
      <c r="C1121" s="138">
        <f t="shared" si="80"/>
        <v>2107</v>
      </c>
      <c r="F1121" s="138">
        <f t="shared" si="81"/>
        <v>3413</v>
      </c>
      <c r="L1121" s="138">
        <f t="shared" si="83"/>
        <v>21393.900000000009</v>
      </c>
      <c r="M1121" s="138">
        <f t="shared" si="78"/>
        <v>116398.90000000001</v>
      </c>
      <c r="T1121" s="138">
        <f t="shared" si="82"/>
        <v>4871.74</v>
      </c>
    </row>
    <row r="1122" spans="2:20">
      <c r="B1122" s="138">
        <f t="shared" si="79"/>
        <v>150</v>
      </c>
      <c r="C1122" s="138">
        <f t="shared" si="80"/>
        <v>2109</v>
      </c>
      <c r="F1122" s="138">
        <f t="shared" si="81"/>
        <v>3417</v>
      </c>
      <c r="L1122" s="138">
        <f t="shared" si="83"/>
        <v>21293.900000000009</v>
      </c>
      <c r="M1122" s="138">
        <f t="shared" si="78"/>
        <v>116443.90000000001</v>
      </c>
      <c r="T1122" s="138">
        <f t="shared" si="82"/>
        <v>4875.74</v>
      </c>
    </row>
    <row r="1123" spans="2:20">
      <c r="B1123" s="138">
        <f t="shared" si="79"/>
        <v>150</v>
      </c>
      <c r="C1123" s="138">
        <f t="shared" si="80"/>
        <v>2111</v>
      </c>
      <c r="F1123" s="138">
        <f t="shared" si="81"/>
        <v>3421</v>
      </c>
      <c r="L1123" s="138">
        <f t="shared" si="83"/>
        <v>21193.900000000009</v>
      </c>
      <c r="M1123" s="138">
        <f t="shared" si="78"/>
        <v>116488.90000000001</v>
      </c>
      <c r="T1123" s="138">
        <f t="shared" si="82"/>
        <v>4879.74</v>
      </c>
    </row>
    <row r="1124" spans="2:20">
      <c r="B1124" s="138">
        <f t="shared" si="79"/>
        <v>150</v>
      </c>
      <c r="C1124" s="138">
        <f t="shared" si="80"/>
        <v>2113</v>
      </c>
      <c r="F1124" s="138">
        <f t="shared" si="81"/>
        <v>3425</v>
      </c>
      <c r="L1124" s="138">
        <f t="shared" si="83"/>
        <v>21093.900000000009</v>
      </c>
      <c r="M1124" s="138">
        <f t="shared" si="78"/>
        <v>116533.90000000001</v>
      </c>
      <c r="T1124" s="138">
        <f t="shared" si="82"/>
        <v>4883.74</v>
      </c>
    </row>
    <row r="1125" spans="2:20">
      <c r="B1125" s="138">
        <f t="shared" si="79"/>
        <v>150</v>
      </c>
      <c r="C1125" s="138">
        <f t="shared" si="80"/>
        <v>2115</v>
      </c>
      <c r="F1125" s="138">
        <f t="shared" si="81"/>
        <v>3429</v>
      </c>
      <c r="L1125" s="138">
        <f t="shared" si="83"/>
        <v>20993.900000000009</v>
      </c>
      <c r="M1125" s="138">
        <f t="shared" si="78"/>
        <v>116578.90000000001</v>
      </c>
      <c r="T1125" s="138">
        <f t="shared" si="82"/>
        <v>4887.74</v>
      </c>
    </row>
    <row r="1126" spans="2:20">
      <c r="B1126" s="138">
        <f t="shared" si="79"/>
        <v>150</v>
      </c>
      <c r="C1126" s="138">
        <f t="shared" si="80"/>
        <v>2117</v>
      </c>
      <c r="F1126" s="138">
        <f t="shared" si="81"/>
        <v>3433</v>
      </c>
      <c r="L1126" s="138">
        <f t="shared" si="83"/>
        <v>20893.900000000009</v>
      </c>
      <c r="M1126" s="138">
        <f t="shared" si="78"/>
        <v>116623.90000000001</v>
      </c>
      <c r="T1126" s="138">
        <f t="shared" si="82"/>
        <v>4891.74</v>
      </c>
    </row>
    <row r="1127" spans="2:20">
      <c r="B1127" s="138">
        <f t="shared" si="79"/>
        <v>150</v>
      </c>
      <c r="C1127" s="138">
        <f t="shared" si="80"/>
        <v>2119</v>
      </c>
      <c r="F1127" s="138">
        <f t="shared" si="81"/>
        <v>3437</v>
      </c>
      <c r="L1127" s="138">
        <f t="shared" si="83"/>
        <v>20793.900000000009</v>
      </c>
      <c r="M1127" s="138">
        <f t="shared" si="78"/>
        <v>116668.90000000001</v>
      </c>
      <c r="T1127" s="138">
        <f t="shared" si="82"/>
        <v>4895.74</v>
      </c>
    </row>
    <row r="1128" spans="2:20">
      <c r="B1128" s="138">
        <f t="shared" si="79"/>
        <v>150</v>
      </c>
      <c r="C1128" s="138">
        <f t="shared" si="80"/>
        <v>2121</v>
      </c>
      <c r="F1128" s="138">
        <f t="shared" si="81"/>
        <v>3441</v>
      </c>
      <c r="L1128" s="138">
        <f t="shared" si="83"/>
        <v>20693.900000000009</v>
      </c>
      <c r="M1128" s="138">
        <f t="shared" si="78"/>
        <v>116713.90000000001</v>
      </c>
      <c r="T1128" s="138">
        <f t="shared" si="82"/>
        <v>4899.74</v>
      </c>
    </row>
    <row r="1129" spans="2:20">
      <c r="B1129" s="138">
        <f t="shared" si="79"/>
        <v>150</v>
      </c>
      <c r="C1129" s="138">
        <f t="shared" si="80"/>
        <v>2123</v>
      </c>
      <c r="F1129" s="138">
        <f t="shared" si="81"/>
        <v>3445</v>
      </c>
      <c r="L1129" s="138">
        <f t="shared" si="83"/>
        <v>20593.900000000009</v>
      </c>
      <c r="M1129" s="138">
        <f t="shared" si="78"/>
        <v>116758.90000000001</v>
      </c>
      <c r="T1129" s="138">
        <f t="shared" si="82"/>
        <v>4903.74</v>
      </c>
    </row>
    <row r="1130" spans="2:20">
      <c r="B1130" s="138">
        <f t="shared" si="79"/>
        <v>150</v>
      </c>
      <c r="C1130" s="138">
        <f t="shared" si="80"/>
        <v>2125</v>
      </c>
      <c r="F1130" s="138">
        <f t="shared" si="81"/>
        <v>3449</v>
      </c>
      <c r="L1130" s="138">
        <f t="shared" si="83"/>
        <v>20493.900000000009</v>
      </c>
      <c r="M1130" s="138">
        <f t="shared" si="78"/>
        <v>116803.90000000001</v>
      </c>
      <c r="T1130" s="138">
        <f t="shared" si="82"/>
        <v>4907.74</v>
      </c>
    </row>
    <row r="1131" spans="2:20">
      <c r="B1131" s="138">
        <f t="shared" si="79"/>
        <v>150</v>
      </c>
      <c r="C1131" s="138">
        <f t="shared" si="80"/>
        <v>2127</v>
      </c>
      <c r="F1131" s="138">
        <f t="shared" si="81"/>
        <v>3453</v>
      </c>
      <c r="L1131" s="138">
        <f t="shared" si="83"/>
        <v>20393.900000000009</v>
      </c>
      <c r="M1131" s="138">
        <f t="shared" si="78"/>
        <v>116848.90000000001</v>
      </c>
      <c r="T1131" s="138">
        <f t="shared" si="82"/>
        <v>4911.74</v>
      </c>
    </row>
    <row r="1132" spans="2:20">
      <c r="B1132" s="138">
        <f t="shared" si="79"/>
        <v>150</v>
      </c>
      <c r="C1132" s="138">
        <f t="shared" si="80"/>
        <v>2129</v>
      </c>
      <c r="F1132" s="138">
        <f t="shared" si="81"/>
        <v>3457</v>
      </c>
      <c r="L1132" s="138">
        <f t="shared" si="83"/>
        <v>20293.900000000009</v>
      </c>
      <c r="M1132" s="138">
        <f t="shared" si="78"/>
        <v>116893.90000000001</v>
      </c>
      <c r="T1132" s="138">
        <f t="shared" si="82"/>
        <v>4915.74</v>
      </c>
    </row>
    <row r="1133" spans="2:20">
      <c r="B1133" s="138">
        <f t="shared" si="79"/>
        <v>150</v>
      </c>
      <c r="C1133" s="138">
        <f t="shared" si="80"/>
        <v>2131</v>
      </c>
      <c r="F1133" s="138">
        <f t="shared" si="81"/>
        <v>3461</v>
      </c>
      <c r="L1133" s="138">
        <f t="shared" si="83"/>
        <v>20193.900000000009</v>
      </c>
      <c r="M1133" s="138">
        <f t="shared" si="78"/>
        <v>116938.90000000001</v>
      </c>
      <c r="T1133" s="138">
        <f t="shared" si="82"/>
        <v>4919.74</v>
      </c>
    </row>
    <row r="1134" spans="2:20">
      <c r="B1134" s="138">
        <f t="shared" si="79"/>
        <v>150</v>
      </c>
      <c r="C1134" s="138">
        <f t="shared" si="80"/>
        <v>2133</v>
      </c>
      <c r="F1134" s="138">
        <f t="shared" si="81"/>
        <v>3465</v>
      </c>
      <c r="L1134" s="138">
        <f t="shared" si="83"/>
        <v>20093.900000000009</v>
      </c>
      <c r="M1134" s="138">
        <f t="shared" si="78"/>
        <v>116983.90000000001</v>
      </c>
      <c r="T1134" s="138">
        <f t="shared" si="82"/>
        <v>4923.74</v>
      </c>
    </row>
    <row r="1135" spans="2:20">
      <c r="B1135" s="138">
        <f t="shared" si="79"/>
        <v>150</v>
      </c>
      <c r="C1135" s="138">
        <f t="shared" si="80"/>
        <v>2135</v>
      </c>
      <c r="F1135" s="138">
        <f t="shared" si="81"/>
        <v>3469</v>
      </c>
      <c r="L1135" s="138">
        <f t="shared" si="83"/>
        <v>19993.900000000009</v>
      </c>
      <c r="M1135" s="138">
        <f t="shared" si="78"/>
        <v>117028.90000000001</v>
      </c>
      <c r="T1135" s="138">
        <f t="shared" si="82"/>
        <v>4927.74</v>
      </c>
    </row>
    <row r="1136" spans="2:20">
      <c r="B1136" s="138">
        <f t="shared" si="79"/>
        <v>150</v>
      </c>
      <c r="C1136" s="138">
        <f t="shared" si="80"/>
        <v>2137</v>
      </c>
      <c r="F1136" s="138">
        <f t="shared" si="81"/>
        <v>3473</v>
      </c>
      <c r="L1136" s="138">
        <f t="shared" si="83"/>
        <v>19893.900000000009</v>
      </c>
      <c r="M1136" s="138">
        <f t="shared" si="78"/>
        <v>117073.90000000001</v>
      </c>
      <c r="T1136" s="138">
        <f t="shared" si="82"/>
        <v>4931.74</v>
      </c>
    </row>
    <row r="1137" spans="2:20">
      <c r="B1137" s="138">
        <f t="shared" si="79"/>
        <v>150</v>
      </c>
      <c r="C1137" s="138">
        <f t="shared" si="80"/>
        <v>2139</v>
      </c>
      <c r="F1137" s="138">
        <f t="shared" si="81"/>
        <v>3477</v>
      </c>
      <c r="L1137" s="138">
        <f t="shared" si="83"/>
        <v>19793.900000000009</v>
      </c>
      <c r="M1137" s="138">
        <f t="shared" si="78"/>
        <v>117118.90000000001</v>
      </c>
      <c r="T1137" s="138">
        <f t="shared" si="82"/>
        <v>4935.74</v>
      </c>
    </row>
    <row r="1138" spans="2:20">
      <c r="B1138" s="138">
        <f t="shared" si="79"/>
        <v>150</v>
      </c>
      <c r="C1138" s="138">
        <f t="shared" si="80"/>
        <v>2141</v>
      </c>
      <c r="F1138" s="138">
        <f t="shared" si="81"/>
        <v>3481</v>
      </c>
      <c r="L1138" s="138">
        <f t="shared" si="83"/>
        <v>19693.900000000009</v>
      </c>
      <c r="M1138" s="138">
        <f t="shared" si="78"/>
        <v>117163.90000000001</v>
      </c>
      <c r="T1138" s="138">
        <f t="shared" si="82"/>
        <v>4939.74</v>
      </c>
    </row>
    <row r="1139" spans="2:20">
      <c r="B1139" s="138">
        <f t="shared" si="79"/>
        <v>150</v>
      </c>
      <c r="C1139" s="138">
        <f t="shared" si="80"/>
        <v>2143</v>
      </c>
      <c r="F1139" s="138">
        <f t="shared" si="81"/>
        <v>3485</v>
      </c>
      <c r="L1139" s="138">
        <f t="shared" si="83"/>
        <v>19593.900000000009</v>
      </c>
      <c r="M1139" s="138">
        <f t="shared" si="78"/>
        <v>117208.90000000001</v>
      </c>
      <c r="T1139" s="138">
        <f t="shared" si="82"/>
        <v>4943.74</v>
      </c>
    </row>
    <row r="1140" spans="2:20">
      <c r="B1140" s="138">
        <f t="shared" si="79"/>
        <v>150</v>
      </c>
      <c r="C1140" s="138">
        <f t="shared" si="80"/>
        <v>2145</v>
      </c>
      <c r="F1140" s="138">
        <f t="shared" si="81"/>
        <v>3489</v>
      </c>
      <c r="L1140" s="138">
        <f t="shared" si="83"/>
        <v>19493.900000000009</v>
      </c>
      <c r="M1140" s="138">
        <f t="shared" si="78"/>
        <v>117253.90000000001</v>
      </c>
      <c r="T1140" s="138">
        <f t="shared" si="82"/>
        <v>4947.74</v>
      </c>
    </row>
    <row r="1141" spans="2:20">
      <c r="B1141" s="138">
        <f t="shared" si="79"/>
        <v>150</v>
      </c>
      <c r="C1141" s="138">
        <f t="shared" si="80"/>
        <v>2147</v>
      </c>
      <c r="F1141" s="138">
        <f t="shared" si="81"/>
        <v>3493</v>
      </c>
      <c r="L1141" s="138">
        <f t="shared" si="83"/>
        <v>19393.900000000009</v>
      </c>
      <c r="M1141" s="138">
        <f t="shared" si="78"/>
        <v>117298.90000000001</v>
      </c>
      <c r="T1141" s="138">
        <f t="shared" si="82"/>
        <v>4951.74</v>
      </c>
    </row>
    <row r="1142" spans="2:20">
      <c r="B1142" s="138">
        <f t="shared" si="79"/>
        <v>150</v>
      </c>
      <c r="C1142" s="138">
        <f t="shared" si="80"/>
        <v>2149</v>
      </c>
      <c r="F1142" s="138">
        <f t="shared" si="81"/>
        <v>3497</v>
      </c>
      <c r="L1142" s="138">
        <f t="shared" si="83"/>
        <v>19293.900000000009</v>
      </c>
      <c r="M1142" s="138">
        <f t="shared" si="78"/>
        <v>117343.90000000001</v>
      </c>
      <c r="T1142" s="138">
        <f t="shared" si="82"/>
        <v>4955.74</v>
      </c>
    </row>
    <row r="1143" spans="2:20">
      <c r="B1143" s="138">
        <f t="shared" si="79"/>
        <v>150</v>
      </c>
      <c r="C1143" s="138">
        <f t="shared" si="80"/>
        <v>2151</v>
      </c>
      <c r="F1143" s="138">
        <f t="shared" si="81"/>
        <v>3501</v>
      </c>
      <c r="L1143" s="138">
        <f t="shared" si="83"/>
        <v>19193.900000000009</v>
      </c>
      <c r="M1143" s="138">
        <f t="shared" si="78"/>
        <v>117388.90000000001</v>
      </c>
      <c r="T1143" s="138">
        <f t="shared" si="82"/>
        <v>4959.74</v>
      </c>
    </row>
    <row r="1144" spans="2:20">
      <c r="B1144" s="138">
        <f t="shared" si="79"/>
        <v>150</v>
      </c>
      <c r="C1144" s="138">
        <f t="shared" si="80"/>
        <v>2153</v>
      </c>
      <c r="F1144" s="138">
        <f t="shared" si="81"/>
        <v>3505</v>
      </c>
      <c r="L1144" s="138">
        <f t="shared" si="83"/>
        <v>19093.900000000009</v>
      </c>
      <c r="M1144" s="138">
        <f t="shared" si="78"/>
        <v>117433.90000000001</v>
      </c>
      <c r="T1144" s="138">
        <f t="shared" si="82"/>
        <v>4963.74</v>
      </c>
    </row>
    <row r="1145" spans="2:20">
      <c r="B1145" s="138">
        <f t="shared" si="79"/>
        <v>150</v>
      </c>
      <c r="C1145" s="138">
        <f t="shared" si="80"/>
        <v>2155</v>
      </c>
      <c r="F1145" s="138">
        <f t="shared" si="81"/>
        <v>3509</v>
      </c>
      <c r="L1145" s="138">
        <f t="shared" si="83"/>
        <v>18993.900000000009</v>
      </c>
      <c r="M1145" s="138">
        <f t="shared" si="78"/>
        <v>117478.90000000001</v>
      </c>
      <c r="T1145" s="138">
        <f t="shared" si="82"/>
        <v>4967.74</v>
      </c>
    </row>
    <row r="1146" spans="2:20">
      <c r="B1146" s="138">
        <f t="shared" si="79"/>
        <v>150</v>
      </c>
      <c r="C1146" s="138">
        <f t="shared" si="80"/>
        <v>2157</v>
      </c>
      <c r="F1146" s="138">
        <f t="shared" si="81"/>
        <v>3513</v>
      </c>
      <c r="L1146" s="138">
        <f t="shared" si="83"/>
        <v>18893.900000000009</v>
      </c>
      <c r="M1146" s="138">
        <f t="shared" si="78"/>
        <v>117523.90000000001</v>
      </c>
      <c r="T1146" s="138">
        <f t="shared" si="82"/>
        <v>4971.74</v>
      </c>
    </row>
    <row r="1147" spans="2:20">
      <c r="B1147" s="138">
        <f t="shared" si="79"/>
        <v>150</v>
      </c>
      <c r="C1147" s="138">
        <f t="shared" si="80"/>
        <v>2159</v>
      </c>
      <c r="F1147" s="138">
        <f t="shared" si="81"/>
        <v>3517</v>
      </c>
      <c r="L1147" s="138">
        <f t="shared" si="83"/>
        <v>18793.900000000009</v>
      </c>
      <c r="M1147" s="138">
        <f t="shared" si="78"/>
        <v>117568.90000000001</v>
      </c>
      <c r="T1147" s="138">
        <f t="shared" si="82"/>
        <v>4975.74</v>
      </c>
    </row>
    <row r="1148" spans="2:20">
      <c r="B1148" s="138">
        <f t="shared" si="79"/>
        <v>150</v>
      </c>
      <c r="C1148" s="138">
        <f t="shared" si="80"/>
        <v>2161</v>
      </c>
      <c r="F1148" s="138">
        <f t="shared" si="81"/>
        <v>3521</v>
      </c>
      <c r="L1148" s="138">
        <f t="shared" si="83"/>
        <v>18693.900000000009</v>
      </c>
      <c r="M1148" s="138">
        <f t="shared" si="78"/>
        <v>117613.90000000001</v>
      </c>
      <c r="T1148" s="138">
        <f t="shared" si="82"/>
        <v>4979.74</v>
      </c>
    </row>
    <row r="1149" spans="2:20">
      <c r="B1149" s="138">
        <f t="shared" si="79"/>
        <v>150</v>
      </c>
      <c r="C1149" s="138">
        <f t="shared" si="80"/>
        <v>2163</v>
      </c>
      <c r="F1149" s="138">
        <f t="shared" si="81"/>
        <v>3525</v>
      </c>
      <c r="L1149" s="138">
        <f t="shared" si="83"/>
        <v>18593.900000000009</v>
      </c>
      <c r="M1149" s="138">
        <f t="shared" si="78"/>
        <v>117658.90000000001</v>
      </c>
      <c r="T1149" s="138">
        <f t="shared" si="82"/>
        <v>4983.74</v>
      </c>
    </row>
    <row r="1150" spans="2:20">
      <c r="B1150" s="138">
        <f t="shared" si="79"/>
        <v>150</v>
      </c>
      <c r="C1150" s="138">
        <f t="shared" si="80"/>
        <v>2165</v>
      </c>
      <c r="F1150" s="138">
        <f t="shared" si="81"/>
        <v>3529</v>
      </c>
      <c r="L1150" s="138">
        <f t="shared" si="83"/>
        <v>18493.900000000009</v>
      </c>
      <c r="M1150" s="138">
        <f t="shared" si="78"/>
        <v>117703.90000000001</v>
      </c>
      <c r="T1150" s="138">
        <f t="shared" si="82"/>
        <v>4987.74</v>
      </c>
    </row>
    <row r="1151" spans="2:20">
      <c r="B1151" s="138">
        <f t="shared" si="79"/>
        <v>150</v>
      </c>
      <c r="C1151" s="138">
        <f t="shared" si="80"/>
        <v>2167</v>
      </c>
      <c r="F1151" s="138">
        <f t="shared" si="81"/>
        <v>3533</v>
      </c>
      <c r="L1151" s="138">
        <f t="shared" si="83"/>
        <v>18393.900000000009</v>
      </c>
      <c r="M1151" s="138">
        <f t="shared" si="78"/>
        <v>117748.90000000001</v>
      </c>
      <c r="T1151" s="138">
        <f t="shared" si="82"/>
        <v>4991.74</v>
      </c>
    </row>
    <row r="1152" spans="2:20">
      <c r="B1152" s="138">
        <f t="shared" si="79"/>
        <v>150</v>
      </c>
      <c r="C1152" s="138">
        <f t="shared" si="80"/>
        <v>2169</v>
      </c>
      <c r="F1152" s="138">
        <f t="shared" si="81"/>
        <v>3537</v>
      </c>
      <c r="L1152" s="138">
        <f t="shared" si="83"/>
        <v>18293.900000000009</v>
      </c>
      <c r="M1152" s="138">
        <f t="shared" si="78"/>
        <v>117793.90000000001</v>
      </c>
      <c r="T1152" s="138">
        <f t="shared" si="82"/>
        <v>4995.74</v>
      </c>
    </row>
    <row r="1153" spans="2:20">
      <c r="B1153" s="138">
        <f t="shared" si="79"/>
        <v>150</v>
      </c>
      <c r="C1153" s="138">
        <f t="shared" si="80"/>
        <v>2171</v>
      </c>
      <c r="F1153" s="138">
        <f t="shared" si="81"/>
        <v>3541</v>
      </c>
      <c r="L1153" s="138">
        <f t="shared" si="83"/>
        <v>18193.900000000009</v>
      </c>
      <c r="M1153" s="138">
        <f t="shared" si="78"/>
        <v>117838.90000000001</v>
      </c>
      <c r="T1153" s="138">
        <f t="shared" si="82"/>
        <v>4999.74</v>
      </c>
    </row>
    <row r="1154" spans="2:20">
      <c r="B1154" s="138">
        <f t="shared" si="79"/>
        <v>150</v>
      </c>
      <c r="C1154" s="138">
        <f t="shared" si="80"/>
        <v>2173</v>
      </c>
      <c r="F1154" s="138">
        <f t="shared" si="81"/>
        <v>3545</v>
      </c>
      <c r="L1154" s="138">
        <f t="shared" si="83"/>
        <v>18093.900000000009</v>
      </c>
      <c r="M1154" s="138">
        <f t="shared" si="78"/>
        <v>117883.90000000001</v>
      </c>
      <c r="T1154" s="138">
        <f t="shared" si="82"/>
        <v>5003.74</v>
      </c>
    </row>
    <row r="1155" spans="2:20">
      <c r="B1155" s="138">
        <f t="shared" si="79"/>
        <v>150</v>
      </c>
      <c r="C1155" s="138">
        <f t="shared" si="80"/>
        <v>2175</v>
      </c>
      <c r="F1155" s="138">
        <f t="shared" si="81"/>
        <v>3549</v>
      </c>
      <c r="L1155" s="138">
        <f t="shared" si="83"/>
        <v>17993.900000000009</v>
      </c>
      <c r="M1155" s="138">
        <f t="shared" si="78"/>
        <v>117928.90000000001</v>
      </c>
      <c r="T1155" s="138">
        <f t="shared" si="82"/>
        <v>5007.74</v>
      </c>
    </row>
    <row r="1156" spans="2:20">
      <c r="B1156" s="138">
        <f t="shared" si="79"/>
        <v>150</v>
      </c>
      <c r="C1156" s="138">
        <f t="shared" si="80"/>
        <v>2177</v>
      </c>
      <c r="F1156" s="138">
        <f t="shared" si="81"/>
        <v>3553</v>
      </c>
      <c r="L1156" s="138">
        <f t="shared" si="83"/>
        <v>17893.900000000009</v>
      </c>
      <c r="M1156" s="138">
        <f t="shared" si="78"/>
        <v>117973.90000000001</v>
      </c>
      <c r="T1156" s="138">
        <f t="shared" si="82"/>
        <v>5011.74</v>
      </c>
    </row>
    <row r="1157" spans="2:20">
      <c r="B1157" s="138">
        <f t="shared" si="79"/>
        <v>150</v>
      </c>
      <c r="C1157" s="138">
        <f t="shared" si="80"/>
        <v>2179</v>
      </c>
      <c r="F1157" s="138">
        <f t="shared" si="81"/>
        <v>3557</v>
      </c>
      <c r="L1157" s="138">
        <f t="shared" si="83"/>
        <v>17793.900000000009</v>
      </c>
      <c r="M1157" s="138">
        <f t="shared" ref="M1157:M1220" si="84">M1156+45</f>
        <v>118018.90000000001</v>
      </c>
      <c r="T1157" s="138">
        <f t="shared" si="82"/>
        <v>5015.74</v>
      </c>
    </row>
    <row r="1158" spans="2:20">
      <c r="B1158" s="138">
        <f t="shared" si="79"/>
        <v>150</v>
      </c>
      <c r="C1158" s="138">
        <f t="shared" si="80"/>
        <v>2181</v>
      </c>
      <c r="F1158" s="138">
        <f t="shared" si="81"/>
        <v>3561</v>
      </c>
      <c r="L1158" s="138">
        <f t="shared" si="83"/>
        <v>17693.900000000009</v>
      </c>
      <c r="M1158" s="138">
        <f t="shared" si="84"/>
        <v>118063.90000000001</v>
      </c>
      <c r="T1158" s="138">
        <f t="shared" si="82"/>
        <v>5019.74</v>
      </c>
    </row>
    <row r="1159" spans="2:20">
      <c r="B1159" s="138">
        <f t="shared" si="79"/>
        <v>150</v>
      </c>
      <c r="C1159" s="138">
        <f t="shared" si="80"/>
        <v>2183</v>
      </c>
      <c r="F1159" s="138">
        <f t="shared" si="81"/>
        <v>3565</v>
      </c>
      <c r="L1159" s="138">
        <f t="shared" si="83"/>
        <v>17593.900000000009</v>
      </c>
      <c r="M1159" s="138">
        <f t="shared" si="84"/>
        <v>118108.90000000001</v>
      </c>
      <c r="T1159" s="138">
        <f t="shared" si="82"/>
        <v>5023.74</v>
      </c>
    </row>
    <row r="1160" spans="2:20">
      <c r="B1160" s="138">
        <f t="shared" si="79"/>
        <v>150</v>
      </c>
      <c r="C1160" s="138">
        <f t="shared" si="80"/>
        <v>2185</v>
      </c>
      <c r="F1160" s="138">
        <f t="shared" si="81"/>
        <v>3569</v>
      </c>
      <c r="L1160" s="138">
        <f t="shared" si="83"/>
        <v>17493.900000000009</v>
      </c>
      <c r="M1160" s="138">
        <f t="shared" si="84"/>
        <v>118153.90000000001</v>
      </c>
      <c r="T1160" s="138">
        <f t="shared" si="82"/>
        <v>5027.74</v>
      </c>
    </row>
    <row r="1161" spans="2:20">
      <c r="B1161" s="138">
        <f t="shared" si="79"/>
        <v>150</v>
      </c>
      <c r="C1161" s="138">
        <f t="shared" si="80"/>
        <v>2187</v>
      </c>
      <c r="F1161" s="138">
        <f t="shared" si="81"/>
        <v>3573</v>
      </c>
      <c r="L1161" s="138">
        <f t="shared" si="83"/>
        <v>17393.900000000009</v>
      </c>
      <c r="M1161" s="138">
        <f t="shared" si="84"/>
        <v>118198.90000000001</v>
      </c>
      <c r="T1161" s="138">
        <f t="shared" si="82"/>
        <v>5031.74</v>
      </c>
    </row>
    <row r="1162" spans="2:20">
      <c r="B1162" s="138">
        <f t="shared" si="79"/>
        <v>150</v>
      </c>
      <c r="C1162" s="138">
        <f t="shared" si="80"/>
        <v>2189</v>
      </c>
      <c r="F1162" s="138">
        <f t="shared" si="81"/>
        <v>3577</v>
      </c>
      <c r="L1162" s="138">
        <f t="shared" si="83"/>
        <v>17293.900000000009</v>
      </c>
      <c r="M1162" s="138">
        <f t="shared" si="84"/>
        <v>118243.90000000001</v>
      </c>
      <c r="T1162" s="138">
        <f t="shared" si="82"/>
        <v>5035.74</v>
      </c>
    </row>
    <row r="1163" spans="2:20">
      <c r="B1163" s="138">
        <f t="shared" si="79"/>
        <v>150</v>
      </c>
      <c r="C1163" s="138">
        <f t="shared" si="80"/>
        <v>2191</v>
      </c>
      <c r="F1163" s="138">
        <f t="shared" si="81"/>
        <v>3581</v>
      </c>
      <c r="L1163" s="138">
        <f t="shared" si="83"/>
        <v>17193.900000000009</v>
      </c>
      <c r="M1163" s="138">
        <f t="shared" si="84"/>
        <v>118288.90000000001</v>
      </c>
      <c r="T1163" s="138">
        <f t="shared" si="82"/>
        <v>5039.74</v>
      </c>
    </row>
    <row r="1164" spans="2:20">
      <c r="B1164" s="138">
        <f t="shared" si="79"/>
        <v>150</v>
      </c>
      <c r="C1164" s="138">
        <f t="shared" si="80"/>
        <v>2193</v>
      </c>
      <c r="F1164" s="138">
        <f t="shared" si="81"/>
        <v>3585</v>
      </c>
      <c r="L1164" s="138">
        <f t="shared" si="83"/>
        <v>17093.900000000009</v>
      </c>
      <c r="M1164" s="138">
        <f t="shared" si="84"/>
        <v>118333.90000000001</v>
      </c>
      <c r="T1164" s="138">
        <f t="shared" si="82"/>
        <v>5043.74</v>
      </c>
    </row>
    <row r="1165" spans="2:20">
      <c r="B1165" s="138">
        <f t="shared" si="79"/>
        <v>150</v>
      </c>
      <c r="C1165" s="138">
        <f t="shared" si="80"/>
        <v>2195</v>
      </c>
      <c r="F1165" s="138">
        <f t="shared" si="81"/>
        <v>3589</v>
      </c>
      <c r="L1165" s="138">
        <f t="shared" si="83"/>
        <v>16993.900000000009</v>
      </c>
      <c r="M1165" s="138">
        <f t="shared" si="84"/>
        <v>118378.90000000001</v>
      </c>
      <c r="T1165" s="138">
        <f t="shared" si="82"/>
        <v>5047.74</v>
      </c>
    </row>
    <row r="1166" spans="2:20">
      <c r="B1166" s="138">
        <f t="shared" si="79"/>
        <v>150</v>
      </c>
      <c r="C1166" s="138">
        <f t="shared" si="80"/>
        <v>2197</v>
      </c>
      <c r="F1166" s="138">
        <f t="shared" si="81"/>
        <v>3593</v>
      </c>
      <c r="L1166" s="138">
        <f t="shared" si="83"/>
        <v>16893.900000000009</v>
      </c>
      <c r="M1166" s="138">
        <f t="shared" si="84"/>
        <v>118423.90000000001</v>
      </c>
      <c r="T1166" s="138">
        <f t="shared" si="82"/>
        <v>5051.74</v>
      </c>
    </row>
    <row r="1167" spans="2:20">
      <c r="B1167" s="138">
        <f t="shared" si="79"/>
        <v>150</v>
      </c>
      <c r="C1167" s="138">
        <f t="shared" si="80"/>
        <v>2199</v>
      </c>
      <c r="F1167" s="138">
        <f t="shared" si="81"/>
        <v>3597</v>
      </c>
      <c r="L1167" s="138">
        <f t="shared" si="83"/>
        <v>16793.900000000009</v>
      </c>
      <c r="M1167" s="138">
        <f t="shared" si="84"/>
        <v>118468.90000000001</v>
      </c>
      <c r="T1167" s="138">
        <f t="shared" si="82"/>
        <v>5055.74</v>
      </c>
    </row>
    <row r="1168" spans="2:20">
      <c r="B1168" s="138">
        <f t="shared" si="79"/>
        <v>150</v>
      </c>
      <c r="C1168" s="138">
        <f t="shared" si="80"/>
        <v>2201</v>
      </c>
      <c r="F1168" s="138">
        <f t="shared" si="81"/>
        <v>3601</v>
      </c>
      <c r="L1168" s="138">
        <f t="shared" si="83"/>
        <v>16693.900000000009</v>
      </c>
      <c r="M1168" s="138">
        <f t="shared" si="84"/>
        <v>118513.90000000001</v>
      </c>
      <c r="T1168" s="138">
        <f t="shared" si="82"/>
        <v>5059.74</v>
      </c>
    </row>
    <row r="1169" spans="2:20">
      <c r="B1169" s="138">
        <f t="shared" si="79"/>
        <v>150</v>
      </c>
      <c r="C1169" s="138">
        <f t="shared" si="80"/>
        <v>2203</v>
      </c>
      <c r="F1169" s="138">
        <f t="shared" si="81"/>
        <v>3605</v>
      </c>
      <c r="L1169" s="138">
        <f t="shared" si="83"/>
        <v>16593.900000000009</v>
      </c>
      <c r="M1169" s="138">
        <f t="shared" si="84"/>
        <v>118558.90000000001</v>
      </c>
      <c r="T1169" s="138">
        <f t="shared" si="82"/>
        <v>5063.74</v>
      </c>
    </row>
    <row r="1170" spans="2:20">
      <c r="B1170" s="138">
        <f t="shared" si="79"/>
        <v>150</v>
      </c>
      <c r="C1170" s="138">
        <f t="shared" si="80"/>
        <v>2205</v>
      </c>
      <c r="F1170" s="138">
        <f t="shared" si="81"/>
        <v>3609</v>
      </c>
      <c r="L1170" s="138">
        <f t="shared" si="83"/>
        <v>16493.900000000009</v>
      </c>
      <c r="M1170" s="138">
        <f t="shared" si="84"/>
        <v>118603.90000000001</v>
      </c>
      <c r="T1170" s="138">
        <f t="shared" si="82"/>
        <v>5067.74</v>
      </c>
    </row>
    <row r="1171" spans="2:20">
      <c r="B1171" s="138">
        <f t="shared" si="79"/>
        <v>150</v>
      </c>
      <c r="C1171" s="138">
        <f t="shared" si="80"/>
        <v>2207</v>
      </c>
      <c r="F1171" s="138">
        <f t="shared" si="81"/>
        <v>3613</v>
      </c>
      <c r="L1171" s="138">
        <f t="shared" si="83"/>
        <v>16393.900000000009</v>
      </c>
      <c r="M1171" s="138">
        <f t="shared" si="84"/>
        <v>118648.90000000001</v>
      </c>
      <c r="T1171" s="138">
        <f t="shared" si="82"/>
        <v>5071.74</v>
      </c>
    </row>
    <row r="1172" spans="2:20">
      <c r="B1172" s="138">
        <f t="shared" si="79"/>
        <v>150</v>
      </c>
      <c r="C1172" s="138">
        <f t="shared" si="80"/>
        <v>2209</v>
      </c>
      <c r="F1172" s="138">
        <f t="shared" si="81"/>
        <v>3617</v>
      </c>
      <c r="L1172" s="138">
        <f t="shared" si="83"/>
        <v>16293.900000000009</v>
      </c>
      <c r="M1172" s="138">
        <f t="shared" si="84"/>
        <v>118693.90000000001</v>
      </c>
      <c r="T1172" s="138">
        <f t="shared" si="82"/>
        <v>5075.74</v>
      </c>
    </row>
    <row r="1173" spans="2:20">
      <c r="B1173" s="138">
        <f t="shared" si="79"/>
        <v>150</v>
      </c>
      <c r="C1173" s="138">
        <f t="shared" si="80"/>
        <v>2211</v>
      </c>
      <c r="F1173" s="138">
        <f t="shared" si="81"/>
        <v>3621</v>
      </c>
      <c r="L1173" s="138">
        <f t="shared" si="83"/>
        <v>16193.900000000009</v>
      </c>
      <c r="M1173" s="138">
        <f t="shared" si="84"/>
        <v>118738.90000000001</v>
      </c>
      <c r="T1173" s="138">
        <f t="shared" si="82"/>
        <v>5079.74</v>
      </c>
    </row>
    <row r="1174" spans="2:20">
      <c r="B1174" s="138">
        <f t="shared" ref="B1174:B1237" si="85">B1173</f>
        <v>150</v>
      </c>
      <c r="C1174" s="138">
        <f t="shared" ref="C1174:C1237" si="86">C1173+2</f>
        <v>2213</v>
      </c>
      <c r="F1174" s="138">
        <f t="shared" ref="F1174:F1237" si="87">F1173+4</f>
        <v>3625</v>
      </c>
      <c r="L1174" s="138">
        <f t="shared" si="83"/>
        <v>16093.900000000009</v>
      </c>
      <c r="M1174" s="138">
        <f t="shared" si="84"/>
        <v>118783.90000000001</v>
      </c>
      <c r="T1174" s="138">
        <f t="shared" ref="T1174:T1237" si="88">T1173+4</f>
        <v>5083.74</v>
      </c>
    </row>
    <row r="1175" spans="2:20">
      <c r="B1175" s="138">
        <f t="shared" si="85"/>
        <v>150</v>
      </c>
      <c r="C1175" s="138">
        <f t="shared" si="86"/>
        <v>2215</v>
      </c>
      <c r="F1175" s="138">
        <f t="shared" si="87"/>
        <v>3629</v>
      </c>
      <c r="L1175" s="138">
        <f t="shared" si="83"/>
        <v>15993.900000000009</v>
      </c>
      <c r="M1175" s="138">
        <f t="shared" si="84"/>
        <v>118828.90000000001</v>
      </c>
      <c r="T1175" s="138">
        <f t="shared" si="88"/>
        <v>5087.74</v>
      </c>
    </row>
    <row r="1176" spans="2:20">
      <c r="B1176" s="138">
        <f t="shared" si="85"/>
        <v>150</v>
      </c>
      <c r="C1176" s="138">
        <f t="shared" si="86"/>
        <v>2217</v>
      </c>
      <c r="F1176" s="138">
        <f t="shared" si="87"/>
        <v>3633</v>
      </c>
      <c r="L1176" s="138">
        <f t="shared" si="83"/>
        <v>15893.900000000009</v>
      </c>
      <c r="M1176" s="138">
        <f t="shared" si="84"/>
        <v>118873.90000000001</v>
      </c>
      <c r="T1176" s="138">
        <f t="shared" si="88"/>
        <v>5091.74</v>
      </c>
    </row>
    <row r="1177" spans="2:20">
      <c r="B1177" s="138">
        <f t="shared" si="85"/>
        <v>150</v>
      </c>
      <c r="C1177" s="138">
        <f t="shared" si="86"/>
        <v>2219</v>
      </c>
      <c r="F1177" s="138">
        <f t="shared" si="87"/>
        <v>3637</v>
      </c>
      <c r="L1177" s="138">
        <f t="shared" ref="L1177:L1240" si="89">L1176-100</f>
        <v>15793.900000000009</v>
      </c>
      <c r="M1177" s="138">
        <f t="shared" si="84"/>
        <v>118918.90000000001</v>
      </c>
      <c r="T1177" s="138">
        <f t="shared" si="88"/>
        <v>5095.74</v>
      </c>
    </row>
    <row r="1178" spans="2:20">
      <c r="B1178" s="138">
        <f t="shared" si="85"/>
        <v>150</v>
      </c>
      <c r="C1178" s="138">
        <f t="shared" si="86"/>
        <v>2221</v>
      </c>
      <c r="F1178" s="138">
        <f t="shared" si="87"/>
        <v>3641</v>
      </c>
      <c r="L1178" s="138">
        <f t="shared" si="89"/>
        <v>15693.900000000009</v>
      </c>
      <c r="M1178" s="138">
        <f t="shared" si="84"/>
        <v>118963.90000000001</v>
      </c>
      <c r="T1178" s="138">
        <f t="shared" si="88"/>
        <v>5099.74</v>
      </c>
    </row>
    <row r="1179" spans="2:20">
      <c r="B1179" s="138">
        <f t="shared" si="85"/>
        <v>150</v>
      </c>
      <c r="C1179" s="138">
        <f t="shared" si="86"/>
        <v>2223</v>
      </c>
      <c r="F1179" s="138">
        <f t="shared" si="87"/>
        <v>3645</v>
      </c>
      <c r="L1179" s="138">
        <f t="shared" si="89"/>
        <v>15593.900000000009</v>
      </c>
      <c r="M1179" s="138">
        <f t="shared" si="84"/>
        <v>119008.90000000001</v>
      </c>
      <c r="T1179" s="138">
        <f t="shared" si="88"/>
        <v>5103.74</v>
      </c>
    </row>
    <row r="1180" spans="2:20">
      <c r="B1180" s="138">
        <f t="shared" si="85"/>
        <v>150</v>
      </c>
      <c r="C1180" s="138">
        <f t="shared" si="86"/>
        <v>2225</v>
      </c>
      <c r="F1180" s="138">
        <f t="shared" si="87"/>
        <v>3649</v>
      </c>
      <c r="L1180" s="138">
        <f t="shared" si="89"/>
        <v>15493.900000000009</v>
      </c>
      <c r="M1180" s="138">
        <f t="shared" si="84"/>
        <v>119053.90000000001</v>
      </c>
      <c r="T1180" s="138">
        <f t="shared" si="88"/>
        <v>5107.74</v>
      </c>
    </row>
    <row r="1181" spans="2:20">
      <c r="B1181" s="138">
        <f t="shared" si="85"/>
        <v>150</v>
      </c>
      <c r="C1181" s="138">
        <f t="shared" si="86"/>
        <v>2227</v>
      </c>
      <c r="F1181" s="138">
        <f t="shared" si="87"/>
        <v>3653</v>
      </c>
      <c r="L1181" s="138">
        <f t="shared" si="89"/>
        <v>15393.900000000009</v>
      </c>
      <c r="M1181" s="138">
        <f t="shared" si="84"/>
        <v>119098.90000000001</v>
      </c>
      <c r="T1181" s="138">
        <f t="shared" si="88"/>
        <v>5111.74</v>
      </c>
    </row>
    <row r="1182" spans="2:20">
      <c r="B1182" s="138">
        <f t="shared" si="85"/>
        <v>150</v>
      </c>
      <c r="C1182" s="138">
        <f t="shared" si="86"/>
        <v>2229</v>
      </c>
      <c r="F1182" s="138">
        <f t="shared" si="87"/>
        <v>3657</v>
      </c>
      <c r="L1182" s="138">
        <f t="shared" si="89"/>
        <v>15293.900000000009</v>
      </c>
      <c r="M1182" s="138">
        <f t="shared" si="84"/>
        <v>119143.90000000001</v>
      </c>
      <c r="T1182" s="138">
        <f t="shared" si="88"/>
        <v>5115.74</v>
      </c>
    </row>
    <row r="1183" spans="2:20">
      <c r="B1183" s="138">
        <f t="shared" si="85"/>
        <v>150</v>
      </c>
      <c r="C1183" s="138">
        <f t="shared" si="86"/>
        <v>2231</v>
      </c>
      <c r="F1183" s="138">
        <f t="shared" si="87"/>
        <v>3661</v>
      </c>
      <c r="L1183" s="138">
        <f t="shared" si="89"/>
        <v>15193.900000000009</v>
      </c>
      <c r="M1183" s="138">
        <f t="shared" si="84"/>
        <v>119188.90000000001</v>
      </c>
      <c r="T1183" s="138">
        <f t="shared" si="88"/>
        <v>5119.74</v>
      </c>
    </row>
    <row r="1184" spans="2:20">
      <c r="B1184" s="138">
        <f t="shared" si="85"/>
        <v>150</v>
      </c>
      <c r="C1184" s="138">
        <f t="shared" si="86"/>
        <v>2233</v>
      </c>
      <c r="F1184" s="138">
        <f t="shared" si="87"/>
        <v>3665</v>
      </c>
      <c r="L1184" s="138">
        <f t="shared" si="89"/>
        <v>15093.900000000009</v>
      </c>
      <c r="M1184" s="138">
        <f t="shared" si="84"/>
        <v>119233.90000000001</v>
      </c>
      <c r="T1184" s="138">
        <f t="shared" si="88"/>
        <v>5123.74</v>
      </c>
    </row>
    <row r="1185" spans="2:20">
      <c r="B1185" s="138">
        <f t="shared" si="85"/>
        <v>150</v>
      </c>
      <c r="C1185" s="138">
        <f t="shared" si="86"/>
        <v>2235</v>
      </c>
      <c r="F1185" s="138">
        <f t="shared" si="87"/>
        <v>3669</v>
      </c>
      <c r="L1185" s="138">
        <f t="shared" si="89"/>
        <v>14993.900000000009</v>
      </c>
      <c r="M1185" s="138">
        <f t="shared" si="84"/>
        <v>119278.90000000001</v>
      </c>
      <c r="T1185" s="138">
        <f t="shared" si="88"/>
        <v>5127.74</v>
      </c>
    </row>
    <row r="1186" spans="2:20">
      <c r="B1186" s="138">
        <f t="shared" si="85"/>
        <v>150</v>
      </c>
      <c r="C1186" s="138">
        <f t="shared" si="86"/>
        <v>2237</v>
      </c>
      <c r="F1186" s="138">
        <f t="shared" si="87"/>
        <v>3673</v>
      </c>
      <c r="L1186" s="138">
        <f t="shared" si="89"/>
        <v>14893.900000000009</v>
      </c>
      <c r="M1186" s="138">
        <f t="shared" si="84"/>
        <v>119323.90000000001</v>
      </c>
      <c r="T1186" s="138">
        <f t="shared" si="88"/>
        <v>5131.74</v>
      </c>
    </row>
    <row r="1187" spans="2:20">
      <c r="B1187" s="138">
        <f t="shared" si="85"/>
        <v>150</v>
      </c>
      <c r="C1187" s="138">
        <f t="shared" si="86"/>
        <v>2239</v>
      </c>
      <c r="F1187" s="138">
        <f t="shared" si="87"/>
        <v>3677</v>
      </c>
      <c r="L1187" s="138">
        <f t="shared" si="89"/>
        <v>14793.900000000009</v>
      </c>
      <c r="M1187" s="138">
        <f t="shared" si="84"/>
        <v>119368.90000000001</v>
      </c>
      <c r="T1187" s="138">
        <f t="shared" si="88"/>
        <v>5135.74</v>
      </c>
    </row>
    <row r="1188" spans="2:20">
      <c r="B1188" s="138">
        <f t="shared" si="85"/>
        <v>150</v>
      </c>
      <c r="C1188" s="138">
        <f t="shared" si="86"/>
        <v>2241</v>
      </c>
      <c r="F1188" s="138">
        <f t="shared" si="87"/>
        <v>3681</v>
      </c>
      <c r="L1188" s="138">
        <f t="shared" si="89"/>
        <v>14693.900000000009</v>
      </c>
      <c r="M1188" s="138">
        <f t="shared" si="84"/>
        <v>119413.90000000001</v>
      </c>
      <c r="T1188" s="138">
        <f t="shared" si="88"/>
        <v>5139.74</v>
      </c>
    </row>
    <row r="1189" spans="2:20">
      <c r="B1189" s="138">
        <f t="shared" si="85"/>
        <v>150</v>
      </c>
      <c r="C1189" s="138">
        <f t="shared" si="86"/>
        <v>2243</v>
      </c>
      <c r="F1189" s="138">
        <f t="shared" si="87"/>
        <v>3685</v>
      </c>
      <c r="L1189" s="138">
        <f t="shared" si="89"/>
        <v>14593.900000000009</v>
      </c>
      <c r="M1189" s="138">
        <f t="shared" si="84"/>
        <v>119458.90000000001</v>
      </c>
      <c r="T1189" s="138">
        <f t="shared" si="88"/>
        <v>5143.74</v>
      </c>
    </row>
    <row r="1190" spans="2:20">
      <c r="B1190" s="138">
        <f t="shared" si="85"/>
        <v>150</v>
      </c>
      <c r="C1190" s="138">
        <f t="shared" si="86"/>
        <v>2245</v>
      </c>
      <c r="F1190" s="138">
        <f t="shared" si="87"/>
        <v>3689</v>
      </c>
      <c r="L1190" s="138">
        <f t="shared" si="89"/>
        <v>14493.900000000009</v>
      </c>
      <c r="M1190" s="138">
        <f t="shared" si="84"/>
        <v>119503.90000000001</v>
      </c>
      <c r="T1190" s="138">
        <f t="shared" si="88"/>
        <v>5147.74</v>
      </c>
    </row>
    <row r="1191" spans="2:20">
      <c r="B1191" s="138">
        <f t="shared" si="85"/>
        <v>150</v>
      </c>
      <c r="C1191" s="138">
        <f t="shared" si="86"/>
        <v>2247</v>
      </c>
      <c r="F1191" s="138">
        <f t="shared" si="87"/>
        <v>3693</v>
      </c>
      <c r="L1191" s="138">
        <f t="shared" si="89"/>
        <v>14393.900000000009</v>
      </c>
      <c r="M1191" s="138">
        <f t="shared" si="84"/>
        <v>119548.90000000001</v>
      </c>
      <c r="T1191" s="138">
        <f t="shared" si="88"/>
        <v>5151.74</v>
      </c>
    </row>
    <row r="1192" spans="2:20">
      <c r="B1192" s="138">
        <f t="shared" si="85"/>
        <v>150</v>
      </c>
      <c r="C1192" s="138">
        <f t="shared" si="86"/>
        <v>2249</v>
      </c>
      <c r="F1192" s="138">
        <f t="shared" si="87"/>
        <v>3697</v>
      </c>
      <c r="L1192" s="138">
        <f t="shared" si="89"/>
        <v>14293.900000000009</v>
      </c>
      <c r="M1192" s="138">
        <f t="shared" si="84"/>
        <v>119593.90000000001</v>
      </c>
      <c r="T1192" s="138">
        <f t="shared" si="88"/>
        <v>5155.74</v>
      </c>
    </row>
    <row r="1193" spans="2:20">
      <c r="B1193" s="138">
        <f t="shared" si="85"/>
        <v>150</v>
      </c>
      <c r="C1193" s="138">
        <f t="shared" si="86"/>
        <v>2251</v>
      </c>
      <c r="F1193" s="138">
        <f t="shared" si="87"/>
        <v>3701</v>
      </c>
      <c r="L1193" s="138">
        <f t="shared" si="89"/>
        <v>14193.900000000009</v>
      </c>
      <c r="M1193" s="138">
        <f t="shared" si="84"/>
        <v>119638.90000000001</v>
      </c>
      <c r="T1193" s="138">
        <f t="shared" si="88"/>
        <v>5159.74</v>
      </c>
    </row>
    <row r="1194" spans="2:20">
      <c r="B1194" s="138">
        <f t="shared" si="85"/>
        <v>150</v>
      </c>
      <c r="C1194" s="138">
        <f t="shared" si="86"/>
        <v>2253</v>
      </c>
      <c r="F1194" s="138">
        <f t="shared" si="87"/>
        <v>3705</v>
      </c>
      <c r="L1194" s="138">
        <f t="shared" si="89"/>
        <v>14093.900000000009</v>
      </c>
      <c r="M1194" s="138">
        <f t="shared" si="84"/>
        <v>119683.90000000001</v>
      </c>
      <c r="T1194" s="138">
        <f t="shared" si="88"/>
        <v>5163.74</v>
      </c>
    </row>
    <row r="1195" spans="2:20">
      <c r="B1195" s="138">
        <f t="shared" si="85"/>
        <v>150</v>
      </c>
      <c r="C1195" s="138">
        <f t="shared" si="86"/>
        <v>2255</v>
      </c>
      <c r="F1195" s="138">
        <f t="shared" si="87"/>
        <v>3709</v>
      </c>
      <c r="L1195" s="138">
        <f t="shared" si="89"/>
        <v>13993.900000000009</v>
      </c>
      <c r="M1195" s="138">
        <f t="shared" si="84"/>
        <v>119728.90000000001</v>
      </c>
      <c r="T1195" s="138">
        <f t="shared" si="88"/>
        <v>5167.74</v>
      </c>
    </row>
    <row r="1196" spans="2:20">
      <c r="B1196" s="138">
        <f t="shared" si="85"/>
        <v>150</v>
      </c>
      <c r="C1196" s="138">
        <f t="shared" si="86"/>
        <v>2257</v>
      </c>
      <c r="F1196" s="138">
        <f t="shared" si="87"/>
        <v>3713</v>
      </c>
      <c r="L1196" s="138">
        <f t="shared" si="89"/>
        <v>13893.900000000009</v>
      </c>
      <c r="M1196" s="138">
        <f t="shared" si="84"/>
        <v>119773.90000000001</v>
      </c>
      <c r="T1196" s="138">
        <f t="shared" si="88"/>
        <v>5171.74</v>
      </c>
    </row>
    <row r="1197" spans="2:20">
      <c r="B1197" s="138">
        <f t="shared" si="85"/>
        <v>150</v>
      </c>
      <c r="C1197" s="138">
        <f t="shared" si="86"/>
        <v>2259</v>
      </c>
      <c r="F1197" s="138">
        <f t="shared" si="87"/>
        <v>3717</v>
      </c>
      <c r="L1197" s="138">
        <f t="shared" si="89"/>
        <v>13793.900000000009</v>
      </c>
      <c r="M1197" s="138">
        <f t="shared" si="84"/>
        <v>119818.90000000001</v>
      </c>
      <c r="T1197" s="138">
        <f t="shared" si="88"/>
        <v>5175.74</v>
      </c>
    </row>
    <row r="1198" spans="2:20">
      <c r="B1198" s="138">
        <f t="shared" si="85"/>
        <v>150</v>
      </c>
      <c r="C1198" s="138">
        <f t="shared" si="86"/>
        <v>2261</v>
      </c>
      <c r="F1198" s="138">
        <f t="shared" si="87"/>
        <v>3721</v>
      </c>
      <c r="L1198" s="138">
        <f t="shared" si="89"/>
        <v>13693.900000000009</v>
      </c>
      <c r="M1198" s="138">
        <f t="shared" si="84"/>
        <v>119863.90000000001</v>
      </c>
      <c r="T1198" s="138">
        <f t="shared" si="88"/>
        <v>5179.74</v>
      </c>
    </row>
    <row r="1199" spans="2:20">
      <c r="B1199" s="138">
        <f t="shared" si="85"/>
        <v>150</v>
      </c>
      <c r="C1199" s="138">
        <f t="shared" si="86"/>
        <v>2263</v>
      </c>
      <c r="F1199" s="138">
        <f t="shared" si="87"/>
        <v>3725</v>
      </c>
      <c r="L1199" s="138">
        <f t="shared" si="89"/>
        <v>13593.900000000009</v>
      </c>
      <c r="M1199" s="138">
        <f t="shared" si="84"/>
        <v>119908.90000000001</v>
      </c>
      <c r="T1199" s="138">
        <f t="shared" si="88"/>
        <v>5183.74</v>
      </c>
    </row>
    <row r="1200" spans="2:20">
      <c r="B1200" s="138">
        <f t="shared" si="85"/>
        <v>150</v>
      </c>
      <c r="C1200" s="138">
        <f t="shared" si="86"/>
        <v>2265</v>
      </c>
      <c r="F1200" s="138">
        <f t="shared" si="87"/>
        <v>3729</v>
      </c>
      <c r="L1200" s="138">
        <f t="shared" si="89"/>
        <v>13493.900000000009</v>
      </c>
      <c r="M1200" s="138">
        <f t="shared" si="84"/>
        <v>119953.90000000001</v>
      </c>
      <c r="T1200" s="138">
        <f t="shared" si="88"/>
        <v>5187.74</v>
      </c>
    </row>
    <row r="1201" spans="2:20">
      <c r="B1201" s="138">
        <f t="shared" si="85"/>
        <v>150</v>
      </c>
      <c r="C1201" s="138">
        <f t="shared" si="86"/>
        <v>2267</v>
      </c>
      <c r="F1201" s="138">
        <f t="shared" si="87"/>
        <v>3733</v>
      </c>
      <c r="L1201" s="138">
        <f t="shared" si="89"/>
        <v>13393.900000000009</v>
      </c>
      <c r="M1201" s="138">
        <f t="shared" si="84"/>
        <v>119998.90000000001</v>
      </c>
      <c r="T1201" s="138">
        <f t="shared" si="88"/>
        <v>5191.74</v>
      </c>
    </row>
    <row r="1202" spans="2:20">
      <c r="B1202" s="138">
        <f t="shared" si="85"/>
        <v>150</v>
      </c>
      <c r="C1202" s="138">
        <f t="shared" si="86"/>
        <v>2269</v>
      </c>
      <c r="F1202" s="138">
        <f t="shared" si="87"/>
        <v>3737</v>
      </c>
      <c r="L1202" s="138">
        <f t="shared" si="89"/>
        <v>13293.900000000009</v>
      </c>
      <c r="M1202" s="138">
        <f t="shared" si="84"/>
        <v>120043.90000000001</v>
      </c>
      <c r="T1202" s="138">
        <f t="shared" si="88"/>
        <v>5195.74</v>
      </c>
    </row>
    <row r="1203" spans="2:20">
      <c r="B1203" s="138">
        <f t="shared" si="85"/>
        <v>150</v>
      </c>
      <c r="C1203" s="138">
        <f t="shared" si="86"/>
        <v>2271</v>
      </c>
      <c r="F1203" s="138">
        <f t="shared" si="87"/>
        <v>3741</v>
      </c>
      <c r="L1203" s="138">
        <f t="shared" si="89"/>
        <v>13193.900000000009</v>
      </c>
      <c r="M1203" s="138">
        <f t="shared" si="84"/>
        <v>120088.90000000001</v>
      </c>
      <c r="T1203" s="138">
        <f t="shared" si="88"/>
        <v>5199.74</v>
      </c>
    </row>
    <row r="1204" spans="2:20">
      <c r="B1204" s="138">
        <f t="shared" si="85"/>
        <v>150</v>
      </c>
      <c r="C1204" s="138">
        <f t="shared" si="86"/>
        <v>2273</v>
      </c>
      <c r="F1204" s="138">
        <f t="shared" si="87"/>
        <v>3745</v>
      </c>
      <c r="L1204" s="138">
        <f t="shared" si="89"/>
        <v>13093.900000000009</v>
      </c>
      <c r="M1204" s="138">
        <f t="shared" si="84"/>
        <v>120133.90000000001</v>
      </c>
      <c r="T1204" s="138">
        <f t="shared" si="88"/>
        <v>5203.74</v>
      </c>
    </row>
    <row r="1205" spans="2:20">
      <c r="B1205" s="138">
        <f t="shared" si="85"/>
        <v>150</v>
      </c>
      <c r="C1205" s="138">
        <f t="shared" si="86"/>
        <v>2275</v>
      </c>
      <c r="F1205" s="138">
        <f t="shared" si="87"/>
        <v>3749</v>
      </c>
      <c r="L1205" s="138">
        <f t="shared" si="89"/>
        <v>12993.900000000009</v>
      </c>
      <c r="M1205" s="138">
        <f t="shared" si="84"/>
        <v>120178.90000000001</v>
      </c>
      <c r="T1205" s="138">
        <f t="shared" si="88"/>
        <v>5207.74</v>
      </c>
    </row>
    <row r="1206" spans="2:20">
      <c r="B1206" s="138">
        <f t="shared" si="85"/>
        <v>150</v>
      </c>
      <c r="C1206" s="138">
        <f t="shared" si="86"/>
        <v>2277</v>
      </c>
      <c r="F1206" s="138">
        <f t="shared" si="87"/>
        <v>3753</v>
      </c>
      <c r="L1206" s="138">
        <f t="shared" si="89"/>
        <v>12893.900000000009</v>
      </c>
      <c r="M1206" s="138">
        <f t="shared" si="84"/>
        <v>120223.90000000001</v>
      </c>
      <c r="T1206" s="138">
        <f t="shared" si="88"/>
        <v>5211.74</v>
      </c>
    </row>
    <row r="1207" spans="2:20">
      <c r="B1207" s="138">
        <f t="shared" si="85"/>
        <v>150</v>
      </c>
      <c r="C1207" s="138">
        <f t="shared" si="86"/>
        <v>2279</v>
      </c>
      <c r="F1207" s="138">
        <f t="shared" si="87"/>
        <v>3757</v>
      </c>
      <c r="L1207" s="138">
        <f t="shared" si="89"/>
        <v>12793.900000000009</v>
      </c>
      <c r="M1207" s="138">
        <f t="shared" si="84"/>
        <v>120268.90000000001</v>
      </c>
      <c r="T1207" s="138">
        <f t="shared" si="88"/>
        <v>5215.74</v>
      </c>
    </row>
    <row r="1208" spans="2:20">
      <c r="B1208" s="138">
        <f t="shared" si="85"/>
        <v>150</v>
      </c>
      <c r="C1208" s="138">
        <f t="shared" si="86"/>
        <v>2281</v>
      </c>
      <c r="F1208" s="138">
        <f t="shared" si="87"/>
        <v>3761</v>
      </c>
      <c r="L1208" s="138">
        <f t="shared" si="89"/>
        <v>12693.900000000009</v>
      </c>
      <c r="M1208" s="138">
        <f t="shared" si="84"/>
        <v>120313.90000000001</v>
      </c>
      <c r="T1208" s="138">
        <f t="shared" si="88"/>
        <v>5219.74</v>
      </c>
    </row>
    <row r="1209" spans="2:20">
      <c r="B1209" s="138">
        <f t="shared" si="85"/>
        <v>150</v>
      </c>
      <c r="C1209" s="138">
        <f t="shared" si="86"/>
        <v>2283</v>
      </c>
      <c r="F1209" s="138">
        <f t="shared" si="87"/>
        <v>3765</v>
      </c>
      <c r="L1209" s="138">
        <f t="shared" si="89"/>
        <v>12593.900000000009</v>
      </c>
      <c r="M1209" s="138">
        <f t="shared" si="84"/>
        <v>120358.90000000001</v>
      </c>
      <c r="T1209" s="138">
        <f t="shared" si="88"/>
        <v>5223.74</v>
      </c>
    </row>
    <row r="1210" spans="2:20">
      <c r="B1210" s="138">
        <f t="shared" si="85"/>
        <v>150</v>
      </c>
      <c r="C1210" s="138">
        <f t="shared" si="86"/>
        <v>2285</v>
      </c>
      <c r="F1210" s="138">
        <f t="shared" si="87"/>
        <v>3769</v>
      </c>
      <c r="L1210" s="138">
        <f t="shared" si="89"/>
        <v>12493.900000000009</v>
      </c>
      <c r="M1210" s="138">
        <f t="shared" si="84"/>
        <v>120403.90000000001</v>
      </c>
      <c r="T1210" s="138">
        <f t="shared" si="88"/>
        <v>5227.74</v>
      </c>
    </row>
    <row r="1211" spans="2:20">
      <c r="B1211" s="138">
        <f t="shared" si="85"/>
        <v>150</v>
      </c>
      <c r="C1211" s="138">
        <f t="shared" si="86"/>
        <v>2287</v>
      </c>
      <c r="F1211" s="138">
        <f t="shared" si="87"/>
        <v>3773</v>
      </c>
      <c r="L1211" s="138">
        <f t="shared" si="89"/>
        <v>12393.900000000009</v>
      </c>
      <c r="M1211" s="138">
        <f t="shared" si="84"/>
        <v>120448.90000000001</v>
      </c>
      <c r="T1211" s="138">
        <f t="shared" si="88"/>
        <v>5231.74</v>
      </c>
    </row>
    <row r="1212" spans="2:20">
      <c r="B1212" s="138">
        <f t="shared" si="85"/>
        <v>150</v>
      </c>
      <c r="C1212" s="138">
        <f t="shared" si="86"/>
        <v>2289</v>
      </c>
      <c r="F1212" s="138">
        <f t="shared" si="87"/>
        <v>3777</v>
      </c>
      <c r="L1212" s="138">
        <f t="shared" si="89"/>
        <v>12293.900000000009</v>
      </c>
      <c r="M1212" s="138">
        <f t="shared" si="84"/>
        <v>120493.90000000001</v>
      </c>
      <c r="T1212" s="138">
        <f t="shared" si="88"/>
        <v>5235.74</v>
      </c>
    </row>
    <row r="1213" spans="2:20">
      <c r="B1213" s="138">
        <f t="shared" si="85"/>
        <v>150</v>
      </c>
      <c r="C1213" s="138">
        <f t="shared" si="86"/>
        <v>2291</v>
      </c>
      <c r="F1213" s="138">
        <f t="shared" si="87"/>
        <v>3781</v>
      </c>
      <c r="L1213" s="138">
        <f t="shared" si="89"/>
        <v>12193.900000000009</v>
      </c>
      <c r="M1213" s="138">
        <f t="shared" si="84"/>
        <v>120538.90000000001</v>
      </c>
      <c r="T1213" s="138">
        <f t="shared" si="88"/>
        <v>5239.74</v>
      </c>
    </row>
    <row r="1214" spans="2:20">
      <c r="B1214" s="138">
        <f t="shared" si="85"/>
        <v>150</v>
      </c>
      <c r="C1214" s="138">
        <f t="shared" si="86"/>
        <v>2293</v>
      </c>
      <c r="F1214" s="138">
        <f t="shared" si="87"/>
        <v>3785</v>
      </c>
      <c r="L1214" s="138">
        <f t="shared" si="89"/>
        <v>12093.900000000009</v>
      </c>
      <c r="M1214" s="138">
        <f t="shared" si="84"/>
        <v>120583.90000000001</v>
      </c>
      <c r="T1214" s="138">
        <f t="shared" si="88"/>
        <v>5243.74</v>
      </c>
    </row>
    <row r="1215" spans="2:20">
      <c r="B1215" s="138">
        <f t="shared" si="85"/>
        <v>150</v>
      </c>
      <c r="C1215" s="138">
        <f t="shared" si="86"/>
        <v>2295</v>
      </c>
      <c r="F1215" s="138">
        <f t="shared" si="87"/>
        <v>3789</v>
      </c>
      <c r="L1215" s="138">
        <f t="shared" si="89"/>
        <v>11993.900000000009</v>
      </c>
      <c r="M1215" s="138">
        <f t="shared" si="84"/>
        <v>120628.90000000001</v>
      </c>
      <c r="T1215" s="138">
        <f t="shared" si="88"/>
        <v>5247.74</v>
      </c>
    </row>
    <row r="1216" spans="2:20">
      <c r="B1216" s="138">
        <f t="shared" si="85"/>
        <v>150</v>
      </c>
      <c r="C1216" s="138">
        <f t="shared" si="86"/>
        <v>2297</v>
      </c>
      <c r="F1216" s="138">
        <f t="shared" si="87"/>
        <v>3793</v>
      </c>
      <c r="L1216" s="138">
        <f t="shared" si="89"/>
        <v>11893.900000000009</v>
      </c>
      <c r="M1216" s="138">
        <f t="shared" si="84"/>
        <v>120673.90000000001</v>
      </c>
      <c r="T1216" s="138">
        <f t="shared" si="88"/>
        <v>5251.74</v>
      </c>
    </row>
    <row r="1217" spans="2:20">
      <c r="B1217" s="138">
        <f t="shared" si="85"/>
        <v>150</v>
      </c>
      <c r="C1217" s="138">
        <f t="shared" si="86"/>
        <v>2299</v>
      </c>
      <c r="F1217" s="138">
        <f t="shared" si="87"/>
        <v>3797</v>
      </c>
      <c r="L1217" s="138">
        <f t="shared" si="89"/>
        <v>11793.900000000009</v>
      </c>
      <c r="M1217" s="138">
        <f t="shared" si="84"/>
        <v>120718.90000000001</v>
      </c>
      <c r="T1217" s="138">
        <f t="shared" si="88"/>
        <v>5255.74</v>
      </c>
    </row>
    <row r="1218" spans="2:20">
      <c r="B1218" s="138">
        <f t="shared" si="85"/>
        <v>150</v>
      </c>
      <c r="C1218" s="138">
        <f t="shared" si="86"/>
        <v>2301</v>
      </c>
      <c r="F1218" s="138">
        <f t="shared" si="87"/>
        <v>3801</v>
      </c>
      <c r="L1218" s="138">
        <f t="shared" si="89"/>
        <v>11693.900000000009</v>
      </c>
      <c r="M1218" s="138">
        <f t="shared" si="84"/>
        <v>120763.90000000001</v>
      </c>
      <c r="T1218" s="138">
        <f t="shared" si="88"/>
        <v>5259.74</v>
      </c>
    </row>
    <row r="1219" spans="2:20">
      <c r="B1219" s="138">
        <f t="shared" si="85"/>
        <v>150</v>
      </c>
      <c r="C1219" s="138">
        <f t="shared" si="86"/>
        <v>2303</v>
      </c>
      <c r="F1219" s="138">
        <f t="shared" si="87"/>
        <v>3805</v>
      </c>
      <c r="L1219" s="138">
        <f t="shared" si="89"/>
        <v>11593.900000000009</v>
      </c>
      <c r="M1219" s="138">
        <f t="shared" si="84"/>
        <v>120808.90000000001</v>
      </c>
      <c r="T1219" s="138">
        <f t="shared" si="88"/>
        <v>5263.74</v>
      </c>
    </row>
    <row r="1220" spans="2:20">
      <c r="B1220" s="138">
        <f t="shared" si="85"/>
        <v>150</v>
      </c>
      <c r="C1220" s="138">
        <f t="shared" si="86"/>
        <v>2305</v>
      </c>
      <c r="F1220" s="138">
        <f t="shared" si="87"/>
        <v>3809</v>
      </c>
      <c r="L1220" s="138">
        <f t="shared" si="89"/>
        <v>11493.900000000009</v>
      </c>
      <c r="M1220" s="138">
        <f t="shared" si="84"/>
        <v>120853.90000000001</v>
      </c>
      <c r="T1220" s="138">
        <f t="shared" si="88"/>
        <v>5267.74</v>
      </c>
    </row>
    <row r="1221" spans="2:20">
      <c r="B1221" s="138">
        <f t="shared" si="85"/>
        <v>150</v>
      </c>
      <c r="C1221" s="138">
        <f t="shared" si="86"/>
        <v>2307</v>
      </c>
      <c r="F1221" s="138">
        <f t="shared" si="87"/>
        <v>3813</v>
      </c>
      <c r="L1221" s="138">
        <f t="shared" si="89"/>
        <v>11393.900000000009</v>
      </c>
      <c r="M1221" s="138">
        <f t="shared" ref="M1221:M1284" si="90">M1220+45</f>
        <v>120898.90000000001</v>
      </c>
      <c r="T1221" s="138">
        <f t="shared" si="88"/>
        <v>5271.74</v>
      </c>
    </row>
    <row r="1222" spans="2:20">
      <c r="B1222" s="138">
        <f t="shared" si="85"/>
        <v>150</v>
      </c>
      <c r="C1222" s="138">
        <f t="shared" si="86"/>
        <v>2309</v>
      </c>
      <c r="F1222" s="138">
        <f t="shared" si="87"/>
        <v>3817</v>
      </c>
      <c r="L1222" s="138">
        <f t="shared" si="89"/>
        <v>11293.900000000009</v>
      </c>
      <c r="M1222" s="138">
        <f t="shared" si="90"/>
        <v>120943.90000000001</v>
      </c>
      <c r="T1222" s="138">
        <f t="shared" si="88"/>
        <v>5275.74</v>
      </c>
    </row>
    <row r="1223" spans="2:20">
      <c r="B1223" s="138">
        <f t="shared" si="85"/>
        <v>150</v>
      </c>
      <c r="C1223" s="138">
        <f t="shared" si="86"/>
        <v>2311</v>
      </c>
      <c r="F1223" s="138">
        <f t="shared" si="87"/>
        <v>3821</v>
      </c>
      <c r="L1223" s="138">
        <f t="shared" si="89"/>
        <v>11193.900000000009</v>
      </c>
      <c r="M1223" s="138">
        <f t="shared" si="90"/>
        <v>120988.90000000001</v>
      </c>
      <c r="T1223" s="138">
        <f t="shared" si="88"/>
        <v>5279.74</v>
      </c>
    </row>
    <row r="1224" spans="2:20">
      <c r="B1224" s="138">
        <f t="shared" si="85"/>
        <v>150</v>
      </c>
      <c r="C1224" s="138">
        <f t="shared" si="86"/>
        <v>2313</v>
      </c>
      <c r="F1224" s="138">
        <f t="shared" si="87"/>
        <v>3825</v>
      </c>
      <c r="L1224" s="138">
        <f t="shared" si="89"/>
        <v>11093.900000000009</v>
      </c>
      <c r="M1224" s="138">
        <f t="shared" si="90"/>
        <v>121033.90000000001</v>
      </c>
      <c r="T1224" s="138">
        <f t="shared" si="88"/>
        <v>5283.74</v>
      </c>
    </row>
    <row r="1225" spans="2:20">
      <c r="B1225" s="138">
        <f t="shared" si="85"/>
        <v>150</v>
      </c>
      <c r="C1225" s="138">
        <f t="shared" si="86"/>
        <v>2315</v>
      </c>
      <c r="F1225" s="138">
        <f t="shared" si="87"/>
        <v>3829</v>
      </c>
      <c r="L1225" s="138">
        <f t="shared" si="89"/>
        <v>10993.900000000009</v>
      </c>
      <c r="M1225" s="138">
        <f t="shared" si="90"/>
        <v>121078.90000000001</v>
      </c>
      <c r="T1225" s="138">
        <f t="shared" si="88"/>
        <v>5287.74</v>
      </c>
    </row>
    <row r="1226" spans="2:20">
      <c r="B1226" s="138">
        <f t="shared" si="85"/>
        <v>150</v>
      </c>
      <c r="C1226" s="138">
        <f t="shared" si="86"/>
        <v>2317</v>
      </c>
      <c r="F1226" s="138">
        <f t="shared" si="87"/>
        <v>3833</v>
      </c>
      <c r="L1226" s="138">
        <f t="shared" si="89"/>
        <v>10893.900000000009</v>
      </c>
      <c r="M1226" s="138">
        <f t="shared" si="90"/>
        <v>121123.90000000001</v>
      </c>
      <c r="T1226" s="138">
        <f t="shared" si="88"/>
        <v>5291.74</v>
      </c>
    </row>
    <row r="1227" spans="2:20">
      <c r="B1227" s="138">
        <f t="shared" si="85"/>
        <v>150</v>
      </c>
      <c r="C1227" s="138">
        <f t="shared" si="86"/>
        <v>2319</v>
      </c>
      <c r="F1227" s="138">
        <f t="shared" si="87"/>
        <v>3837</v>
      </c>
      <c r="L1227" s="138">
        <f t="shared" si="89"/>
        <v>10793.900000000009</v>
      </c>
      <c r="M1227" s="138">
        <f t="shared" si="90"/>
        <v>121168.90000000001</v>
      </c>
      <c r="T1227" s="138">
        <f t="shared" si="88"/>
        <v>5295.74</v>
      </c>
    </row>
    <row r="1228" spans="2:20">
      <c r="B1228" s="138">
        <f t="shared" si="85"/>
        <v>150</v>
      </c>
      <c r="C1228" s="138">
        <f t="shared" si="86"/>
        <v>2321</v>
      </c>
      <c r="F1228" s="138">
        <f t="shared" si="87"/>
        <v>3841</v>
      </c>
      <c r="L1228" s="138">
        <f t="shared" si="89"/>
        <v>10693.900000000009</v>
      </c>
      <c r="M1228" s="138">
        <f t="shared" si="90"/>
        <v>121213.90000000001</v>
      </c>
      <c r="T1228" s="138">
        <f t="shared" si="88"/>
        <v>5299.74</v>
      </c>
    </row>
    <row r="1229" spans="2:20">
      <c r="B1229" s="138">
        <f t="shared" si="85"/>
        <v>150</v>
      </c>
      <c r="C1229" s="138">
        <f t="shared" si="86"/>
        <v>2323</v>
      </c>
      <c r="F1229" s="138">
        <f t="shared" si="87"/>
        <v>3845</v>
      </c>
      <c r="L1229" s="138">
        <f t="shared" si="89"/>
        <v>10593.900000000009</v>
      </c>
      <c r="M1229" s="138">
        <f t="shared" si="90"/>
        <v>121258.90000000001</v>
      </c>
      <c r="T1229" s="138">
        <f t="shared" si="88"/>
        <v>5303.74</v>
      </c>
    </row>
    <row r="1230" spans="2:20">
      <c r="B1230" s="138">
        <f t="shared" si="85"/>
        <v>150</v>
      </c>
      <c r="C1230" s="138">
        <f t="shared" si="86"/>
        <v>2325</v>
      </c>
      <c r="F1230" s="138">
        <f t="shared" si="87"/>
        <v>3849</v>
      </c>
      <c r="L1230" s="138">
        <f t="shared" si="89"/>
        <v>10493.900000000009</v>
      </c>
      <c r="M1230" s="138">
        <f t="shared" si="90"/>
        <v>121303.90000000001</v>
      </c>
      <c r="T1230" s="138">
        <f t="shared" si="88"/>
        <v>5307.74</v>
      </c>
    </row>
    <row r="1231" spans="2:20">
      <c r="B1231" s="138">
        <f t="shared" si="85"/>
        <v>150</v>
      </c>
      <c r="C1231" s="138">
        <f t="shared" si="86"/>
        <v>2327</v>
      </c>
      <c r="F1231" s="138">
        <f t="shared" si="87"/>
        <v>3853</v>
      </c>
      <c r="L1231" s="138">
        <f t="shared" si="89"/>
        <v>10393.900000000009</v>
      </c>
      <c r="M1231" s="138">
        <f t="shared" si="90"/>
        <v>121348.90000000001</v>
      </c>
      <c r="T1231" s="138">
        <f t="shared" si="88"/>
        <v>5311.74</v>
      </c>
    </row>
    <row r="1232" spans="2:20">
      <c r="B1232" s="138">
        <f t="shared" si="85"/>
        <v>150</v>
      </c>
      <c r="C1232" s="138">
        <f t="shared" si="86"/>
        <v>2329</v>
      </c>
      <c r="F1232" s="138">
        <f t="shared" si="87"/>
        <v>3857</v>
      </c>
      <c r="L1232" s="138">
        <f t="shared" si="89"/>
        <v>10293.900000000009</v>
      </c>
      <c r="M1232" s="138">
        <f t="shared" si="90"/>
        <v>121393.90000000001</v>
      </c>
      <c r="T1232" s="138">
        <f t="shared" si="88"/>
        <v>5315.74</v>
      </c>
    </row>
    <row r="1233" spans="2:20">
      <c r="B1233" s="138">
        <f t="shared" si="85"/>
        <v>150</v>
      </c>
      <c r="C1233" s="138">
        <f t="shared" si="86"/>
        <v>2331</v>
      </c>
      <c r="F1233" s="138">
        <f t="shared" si="87"/>
        <v>3861</v>
      </c>
      <c r="L1233" s="138">
        <f t="shared" si="89"/>
        <v>10193.900000000009</v>
      </c>
      <c r="M1233" s="138">
        <f t="shared" si="90"/>
        <v>121438.90000000001</v>
      </c>
      <c r="T1233" s="138">
        <f t="shared" si="88"/>
        <v>5319.74</v>
      </c>
    </row>
    <row r="1234" spans="2:20">
      <c r="B1234" s="138">
        <f t="shared" si="85"/>
        <v>150</v>
      </c>
      <c r="C1234" s="138">
        <f t="shared" si="86"/>
        <v>2333</v>
      </c>
      <c r="F1234" s="138">
        <f t="shared" si="87"/>
        <v>3865</v>
      </c>
      <c r="L1234" s="138">
        <f t="shared" si="89"/>
        <v>10093.900000000009</v>
      </c>
      <c r="M1234" s="138">
        <f t="shared" si="90"/>
        <v>121483.90000000001</v>
      </c>
      <c r="T1234" s="138">
        <f t="shared" si="88"/>
        <v>5323.74</v>
      </c>
    </row>
    <row r="1235" spans="2:20">
      <c r="B1235" s="138">
        <f t="shared" si="85"/>
        <v>150</v>
      </c>
      <c r="C1235" s="138">
        <f t="shared" si="86"/>
        <v>2335</v>
      </c>
      <c r="F1235" s="138">
        <f t="shared" si="87"/>
        <v>3869</v>
      </c>
      <c r="L1235" s="138">
        <f t="shared" si="89"/>
        <v>9993.9000000000087</v>
      </c>
      <c r="M1235" s="138">
        <f t="shared" si="90"/>
        <v>121528.90000000001</v>
      </c>
      <c r="T1235" s="138">
        <f t="shared" si="88"/>
        <v>5327.74</v>
      </c>
    </row>
    <row r="1236" spans="2:20">
      <c r="B1236" s="138">
        <f t="shared" si="85"/>
        <v>150</v>
      </c>
      <c r="C1236" s="138">
        <f t="shared" si="86"/>
        <v>2337</v>
      </c>
      <c r="F1236" s="138">
        <f t="shared" si="87"/>
        <v>3873</v>
      </c>
      <c r="L1236" s="138">
        <f t="shared" si="89"/>
        <v>9893.9000000000087</v>
      </c>
      <c r="M1236" s="138">
        <f t="shared" si="90"/>
        <v>121573.90000000001</v>
      </c>
      <c r="T1236" s="138">
        <f t="shared" si="88"/>
        <v>5331.74</v>
      </c>
    </row>
    <row r="1237" spans="2:20">
      <c r="B1237" s="138">
        <f t="shared" si="85"/>
        <v>150</v>
      </c>
      <c r="C1237" s="138">
        <f t="shared" si="86"/>
        <v>2339</v>
      </c>
      <c r="F1237" s="138">
        <f t="shared" si="87"/>
        <v>3877</v>
      </c>
      <c r="L1237" s="138">
        <f t="shared" si="89"/>
        <v>9793.9000000000087</v>
      </c>
      <c r="M1237" s="138">
        <f t="shared" si="90"/>
        <v>121618.90000000001</v>
      </c>
      <c r="T1237" s="138">
        <f t="shared" si="88"/>
        <v>5335.74</v>
      </c>
    </row>
    <row r="1238" spans="2:20">
      <c r="B1238" s="138">
        <f t="shared" ref="B1238:B1301" si="91">B1237</f>
        <v>150</v>
      </c>
      <c r="C1238" s="138">
        <f t="shared" ref="C1238:C1301" si="92">C1237+2</f>
        <v>2341</v>
      </c>
      <c r="F1238" s="138">
        <f t="shared" ref="F1238:F1301" si="93">F1237+4</f>
        <v>3881</v>
      </c>
      <c r="L1238" s="138">
        <f t="shared" si="89"/>
        <v>9693.9000000000087</v>
      </c>
      <c r="M1238" s="138">
        <f t="shared" si="90"/>
        <v>121663.90000000001</v>
      </c>
      <c r="T1238" s="138">
        <f t="shared" ref="T1238:T1301" si="94">T1237+4</f>
        <v>5339.74</v>
      </c>
    </row>
    <row r="1239" spans="2:20">
      <c r="B1239" s="138">
        <f t="shared" si="91"/>
        <v>150</v>
      </c>
      <c r="C1239" s="138">
        <f t="shared" si="92"/>
        <v>2343</v>
      </c>
      <c r="F1239" s="138">
        <f t="shared" si="93"/>
        <v>3885</v>
      </c>
      <c r="L1239" s="138">
        <f t="shared" si="89"/>
        <v>9593.9000000000087</v>
      </c>
      <c r="M1239" s="138">
        <f t="shared" si="90"/>
        <v>121708.90000000001</v>
      </c>
      <c r="T1239" s="138">
        <f t="shared" si="94"/>
        <v>5343.74</v>
      </c>
    </row>
    <row r="1240" spans="2:20">
      <c r="B1240" s="138">
        <f t="shared" si="91"/>
        <v>150</v>
      </c>
      <c r="C1240" s="138">
        <f t="shared" si="92"/>
        <v>2345</v>
      </c>
      <c r="F1240" s="138">
        <f t="shared" si="93"/>
        <v>3889</v>
      </c>
      <c r="L1240" s="138">
        <f t="shared" si="89"/>
        <v>9493.9000000000087</v>
      </c>
      <c r="M1240" s="138">
        <f t="shared" si="90"/>
        <v>121753.90000000001</v>
      </c>
      <c r="T1240" s="138">
        <f t="shared" si="94"/>
        <v>5347.74</v>
      </c>
    </row>
    <row r="1241" spans="2:20">
      <c r="B1241" s="138">
        <f t="shared" si="91"/>
        <v>150</v>
      </c>
      <c r="C1241" s="138">
        <f t="shared" si="92"/>
        <v>2347</v>
      </c>
      <c r="F1241" s="138">
        <f t="shared" si="93"/>
        <v>3893</v>
      </c>
      <c r="L1241" s="138">
        <f t="shared" ref="L1241:L1304" si="95">L1240-100</f>
        <v>9393.9000000000087</v>
      </c>
      <c r="M1241" s="138">
        <f t="shared" si="90"/>
        <v>121798.90000000001</v>
      </c>
      <c r="T1241" s="138">
        <f t="shared" si="94"/>
        <v>5351.74</v>
      </c>
    </row>
    <row r="1242" spans="2:20">
      <c r="B1242" s="138">
        <f t="shared" si="91"/>
        <v>150</v>
      </c>
      <c r="C1242" s="138">
        <f t="shared" si="92"/>
        <v>2349</v>
      </c>
      <c r="F1242" s="138">
        <f t="shared" si="93"/>
        <v>3897</v>
      </c>
      <c r="L1242" s="138">
        <f t="shared" si="95"/>
        <v>9293.9000000000087</v>
      </c>
      <c r="M1242" s="138">
        <f t="shared" si="90"/>
        <v>121843.90000000001</v>
      </c>
      <c r="T1242" s="138">
        <f t="shared" si="94"/>
        <v>5355.74</v>
      </c>
    </row>
    <row r="1243" spans="2:20">
      <c r="B1243" s="138">
        <f t="shared" si="91"/>
        <v>150</v>
      </c>
      <c r="C1243" s="138">
        <f t="shared" si="92"/>
        <v>2351</v>
      </c>
      <c r="F1243" s="138">
        <f t="shared" si="93"/>
        <v>3901</v>
      </c>
      <c r="L1243" s="138">
        <f t="shared" si="95"/>
        <v>9193.9000000000087</v>
      </c>
      <c r="M1243" s="138">
        <f t="shared" si="90"/>
        <v>121888.90000000001</v>
      </c>
      <c r="T1243" s="138">
        <f t="shared" si="94"/>
        <v>5359.74</v>
      </c>
    </row>
    <row r="1244" spans="2:20">
      <c r="B1244" s="138">
        <f t="shared" si="91"/>
        <v>150</v>
      </c>
      <c r="C1244" s="138">
        <f t="shared" si="92"/>
        <v>2353</v>
      </c>
      <c r="F1244" s="138">
        <f t="shared" si="93"/>
        <v>3905</v>
      </c>
      <c r="L1244" s="138">
        <f t="shared" si="95"/>
        <v>9093.9000000000087</v>
      </c>
      <c r="M1244" s="138">
        <f t="shared" si="90"/>
        <v>121933.90000000001</v>
      </c>
      <c r="T1244" s="138">
        <f t="shared" si="94"/>
        <v>5363.74</v>
      </c>
    </row>
    <row r="1245" spans="2:20">
      <c r="B1245" s="138">
        <f t="shared" si="91"/>
        <v>150</v>
      </c>
      <c r="C1245" s="138">
        <f t="shared" si="92"/>
        <v>2355</v>
      </c>
      <c r="F1245" s="138">
        <f t="shared" si="93"/>
        <v>3909</v>
      </c>
      <c r="L1245" s="138">
        <f t="shared" si="95"/>
        <v>8993.9000000000087</v>
      </c>
      <c r="M1245" s="138">
        <f t="shared" si="90"/>
        <v>121978.90000000001</v>
      </c>
      <c r="T1245" s="138">
        <f t="shared" si="94"/>
        <v>5367.74</v>
      </c>
    </row>
    <row r="1246" spans="2:20">
      <c r="B1246" s="138">
        <f t="shared" si="91"/>
        <v>150</v>
      </c>
      <c r="C1246" s="138">
        <f t="shared" si="92"/>
        <v>2357</v>
      </c>
      <c r="F1246" s="138">
        <f t="shared" si="93"/>
        <v>3913</v>
      </c>
      <c r="L1246" s="138">
        <f t="shared" si="95"/>
        <v>8893.9000000000087</v>
      </c>
      <c r="M1246" s="138">
        <f t="shared" si="90"/>
        <v>122023.90000000001</v>
      </c>
      <c r="T1246" s="138">
        <f t="shared" si="94"/>
        <v>5371.74</v>
      </c>
    </row>
    <row r="1247" spans="2:20">
      <c r="B1247" s="138">
        <f t="shared" si="91"/>
        <v>150</v>
      </c>
      <c r="C1247" s="138">
        <f t="shared" si="92"/>
        <v>2359</v>
      </c>
      <c r="F1247" s="138">
        <f t="shared" si="93"/>
        <v>3917</v>
      </c>
      <c r="L1247" s="138">
        <f t="shared" si="95"/>
        <v>8793.9000000000087</v>
      </c>
      <c r="M1247" s="138">
        <f t="shared" si="90"/>
        <v>122068.90000000001</v>
      </c>
      <c r="T1247" s="138">
        <f t="shared" si="94"/>
        <v>5375.74</v>
      </c>
    </row>
    <row r="1248" spans="2:20">
      <c r="B1248" s="138">
        <f t="shared" si="91"/>
        <v>150</v>
      </c>
      <c r="C1248" s="138">
        <f t="shared" si="92"/>
        <v>2361</v>
      </c>
      <c r="F1248" s="138">
        <f t="shared" si="93"/>
        <v>3921</v>
      </c>
      <c r="L1248" s="138">
        <f t="shared" si="95"/>
        <v>8693.9000000000087</v>
      </c>
      <c r="M1248" s="138">
        <f t="shared" si="90"/>
        <v>122113.90000000001</v>
      </c>
      <c r="T1248" s="138">
        <f t="shared" si="94"/>
        <v>5379.74</v>
      </c>
    </row>
    <row r="1249" spans="2:20">
      <c r="B1249" s="138">
        <f t="shared" si="91"/>
        <v>150</v>
      </c>
      <c r="C1249" s="138">
        <f t="shared" si="92"/>
        <v>2363</v>
      </c>
      <c r="F1249" s="138">
        <f t="shared" si="93"/>
        <v>3925</v>
      </c>
      <c r="L1249" s="138">
        <f t="shared" si="95"/>
        <v>8593.9000000000087</v>
      </c>
      <c r="M1249" s="138">
        <f t="shared" si="90"/>
        <v>122158.90000000001</v>
      </c>
      <c r="T1249" s="138">
        <f t="shared" si="94"/>
        <v>5383.74</v>
      </c>
    </row>
    <row r="1250" spans="2:20">
      <c r="B1250" s="138">
        <f t="shared" si="91"/>
        <v>150</v>
      </c>
      <c r="C1250" s="138">
        <f t="shared" si="92"/>
        <v>2365</v>
      </c>
      <c r="F1250" s="138">
        <f t="shared" si="93"/>
        <v>3929</v>
      </c>
      <c r="L1250" s="138">
        <f t="shared" si="95"/>
        <v>8493.9000000000087</v>
      </c>
      <c r="M1250" s="138">
        <f t="shared" si="90"/>
        <v>122203.90000000001</v>
      </c>
      <c r="T1250" s="138">
        <f t="shared" si="94"/>
        <v>5387.74</v>
      </c>
    </row>
    <row r="1251" spans="2:20">
      <c r="B1251" s="138">
        <f t="shared" si="91"/>
        <v>150</v>
      </c>
      <c r="C1251" s="138">
        <f t="shared" si="92"/>
        <v>2367</v>
      </c>
      <c r="F1251" s="138">
        <f t="shared" si="93"/>
        <v>3933</v>
      </c>
      <c r="L1251" s="138">
        <f t="shared" si="95"/>
        <v>8393.9000000000087</v>
      </c>
      <c r="M1251" s="138">
        <f t="shared" si="90"/>
        <v>122248.90000000001</v>
      </c>
      <c r="T1251" s="138">
        <f t="shared" si="94"/>
        <v>5391.74</v>
      </c>
    </row>
    <row r="1252" spans="2:20">
      <c r="B1252" s="138">
        <f t="shared" si="91"/>
        <v>150</v>
      </c>
      <c r="C1252" s="138">
        <f t="shared" si="92"/>
        <v>2369</v>
      </c>
      <c r="F1252" s="138">
        <f t="shared" si="93"/>
        <v>3937</v>
      </c>
      <c r="L1252" s="138">
        <f t="shared" si="95"/>
        <v>8293.9000000000087</v>
      </c>
      <c r="M1252" s="138">
        <f t="shared" si="90"/>
        <v>122293.90000000001</v>
      </c>
      <c r="T1252" s="138">
        <f t="shared" si="94"/>
        <v>5395.74</v>
      </c>
    </row>
    <row r="1253" spans="2:20">
      <c r="B1253" s="138">
        <f t="shared" si="91"/>
        <v>150</v>
      </c>
      <c r="C1253" s="138">
        <f t="shared" si="92"/>
        <v>2371</v>
      </c>
      <c r="F1253" s="138">
        <f t="shared" si="93"/>
        <v>3941</v>
      </c>
      <c r="L1253" s="138">
        <f t="shared" si="95"/>
        <v>8193.9000000000087</v>
      </c>
      <c r="M1253" s="138">
        <f t="shared" si="90"/>
        <v>122338.90000000001</v>
      </c>
      <c r="T1253" s="138">
        <f t="shared" si="94"/>
        <v>5399.74</v>
      </c>
    </row>
    <row r="1254" spans="2:20">
      <c r="B1254" s="138">
        <f t="shared" si="91"/>
        <v>150</v>
      </c>
      <c r="C1254" s="138">
        <f t="shared" si="92"/>
        <v>2373</v>
      </c>
      <c r="F1254" s="138">
        <f t="shared" si="93"/>
        <v>3945</v>
      </c>
      <c r="L1254" s="138">
        <f t="shared" si="95"/>
        <v>8093.9000000000087</v>
      </c>
      <c r="M1254" s="138">
        <f t="shared" si="90"/>
        <v>122383.90000000001</v>
      </c>
      <c r="T1254" s="138">
        <f t="shared" si="94"/>
        <v>5403.74</v>
      </c>
    </row>
    <row r="1255" spans="2:20">
      <c r="B1255" s="138">
        <f t="shared" si="91"/>
        <v>150</v>
      </c>
      <c r="C1255" s="138">
        <f t="shared" si="92"/>
        <v>2375</v>
      </c>
      <c r="F1255" s="138">
        <f t="shared" si="93"/>
        <v>3949</v>
      </c>
      <c r="L1255" s="138">
        <f t="shared" si="95"/>
        <v>7993.9000000000087</v>
      </c>
      <c r="M1255" s="138">
        <f t="shared" si="90"/>
        <v>122428.90000000001</v>
      </c>
      <c r="T1255" s="138">
        <f t="shared" si="94"/>
        <v>5407.74</v>
      </c>
    </row>
    <row r="1256" spans="2:20">
      <c r="B1256" s="138">
        <f t="shared" si="91"/>
        <v>150</v>
      </c>
      <c r="C1256" s="138">
        <f t="shared" si="92"/>
        <v>2377</v>
      </c>
      <c r="F1256" s="138">
        <f t="shared" si="93"/>
        <v>3953</v>
      </c>
      <c r="L1256" s="138">
        <f t="shared" si="95"/>
        <v>7893.9000000000087</v>
      </c>
      <c r="M1256" s="138">
        <f t="shared" si="90"/>
        <v>122473.90000000001</v>
      </c>
      <c r="T1256" s="138">
        <f t="shared" si="94"/>
        <v>5411.74</v>
      </c>
    </row>
    <row r="1257" spans="2:20">
      <c r="B1257" s="138">
        <f t="shared" si="91"/>
        <v>150</v>
      </c>
      <c r="C1257" s="138">
        <f t="shared" si="92"/>
        <v>2379</v>
      </c>
      <c r="F1257" s="138">
        <f t="shared" si="93"/>
        <v>3957</v>
      </c>
      <c r="L1257" s="138">
        <f t="shared" si="95"/>
        <v>7793.9000000000087</v>
      </c>
      <c r="M1257" s="138">
        <f t="shared" si="90"/>
        <v>122518.90000000001</v>
      </c>
      <c r="T1257" s="138">
        <f t="shared" si="94"/>
        <v>5415.74</v>
      </c>
    </row>
    <row r="1258" spans="2:20">
      <c r="B1258" s="138">
        <f t="shared" si="91"/>
        <v>150</v>
      </c>
      <c r="C1258" s="138">
        <f t="shared" si="92"/>
        <v>2381</v>
      </c>
      <c r="F1258" s="138">
        <f t="shared" si="93"/>
        <v>3961</v>
      </c>
      <c r="L1258" s="138">
        <f t="shared" si="95"/>
        <v>7693.9000000000087</v>
      </c>
      <c r="M1258" s="138">
        <f t="shared" si="90"/>
        <v>122563.90000000001</v>
      </c>
      <c r="T1258" s="138">
        <f t="shared" si="94"/>
        <v>5419.74</v>
      </c>
    </row>
    <row r="1259" spans="2:20">
      <c r="B1259" s="138">
        <f t="shared" si="91"/>
        <v>150</v>
      </c>
      <c r="C1259" s="138">
        <f t="shared" si="92"/>
        <v>2383</v>
      </c>
      <c r="F1259" s="138">
        <f t="shared" si="93"/>
        <v>3965</v>
      </c>
      <c r="L1259" s="138">
        <f t="shared" si="95"/>
        <v>7593.9000000000087</v>
      </c>
      <c r="M1259" s="138">
        <f t="shared" si="90"/>
        <v>122608.90000000001</v>
      </c>
      <c r="T1259" s="138">
        <f t="shared" si="94"/>
        <v>5423.74</v>
      </c>
    </row>
    <row r="1260" spans="2:20">
      <c r="B1260" s="138">
        <f t="shared" si="91"/>
        <v>150</v>
      </c>
      <c r="C1260" s="138">
        <f t="shared" si="92"/>
        <v>2385</v>
      </c>
      <c r="F1260" s="138">
        <f t="shared" si="93"/>
        <v>3969</v>
      </c>
      <c r="L1260" s="138">
        <f t="shared" si="95"/>
        <v>7493.9000000000087</v>
      </c>
      <c r="M1260" s="138">
        <f t="shared" si="90"/>
        <v>122653.90000000001</v>
      </c>
      <c r="T1260" s="138">
        <f t="shared" si="94"/>
        <v>5427.74</v>
      </c>
    </row>
    <row r="1261" spans="2:20">
      <c r="B1261" s="138">
        <f t="shared" si="91"/>
        <v>150</v>
      </c>
      <c r="C1261" s="138">
        <f t="shared" si="92"/>
        <v>2387</v>
      </c>
      <c r="F1261" s="138">
        <f t="shared" si="93"/>
        <v>3973</v>
      </c>
      <c r="L1261" s="138">
        <f t="shared" si="95"/>
        <v>7393.9000000000087</v>
      </c>
      <c r="M1261" s="138">
        <f t="shared" si="90"/>
        <v>122698.90000000001</v>
      </c>
      <c r="T1261" s="138">
        <f t="shared" si="94"/>
        <v>5431.74</v>
      </c>
    </row>
    <row r="1262" spans="2:20">
      <c r="B1262" s="138">
        <f t="shared" si="91"/>
        <v>150</v>
      </c>
      <c r="C1262" s="138">
        <f t="shared" si="92"/>
        <v>2389</v>
      </c>
      <c r="F1262" s="138">
        <f t="shared" si="93"/>
        <v>3977</v>
      </c>
      <c r="L1262" s="138">
        <f t="shared" si="95"/>
        <v>7293.9000000000087</v>
      </c>
      <c r="M1262" s="138">
        <f t="shared" si="90"/>
        <v>122743.90000000001</v>
      </c>
      <c r="T1262" s="138">
        <f t="shared" si="94"/>
        <v>5435.74</v>
      </c>
    </row>
    <row r="1263" spans="2:20">
      <c r="B1263" s="138">
        <f t="shared" si="91"/>
        <v>150</v>
      </c>
      <c r="C1263" s="138">
        <f t="shared" si="92"/>
        <v>2391</v>
      </c>
      <c r="F1263" s="138">
        <f t="shared" si="93"/>
        <v>3981</v>
      </c>
      <c r="L1263" s="138">
        <f t="shared" si="95"/>
        <v>7193.9000000000087</v>
      </c>
      <c r="M1263" s="138">
        <f t="shared" si="90"/>
        <v>122788.90000000001</v>
      </c>
      <c r="T1263" s="138">
        <f t="shared" si="94"/>
        <v>5439.74</v>
      </c>
    </row>
    <row r="1264" spans="2:20">
      <c r="B1264" s="138">
        <f t="shared" si="91"/>
        <v>150</v>
      </c>
      <c r="C1264" s="138">
        <f t="shared" si="92"/>
        <v>2393</v>
      </c>
      <c r="F1264" s="138">
        <f t="shared" si="93"/>
        <v>3985</v>
      </c>
      <c r="L1264" s="138">
        <f t="shared" si="95"/>
        <v>7093.9000000000087</v>
      </c>
      <c r="M1264" s="138">
        <f t="shared" si="90"/>
        <v>122833.90000000001</v>
      </c>
      <c r="T1264" s="138">
        <f t="shared" si="94"/>
        <v>5443.74</v>
      </c>
    </row>
    <row r="1265" spans="2:20">
      <c r="B1265" s="138">
        <f t="shared" si="91"/>
        <v>150</v>
      </c>
      <c r="C1265" s="138">
        <f t="shared" si="92"/>
        <v>2395</v>
      </c>
      <c r="F1265" s="138">
        <f t="shared" si="93"/>
        <v>3989</v>
      </c>
      <c r="L1265" s="138">
        <f t="shared" si="95"/>
        <v>6993.9000000000087</v>
      </c>
      <c r="M1265" s="138">
        <f t="shared" si="90"/>
        <v>122878.90000000001</v>
      </c>
      <c r="T1265" s="138">
        <f t="shared" si="94"/>
        <v>5447.74</v>
      </c>
    </row>
    <row r="1266" spans="2:20">
      <c r="B1266" s="138">
        <f t="shared" si="91"/>
        <v>150</v>
      </c>
      <c r="C1266" s="138">
        <f t="shared" si="92"/>
        <v>2397</v>
      </c>
      <c r="F1266" s="138">
        <f t="shared" si="93"/>
        <v>3993</v>
      </c>
      <c r="L1266" s="138">
        <f t="shared" si="95"/>
        <v>6893.9000000000087</v>
      </c>
      <c r="M1266" s="138">
        <f t="shared" si="90"/>
        <v>122923.90000000001</v>
      </c>
      <c r="T1266" s="138">
        <f t="shared" si="94"/>
        <v>5451.74</v>
      </c>
    </row>
    <row r="1267" spans="2:20">
      <c r="B1267" s="138">
        <f t="shared" si="91"/>
        <v>150</v>
      </c>
      <c r="C1267" s="138">
        <f t="shared" si="92"/>
        <v>2399</v>
      </c>
      <c r="F1267" s="138">
        <f t="shared" si="93"/>
        <v>3997</v>
      </c>
      <c r="L1267" s="138">
        <f t="shared" si="95"/>
        <v>6793.9000000000087</v>
      </c>
      <c r="M1267" s="138">
        <f t="shared" si="90"/>
        <v>122968.90000000001</v>
      </c>
      <c r="T1267" s="138">
        <f t="shared" si="94"/>
        <v>5455.74</v>
      </c>
    </row>
    <row r="1268" spans="2:20">
      <c r="B1268" s="138">
        <f t="shared" si="91"/>
        <v>150</v>
      </c>
      <c r="C1268" s="138">
        <f t="shared" si="92"/>
        <v>2401</v>
      </c>
      <c r="F1268" s="138">
        <f t="shared" si="93"/>
        <v>4001</v>
      </c>
      <c r="L1268" s="138">
        <f t="shared" si="95"/>
        <v>6693.9000000000087</v>
      </c>
      <c r="M1268" s="138">
        <f t="shared" si="90"/>
        <v>123013.90000000001</v>
      </c>
      <c r="T1268" s="138">
        <f t="shared" si="94"/>
        <v>5459.74</v>
      </c>
    </row>
    <row r="1269" spans="2:20">
      <c r="B1269" s="138">
        <f t="shared" si="91"/>
        <v>150</v>
      </c>
      <c r="C1269" s="138">
        <f t="shared" si="92"/>
        <v>2403</v>
      </c>
      <c r="F1269" s="138">
        <f t="shared" si="93"/>
        <v>4005</v>
      </c>
      <c r="L1269" s="138">
        <f t="shared" si="95"/>
        <v>6593.9000000000087</v>
      </c>
      <c r="M1269" s="138">
        <f t="shared" si="90"/>
        <v>123058.90000000001</v>
      </c>
      <c r="T1269" s="138">
        <f t="shared" si="94"/>
        <v>5463.74</v>
      </c>
    </row>
    <row r="1270" spans="2:20">
      <c r="B1270" s="138">
        <f t="shared" si="91"/>
        <v>150</v>
      </c>
      <c r="C1270" s="138">
        <f t="shared" si="92"/>
        <v>2405</v>
      </c>
      <c r="F1270" s="138">
        <f t="shared" si="93"/>
        <v>4009</v>
      </c>
      <c r="L1270" s="138">
        <f t="shared" si="95"/>
        <v>6493.9000000000087</v>
      </c>
      <c r="M1270" s="138">
        <f t="shared" si="90"/>
        <v>123103.90000000001</v>
      </c>
      <c r="T1270" s="138">
        <f t="shared" si="94"/>
        <v>5467.74</v>
      </c>
    </row>
    <row r="1271" spans="2:20">
      <c r="B1271" s="138">
        <f t="shared" si="91"/>
        <v>150</v>
      </c>
      <c r="C1271" s="138">
        <f t="shared" si="92"/>
        <v>2407</v>
      </c>
      <c r="F1271" s="138">
        <f t="shared" si="93"/>
        <v>4013</v>
      </c>
      <c r="L1271" s="138">
        <f t="shared" si="95"/>
        <v>6393.9000000000087</v>
      </c>
      <c r="M1271" s="138">
        <f t="shared" si="90"/>
        <v>123148.90000000001</v>
      </c>
      <c r="T1271" s="138">
        <f t="shared" si="94"/>
        <v>5471.74</v>
      </c>
    </row>
    <row r="1272" spans="2:20">
      <c r="B1272" s="138">
        <f t="shared" si="91"/>
        <v>150</v>
      </c>
      <c r="C1272" s="138">
        <f t="shared" si="92"/>
        <v>2409</v>
      </c>
      <c r="F1272" s="138">
        <f t="shared" si="93"/>
        <v>4017</v>
      </c>
      <c r="L1272" s="138">
        <f t="shared" si="95"/>
        <v>6293.9000000000087</v>
      </c>
      <c r="M1272" s="138">
        <f t="shared" si="90"/>
        <v>123193.90000000001</v>
      </c>
      <c r="T1272" s="138">
        <f t="shared" si="94"/>
        <v>5475.74</v>
      </c>
    </row>
    <row r="1273" spans="2:20">
      <c r="B1273" s="138">
        <f t="shared" si="91"/>
        <v>150</v>
      </c>
      <c r="C1273" s="138">
        <f t="shared" si="92"/>
        <v>2411</v>
      </c>
      <c r="F1273" s="138">
        <f t="shared" si="93"/>
        <v>4021</v>
      </c>
      <c r="L1273" s="138">
        <f t="shared" si="95"/>
        <v>6193.9000000000087</v>
      </c>
      <c r="M1273" s="138">
        <f t="shared" si="90"/>
        <v>123238.90000000001</v>
      </c>
      <c r="T1273" s="138">
        <f t="shared" si="94"/>
        <v>5479.74</v>
      </c>
    </row>
    <row r="1274" spans="2:20">
      <c r="B1274" s="138">
        <f t="shared" si="91"/>
        <v>150</v>
      </c>
      <c r="C1274" s="138">
        <f t="shared" si="92"/>
        <v>2413</v>
      </c>
      <c r="F1274" s="138">
        <f t="shared" si="93"/>
        <v>4025</v>
      </c>
      <c r="L1274" s="138">
        <f t="shared" si="95"/>
        <v>6093.9000000000087</v>
      </c>
      <c r="M1274" s="138">
        <f t="shared" si="90"/>
        <v>123283.90000000001</v>
      </c>
      <c r="T1274" s="138">
        <f t="shared" si="94"/>
        <v>5483.74</v>
      </c>
    </row>
    <row r="1275" spans="2:20">
      <c r="B1275" s="138">
        <f t="shared" si="91"/>
        <v>150</v>
      </c>
      <c r="C1275" s="138">
        <f t="shared" si="92"/>
        <v>2415</v>
      </c>
      <c r="F1275" s="138">
        <f t="shared" si="93"/>
        <v>4029</v>
      </c>
      <c r="L1275" s="138">
        <f t="shared" si="95"/>
        <v>5993.9000000000087</v>
      </c>
      <c r="M1275" s="138">
        <f t="shared" si="90"/>
        <v>123328.90000000001</v>
      </c>
      <c r="T1275" s="138">
        <f t="shared" si="94"/>
        <v>5487.74</v>
      </c>
    </row>
    <row r="1276" spans="2:20">
      <c r="B1276" s="138">
        <f t="shared" si="91"/>
        <v>150</v>
      </c>
      <c r="C1276" s="138">
        <f t="shared" si="92"/>
        <v>2417</v>
      </c>
      <c r="F1276" s="138">
        <f t="shared" si="93"/>
        <v>4033</v>
      </c>
      <c r="L1276" s="138">
        <f t="shared" si="95"/>
        <v>5893.9000000000087</v>
      </c>
      <c r="M1276" s="138">
        <f t="shared" si="90"/>
        <v>123373.90000000001</v>
      </c>
      <c r="T1276" s="138">
        <f t="shared" si="94"/>
        <v>5491.74</v>
      </c>
    </row>
    <row r="1277" spans="2:20">
      <c r="B1277" s="138">
        <f t="shared" si="91"/>
        <v>150</v>
      </c>
      <c r="C1277" s="138">
        <f t="shared" si="92"/>
        <v>2419</v>
      </c>
      <c r="F1277" s="138">
        <f t="shared" si="93"/>
        <v>4037</v>
      </c>
      <c r="L1277" s="138">
        <f t="shared" si="95"/>
        <v>5793.9000000000087</v>
      </c>
      <c r="M1277" s="138">
        <f t="shared" si="90"/>
        <v>123418.90000000001</v>
      </c>
      <c r="T1277" s="138">
        <f t="shared" si="94"/>
        <v>5495.74</v>
      </c>
    </row>
    <row r="1278" spans="2:20">
      <c r="B1278" s="138">
        <f t="shared" si="91"/>
        <v>150</v>
      </c>
      <c r="C1278" s="138">
        <f t="shared" si="92"/>
        <v>2421</v>
      </c>
      <c r="F1278" s="138">
        <f t="shared" si="93"/>
        <v>4041</v>
      </c>
      <c r="L1278" s="138">
        <f t="shared" si="95"/>
        <v>5693.9000000000087</v>
      </c>
      <c r="M1278" s="138">
        <f t="shared" si="90"/>
        <v>123463.90000000001</v>
      </c>
      <c r="T1278" s="138">
        <f t="shared" si="94"/>
        <v>5499.74</v>
      </c>
    </row>
    <row r="1279" spans="2:20">
      <c r="B1279" s="138">
        <f t="shared" si="91"/>
        <v>150</v>
      </c>
      <c r="C1279" s="138">
        <f t="shared" si="92"/>
        <v>2423</v>
      </c>
      <c r="F1279" s="138">
        <f t="shared" si="93"/>
        <v>4045</v>
      </c>
      <c r="L1279" s="138">
        <f t="shared" si="95"/>
        <v>5593.9000000000087</v>
      </c>
      <c r="M1279" s="138">
        <f t="shared" si="90"/>
        <v>123508.90000000001</v>
      </c>
      <c r="T1279" s="138">
        <f t="shared" si="94"/>
        <v>5503.74</v>
      </c>
    </row>
    <row r="1280" spans="2:20">
      <c r="B1280" s="138">
        <f t="shared" si="91"/>
        <v>150</v>
      </c>
      <c r="C1280" s="138">
        <f t="shared" si="92"/>
        <v>2425</v>
      </c>
      <c r="F1280" s="138">
        <f t="shared" si="93"/>
        <v>4049</v>
      </c>
      <c r="L1280" s="138">
        <f t="shared" si="95"/>
        <v>5493.9000000000087</v>
      </c>
      <c r="M1280" s="138">
        <f t="shared" si="90"/>
        <v>123553.90000000001</v>
      </c>
      <c r="T1280" s="138">
        <f t="shared" si="94"/>
        <v>5507.74</v>
      </c>
    </row>
    <row r="1281" spans="2:20">
      <c r="B1281" s="138">
        <f t="shared" si="91"/>
        <v>150</v>
      </c>
      <c r="C1281" s="138">
        <f t="shared" si="92"/>
        <v>2427</v>
      </c>
      <c r="F1281" s="138">
        <f t="shared" si="93"/>
        <v>4053</v>
      </c>
      <c r="L1281" s="138">
        <f t="shared" si="95"/>
        <v>5393.9000000000087</v>
      </c>
      <c r="M1281" s="138">
        <f t="shared" si="90"/>
        <v>123598.90000000001</v>
      </c>
      <c r="T1281" s="138">
        <f t="shared" si="94"/>
        <v>5511.74</v>
      </c>
    </row>
    <row r="1282" spans="2:20">
      <c r="B1282" s="138">
        <f t="shared" si="91"/>
        <v>150</v>
      </c>
      <c r="C1282" s="138">
        <f t="shared" si="92"/>
        <v>2429</v>
      </c>
      <c r="F1282" s="138">
        <f t="shared" si="93"/>
        <v>4057</v>
      </c>
      <c r="L1282" s="138">
        <f t="shared" si="95"/>
        <v>5293.9000000000087</v>
      </c>
      <c r="M1282" s="138">
        <f t="shared" si="90"/>
        <v>123643.90000000001</v>
      </c>
      <c r="T1282" s="138">
        <f t="shared" si="94"/>
        <v>5515.74</v>
      </c>
    </row>
    <row r="1283" spans="2:20">
      <c r="B1283" s="138">
        <f t="shared" si="91"/>
        <v>150</v>
      </c>
      <c r="C1283" s="138">
        <f t="shared" si="92"/>
        <v>2431</v>
      </c>
      <c r="F1283" s="138">
        <f t="shared" si="93"/>
        <v>4061</v>
      </c>
      <c r="L1283" s="138">
        <f t="shared" si="95"/>
        <v>5193.9000000000087</v>
      </c>
      <c r="M1283" s="138">
        <f t="shared" si="90"/>
        <v>123688.90000000001</v>
      </c>
      <c r="T1283" s="138">
        <f t="shared" si="94"/>
        <v>5519.74</v>
      </c>
    </row>
    <row r="1284" spans="2:20">
      <c r="B1284" s="138">
        <f t="shared" si="91"/>
        <v>150</v>
      </c>
      <c r="C1284" s="138">
        <f t="shared" si="92"/>
        <v>2433</v>
      </c>
      <c r="F1284" s="138">
        <f t="shared" si="93"/>
        <v>4065</v>
      </c>
      <c r="L1284" s="138">
        <f t="shared" si="95"/>
        <v>5093.9000000000087</v>
      </c>
      <c r="M1284" s="138">
        <f t="shared" si="90"/>
        <v>123733.90000000001</v>
      </c>
      <c r="T1284" s="138">
        <f t="shared" si="94"/>
        <v>5523.74</v>
      </c>
    </row>
    <row r="1285" spans="2:20">
      <c r="B1285" s="138">
        <f t="shared" si="91"/>
        <v>150</v>
      </c>
      <c r="C1285" s="138">
        <f t="shared" si="92"/>
        <v>2435</v>
      </c>
      <c r="F1285" s="138">
        <f t="shared" si="93"/>
        <v>4069</v>
      </c>
      <c r="L1285" s="138">
        <f t="shared" si="95"/>
        <v>4993.9000000000087</v>
      </c>
      <c r="M1285" s="138">
        <f t="shared" ref="M1285:M1313" si="96">M1284+45</f>
        <v>123778.90000000001</v>
      </c>
      <c r="T1285" s="138">
        <f t="shared" si="94"/>
        <v>5527.74</v>
      </c>
    </row>
    <row r="1286" spans="2:20">
      <c r="B1286" s="138">
        <f t="shared" si="91"/>
        <v>150</v>
      </c>
      <c r="C1286" s="138">
        <f t="shared" si="92"/>
        <v>2437</v>
      </c>
      <c r="F1286" s="138">
        <f t="shared" si="93"/>
        <v>4073</v>
      </c>
      <c r="L1286" s="138">
        <f t="shared" si="95"/>
        <v>4893.9000000000087</v>
      </c>
      <c r="M1286" s="138">
        <f t="shared" si="96"/>
        <v>123823.90000000001</v>
      </c>
      <c r="T1286" s="138">
        <f t="shared" si="94"/>
        <v>5531.74</v>
      </c>
    </row>
    <row r="1287" spans="2:20">
      <c r="B1287" s="138">
        <f t="shared" si="91"/>
        <v>150</v>
      </c>
      <c r="C1287" s="138">
        <f t="shared" si="92"/>
        <v>2439</v>
      </c>
      <c r="F1287" s="138">
        <f t="shared" si="93"/>
        <v>4077</v>
      </c>
      <c r="L1287" s="138">
        <f t="shared" si="95"/>
        <v>4793.9000000000087</v>
      </c>
      <c r="M1287" s="138">
        <f t="shared" si="96"/>
        <v>123868.90000000001</v>
      </c>
      <c r="T1287" s="138">
        <f t="shared" si="94"/>
        <v>5535.74</v>
      </c>
    </row>
    <row r="1288" spans="2:20">
      <c r="B1288" s="138">
        <f t="shared" si="91"/>
        <v>150</v>
      </c>
      <c r="C1288" s="138">
        <f t="shared" si="92"/>
        <v>2441</v>
      </c>
      <c r="F1288" s="138">
        <f t="shared" si="93"/>
        <v>4081</v>
      </c>
      <c r="L1288" s="138">
        <f t="shared" si="95"/>
        <v>4693.9000000000087</v>
      </c>
      <c r="M1288" s="138">
        <f t="shared" si="96"/>
        <v>123913.90000000001</v>
      </c>
      <c r="T1288" s="138">
        <f t="shared" si="94"/>
        <v>5539.74</v>
      </c>
    </row>
    <row r="1289" spans="2:20">
      <c r="B1289" s="138">
        <f t="shared" si="91"/>
        <v>150</v>
      </c>
      <c r="C1289" s="138">
        <f t="shared" si="92"/>
        <v>2443</v>
      </c>
      <c r="F1289" s="138">
        <f t="shared" si="93"/>
        <v>4085</v>
      </c>
      <c r="L1289" s="138">
        <f t="shared" si="95"/>
        <v>4593.9000000000087</v>
      </c>
      <c r="M1289" s="138">
        <f t="shared" si="96"/>
        <v>123958.90000000001</v>
      </c>
      <c r="T1289" s="138">
        <f t="shared" si="94"/>
        <v>5543.74</v>
      </c>
    </row>
    <row r="1290" spans="2:20">
      <c r="B1290" s="138">
        <f t="shared" si="91"/>
        <v>150</v>
      </c>
      <c r="C1290" s="138">
        <f t="shared" si="92"/>
        <v>2445</v>
      </c>
      <c r="F1290" s="138">
        <f t="shared" si="93"/>
        <v>4089</v>
      </c>
      <c r="L1290" s="138">
        <f t="shared" si="95"/>
        <v>4493.9000000000087</v>
      </c>
      <c r="M1290" s="138">
        <f t="shared" si="96"/>
        <v>124003.90000000001</v>
      </c>
      <c r="N1290" s="138">
        <f>M1314</f>
        <v>125188.90000000001</v>
      </c>
      <c r="T1290" s="138">
        <f t="shared" si="94"/>
        <v>5547.74</v>
      </c>
    </row>
    <row r="1291" spans="2:20">
      <c r="B1291" s="138">
        <f t="shared" si="91"/>
        <v>150</v>
      </c>
      <c r="C1291" s="138">
        <f t="shared" si="92"/>
        <v>2447</v>
      </c>
      <c r="F1291" s="138">
        <f t="shared" si="93"/>
        <v>4093</v>
      </c>
      <c r="L1291" s="138">
        <f t="shared" si="95"/>
        <v>4393.9000000000087</v>
      </c>
      <c r="M1291" s="138">
        <f t="shared" si="96"/>
        <v>124048.90000000001</v>
      </c>
      <c r="T1291" s="138">
        <f t="shared" si="94"/>
        <v>5551.74</v>
      </c>
    </row>
    <row r="1292" spans="2:20">
      <c r="B1292" s="138">
        <f t="shared" si="91"/>
        <v>150</v>
      </c>
      <c r="C1292" s="138">
        <f t="shared" si="92"/>
        <v>2449</v>
      </c>
      <c r="F1292" s="138">
        <f t="shared" si="93"/>
        <v>4097</v>
      </c>
      <c r="L1292" s="138">
        <f t="shared" si="95"/>
        <v>4293.9000000000087</v>
      </c>
      <c r="M1292" s="138">
        <f t="shared" si="96"/>
        <v>124093.90000000001</v>
      </c>
      <c r="T1292" s="138">
        <f t="shared" si="94"/>
        <v>5555.74</v>
      </c>
    </row>
    <row r="1293" spans="2:20">
      <c r="B1293" s="138">
        <f t="shared" si="91"/>
        <v>150</v>
      </c>
      <c r="C1293" s="138">
        <f t="shared" si="92"/>
        <v>2451</v>
      </c>
      <c r="F1293" s="138">
        <f t="shared" si="93"/>
        <v>4101</v>
      </c>
      <c r="L1293" s="138">
        <f t="shared" si="95"/>
        <v>4193.9000000000087</v>
      </c>
      <c r="M1293" s="138">
        <f t="shared" si="96"/>
        <v>124138.90000000001</v>
      </c>
      <c r="T1293" s="138">
        <f t="shared" si="94"/>
        <v>5559.74</v>
      </c>
    </row>
    <row r="1294" spans="2:20">
      <c r="B1294" s="138">
        <f t="shared" si="91"/>
        <v>150</v>
      </c>
      <c r="C1294" s="138">
        <f t="shared" si="92"/>
        <v>2453</v>
      </c>
      <c r="F1294" s="138">
        <f t="shared" si="93"/>
        <v>4105</v>
      </c>
      <c r="L1294" s="138">
        <f t="shared" si="95"/>
        <v>4093.9000000000087</v>
      </c>
      <c r="M1294" s="138">
        <f t="shared" si="96"/>
        <v>124183.90000000001</v>
      </c>
      <c r="T1294" s="138">
        <f t="shared" si="94"/>
        <v>5563.74</v>
      </c>
    </row>
    <row r="1295" spans="2:20">
      <c r="B1295" s="138">
        <f t="shared" si="91"/>
        <v>150</v>
      </c>
      <c r="C1295" s="138">
        <f t="shared" si="92"/>
        <v>2455</v>
      </c>
      <c r="F1295" s="138">
        <f t="shared" si="93"/>
        <v>4109</v>
      </c>
      <c r="L1295" s="138">
        <f t="shared" si="95"/>
        <v>3993.9000000000087</v>
      </c>
      <c r="M1295" s="138">
        <f t="shared" si="96"/>
        <v>124228.90000000001</v>
      </c>
      <c r="T1295" s="138">
        <f t="shared" si="94"/>
        <v>5567.74</v>
      </c>
    </row>
    <row r="1296" spans="2:20">
      <c r="B1296" s="138">
        <f t="shared" si="91"/>
        <v>150</v>
      </c>
      <c r="C1296" s="138">
        <f t="shared" si="92"/>
        <v>2457</v>
      </c>
      <c r="F1296" s="138">
        <f t="shared" si="93"/>
        <v>4113</v>
      </c>
      <c r="L1296" s="138">
        <f t="shared" si="95"/>
        <v>3893.9000000000087</v>
      </c>
      <c r="M1296" s="138">
        <f t="shared" si="96"/>
        <v>124273.90000000001</v>
      </c>
      <c r="T1296" s="138">
        <f t="shared" si="94"/>
        <v>5571.74</v>
      </c>
    </row>
    <row r="1297" spans="2:20">
      <c r="B1297" s="138">
        <f t="shared" si="91"/>
        <v>150</v>
      </c>
      <c r="C1297" s="138">
        <f t="shared" si="92"/>
        <v>2459</v>
      </c>
      <c r="F1297" s="138">
        <f t="shared" si="93"/>
        <v>4117</v>
      </c>
      <c r="L1297" s="138">
        <f t="shared" si="95"/>
        <v>3793.9000000000087</v>
      </c>
      <c r="M1297" s="138">
        <f t="shared" si="96"/>
        <v>124318.90000000001</v>
      </c>
      <c r="T1297" s="138">
        <f t="shared" si="94"/>
        <v>5575.74</v>
      </c>
    </row>
    <row r="1298" spans="2:20">
      <c r="B1298" s="138">
        <f t="shared" si="91"/>
        <v>150</v>
      </c>
      <c r="C1298" s="138">
        <f t="shared" si="92"/>
        <v>2461</v>
      </c>
      <c r="F1298" s="138">
        <f t="shared" si="93"/>
        <v>4121</v>
      </c>
      <c r="L1298" s="138">
        <f t="shared" si="95"/>
        <v>3693.9000000000087</v>
      </c>
      <c r="M1298" s="138">
        <f t="shared" si="96"/>
        <v>124363.90000000001</v>
      </c>
      <c r="T1298" s="138">
        <f t="shared" si="94"/>
        <v>5579.74</v>
      </c>
    </row>
    <row r="1299" spans="2:20">
      <c r="B1299" s="138">
        <f t="shared" si="91"/>
        <v>150</v>
      </c>
      <c r="C1299" s="138">
        <f t="shared" si="92"/>
        <v>2463</v>
      </c>
      <c r="F1299" s="138">
        <f t="shared" si="93"/>
        <v>4125</v>
      </c>
      <c r="L1299" s="138">
        <f t="shared" si="95"/>
        <v>3593.9000000000087</v>
      </c>
      <c r="M1299" s="138">
        <f t="shared" si="96"/>
        <v>124408.90000000001</v>
      </c>
      <c r="T1299" s="138">
        <f t="shared" si="94"/>
        <v>5583.74</v>
      </c>
    </row>
    <row r="1300" spans="2:20">
      <c r="B1300" s="138">
        <f t="shared" si="91"/>
        <v>150</v>
      </c>
      <c r="C1300" s="138">
        <f t="shared" si="92"/>
        <v>2465</v>
      </c>
      <c r="F1300" s="138">
        <f t="shared" si="93"/>
        <v>4129</v>
      </c>
      <c r="L1300" s="138">
        <f t="shared" si="95"/>
        <v>3493.9000000000087</v>
      </c>
      <c r="M1300" s="138">
        <f t="shared" si="96"/>
        <v>124453.90000000001</v>
      </c>
      <c r="T1300" s="138">
        <f t="shared" si="94"/>
        <v>5587.74</v>
      </c>
    </row>
    <row r="1301" spans="2:20">
      <c r="B1301" s="138">
        <f t="shared" si="91"/>
        <v>150</v>
      </c>
      <c r="C1301" s="138">
        <f t="shared" si="92"/>
        <v>2467</v>
      </c>
      <c r="F1301" s="138">
        <f t="shared" si="93"/>
        <v>4133</v>
      </c>
      <c r="L1301" s="138">
        <f t="shared" si="95"/>
        <v>3393.9000000000087</v>
      </c>
      <c r="M1301" s="138">
        <f t="shared" si="96"/>
        <v>124498.90000000001</v>
      </c>
      <c r="T1301" s="138">
        <f t="shared" si="94"/>
        <v>5591.74</v>
      </c>
    </row>
    <row r="1302" spans="2:20">
      <c r="B1302" s="138">
        <f t="shared" ref="B1302:B1365" si="97">B1301</f>
        <v>150</v>
      </c>
      <c r="C1302" s="138">
        <f t="shared" ref="C1302:C1365" si="98">C1301+2</f>
        <v>2469</v>
      </c>
      <c r="F1302" s="138">
        <f t="shared" ref="F1302:F1365" si="99">F1301+4</f>
        <v>4137</v>
      </c>
      <c r="L1302" s="138">
        <f t="shared" si="95"/>
        <v>3293.9000000000087</v>
      </c>
      <c r="M1302" s="138">
        <f t="shared" si="96"/>
        <v>124543.90000000001</v>
      </c>
      <c r="T1302" s="138">
        <f t="shared" ref="T1302:T1365" si="100">T1301+4</f>
        <v>5595.74</v>
      </c>
    </row>
    <row r="1303" spans="2:20">
      <c r="B1303" s="138">
        <f t="shared" si="97"/>
        <v>150</v>
      </c>
      <c r="C1303" s="138">
        <f t="shared" si="98"/>
        <v>2471</v>
      </c>
      <c r="F1303" s="138">
        <f t="shared" si="99"/>
        <v>4141</v>
      </c>
      <c r="L1303" s="138">
        <f t="shared" si="95"/>
        <v>3193.9000000000087</v>
      </c>
      <c r="M1303" s="138">
        <f t="shared" si="96"/>
        <v>124588.90000000001</v>
      </c>
      <c r="T1303" s="138">
        <f t="shared" si="100"/>
        <v>5599.74</v>
      </c>
    </row>
    <row r="1304" spans="2:20">
      <c r="B1304" s="138">
        <f t="shared" si="97"/>
        <v>150</v>
      </c>
      <c r="C1304" s="138">
        <f t="shared" si="98"/>
        <v>2473</v>
      </c>
      <c r="F1304" s="138">
        <f t="shared" si="99"/>
        <v>4145</v>
      </c>
      <c r="L1304" s="138">
        <f t="shared" si="95"/>
        <v>3093.9000000000087</v>
      </c>
      <c r="M1304" s="138">
        <f t="shared" si="96"/>
        <v>124633.90000000001</v>
      </c>
      <c r="T1304" s="138">
        <f t="shared" si="100"/>
        <v>5603.74</v>
      </c>
    </row>
    <row r="1305" spans="2:20">
      <c r="B1305" s="138">
        <f t="shared" si="97"/>
        <v>150</v>
      </c>
      <c r="C1305" s="138">
        <f t="shared" si="98"/>
        <v>2475</v>
      </c>
      <c r="F1305" s="138">
        <f t="shared" si="99"/>
        <v>4149</v>
      </c>
      <c r="L1305" s="138">
        <f t="shared" ref="L1305:L1334" si="101">L1304-100</f>
        <v>2993.9000000000087</v>
      </c>
      <c r="M1305" s="138">
        <f t="shared" si="96"/>
        <v>124678.90000000001</v>
      </c>
      <c r="T1305" s="138">
        <f t="shared" si="100"/>
        <v>5607.74</v>
      </c>
    </row>
    <row r="1306" spans="2:20">
      <c r="B1306" s="138">
        <f t="shared" si="97"/>
        <v>150</v>
      </c>
      <c r="C1306" s="138">
        <f t="shared" si="98"/>
        <v>2477</v>
      </c>
      <c r="F1306" s="138">
        <f t="shared" si="99"/>
        <v>4153</v>
      </c>
      <c r="L1306" s="138">
        <f t="shared" si="101"/>
        <v>2893.9000000000087</v>
      </c>
      <c r="M1306" s="138">
        <f t="shared" si="96"/>
        <v>124723.90000000001</v>
      </c>
      <c r="T1306" s="138">
        <f t="shared" si="100"/>
        <v>5611.74</v>
      </c>
    </row>
    <row r="1307" spans="2:20">
      <c r="B1307" s="138">
        <f t="shared" si="97"/>
        <v>150</v>
      </c>
      <c r="C1307" s="138">
        <f t="shared" si="98"/>
        <v>2479</v>
      </c>
      <c r="F1307" s="138">
        <f t="shared" si="99"/>
        <v>4157</v>
      </c>
      <c r="L1307" s="138">
        <f t="shared" si="101"/>
        <v>2793.9000000000087</v>
      </c>
      <c r="M1307" s="138">
        <f t="shared" si="96"/>
        <v>124768.90000000001</v>
      </c>
      <c r="T1307" s="138">
        <f t="shared" si="100"/>
        <v>5615.74</v>
      </c>
    </row>
    <row r="1308" spans="2:20">
      <c r="B1308" s="138">
        <f t="shared" si="97"/>
        <v>150</v>
      </c>
      <c r="C1308" s="138">
        <f t="shared" si="98"/>
        <v>2481</v>
      </c>
      <c r="F1308" s="138">
        <f t="shared" si="99"/>
        <v>4161</v>
      </c>
      <c r="L1308" s="138">
        <f t="shared" si="101"/>
        <v>2693.9000000000087</v>
      </c>
      <c r="M1308" s="138">
        <f t="shared" si="96"/>
        <v>124813.90000000001</v>
      </c>
      <c r="T1308" s="138">
        <f t="shared" si="100"/>
        <v>5619.74</v>
      </c>
    </row>
    <row r="1309" spans="2:20">
      <c r="B1309" s="138">
        <f t="shared" si="97"/>
        <v>150</v>
      </c>
      <c r="C1309" s="138">
        <f t="shared" si="98"/>
        <v>2483</v>
      </c>
      <c r="F1309" s="138">
        <f t="shared" si="99"/>
        <v>4165</v>
      </c>
      <c r="L1309" s="138">
        <f t="shared" si="101"/>
        <v>2593.9000000000087</v>
      </c>
      <c r="M1309" s="138">
        <f t="shared" si="96"/>
        <v>124858.90000000001</v>
      </c>
      <c r="T1309" s="138">
        <f t="shared" si="100"/>
        <v>5623.74</v>
      </c>
    </row>
    <row r="1310" spans="2:20">
      <c r="B1310" s="138">
        <f t="shared" si="97"/>
        <v>150</v>
      </c>
      <c r="C1310" s="138">
        <f t="shared" si="98"/>
        <v>2485</v>
      </c>
      <c r="F1310" s="138">
        <f t="shared" si="99"/>
        <v>4169</v>
      </c>
      <c r="L1310" s="138">
        <f t="shared" si="101"/>
        <v>2493.9000000000087</v>
      </c>
      <c r="M1310" s="138">
        <f t="shared" si="96"/>
        <v>124903.90000000001</v>
      </c>
      <c r="T1310" s="138">
        <f t="shared" si="100"/>
        <v>5627.74</v>
      </c>
    </row>
    <row r="1311" spans="2:20">
      <c r="B1311" s="138">
        <f t="shared" si="97"/>
        <v>150</v>
      </c>
      <c r="C1311" s="138">
        <f t="shared" si="98"/>
        <v>2487</v>
      </c>
      <c r="F1311" s="138">
        <f t="shared" si="99"/>
        <v>4173</v>
      </c>
      <c r="L1311" s="138">
        <f t="shared" si="101"/>
        <v>2393.9000000000087</v>
      </c>
      <c r="M1311" s="138">
        <f t="shared" si="96"/>
        <v>124948.90000000001</v>
      </c>
      <c r="T1311" s="138">
        <f t="shared" si="100"/>
        <v>5631.74</v>
      </c>
    </row>
    <row r="1312" spans="2:20">
      <c r="B1312" s="138">
        <f t="shared" si="97"/>
        <v>150</v>
      </c>
      <c r="C1312" s="138">
        <f t="shared" si="98"/>
        <v>2489</v>
      </c>
      <c r="F1312" s="138">
        <f t="shared" si="99"/>
        <v>4177</v>
      </c>
      <c r="L1312" s="138">
        <f t="shared" si="101"/>
        <v>2293.9000000000087</v>
      </c>
      <c r="M1312" s="138">
        <f t="shared" si="96"/>
        <v>124993.90000000001</v>
      </c>
      <c r="T1312" s="138">
        <f t="shared" si="100"/>
        <v>5635.74</v>
      </c>
    </row>
    <row r="1313" spans="2:20">
      <c r="B1313" s="138">
        <f t="shared" si="97"/>
        <v>150</v>
      </c>
      <c r="C1313" s="138">
        <f t="shared" si="98"/>
        <v>2491</v>
      </c>
      <c r="F1313" s="138">
        <f t="shared" si="99"/>
        <v>4181</v>
      </c>
      <c r="L1313" s="138">
        <f t="shared" si="101"/>
        <v>2193.9000000000087</v>
      </c>
      <c r="M1313" s="138">
        <f t="shared" si="96"/>
        <v>125038.90000000001</v>
      </c>
      <c r="T1313" s="138">
        <f t="shared" si="100"/>
        <v>5639.74</v>
      </c>
    </row>
    <row r="1314" spans="2:20">
      <c r="B1314" s="138">
        <f t="shared" si="97"/>
        <v>150</v>
      </c>
      <c r="C1314" s="138">
        <f t="shared" si="98"/>
        <v>2493</v>
      </c>
      <c r="F1314" s="138">
        <f t="shared" si="99"/>
        <v>4185</v>
      </c>
      <c r="L1314" s="138">
        <f t="shared" si="101"/>
        <v>2093.9000000000087</v>
      </c>
      <c r="M1314" s="138">
        <f>M1313+150</f>
        <v>125188.90000000001</v>
      </c>
      <c r="T1314" s="138">
        <f t="shared" si="100"/>
        <v>5643.74</v>
      </c>
    </row>
    <row r="1315" spans="2:20">
      <c r="B1315" s="138">
        <f t="shared" si="97"/>
        <v>150</v>
      </c>
      <c r="C1315" s="138">
        <f t="shared" si="98"/>
        <v>2495</v>
      </c>
      <c r="F1315" s="138">
        <f t="shared" si="99"/>
        <v>4189</v>
      </c>
      <c r="L1315" s="138">
        <f t="shared" si="101"/>
        <v>1993.9000000000087</v>
      </c>
      <c r="M1315" s="138">
        <f t="shared" ref="M1315:M1378" si="102">M1314+100</f>
        <v>125288.90000000001</v>
      </c>
      <c r="T1315" s="138">
        <f t="shared" si="100"/>
        <v>5647.74</v>
      </c>
    </row>
    <row r="1316" spans="2:20">
      <c r="B1316" s="138">
        <f t="shared" si="97"/>
        <v>150</v>
      </c>
      <c r="C1316" s="138">
        <f t="shared" si="98"/>
        <v>2497</v>
      </c>
      <c r="F1316" s="138">
        <f t="shared" si="99"/>
        <v>4193</v>
      </c>
      <c r="L1316" s="138">
        <f t="shared" si="101"/>
        <v>1893.9000000000087</v>
      </c>
      <c r="M1316" s="138">
        <f t="shared" si="102"/>
        <v>125388.90000000001</v>
      </c>
      <c r="T1316" s="138">
        <f t="shared" si="100"/>
        <v>5651.74</v>
      </c>
    </row>
    <row r="1317" spans="2:20">
      <c r="B1317" s="138">
        <f t="shared" si="97"/>
        <v>150</v>
      </c>
      <c r="C1317" s="138">
        <f t="shared" si="98"/>
        <v>2499</v>
      </c>
      <c r="F1317" s="138">
        <f t="shared" si="99"/>
        <v>4197</v>
      </c>
      <c r="L1317" s="138">
        <f t="shared" si="101"/>
        <v>1793.9000000000087</v>
      </c>
      <c r="M1317" s="138">
        <f t="shared" si="102"/>
        <v>125488.90000000001</v>
      </c>
      <c r="T1317" s="138">
        <f t="shared" si="100"/>
        <v>5655.74</v>
      </c>
    </row>
    <row r="1318" spans="2:20">
      <c r="B1318" s="138">
        <f t="shared" si="97"/>
        <v>150</v>
      </c>
      <c r="C1318" s="138">
        <f t="shared" si="98"/>
        <v>2501</v>
      </c>
      <c r="F1318" s="138">
        <f t="shared" si="99"/>
        <v>4201</v>
      </c>
      <c r="L1318" s="138">
        <f t="shared" si="101"/>
        <v>1693.9000000000087</v>
      </c>
      <c r="M1318" s="138">
        <f t="shared" si="102"/>
        <v>125588.90000000001</v>
      </c>
      <c r="T1318" s="138">
        <f t="shared" si="100"/>
        <v>5659.74</v>
      </c>
    </row>
    <row r="1319" spans="2:20">
      <c r="B1319" s="138">
        <f t="shared" si="97"/>
        <v>150</v>
      </c>
      <c r="C1319" s="138">
        <f t="shared" si="98"/>
        <v>2503</v>
      </c>
      <c r="F1319" s="138">
        <f t="shared" si="99"/>
        <v>4205</v>
      </c>
      <c r="L1319" s="138">
        <f t="shared" si="101"/>
        <v>1593.9000000000087</v>
      </c>
      <c r="M1319" s="138">
        <f t="shared" si="102"/>
        <v>125688.90000000001</v>
      </c>
      <c r="T1319" s="138">
        <f t="shared" si="100"/>
        <v>5663.74</v>
      </c>
    </row>
    <row r="1320" spans="2:20">
      <c r="B1320" s="138">
        <f t="shared" si="97"/>
        <v>150</v>
      </c>
      <c r="C1320" s="138">
        <f t="shared" si="98"/>
        <v>2505</v>
      </c>
      <c r="F1320" s="138">
        <f t="shared" si="99"/>
        <v>4209</v>
      </c>
      <c r="L1320" s="138">
        <f t="shared" si="101"/>
        <v>1493.9000000000087</v>
      </c>
      <c r="M1320" s="138">
        <f t="shared" si="102"/>
        <v>125788.90000000001</v>
      </c>
      <c r="T1320" s="138">
        <f t="shared" si="100"/>
        <v>5667.74</v>
      </c>
    </row>
    <row r="1321" spans="2:20">
      <c r="B1321" s="138">
        <f t="shared" si="97"/>
        <v>150</v>
      </c>
      <c r="C1321" s="138">
        <f t="shared" si="98"/>
        <v>2507</v>
      </c>
      <c r="F1321" s="138">
        <f t="shared" si="99"/>
        <v>4213</v>
      </c>
      <c r="L1321" s="138">
        <f t="shared" si="101"/>
        <v>1393.9000000000087</v>
      </c>
      <c r="M1321" s="138">
        <f t="shared" si="102"/>
        <v>125888.90000000001</v>
      </c>
      <c r="T1321" s="138">
        <f t="shared" si="100"/>
        <v>5671.74</v>
      </c>
    </row>
    <row r="1322" spans="2:20">
      <c r="B1322" s="138">
        <f t="shared" si="97"/>
        <v>150</v>
      </c>
      <c r="C1322" s="138">
        <f t="shared" si="98"/>
        <v>2509</v>
      </c>
      <c r="F1322" s="138">
        <f t="shared" si="99"/>
        <v>4217</v>
      </c>
      <c r="L1322" s="138">
        <f t="shared" si="101"/>
        <v>1293.9000000000087</v>
      </c>
      <c r="M1322" s="138">
        <f t="shared" si="102"/>
        <v>125988.90000000001</v>
      </c>
      <c r="T1322" s="138">
        <f t="shared" si="100"/>
        <v>5675.74</v>
      </c>
    </row>
    <row r="1323" spans="2:20">
      <c r="B1323" s="138">
        <f t="shared" si="97"/>
        <v>150</v>
      </c>
      <c r="C1323" s="138">
        <f t="shared" si="98"/>
        <v>2511</v>
      </c>
      <c r="F1323" s="138">
        <f t="shared" si="99"/>
        <v>4221</v>
      </c>
      <c r="L1323" s="138">
        <f t="shared" si="101"/>
        <v>1193.9000000000087</v>
      </c>
      <c r="M1323" s="138">
        <f t="shared" si="102"/>
        <v>126088.90000000001</v>
      </c>
      <c r="T1323" s="138">
        <f t="shared" si="100"/>
        <v>5679.74</v>
      </c>
    </row>
    <row r="1324" spans="2:20">
      <c r="B1324" s="138">
        <f t="shared" si="97"/>
        <v>150</v>
      </c>
      <c r="C1324" s="138">
        <f t="shared" si="98"/>
        <v>2513</v>
      </c>
      <c r="F1324" s="138">
        <f t="shared" si="99"/>
        <v>4225</v>
      </c>
      <c r="L1324" s="138">
        <f t="shared" si="101"/>
        <v>1093.9000000000087</v>
      </c>
      <c r="M1324" s="138">
        <f t="shared" si="102"/>
        <v>126188.90000000001</v>
      </c>
      <c r="T1324" s="138">
        <f t="shared" si="100"/>
        <v>5683.74</v>
      </c>
    </row>
    <row r="1325" spans="2:20">
      <c r="B1325" s="138">
        <f t="shared" si="97"/>
        <v>150</v>
      </c>
      <c r="C1325" s="138">
        <f t="shared" si="98"/>
        <v>2515</v>
      </c>
      <c r="F1325" s="138">
        <f t="shared" si="99"/>
        <v>4229</v>
      </c>
      <c r="L1325" s="138">
        <f t="shared" si="101"/>
        <v>993.90000000000873</v>
      </c>
      <c r="M1325" s="138">
        <f t="shared" si="102"/>
        <v>126288.90000000001</v>
      </c>
      <c r="T1325" s="138">
        <f t="shared" si="100"/>
        <v>5687.74</v>
      </c>
    </row>
    <row r="1326" spans="2:20">
      <c r="B1326" s="138">
        <f t="shared" si="97"/>
        <v>150</v>
      </c>
      <c r="C1326" s="138">
        <f t="shared" si="98"/>
        <v>2517</v>
      </c>
      <c r="F1326" s="138">
        <f t="shared" si="99"/>
        <v>4233</v>
      </c>
      <c r="L1326" s="138">
        <f t="shared" si="101"/>
        <v>893.90000000000873</v>
      </c>
      <c r="M1326" s="138">
        <f t="shared" si="102"/>
        <v>126388.90000000001</v>
      </c>
      <c r="T1326" s="138">
        <f t="shared" si="100"/>
        <v>5691.74</v>
      </c>
    </row>
    <row r="1327" spans="2:20">
      <c r="B1327" s="138">
        <f t="shared" si="97"/>
        <v>150</v>
      </c>
      <c r="C1327" s="138">
        <f t="shared" si="98"/>
        <v>2519</v>
      </c>
      <c r="F1327" s="138">
        <f t="shared" si="99"/>
        <v>4237</v>
      </c>
      <c r="L1327" s="138">
        <f t="shared" si="101"/>
        <v>793.90000000000873</v>
      </c>
      <c r="M1327" s="138">
        <f t="shared" si="102"/>
        <v>126488.90000000001</v>
      </c>
      <c r="T1327" s="138">
        <f t="shared" si="100"/>
        <v>5695.74</v>
      </c>
    </row>
    <row r="1328" spans="2:20">
      <c r="B1328" s="138">
        <f t="shared" si="97"/>
        <v>150</v>
      </c>
      <c r="C1328" s="138">
        <f t="shared" si="98"/>
        <v>2521</v>
      </c>
      <c r="F1328" s="138">
        <f t="shared" si="99"/>
        <v>4241</v>
      </c>
      <c r="L1328" s="138">
        <f t="shared" si="101"/>
        <v>693.90000000000873</v>
      </c>
      <c r="M1328" s="138">
        <f t="shared" si="102"/>
        <v>126588.90000000001</v>
      </c>
      <c r="T1328" s="138">
        <f t="shared" si="100"/>
        <v>5699.74</v>
      </c>
    </row>
    <row r="1329" spans="2:20">
      <c r="B1329" s="138">
        <f t="shared" si="97"/>
        <v>150</v>
      </c>
      <c r="C1329" s="138">
        <f t="shared" si="98"/>
        <v>2523</v>
      </c>
      <c r="F1329" s="138">
        <f t="shared" si="99"/>
        <v>4245</v>
      </c>
      <c r="L1329" s="138">
        <f t="shared" si="101"/>
        <v>593.90000000000873</v>
      </c>
      <c r="M1329" s="138">
        <f t="shared" si="102"/>
        <v>126688.90000000001</v>
      </c>
      <c r="T1329" s="138">
        <f t="shared" si="100"/>
        <v>5703.74</v>
      </c>
    </row>
    <row r="1330" spans="2:20">
      <c r="B1330" s="138">
        <f t="shared" si="97"/>
        <v>150</v>
      </c>
      <c r="C1330" s="138">
        <f t="shared" si="98"/>
        <v>2525</v>
      </c>
      <c r="F1330" s="138">
        <f t="shared" si="99"/>
        <v>4249</v>
      </c>
      <c r="L1330" s="138">
        <f t="shared" si="101"/>
        <v>493.90000000000873</v>
      </c>
      <c r="M1330" s="138">
        <f t="shared" si="102"/>
        <v>126788.90000000001</v>
      </c>
      <c r="T1330" s="138">
        <f t="shared" si="100"/>
        <v>5707.74</v>
      </c>
    </row>
    <row r="1331" spans="2:20">
      <c r="B1331" s="138">
        <f t="shared" si="97"/>
        <v>150</v>
      </c>
      <c r="C1331" s="138">
        <f t="shared" si="98"/>
        <v>2527</v>
      </c>
      <c r="F1331" s="138">
        <f t="shared" si="99"/>
        <v>4253</v>
      </c>
      <c r="L1331" s="138">
        <f t="shared" si="101"/>
        <v>393.90000000000873</v>
      </c>
      <c r="M1331" s="138">
        <f t="shared" si="102"/>
        <v>126888.90000000001</v>
      </c>
      <c r="T1331" s="138">
        <f t="shared" si="100"/>
        <v>5711.74</v>
      </c>
    </row>
    <row r="1332" spans="2:20">
      <c r="B1332" s="138">
        <f t="shared" si="97"/>
        <v>150</v>
      </c>
      <c r="C1332" s="138">
        <f t="shared" si="98"/>
        <v>2529</v>
      </c>
      <c r="F1332" s="138">
        <f t="shared" si="99"/>
        <v>4257</v>
      </c>
      <c r="L1332" s="138">
        <f t="shared" si="101"/>
        <v>293.90000000000873</v>
      </c>
      <c r="M1332" s="138">
        <f t="shared" si="102"/>
        <v>126988.90000000001</v>
      </c>
      <c r="T1332" s="138">
        <f t="shared" si="100"/>
        <v>5715.74</v>
      </c>
    </row>
    <row r="1333" spans="2:20">
      <c r="B1333" s="138">
        <f t="shared" si="97"/>
        <v>150</v>
      </c>
      <c r="C1333" s="138">
        <f t="shared" si="98"/>
        <v>2531</v>
      </c>
      <c r="F1333" s="138">
        <f t="shared" si="99"/>
        <v>4261</v>
      </c>
      <c r="L1333" s="138">
        <f t="shared" si="101"/>
        <v>193.90000000000873</v>
      </c>
      <c r="M1333" s="138">
        <f t="shared" si="102"/>
        <v>127088.90000000001</v>
      </c>
      <c r="T1333" s="138">
        <f t="shared" si="100"/>
        <v>5719.74</v>
      </c>
    </row>
    <row r="1334" spans="2:20">
      <c r="B1334" s="138">
        <f t="shared" si="97"/>
        <v>150</v>
      </c>
      <c r="C1334" s="138">
        <f t="shared" si="98"/>
        <v>2533</v>
      </c>
      <c r="F1334" s="138">
        <f t="shared" si="99"/>
        <v>4265</v>
      </c>
      <c r="L1334" s="138">
        <f t="shared" si="101"/>
        <v>93.900000000008731</v>
      </c>
      <c r="M1334" s="138">
        <f t="shared" si="102"/>
        <v>127188.90000000001</v>
      </c>
      <c r="T1334" s="138">
        <f t="shared" si="100"/>
        <v>5723.74</v>
      </c>
    </row>
    <row r="1335" spans="2:20">
      <c r="B1335" s="138">
        <f t="shared" si="97"/>
        <v>150</v>
      </c>
      <c r="C1335" s="138">
        <f t="shared" si="98"/>
        <v>2535</v>
      </c>
      <c r="F1335" s="138">
        <f t="shared" si="99"/>
        <v>4269</v>
      </c>
      <c r="L1335" s="138">
        <v>0</v>
      </c>
      <c r="M1335" s="138">
        <f t="shared" si="102"/>
        <v>127288.90000000001</v>
      </c>
      <c r="T1335" s="138">
        <f t="shared" si="100"/>
        <v>5727.74</v>
      </c>
    </row>
    <row r="1336" spans="2:20">
      <c r="B1336" s="138">
        <f t="shared" si="97"/>
        <v>150</v>
      </c>
      <c r="C1336" s="138">
        <f t="shared" si="98"/>
        <v>2537</v>
      </c>
      <c r="F1336" s="138">
        <f t="shared" si="99"/>
        <v>4273</v>
      </c>
      <c r="L1336" s="138">
        <v>0</v>
      </c>
      <c r="M1336" s="138">
        <f t="shared" si="102"/>
        <v>127388.90000000001</v>
      </c>
      <c r="T1336" s="138">
        <f t="shared" si="100"/>
        <v>5731.74</v>
      </c>
    </row>
    <row r="1337" spans="2:20">
      <c r="B1337" s="138">
        <f t="shared" si="97"/>
        <v>150</v>
      </c>
      <c r="C1337" s="138">
        <f t="shared" si="98"/>
        <v>2539</v>
      </c>
      <c r="F1337" s="138">
        <f t="shared" si="99"/>
        <v>4277</v>
      </c>
      <c r="L1337" s="138">
        <v>0</v>
      </c>
      <c r="M1337" s="138">
        <f t="shared" si="102"/>
        <v>127488.90000000001</v>
      </c>
      <c r="T1337" s="138">
        <f t="shared" si="100"/>
        <v>5735.74</v>
      </c>
    </row>
    <row r="1338" spans="2:20">
      <c r="B1338" s="138">
        <f t="shared" si="97"/>
        <v>150</v>
      </c>
      <c r="C1338" s="138">
        <f t="shared" si="98"/>
        <v>2541</v>
      </c>
      <c r="F1338" s="138">
        <f t="shared" si="99"/>
        <v>4281</v>
      </c>
      <c r="L1338" s="138">
        <v>0</v>
      </c>
      <c r="M1338" s="138">
        <f t="shared" si="102"/>
        <v>127588.90000000001</v>
      </c>
      <c r="T1338" s="138">
        <f t="shared" si="100"/>
        <v>5739.74</v>
      </c>
    </row>
    <row r="1339" spans="2:20">
      <c r="B1339" s="138">
        <f t="shared" si="97"/>
        <v>150</v>
      </c>
      <c r="C1339" s="138">
        <f t="shared" si="98"/>
        <v>2543</v>
      </c>
      <c r="F1339" s="138">
        <f t="shared" si="99"/>
        <v>4285</v>
      </c>
      <c r="L1339" s="138">
        <v>0</v>
      </c>
      <c r="M1339" s="138">
        <f t="shared" si="102"/>
        <v>127688.90000000001</v>
      </c>
      <c r="T1339" s="138">
        <f t="shared" si="100"/>
        <v>5743.74</v>
      </c>
    </row>
    <row r="1340" spans="2:20">
      <c r="B1340" s="138">
        <f t="shared" si="97"/>
        <v>150</v>
      </c>
      <c r="C1340" s="138">
        <f t="shared" si="98"/>
        <v>2545</v>
      </c>
      <c r="F1340" s="138">
        <f t="shared" si="99"/>
        <v>4289</v>
      </c>
      <c r="L1340" s="138">
        <v>0</v>
      </c>
      <c r="M1340" s="138">
        <f t="shared" si="102"/>
        <v>127788.90000000001</v>
      </c>
      <c r="T1340" s="138">
        <f t="shared" si="100"/>
        <v>5747.74</v>
      </c>
    </row>
    <row r="1341" spans="2:20">
      <c r="B1341" s="138">
        <f t="shared" si="97"/>
        <v>150</v>
      </c>
      <c r="C1341" s="138">
        <f t="shared" si="98"/>
        <v>2547</v>
      </c>
      <c r="F1341" s="138">
        <f t="shared" si="99"/>
        <v>4293</v>
      </c>
      <c r="L1341" s="138">
        <v>0</v>
      </c>
      <c r="M1341" s="138">
        <f t="shared" si="102"/>
        <v>127888.90000000001</v>
      </c>
      <c r="T1341" s="138">
        <f t="shared" si="100"/>
        <v>5751.74</v>
      </c>
    </row>
    <row r="1342" spans="2:20">
      <c r="B1342" s="138">
        <f t="shared" si="97"/>
        <v>150</v>
      </c>
      <c r="C1342" s="138">
        <f t="shared" si="98"/>
        <v>2549</v>
      </c>
      <c r="F1342" s="138">
        <f t="shared" si="99"/>
        <v>4297</v>
      </c>
      <c r="L1342" s="138">
        <v>0</v>
      </c>
      <c r="M1342" s="138">
        <f t="shared" si="102"/>
        <v>127988.90000000001</v>
      </c>
      <c r="T1342" s="138">
        <f t="shared" si="100"/>
        <v>5755.74</v>
      </c>
    </row>
    <row r="1343" spans="2:20">
      <c r="B1343" s="138">
        <f t="shared" si="97"/>
        <v>150</v>
      </c>
      <c r="C1343" s="138">
        <f t="shared" si="98"/>
        <v>2551</v>
      </c>
      <c r="F1343" s="138">
        <f t="shared" si="99"/>
        <v>4301</v>
      </c>
      <c r="L1343" s="138">
        <v>0</v>
      </c>
      <c r="M1343" s="138">
        <f t="shared" si="102"/>
        <v>128088.90000000001</v>
      </c>
      <c r="T1343" s="138">
        <f t="shared" si="100"/>
        <v>5759.74</v>
      </c>
    </row>
    <row r="1344" spans="2:20">
      <c r="B1344" s="138">
        <f t="shared" si="97"/>
        <v>150</v>
      </c>
      <c r="C1344" s="138">
        <f t="shared" si="98"/>
        <v>2553</v>
      </c>
      <c r="F1344" s="138">
        <f t="shared" si="99"/>
        <v>4305</v>
      </c>
      <c r="L1344" s="138">
        <v>0</v>
      </c>
      <c r="M1344" s="138">
        <f t="shared" si="102"/>
        <v>128188.90000000001</v>
      </c>
      <c r="T1344" s="138">
        <f t="shared" si="100"/>
        <v>5763.74</v>
      </c>
    </row>
    <row r="1345" spans="2:20">
      <c r="B1345" s="138">
        <f t="shared" si="97"/>
        <v>150</v>
      </c>
      <c r="C1345" s="138">
        <f t="shared" si="98"/>
        <v>2555</v>
      </c>
      <c r="F1345" s="138">
        <f t="shared" si="99"/>
        <v>4309</v>
      </c>
      <c r="L1345" s="138">
        <v>0</v>
      </c>
      <c r="M1345" s="138">
        <f t="shared" si="102"/>
        <v>128288.90000000001</v>
      </c>
      <c r="T1345" s="138">
        <f t="shared" si="100"/>
        <v>5767.74</v>
      </c>
    </row>
    <row r="1346" spans="2:20">
      <c r="B1346" s="138">
        <f t="shared" si="97"/>
        <v>150</v>
      </c>
      <c r="C1346" s="138">
        <f t="shared" si="98"/>
        <v>2557</v>
      </c>
      <c r="F1346" s="138">
        <f t="shared" si="99"/>
        <v>4313</v>
      </c>
      <c r="L1346" s="138">
        <v>0</v>
      </c>
      <c r="M1346" s="138">
        <f t="shared" si="102"/>
        <v>128388.90000000001</v>
      </c>
      <c r="T1346" s="138">
        <f t="shared" si="100"/>
        <v>5771.74</v>
      </c>
    </row>
    <row r="1347" spans="2:20">
      <c r="B1347" s="138">
        <f t="shared" si="97"/>
        <v>150</v>
      </c>
      <c r="C1347" s="138">
        <f t="shared" si="98"/>
        <v>2559</v>
      </c>
      <c r="F1347" s="138">
        <f t="shared" si="99"/>
        <v>4317</v>
      </c>
      <c r="L1347" s="138">
        <v>0</v>
      </c>
      <c r="M1347" s="138">
        <f t="shared" si="102"/>
        <v>128488.90000000001</v>
      </c>
      <c r="T1347" s="138">
        <f t="shared" si="100"/>
        <v>5775.74</v>
      </c>
    </row>
    <row r="1348" spans="2:20">
      <c r="B1348" s="138">
        <f t="shared" si="97"/>
        <v>150</v>
      </c>
      <c r="C1348" s="138">
        <f t="shared" si="98"/>
        <v>2561</v>
      </c>
      <c r="F1348" s="138">
        <f t="shared" si="99"/>
        <v>4321</v>
      </c>
      <c r="L1348" s="138">
        <v>0</v>
      </c>
      <c r="M1348" s="138">
        <f t="shared" si="102"/>
        <v>128588.90000000001</v>
      </c>
      <c r="T1348" s="138">
        <f t="shared" si="100"/>
        <v>5779.74</v>
      </c>
    </row>
    <row r="1349" spans="2:20">
      <c r="B1349" s="138">
        <f t="shared" si="97"/>
        <v>150</v>
      </c>
      <c r="C1349" s="138">
        <f t="shared" si="98"/>
        <v>2563</v>
      </c>
      <c r="F1349" s="138">
        <f t="shared" si="99"/>
        <v>4325</v>
      </c>
      <c r="L1349" s="138">
        <v>0</v>
      </c>
      <c r="M1349" s="138">
        <f t="shared" si="102"/>
        <v>128688.90000000001</v>
      </c>
      <c r="T1349" s="138">
        <f t="shared" si="100"/>
        <v>5783.74</v>
      </c>
    </row>
    <row r="1350" spans="2:20">
      <c r="B1350" s="138">
        <f t="shared" si="97"/>
        <v>150</v>
      </c>
      <c r="C1350" s="138">
        <f t="shared" si="98"/>
        <v>2565</v>
      </c>
      <c r="F1350" s="138">
        <f t="shared" si="99"/>
        <v>4329</v>
      </c>
      <c r="L1350" s="138">
        <v>0</v>
      </c>
      <c r="M1350" s="138">
        <f t="shared" si="102"/>
        <v>128788.90000000001</v>
      </c>
      <c r="T1350" s="138">
        <f t="shared" si="100"/>
        <v>5787.74</v>
      </c>
    </row>
    <row r="1351" spans="2:20">
      <c r="B1351" s="138">
        <f t="shared" si="97"/>
        <v>150</v>
      </c>
      <c r="C1351" s="138">
        <f t="shared" si="98"/>
        <v>2567</v>
      </c>
      <c r="F1351" s="138">
        <f t="shared" si="99"/>
        <v>4333</v>
      </c>
      <c r="L1351" s="138">
        <v>0</v>
      </c>
      <c r="M1351" s="138">
        <f t="shared" si="102"/>
        <v>128888.90000000001</v>
      </c>
      <c r="T1351" s="138">
        <f t="shared" si="100"/>
        <v>5791.74</v>
      </c>
    </row>
    <row r="1352" spans="2:20">
      <c r="B1352" s="138">
        <f t="shared" si="97"/>
        <v>150</v>
      </c>
      <c r="C1352" s="138">
        <f t="shared" si="98"/>
        <v>2569</v>
      </c>
      <c r="F1352" s="138">
        <f t="shared" si="99"/>
        <v>4337</v>
      </c>
      <c r="L1352" s="138">
        <v>0</v>
      </c>
      <c r="M1352" s="138">
        <f t="shared" si="102"/>
        <v>128988.90000000001</v>
      </c>
      <c r="T1352" s="138">
        <f t="shared" si="100"/>
        <v>5795.74</v>
      </c>
    </row>
    <row r="1353" spans="2:20">
      <c r="B1353" s="138">
        <f t="shared" si="97"/>
        <v>150</v>
      </c>
      <c r="C1353" s="138">
        <f t="shared" si="98"/>
        <v>2571</v>
      </c>
      <c r="F1353" s="138">
        <f t="shared" si="99"/>
        <v>4341</v>
      </c>
      <c r="L1353" s="138">
        <v>0</v>
      </c>
      <c r="M1353" s="138">
        <f t="shared" si="102"/>
        <v>129088.90000000001</v>
      </c>
      <c r="T1353" s="138">
        <f t="shared" si="100"/>
        <v>5799.74</v>
      </c>
    </row>
    <row r="1354" spans="2:20">
      <c r="B1354" s="138">
        <f t="shared" si="97"/>
        <v>150</v>
      </c>
      <c r="C1354" s="138">
        <f t="shared" si="98"/>
        <v>2573</v>
      </c>
      <c r="F1354" s="138">
        <f t="shared" si="99"/>
        <v>4345</v>
      </c>
      <c r="L1354" s="138">
        <v>0</v>
      </c>
      <c r="M1354" s="138">
        <f t="shared" si="102"/>
        <v>129188.90000000001</v>
      </c>
      <c r="T1354" s="138">
        <f t="shared" si="100"/>
        <v>5803.74</v>
      </c>
    </row>
    <row r="1355" spans="2:20">
      <c r="B1355" s="138">
        <f t="shared" si="97"/>
        <v>150</v>
      </c>
      <c r="C1355" s="138">
        <f t="shared" si="98"/>
        <v>2575</v>
      </c>
      <c r="F1355" s="138">
        <f t="shared" si="99"/>
        <v>4349</v>
      </c>
      <c r="L1355" s="138">
        <v>0</v>
      </c>
      <c r="M1355" s="138">
        <f t="shared" si="102"/>
        <v>129288.90000000001</v>
      </c>
      <c r="T1355" s="138">
        <f t="shared" si="100"/>
        <v>5807.74</v>
      </c>
    </row>
    <row r="1356" spans="2:20">
      <c r="B1356" s="138">
        <f t="shared" si="97"/>
        <v>150</v>
      </c>
      <c r="C1356" s="138">
        <f t="shared" si="98"/>
        <v>2577</v>
      </c>
      <c r="F1356" s="138">
        <f t="shared" si="99"/>
        <v>4353</v>
      </c>
      <c r="L1356" s="138">
        <v>0</v>
      </c>
      <c r="M1356" s="138">
        <f t="shared" si="102"/>
        <v>129388.90000000001</v>
      </c>
      <c r="T1356" s="138">
        <f t="shared" si="100"/>
        <v>5811.74</v>
      </c>
    </row>
    <row r="1357" spans="2:20">
      <c r="B1357" s="138">
        <f t="shared" si="97"/>
        <v>150</v>
      </c>
      <c r="C1357" s="138">
        <f t="shared" si="98"/>
        <v>2579</v>
      </c>
      <c r="F1357" s="138">
        <f t="shared" si="99"/>
        <v>4357</v>
      </c>
      <c r="L1357" s="138">
        <v>0</v>
      </c>
      <c r="M1357" s="138">
        <f t="shared" si="102"/>
        <v>129488.90000000001</v>
      </c>
      <c r="T1357" s="138">
        <f t="shared" si="100"/>
        <v>5815.74</v>
      </c>
    </row>
    <row r="1358" spans="2:20">
      <c r="B1358" s="138">
        <f t="shared" si="97"/>
        <v>150</v>
      </c>
      <c r="C1358" s="138">
        <f t="shared" si="98"/>
        <v>2581</v>
      </c>
      <c r="F1358" s="138">
        <f t="shared" si="99"/>
        <v>4361</v>
      </c>
      <c r="L1358" s="138">
        <v>0</v>
      </c>
      <c r="M1358" s="138">
        <f t="shared" si="102"/>
        <v>129588.90000000001</v>
      </c>
      <c r="T1358" s="138">
        <f t="shared" si="100"/>
        <v>5819.74</v>
      </c>
    </row>
    <row r="1359" spans="2:20">
      <c r="B1359" s="138">
        <f t="shared" si="97"/>
        <v>150</v>
      </c>
      <c r="C1359" s="138">
        <f t="shared" si="98"/>
        <v>2583</v>
      </c>
      <c r="F1359" s="138">
        <f t="shared" si="99"/>
        <v>4365</v>
      </c>
      <c r="L1359" s="138">
        <v>0</v>
      </c>
      <c r="M1359" s="138">
        <f t="shared" si="102"/>
        <v>129688.90000000001</v>
      </c>
      <c r="T1359" s="138">
        <f t="shared" si="100"/>
        <v>5823.74</v>
      </c>
    </row>
    <row r="1360" spans="2:20">
      <c r="B1360" s="138">
        <f t="shared" si="97"/>
        <v>150</v>
      </c>
      <c r="C1360" s="138">
        <f t="shared" si="98"/>
        <v>2585</v>
      </c>
      <c r="F1360" s="138">
        <f t="shared" si="99"/>
        <v>4369</v>
      </c>
      <c r="L1360" s="138">
        <v>0</v>
      </c>
      <c r="M1360" s="138">
        <f t="shared" si="102"/>
        <v>129788.90000000001</v>
      </c>
      <c r="T1360" s="138">
        <f t="shared" si="100"/>
        <v>5827.74</v>
      </c>
    </row>
    <row r="1361" spans="2:20">
      <c r="B1361" s="138">
        <f t="shared" si="97"/>
        <v>150</v>
      </c>
      <c r="C1361" s="138">
        <f t="shared" si="98"/>
        <v>2587</v>
      </c>
      <c r="F1361" s="138">
        <f t="shared" si="99"/>
        <v>4373</v>
      </c>
      <c r="L1361" s="138">
        <v>0</v>
      </c>
      <c r="M1361" s="138">
        <f t="shared" si="102"/>
        <v>129888.90000000001</v>
      </c>
      <c r="T1361" s="138">
        <f t="shared" si="100"/>
        <v>5831.74</v>
      </c>
    </row>
    <row r="1362" spans="2:20">
      <c r="B1362" s="138">
        <f t="shared" si="97"/>
        <v>150</v>
      </c>
      <c r="C1362" s="138">
        <f t="shared" si="98"/>
        <v>2589</v>
      </c>
      <c r="F1362" s="138">
        <f t="shared" si="99"/>
        <v>4377</v>
      </c>
      <c r="L1362" s="138">
        <v>0</v>
      </c>
      <c r="M1362" s="138">
        <f t="shared" si="102"/>
        <v>129988.90000000001</v>
      </c>
      <c r="T1362" s="138">
        <f t="shared" si="100"/>
        <v>5835.74</v>
      </c>
    </row>
    <row r="1363" spans="2:20">
      <c r="B1363" s="138">
        <f t="shared" si="97"/>
        <v>150</v>
      </c>
      <c r="C1363" s="138">
        <f t="shared" si="98"/>
        <v>2591</v>
      </c>
      <c r="F1363" s="138">
        <f t="shared" si="99"/>
        <v>4381</v>
      </c>
      <c r="L1363" s="138">
        <v>0</v>
      </c>
      <c r="M1363" s="138">
        <f t="shared" si="102"/>
        <v>130088.90000000001</v>
      </c>
      <c r="T1363" s="138">
        <f t="shared" si="100"/>
        <v>5839.74</v>
      </c>
    </row>
    <row r="1364" spans="2:20">
      <c r="B1364" s="138">
        <f t="shared" si="97"/>
        <v>150</v>
      </c>
      <c r="C1364" s="138">
        <f t="shared" si="98"/>
        <v>2593</v>
      </c>
      <c r="F1364" s="138">
        <f t="shared" si="99"/>
        <v>4385</v>
      </c>
      <c r="L1364" s="138">
        <v>0</v>
      </c>
      <c r="M1364" s="138">
        <f t="shared" si="102"/>
        <v>130188.90000000001</v>
      </c>
      <c r="T1364" s="138">
        <f t="shared" si="100"/>
        <v>5843.74</v>
      </c>
    </row>
    <row r="1365" spans="2:20">
      <c r="B1365" s="138">
        <f t="shared" si="97"/>
        <v>150</v>
      </c>
      <c r="C1365" s="138">
        <f t="shared" si="98"/>
        <v>2595</v>
      </c>
      <c r="F1365" s="138">
        <f t="shared" si="99"/>
        <v>4389</v>
      </c>
      <c r="L1365" s="138">
        <v>0</v>
      </c>
      <c r="M1365" s="138">
        <f t="shared" si="102"/>
        <v>130288.90000000001</v>
      </c>
      <c r="T1365" s="138">
        <f t="shared" si="100"/>
        <v>5847.74</v>
      </c>
    </row>
    <row r="1366" spans="2:20">
      <c r="B1366" s="138">
        <f t="shared" ref="B1366:B1429" si="103">B1365</f>
        <v>150</v>
      </c>
      <c r="C1366" s="138">
        <f t="shared" ref="C1366:C1429" si="104">C1365+2</f>
        <v>2597</v>
      </c>
      <c r="F1366" s="138">
        <f t="shared" ref="F1366:F1429" si="105">F1365+4</f>
        <v>4393</v>
      </c>
      <c r="L1366" s="138">
        <v>0</v>
      </c>
      <c r="M1366" s="138">
        <f t="shared" si="102"/>
        <v>130388.90000000001</v>
      </c>
      <c r="T1366" s="138">
        <f t="shared" ref="T1366:T1429" si="106">T1365+4</f>
        <v>5851.74</v>
      </c>
    </row>
    <row r="1367" spans="2:20">
      <c r="B1367" s="138">
        <f t="shared" si="103"/>
        <v>150</v>
      </c>
      <c r="C1367" s="138">
        <f t="shared" si="104"/>
        <v>2599</v>
      </c>
      <c r="F1367" s="138">
        <f t="shared" si="105"/>
        <v>4397</v>
      </c>
      <c r="L1367" s="138">
        <v>0</v>
      </c>
      <c r="M1367" s="138">
        <f t="shared" si="102"/>
        <v>130488.90000000001</v>
      </c>
      <c r="T1367" s="138">
        <f t="shared" si="106"/>
        <v>5855.74</v>
      </c>
    </row>
    <row r="1368" spans="2:20">
      <c r="B1368" s="138">
        <f t="shared" si="103"/>
        <v>150</v>
      </c>
      <c r="C1368" s="138">
        <f t="shared" si="104"/>
        <v>2601</v>
      </c>
      <c r="F1368" s="138">
        <f t="shared" si="105"/>
        <v>4401</v>
      </c>
      <c r="L1368" s="138">
        <v>0</v>
      </c>
      <c r="M1368" s="138">
        <f t="shared" si="102"/>
        <v>130588.90000000001</v>
      </c>
      <c r="T1368" s="138">
        <f t="shared" si="106"/>
        <v>5859.74</v>
      </c>
    </row>
    <row r="1369" spans="2:20">
      <c r="B1369" s="138">
        <f t="shared" si="103"/>
        <v>150</v>
      </c>
      <c r="C1369" s="138">
        <f t="shared" si="104"/>
        <v>2603</v>
      </c>
      <c r="F1369" s="138">
        <f t="shared" si="105"/>
        <v>4405</v>
      </c>
      <c r="L1369" s="138">
        <v>0</v>
      </c>
      <c r="M1369" s="138">
        <f t="shared" si="102"/>
        <v>130688.90000000001</v>
      </c>
      <c r="T1369" s="138">
        <f t="shared" si="106"/>
        <v>5863.74</v>
      </c>
    </row>
    <row r="1370" spans="2:20">
      <c r="B1370" s="138">
        <f t="shared" si="103"/>
        <v>150</v>
      </c>
      <c r="C1370" s="138">
        <f t="shared" si="104"/>
        <v>2605</v>
      </c>
      <c r="F1370" s="138">
        <f t="shared" si="105"/>
        <v>4409</v>
      </c>
      <c r="L1370" s="138">
        <v>0</v>
      </c>
      <c r="M1370" s="138">
        <f t="shared" si="102"/>
        <v>130788.90000000001</v>
      </c>
      <c r="T1370" s="138">
        <f t="shared" si="106"/>
        <v>5867.74</v>
      </c>
    </row>
    <row r="1371" spans="2:20">
      <c r="B1371" s="138">
        <f t="shared" si="103"/>
        <v>150</v>
      </c>
      <c r="C1371" s="138">
        <f t="shared" si="104"/>
        <v>2607</v>
      </c>
      <c r="F1371" s="138">
        <f t="shared" si="105"/>
        <v>4413</v>
      </c>
      <c r="L1371" s="138">
        <v>0</v>
      </c>
      <c r="M1371" s="138">
        <f t="shared" si="102"/>
        <v>130888.90000000001</v>
      </c>
      <c r="T1371" s="138">
        <f t="shared" si="106"/>
        <v>5871.74</v>
      </c>
    </row>
    <row r="1372" spans="2:20">
      <c r="B1372" s="138">
        <f t="shared" si="103"/>
        <v>150</v>
      </c>
      <c r="C1372" s="138">
        <f t="shared" si="104"/>
        <v>2609</v>
      </c>
      <c r="F1372" s="138">
        <f t="shared" si="105"/>
        <v>4417</v>
      </c>
      <c r="L1372" s="138">
        <v>0</v>
      </c>
      <c r="M1372" s="138">
        <f t="shared" si="102"/>
        <v>130988.90000000001</v>
      </c>
      <c r="T1372" s="138">
        <f t="shared" si="106"/>
        <v>5875.74</v>
      </c>
    </row>
    <row r="1373" spans="2:20">
      <c r="B1373" s="138">
        <f t="shared" si="103"/>
        <v>150</v>
      </c>
      <c r="C1373" s="138">
        <f t="shared" si="104"/>
        <v>2611</v>
      </c>
      <c r="F1373" s="138">
        <f t="shared" si="105"/>
        <v>4421</v>
      </c>
      <c r="L1373" s="138">
        <v>0</v>
      </c>
      <c r="M1373" s="138">
        <f t="shared" si="102"/>
        <v>131088.90000000002</v>
      </c>
      <c r="T1373" s="138">
        <f t="shared" si="106"/>
        <v>5879.74</v>
      </c>
    </row>
    <row r="1374" spans="2:20">
      <c r="B1374" s="138">
        <f t="shared" si="103"/>
        <v>150</v>
      </c>
      <c r="C1374" s="138">
        <f t="shared" si="104"/>
        <v>2613</v>
      </c>
      <c r="F1374" s="138">
        <f t="shared" si="105"/>
        <v>4425</v>
      </c>
      <c r="L1374" s="138">
        <v>0</v>
      </c>
      <c r="M1374" s="138">
        <f t="shared" si="102"/>
        <v>131188.90000000002</v>
      </c>
      <c r="T1374" s="138">
        <f t="shared" si="106"/>
        <v>5883.74</v>
      </c>
    </row>
    <row r="1375" spans="2:20">
      <c r="B1375" s="138">
        <f t="shared" si="103"/>
        <v>150</v>
      </c>
      <c r="C1375" s="138">
        <f t="shared" si="104"/>
        <v>2615</v>
      </c>
      <c r="F1375" s="138">
        <f t="shared" si="105"/>
        <v>4429</v>
      </c>
      <c r="L1375" s="138">
        <v>0</v>
      </c>
      <c r="M1375" s="138">
        <f t="shared" si="102"/>
        <v>131288.90000000002</v>
      </c>
      <c r="T1375" s="138">
        <f t="shared" si="106"/>
        <v>5887.74</v>
      </c>
    </row>
    <row r="1376" spans="2:20">
      <c r="B1376" s="138">
        <f t="shared" si="103"/>
        <v>150</v>
      </c>
      <c r="C1376" s="138">
        <f t="shared" si="104"/>
        <v>2617</v>
      </c>
      <c r="F1376" s="138">
        <f t="shared" si="105"/>
        <v>4433</v>
      </c>
      <c r="L1376" s="138">
        <v>0</v>
      </c>
      <c r="M1376" s="138">
        <f t="shared" si="102"/>
        <v>131388.90000000002</v>
      </c>
      <c r="T1376" s="138">
        <f t="shared" si="106"/>
        <v>5891.74</v>
      </c>
    </row>
    <row r="1377" spans="2:20">
      <c r="B1377" s="138">
        <f t="shared" si="103"/>
        <v>150</v>
      </c>
      <c r="C1377" s="138">
        <f t="shared" si="104"/>
        <v>2619</v>
      </c>
      <c r="F1377" s="138">
        <f t="shared" si="105"/>
        <v>4437</v>
      </c>
      <c r="L1377" s="138">
        <v>0</v>
      </c>
      <c r="M1377" s="138">
        <f t="shared" si="102"/>
        <v>131488.90000000002</v>
      </c>
      <c r="T1377" s="138">
        <f t="shared" si="106"/>
        <v>5895.74</v>
      </c>
    </row>
    <row r="1378" spans="2:20">
      <c r="B1378" s="138">
        <f t="shared" si="103"/>
        <v>150</v>
      </c>
      <c r="C1378" s="138">
        <f t="shared" si="104"/>
        <v>2621</v>
      </c>
      <c r="F1378" s="138">
        <f t="shared" si="105"/>
        <v>4441</v>
      </c>
      <c r="L1378" s="138">
        <v>0</v>
      </c>
      <c r="M1378" s="138">
        <f t="shared" si="102"/>
        <v>131588.90000000002</v>
      </c>
      <c r="T1378" s="138">
        <f t="shared" si="106"/>
        <v>5899.74</v>
      </c>
    </row>
    <row r="1379" spans="2:20">
      <c r="B1379" s="138">
        <f t="shared" si="103"/>
        <v>150</v>
      </c>
      <c r="C1379" s="138">
        <f t="shared" si="104"/>
        <v>2623</v>
      </c>
      <c r="F1379" s="138">
        <f t="shared" si="105"/>
        <v>4445</v>
      </c>
      <c r="L1379" s="138">
        <v>0</v>
      </c>
      <c r="M1379" s="138">
        <f t="shared" ref="M1379:M1442" si="107">M1378+100</f>
        <v>131688.90000000002</v>
      </c>
      <c r="T1379" s="138">
        <f t="shared" si="106"/>
        <v>5903.74</v>
      </c>
    </row>
    <row r="1380" spans="2:20">
      <c r="B1380" s="138">
        <f t="shared" si="103"/>
        <v>150</v>
      </c>
      <c r="C1380" s="138">
        <f t="shared" si="104"/>
        <v>2625</v>
      </c>
      <c r="F1380" s="138">
        <f t="shared" si="105"/>
        <v>4449</v>
      </c>
      <c r="L1380" s="138">
        <v>0</v>
      </c>
      <c r="M1380" s="138">
        <f t="shared" si="107"/>
        <v>131788.90000000002</v>
      </c>
      <c r="T1380" s="138">
        <f t="shared" si="106"/>
        <v>5907.74</v>
      </c>
    </row>
    <row r="1381" spans="2:20">
      <c r="B1381" s="138">
        <f t="shared" si="103"/>
        <v>150</v>
      </c>
      <c r="C1381" s="138">
        <f t="shared" si="104"/>
        <v>2627</v>
      </c>
      <c r="F1381" s="138">
        <f t="shared" si="105"/>
        <v>4453</v>
      </c>
      <c r="L1381" s="138">
        <v>0</v>
      </c>
      <c r="M1381" s="138">
        <f t="shared" si="107"/>
        <v>131888.90000000002</v>
      </c>
      <c r="T1381" s="138">
        <f t="shared" si="106"/>
        <v>5911.74</v>
      </c>
    </row>
    <row r="1382" spans="2:20">
      <c r="B1382" s="138">
        <f t="shared" si="103"/>
        <v>150</v>
      </c>
      <c r="C1382" s="138">
        <f t="shared" si="104"/>
        <v>2629</v>
      </c>
      <c r="F1382" s="138">
        <f t="shared" si="105"/>
        <v>4457</v>
      </c>
      <c r="L1382" s="138">
        <v>0</v>
      </c>
      <c r="M1382" s="138">
        <f t="shared" si="107"/>
        <v>131988.90000000002</v>
      </c>
      <c r="T1382" s="138">
        <f t="shared" si="106"/>
        <v>5915.74</v>
      </c>
    </row>
    <row r="1383" spans="2:20">
      <c r="B1383" s="138">
        <f t="shared" si="103"/>
        <v>150</v>
      </c>
      <c r="C1383" s="138">
        <f t="shared" si="104"/>
        <v>2631</v>
      </c>
      <c r="F1383" s="138">
        <f t="shared" si="105"/>
        <v>4461</v>
      </c>
      <c r="L1383" s="138">
        <v>0</v>
      </c>
      <c r="M1383" s="138">
        <f t="shared" si="107"/>
        <v>132088.90000000002</v>
      </c>
      <c r="T1383" s="138">
        <f t="shared" si="106"/>
        <v>5919.74</v>
      </c>
    </row>
    <row r="1384" spans="2:20">
      <c r="B1384" s="138">
        <f t="shared" si="103"/>
        <v>150</v>
      </c>
      <c r="C1384" s="138">
        <f t="shared" si="104"/>
        <v>2633</v>
      </c>
      <c r="F1384" s="138">
        <f t="shared" si="105"/>
        <v>4465</v>
      </c>
      <c r="L1384" s="138">
        <v>0</v>
      </c>
      <c r="M1384" s="138">
        <f t="shared" si="107"/>
        <v>132188.90000000002</v>
      </c>
      <c r="T1384" s="138">
        <f t="shared" si="106"/>
        <v>5923.74</v>
      </c>
    </row>
    <row r="1385" spans="2:20">
      <c r="B1385" s="138">
        <f t="shared" si="103"/>
        <v>150</v>
      </c>
      <c r="C1385" s="138">
        <f t="shared" si="104"/>
        <v>2635</v>
      </c>
      <c r="F1385" s="138">
        <f t="shared" si="105"/>
        <v>4469</v>
      </c>
      <c r="L1385" s="138">
        <v>0</v>
      </c>
      <c r="M1385" s="138">
        <f t="shared" si="107"/>
        <v>132288.90000000002</v>
      </c>
      <c r="T1385" s="138">
        <f t="shared" si="106"/>
        <v>5927.74</v>
      </c>
    </row>
    <row r="1386" spans="2:20">
      <c r="B1386" s="138">
        <f t="shared" si="103"/>
        <v>150</v>
      </c>
      <c r="C1386" s="138">
        <f t="shared" si="104"/>
        <v>2637</v>
      </c>
      <c r="F1386" s="138">
        <f t="shared" si="105"/>
        <v>4473</v>
      </c>
      <c r="L1386" s="138">
        <v>0</v>
      </c>
      <c r="M1386" s="138">
        <f t="shared" si="107"/>
        <v>132388.90000000002</v>
      </c>
      <c r="T1386" s="138">
        <f t="shared" si="106"/>
        <v>5931.74</v>
      </c>
    </row>
    <row r="1387" spans="2:20">
      <c r="B1387" s="138">
        <f t="shared" si="103"/>
        <v>150</v>
      </c>
      <c r="C1387" s="138">
        <f t="shared" si="104"/>
        <v>2639</v>
      </c>
      <c r="F1387" s="138">
        <f t="shared" si="105"/>
        <v>4477</v>
      </c>
      <c r="L1387" s="138">
        <v>0</v>
      </c>
      <c r="M1387" s="138">
        <f t="shared" si="107"/>
        <v>132488.90000000002</v>
      </c>
      <c r="T1387" s="138">
        <f t="shared" si="106"/>
        <v>5935.74</v>
      </c>
    </row>
    <row r="1388" spans="2:20">
      <c r="B1388" s="138">
        <f t="shared" si="103"/>
        <v>150</v>
      </c>
      <c r="C1388" s="138">
        <f t="shared" si="104"/>
        <v>2641</v>
      </c>
      <c r="F1388" s="138">
        <f t="shared" si="105"/>
        <v>4481</v>
      </c>
      <c r="L1388" s="138">
        <v>0</v>
      </c>
      <c r="M1388" s="138">
        <f t="shared" si="107"/>
        <v>132588.90000000002</v>
      </c>
      <c r="T1388" s="138">
        <f t="shared" si="106"/>
        <v>5939.74</v>
      </c>
    </row>
    <row r="1389" spans="2:20">
      <c r="B1389" s="138">
        <f t="shared" si="103"/>
        <v>150</v>
      </c>
      <c r="C1389" s="138">
        <f t="shared" si="104"/>
        <v>2643</v>
      </c>
      <c r="F1389" s="138">
        <f t="shared" si="105"/>
        <v>4485</v>
      </c>
      <c r="L1389" s="138">
        <v>0</v>
      </c>
      <c r="M1389" s="138">
        <f t="shared" si="107"/>
        <v>132688.90000000002</v>
      </c>
      <c r="T1389" s="138">
        <f t="shared" si="106"/>
        <v>5943.74</v>
      </c>
    </row>
    <row r="1390" spans="2:20">
      <c r="B1390" s="138">
        <f t="shared" si="103"/>
        <v>150</v>
      </c>
      <c r="C1390" s="138">
        <f t="shared" si="104"/>
        <v>2645</v>
      </c>
      <c r="F1390" s="138">
        <f t="shared" si="105"/>
        <v>4489</v>
      </c>
      <c r="L1390" s="138">
        <v>0</v>
      </c>
      <c r="M1390" s="138">
        <f t="shared" si="107"/>
        <v>132788.90000000002</v>
      </c>
      <c r="T1390" s="138">
        <f t="shared" si="106"/>
        <v>5947.74</v>
      </c>
    </row>
    <row r="1391" spans="2:20">
      <c r="B1391" s="138">
        <f t="shared" si="103"/>
        <v>150</v>
      </c>
      <c r="C1391" s="138">
        <f t="shared" si="104"/>
        <v>2647</v>
      </c>
      <c r="F1391" s="138">
        <f t="shared" si="105"/>
        <v>4493</v>
      </c>
      <c r="L1391" s="138">
        <v>0</v>
      </c>
      <c r="M1391" s="138">
        <f t="shared" si="107"/>
        <v>132888.90000000002</v>
      </c>
      <c r="T1391" s="138">
        <f t="shared" si="106"/>
        <v>5951.74</v>
      </c>
    </row>
    <row r="1392" spans="2:20">
      <c r="B1392" s="138">
        <f t="shared" si="103"/>
        <v>150</v>
      </c>
      <c r="C1392" s="138">
        <f t="shared" si="104"/>
        <v>2649</v>
      </c>
      <c r="F1392" s="138">
        <f t="shared" si="105"/>
        <v>4497</v>
      </c>
      <c r="L1392" s="138">
        <v>0</v>
      </c>
      <c r="M1392" s="138">
        <f t="shared" si="107"/>
        <v>132988.90000000002</v>
      </c>
      <c r="T1392" s="138">
        <f t="shared" si="106"/>
        <v>5955.74</v>
      </c>
    </row>
    <row r="1393" spans="2:20">
      <c r="B1393" s="138">
        <f t="shared" si="103"/>
        <v>150</v>
      </c>
      <c r="C1393" s="138">
        <f t="shared" si="104"/>
        <v>2651</v>
      </c>
      <c r="F1393" s="138">
        <f t="shared" si="105"/>
        <v>4501</v>
      </c>
      <c r="L1393" s="138">
        <v>0</v>
      </c>
      <c r="M1393" s="138">
        <f t="shared" si="107"/>
        <v>133088.90000000002</v>
      </c>
      <c r="T1393" s="138">
        <f t="shared" si="106"/>
        <v>5959.74</v>
      </c>
    </row>
    <row r="1394" spans="2:20">
      <c r="B1394" s="138">
        <f t="shared" si="103"/>
        <v>150</v>
      </c>
      <c r="C1394" s="138">
        <f t="shared" si="104"/>
        <v>2653</v>
      </c>
      <c r="F1394" s="138">
        <f t="shared" si="105"/>
        <v>4505</v>
      </c>
      <c r="L1394" s="138">
        <v>0</v>
      </c>
      <c r="M1394" s="138">
        <f t="shared" si="107"/>
        <v>133188.90000000002</v>
      </c>
      <c r="T1394" s="138">
        <f t="shared" si="106"/>
        <v>5963.74</v>
      </c>
    </row>
    <row r="1395" spans="2:20">
      <c r="B1395" s="138">
        <f t="shared" si="103"/>
        <v>150</v>
      </c>
      <c r="C1395" s="138">
        <f t="shared" si="104"/>
        <v>2655</v>
      </c>
      <c r="F1395" s="138">
        <f t="shared" si="105"/>
        <v>4509</v>
      </c>
      <c r="L1395" s="138">
        <v>0</v>
      </c>
      <c r="M1395" s="138">
        <f t="shared" si="107"/>
        <v>133288.90000000002</v>
      </c>
      <c r="T1395" s="138">
        <f t="shared" si="106"/>
        <v>5967.74</v>
      </c>
    </row>
    <row r="1396" spans="2:20">
      <c r="B1396" s="138">
        <f t="shared" si="103"/>
        <v>150</v>
      </c>
      <c r="C1396" s="138">
        <f t="shared" si="104"/>
        <v>2657</v>
      </c>
      <c r="F1396" s="138">
        <f t="shared" si="105"/>
        <v>4513</v>
      </c>
      <c r="L1396" s="138">
        <v>0</v>
      </c>
      <c r="M1396" s="138">
        <f t="shared" si="107"/>
        <v>133388.90000000002</v>
      </c>
      <c r="T1396" s="138">
        <f t="shared" si="106"/>
        <v>5971.74</v>
      </c>
    </row>
    <row r="1397" spans="2:20">
      <c r="B1397" s="138">
        <f t="shared" si="103"/>
        <v>150</v>
      </c>
      <c r="C1397" s="138">
        <f t="shared" si="104"/>
        <v>2659</v>
      </c>
      <c r="F1397" s="138">
        <f t="shared" si="105"/>
        <v>4517</v>
      </c>
      <c r="L1397" s="138">
        <v>0</v>
      </c>
      <c r="M1397" s="138">
        <f t="shared" si="107"/>
        <v>133488.90000000002</v>
      </c>
      <c r="T1397" s="138">
        <f t="shared" si="106"/>
        <v>5975.74</v>
      </c>
    </row>
    <row r="1398" spans="2:20">
      <c r="B1398" s="138">
        <f t="shared" si="103"/>
        <v>150</v>
      </c>
      <c r="C1398" s="138">
        <f t="shared" si="104"/>
        <v>2661</v>
      </c>
      <c r="F1398" s="138">
        <f t="shared" si="105"/>
        <v>4521</v>
      </c>
      <c r="L1398" s="138">
        <v>0</v>
      </c>
      <c r="M1398" s="138">
        <f t="shared" si="107"/>
        <v>133588.90000000002</v>
      </c>
      <c r="T1398" s="138">
        <f t="shared" si="106"/>
        <v>5979.74</v>
      </c>
    </row>
    <row r="1399" spans="2:20">
      <c r="B1399" s="138">
        <f t="shared" si="103"/>
        <v>150</v>
      </c>
      <c r="C1399" s="138">
        <f t="shared" si="104"/>
        <v>2663</v>
      </c>
      <c r="F1399" s="138">
        <f t="shared" si="105"/>
        <v>4525</v>
      </c>
      <c r="L1399" s="138">
        <v>0</v>
      </c>
      <c r="M1399" s="138">
        <f t="shared" si="107"/>
        <v>133688.90000000002</v>
      </c>
      <c r="T1399" s="138">
        <f t="shared" si="106"/>
        <v>5983.74</v>
      </c>
    </row>
    <row r="1400" spans="2:20">
      <c r="B1400" s="138">
        <f t="shared" si="103"/>
        <v>150</v>
      </c>
      <c r="C1400" s="138">
        <f t="shared" si="104"/>
        <v>2665</v>
      </c>
      <c r="F1400" s="138">
        <f t="shared" si="105"/>
        <v>4529</v>
      </c>
      <c r="L1400" s="138">
        <v>0</v>
      </c>
      <c r="M1400" s="138">
        <f t="shared" si="107"/>
        <v>133788.90000000002</v>
      </c>
      <c r="T1400" s="138">
        <f t="shared" si="106"/>
        <v>5987.74</v>
      </c>
    </row>
    <row r="1401" spans="2:20">
      <c r="B1401" s="138">
        <f t="shared" si="103"/>
        <v>150</v>
      </c>
      <c r="C1401" s="138">
        <f t="shared" si="104"/>
        <v>2667</v>
      </c>
      <c r="F1401" s="138">
        <f t="shared" si="105"/>
        <v>4533</v>
      </c>
      <c r="L1401" s="138">
        <v>0</v>
      </c>
      <c r="M1401" s="138">
        <f t="shared" si="107"/>
        <v>133888.90000000002</v>
      </c>
      <c r="T1401" s="138">
        <f t="shared" si="106"/>
        <v>5991.74</v>
      </c>
    </row>
    <row r="1402" spans="2:20">
      <c r="B1402" s="138">
        <f t="shared" si="103"/>
        <v>150</v>
      </c>
      <c r="C1402" s="138">
        <f t="shared" si="104"/>
        <v>2669</v>
      </c>
      <c r="F1402" s="138">
        <f t="shared" si="105"/>
        <v>4537</v>
      </c>
      <c r="L1402" s="138">
        <v>0</v>
      </c>
      <c r="M1402" s="138">
        <f t="shared" si="107"/>
        <v>133988.90000000002</v>
      </c>
      <c r="T1402" s="138">
        <f t="shared" si="106"/>
        <v>5995.74</v>
      </c>
    </row>
    <row r="1403" spans="2:20">
      <c r="B1403" s="138">
        <f t="shared" si="103"/>
        <v>150</v>
      </c>
      <c r="C1403" s="138">
        <f t="shared" si="104"/>
        <v>2671</v>
      </c>
      <c r="F1403" s="138">
        <f t="shared" si="105"/>
        <v>4541</v>
      </c>
      <c r="L1403" s="138">
        <v>0</v>
      </c>
      <c r="M1403" s="138">
        <f t="shared" si="107"/>
        <v>134088.90000000002</v>
      </c>
      <c r="T1403" s="138">
        <f t="shared" si="106"/>
        <v>5999.74</v>
      </c>
    </row>
    <row r="1404" spans="2:20">
      <c r="B1404" s="138">
        <f t="shared" si="103"/>
        <v>150</v>
      </c>
      <c r="C1404" s="138">
        <f t="shared" si="104"/>
        <v>2673</v>
      </c>
      <c r="F1404" s="138">
        <f t="shared" si="105"/>
        <v>4545</v>
      </c>
      <c r="L1404" s="138">
        <v>0</v>
      </c>
      <c r="M1404" s="138">
        <f t="shared" si="107"/>
        <v>134188.90000000002</v>
      </c>
      <c r="T1404" s="138">
        <f t="shared" si="106"/>
        <v>6003.74</v>
      </c>
    </row>
    <row r="1405" spans="2:20">
      <c r="B1405" s="138">
        <f t="shared" si="103"/>
        <v>150</v>
      </c>
      <c r="C1405" s="138">
        <f t="shared" si="104"/>
        <v>2675</v>
      </c>
      <c r="F1405" s="138">
        <f t="shared" si="105"/>
        <v>4549</v>
      </c>
      <c r="L1405" s="138">
        <v>0</v>
      </c>
      <c r="M1405" s="138">
        <f t="shared" si="107"/>
        <v>134288.90000000002</v>
      </c>
      <c r="T1405" s="138">
        <f t="shared" si="106"/>
        <v>6007.74</v>
      </c>
    </row>
    <row r="1406" spans="2:20">
      <c r="B1406" s="138">
        <f t="shared" si="103"/>
        <v>150</v>
      </c>
      <c r="C1406" s="138">
        <f t="shared" si="104"/>
        <v>2677</v>
      </c>
      <c r="F1406" s="138">
        <f t="shared" si="105"/>
        <v>4553</v>
      </c>
      <c r="L1406" s="138">
        <v>0</v>
      </c>
      <c r="M1406" s="138">
        <f t="shared" si="107"/>
        <v>134388.90000000002</v>
      </c>
      <c r="T1406" s="138">
        <f t="shared" si="106"/>
        <v>6011.74</v>
      </c>
    </row>
    <row r="1407" spans="2:20">
      <c r="B1407" s="138">
        <f t="shared" si="103"/>
        <v>150</v>
      </c>
      <c r="C1407" s="138">
        <f t="shared" si="104"/>
        <v>2679</v>
      </c>
      <c r="F1407" s="138">
        <f t="shared" si="105"/>
        <v>4557</v>
      </c>
      <c r="L1407" s="138">
        <v>0</v>
      </c>
      <c r="M1407" s="138">
        <f t="shared" si="107"/>
        <v>134488.90000000002</v>
      </c>
      <c r="T1407" s="138">
        <f t="shared" si="106"/>
        <v>6015.74</v>
      </c>
    </row>
    <row r="1408" spans="2:20">
      <c r="B1408" s="138">
        <f t="shared" si="103"/>
        <v>150</v>
      </c>
      <c r="C1408" s="138">
        <f t="shared" si="104"/>
        <v>2681</v>
      </c>
      <c r="F1408" s="138">
        <f t="shared" si="105"/>
        <v>4561</v>
      </c>
      <c r="L1408" s="138">
        <v>0</v>
      </c>
      <c r="M1408" s="138">
        <f t="shared" si="107"/>
        <v>134588.90000000002</v>
      </c>
      <c r="T1408" s="138">
        <f t="shared" si="106"/>
        <v>6019.74</v>
      </c>
    </row>
    <row r="1409" spans="2:20">
      <c r="B1409" s="138">
        <f t="shared" si="103"/>
        <v>150</v>
      </c>
      <c r="C1409" s="138">
        <f t="shared" si="104"/>
        <v>2683</v>
      </c>
      <c r="F1409" s="138">
        <f t="shared" si="105"/>
        <v>4565</v>
      </c>
      <c r="L1409" s="138">
        <v>0</v>
      </c>
      <c r="M1409" s="138">
        <f t="shared" si="107"/>
        <v>134688.90000000002</v>
      </c>
      <c r="T1409" s="138">
        <f t="shared" si="106"/>
        <v>6023.74</v>
      </c>
    </row>
    <row r="1410" spans="2:20">
      <c r="B1410" s="138">
        <f t="shared" si="103"/>
        <v>150</v>
      </c>
      <c r="C1410" s="138">
        <f t="shared" si="104"/>
        <v>2685</v>
      </c>
      <c r="F1410" s="138">
        <f t="shared" si="105"/>
        <v>4569</v>
      </c>
      <c r="L1410" s="138">
        <v>0</v>
      </c>
      <c r="M1410" s="138">
        <f t="shared" si="107"/>
        <v>134788.90000000002</v>
      </c>
      <c r="T1410" s="138">
        <f t="shared" si="106"/>
        <v>6027.74</v>
      </c>
    </row>
    <row r="1411" spans="2:20">
      <c r="B1411" s="138">
        <f t="shared" si="103"/>
        <v>150</v>
      </c>
      <c r="C1411" s="138">
        <f t="shared" si="104"/>
        <v>2687</v>
      </c>
      <c r="F1411" s="138">
        <f t="shared" si="105"/>
        <v>4573</v>
      </c>
      <c r="L1411" s="138">
        <v>0</v>
      </c>
      <c r="M1411" s="138">
        <f t="shared" si="107"/>
        <v>134888.90000000002</v>
      </c>
      <c r="T1411" s="138">
        <f t="shared" si="106"/>
        <v>6031.74</v>
      </c>
    </row>
    <row r="1412" spans="2:20">
      <c r="B1412" s="138">
        <f t="shared" si="103"/>
        <v>150</v>
      </c>
      <c r="C1412" s="138">
        <f t="shared" si="104"/>
        <v>2689</v>
      </c>
      <c r="F1412" s="138">
        <f t="shared" si="105"/>
        <v>4577</v>
      </c>
      <c r="L1412" s="138">
        <v>0</v>
      </c>
      <c r="M1412" s="138">
        <f t="shared" si="107"/>
        <v>134988.90000000002</v>
      </c>
      <c r="T1412" s="138">
        <f t="shared" si="106"/>
        <v>6035.74</v>
      </c>
    </row>
    <row r="1413" spans="2:20">
      <c r="B1413" s="138">
        <f t="shared" si="103"/>
        <v>150</v>
      </c>
      <c r="C1413" s="138">
        <f t="shared" si="104"/>
        <v>2691</v>
      </c>
      <c r="F1413" s="138">
        <f t="shared" si="105"/>
        <v>4581</v>
      </c>
      <c r="L1413" s="138">
        <v>0</v>
      </c>
      <c r="M1413" s="138">
        <f t="shared" si="107"/>
        <v>135088.90000000002</v>
      </c>
      <c r="T1413" s="138">
        <f t="shared" si="106"/>
        <v>6039.74</v>
      </c>
    </row>
    <row r="1414" spans="2:20">
      <c r="B1414" s="138">
        <f t="shared" si="103"/>
        <v>150</v>
      </c>
      <c r="C1414" s="138">
        <f t="shared" si="104"/>
        <v>2693</v>
      </c>
      <c r="F1414" s="138">
        <f t="shared" si="105"/>
        <v>4585</v>
      </c>
      <c r="L1414" s="138">
        <v>0</v>
      </c>
      <c r="M1414" s="138">
        <f t="shared" si="107"/>
        <v>135188.90000000002</v>
      </c>
      <c r="T1414" s="138">
        <f t="shared" si="106"/>
        <v>6043.74</v>
      </c>
    </row>
    <row r="1415" spans="2:20">
      <c r="B1415" s="138">
        <f t="shared" si="103"/>
        <v>150</v>
      </c>
      <c r="C1415" s="138">
        <f t="shared" si="104"/>
        <v>2695</v>
      </c>
      <c r="F1415" s="138">
        <f t="shared" si="105"/>
        <v>4589</v>
      </c>
      <c r="L1415" s="138">
        <v>0</v>
      </c>
      <c r="M1415" s="138">
        <f t="shared" si="107"/>
        <v>135288.90000000002</v>
      </c>
      <c r="T1415" s="138">
        <f t="shared" si="106"/>
        <v>6047.74</v>
      </c>
    </row>
    <row r="1416" spans="2:20">
      <c r="B1416" s="138">
        <f t="shared" si="103"/>
        <v>150</v>
      </c>
      <c r="C1416" s="138">
        <f t="shared" si="104"/>
        <v>2697</v>
      </c>
      <c r="F1416" s="138">
        <f t="shared" si="105"/>
        <v>4593</v>
      </c>
      <c r="L1416" s="138">
        <v>0</v>
      </c>
      <c r="M1416" s="138">
        <f t="shared" si="107"/>
        <v>135388.90000000002</v>
      </c>
      <c r="T1416" s="138">
        <f t="shared" si="106"/>
        <v>6051.74</v>
      </c>
    </row>
    <row r="1417" spans="2:20">
      <c r="B1417" s="138">
        <f t="shared" si="103"/>
        <v>150</v>
      </c>
      <c r="C1417" s="138">
        <f t="shared" si="104"/>
        <v>2699</v>
      </c>
      <c r="F1417" s="138">
        <f t="shared" si="105"/>
        <v>4597</v>
      </c>
      <c r="L1417" s="138">
        <v>0</v>
      </c>
      <c r="M1417" s="138">
        <f t="shared" si="107"/>
        <v>135488.90000000002</v>
      </c>
      <c r="T1417" s="138">
        <f t="shared" si="106"/>
        <v>6055.74</v>
      </c>
    </row>
    <row r="1418" spans="2:20">
      <c r="B1418" s="138">
        <f t="shared" si="103"/>
        <v>150</v>
      </c>
      <c r="C1418" s="138">
        <f t="shared" si="104"/>
        <v>2701</v>
      </c>
      <c r="F1418" s="138">
        <f t="shared" si="105"/>
        <v>4601</v>
      </c>
      <c r="L1418" s="138">
        <v>0</v>
      </c>
      <c r="M1418" s="138">
        <f t="shared" si="107"/>
        <v>135588.90000000002</v>
      </c>
      <c r="T1418" s="138">
        <f t="shared" si="106"/>
        <v>6059.74</v>
      </c>
    </row>
    <row r="1419" spans="2:20">
      <c r="B1419" s="138">
        <f t="shared" si="103"/>
        <v>150</v>
      </c>
      <c r="C1419" s="138">
        <f t="shared" si="104"/>
        <v>2703</v>
      </c>
      <c r="F1419" s="138">
        <f t="shared" si="105"/>
        <v>4605</v>
      </c>
      <c r="L1419" s="138">
        <v>0</v>
      </c>
      <c r="M1419" s="138">
        <f t="shared" si="107"/>
        <v>135688.90000000002</v>
      </c>
      <c r="T1419" s="138">
        <f t="shared" si="106"/>
        <v>6063.74</v>
      </c>
    </row>
    <row r="1420" spans="2:20">
      <c r="B1420" s="138">
        <f t="shared" si="103"/>
        <v>150</v>
      </c>
      <c r="C1420" s="138">
        <f t="shared" si="104"/>
        <v>2705</v>
      </c>
      <c r="F1420" s="138">
        <f t="shared" si="105"/>
        <v>4609</v>
      </c>
      <c r="L1420" s="138">
        <v>0</v>
      </c>
      <c r="M1420" s="138">
        <f t="shared" si="107"/>
        <v>135788.90000000002</v>
      </c>
      <c r="T1420" s="138">
        <f t="shared" si="106"/>
        <v>6067.74</v>
      </c>
    </row>
    <row r="1421" spans="2:20">
      <c r="B1421" s="138">
        <f t="shared" si="103"/>
        <v>150</v>
      </c>
      <c r="C1421" s="138">
        <f t="shared" si="104"/>
        <v>2707</v>
      </c>
      <c r="F1421" s="138">
        <f t="shared" si="105"/>
        <v>4613</v>
      </c>
      <c r="L1421" s="138">
        <v>0</v>
      </c>
      <c r="M1421" s="138">
        <f t="shared" si="107"/>
        <v>135888.90000000002</v>
      </c>
      <c r="T1421" s="138">
        <f t="shared" si="106"/>
        <v>6071.74</v>
      </c>
    </row>
    <row r="1422" spans="2:20">
      <c r="B1422" s="138">
        <f t="shared" si="103"/>
        <v>150</v>
      </c>
      <c r="C1422" s="138">
        <f t="shared" si="104"/>
        <v>2709</v>
      </c>
      <c r="F1422" s="138">
        <f t="shared" si="105"/>
        <v>4617</v>
      </c>
      <c r="L1422" s="138">
        <v>0</v>
      </c>
      <c r="M1422" s="138">
        <f t="shared" si="107"/>
        <v>135988.90000000002</v>
      </c>
      <c r="T1422" s="138">
        <f t="shared" si="106"/>
        <v>6075.74</v>
      </c>
    </row>
    <row r="1423" spans="2:20">
      <c r="B1423" s="138">
        <f t="shared" si="103"/>
        <v>150</v>
      </c>
      <c r="C1423" s="138">
        <f t="shared" si="104"/>
        <v>2711</v>
      </c>
      <c r="F1423" s="138">
        <f t="shared" si="105"/>
        <v>4621</v>
      </c>
      <c r="L1423" s="138">
        <v>0</v>
      </c>
      <c r="M1423" s="138">
        <f t="shared" si="107"/>
        <v>136088.90000000002</v>
      </c>
      <c r="T1423" s="138">
        <f t="shared" si="106"/>
        <v>6079.74</v>
      </c>
    </row>
    <row r="1424" spans="2:20">
      <c r="B1424" s="138">
        <f t="shared" si="103"/>
        <v>150</v>
      </c>
      <c r="C1424" s="138">
        <f t="shared" si="104"/>
        <v>2713</v>
      </c>
      <c r="F1424" s="138">
        <f t="shared" si="105"/>
        <v>4625</v>
      </c>
      <c r="L1424" s="138">
        <v>0</v>
      </c>
      <c r="M1424" s="138">
        <f t="shared" si="107"/>
        <v>136188.90000000002</v>
      </c>
      <c r="T1424" s="138">
        <f t="shared" si="106"/>
        <v>6083.74</v>
      </c>
    </row>
    <row r="1425" spans="2:20">
      <c r="B1425" s="138">
        <f t="shared" si="103"/>
        <v>150</v>
      </c>
      <c r="C1425" s="138">
        <f t="shared" si="104"/>
        <v>2715</v>
      </c>
      <c r="F1425" s="138">
        <f t="shared" si="105"/>
        <v>4629</v>
      </c>
      <c r="L1425" s="138">
        <v>0</v>
      </c>
      <c r="M1425" s="138">
        <f t="shared" si="107"/>
        <v>136288.90000000002</v>
      </c>
      <c r="T1425" s="138">
        <f t="shared" si="106"/>
        <v>6087.74</v>
      </c>
    </row>
    <row r="1426" spans="2:20">
      <c r="B1426" s="138">
        <f t="shared" si="103"/>
        <v>150</v>
      </c>
      <c r="C1426" s="138">
        <f t="shared" si="104"/>
        <v>2717</v>
      </c>
      <c r="F1426" s="138">
        <f t="shared" si="105"/>
        <v>4633</v>
      </c>
      <c r="L1426" s="138">
        <v>0</v>
      </c>
      <c r="M1426" s="138">
        <f t="shared" si="107"/>
        <v>136388.90000000002</v>
      </c>
      <c r="T1426" s="138">
        <f t="shared" si="106"/>
        <v>6091.74</v>
      </c>
    </row>
    <row r="1427" spans="2:20">
      <c r="B1427" s="138">
        <f t="shared" si="103"/>
        <v>150</v>
      </c>
      <c r="C1427" s="138">
        <f t="shared" si="104"/>
        <v>2719</v>
      </c>
      <c r="F1427" s="138">
        <f t="shared" si="105"/>
        <v>4637</v>
      </c>
      <c r="L1427" s="138">
        <v>0</v>
      </c>
      <c r="M1427" s="138">
        <f t="shared" si="107"/>
        <v>136488.90000000002</v>
      </c>
      <c r="T1427" s="138">
        <f t="shared" si="106"/>
        <v>6095.74</v>
      </c>
    </row>
    <row r="1428" spans="2:20">
      <c r="B1428" s="138">
        <f t="shared" si="103"/>
        <v>150</v>
      </c>
      <c r="C1428" s="138">
        <f t="shared" si="104"/>
        <v>2721</v>
      </c>
      <c r="F1428" s="138">
        <f t="shared" si="105"/>
        <v>4641</v>
      </c>
      <c r="L1428" s="138">
        <v>0</v>
      </c>
      <c r="M1428" s="138">
        <f t="shared" si="107"/>
        <v>136588.90000000002</v>
      </c>
      <c r="T1428" s="138">
        <f t="shared" si="106"/>
        <v>6099.74</v>
      </c>
    </row>
    <row r="1429" spans="2:20">
      <c r="B1429" s="138">
        <f t="shared" si="103"/>
        <v>150</v>
      </c>
      <c r="C1429" s="138">
        <f t="shared" si="104"/>
        <v>2723</v>
      </c>
      <c r="F1429" s="138">
        <f t="shared" si="105"/>
        <v>4645</v>
      </c>
      <c r="L1429" s="138">
        <v>0</v>
      </c>
      <c r="M1429" s="138">
        <f t="shared" si="107"/>
        <v>136688.90000000002</v>
      </c>
      <c r="T1429" s="138">
        <f t="shared" si="106"/>
        <v>6103.74</v>
      </c>
    </row>
    <row r="1430" spans="2:20">
      <c r="B1430" s="138">
        <f t="shared" ref="B1430:B1493" si="108">B1429</f>
        <v>150</v>
      </c>
      <c r="C1430" s="138">
        <f t="shared" ref="C1430:C1493" si="109">C1429+2</f>
        <v>2725</v>
      </c>
      <c r="F1430" s="138">
        <f t="shared" ref="F1430:F1493" si="110">F1429+4</f>
        <v>4649</v>
      </c>
      <c r="L1430" s="138">
        <v>0</v>
      </c>
      <c r="M1430" s="138">
        <f t="shared" si="107"/>
        <v>136788.90000000002</v>
      </c>
      <c r="T1430" s="138">
        <f t="shared" ref="T1430:T1493" si="111">T1429+4</f>
        <v>6107.74</v>
      </c>
    </row>
    <row r="1431" spans="2:20">
      <c r="B1431" s="138">
        <f t="shared" si="108"/>
        <v>150</v>
      </c>
      <c r="C1431" s="138">
        <f t="shared" si="109"/>
        <v>2727</v>
      </c>
      <c r="F1431" s="138">
        <f t="shared" si="110"/>
        <v>4653</v>
      </c>
      <c r="L1431" s="138">
        <v>0</v>
      </c>
      <c r="M1431" s="138">
        <f t="shared" si="107"/>
        <v>136888.90000000002</v>
      </c>
      <c r="T1431" s="138">
        <f t="shared" si="111"/>
        <v>6111.74</v>
      </c>
    </row>
    <row r="1432" spans="2:20">
      <c r="B1432" s="138">
        <f t="shared" si="108"/>
        <v>150</v>
      </c>
      <c r="C1432" s="138">
        <f t="shared" si="109"/>
        <v>2729</v>
      </c>
      <c r="F1432" s="138">
        <f t="shared" si="110"/>
        <v>4657</v>
      </c>
      <c r="L1432" s="138">
        <v>0</v>
      </c>
      <c r="M1432" s="138">
        <f t="shared" si="107"/>
        <v>136988.90000000002</v>
      </c>
      <c r="T1432" s="138">
        <f t="shared" si="111"/>
        <v>6115.74</v>
      </c>
    </row>
    <row r="1433" spans="2:20">
      <c r="B1433" s="138">
        <f t="shared" si="108"/>
        <v>150</v>
      </c>
      <c r="C1433" s="138">
        <f t="shared" si="109"/>
        <v>2731</v>
      </c>
      <c r="F1433" s="138">
        <f t="shared" si="110"/>
        <v>4661</v>
      </c>
      <c r="L1433" s="138">
        <v>0</v>
      </c>
      <c r="M1433" s="138">
        <f t="shared" si="107"/>
        <v>137088.90000000002</v>
      </c>
      <c r="T1433" s="138">
        <f t="shared" si="111"/>
        <v>6119.74</v>
      </c>
    </row>
    <row r="1434" spans="2:20">
      <c r="B1434" s="138">
        <f t="shared" si="108"/>
        <v>150</v>
      </c>
      <c r="C1434" s="138">
        <f t="shared" si="109"/>
        <v>2733</v>
      </c>
      <c r="F1434" s="138">
        <f t="shared" si="110"/>
        <v>4665</v>
      </c>
      <c r="L1434" s="138">
        <v>0</v>
      </c>
      <c r="M1434" s="138">
        <f t="shared" si="107"/>
        <v>137188.90000000002</v>
      </c>
      <c r="T1434" s="138">
        <f t="shared" si="111"/>
        <v>6123.74</v>
      </c>
    </row>
    <row r="1435" spans="2:20">
      <c r="B1435" s="138">
        <f t="shared" si="108"/>
        <v>150</v>
      </c>
      <c r="C1435" s="138">
        <f t="shared" si="109"/>
        <v>2735</v>
      </c>
      <c r="F1435" s="138">
        <f t="shared" si="110"/>
        <v>4669</v>
      </c>
      <c r="L1435" s="138">
        <v>0</v>
      </c>
      <c r="M1435" s="138">
        <f t="shared" si="107"/>
        <v>137288.90000000002</v>
      </c>
      <c r="T1435" s="138">
        <f t="shared" si="111"/>
        <v>6127.74</v>
      </c>
    </row>
    <row r="1436" spans="2:20">
      <c r="B1436" s="138">
        <f t="shared" si="108"/>
        <v>150</v>
      </c>
      <c r="C1436" s="138">
        <f t="shared" si="109"/>
        <v>2737</v>
      </c>
      <c r="F1436" s="138">
        <f t="shared" si="110"/>
        <v>4673</v>
      </c>
      <c r="L1436" s="138">
        <v>0</v>
      </c>
      <c r="M1436" s="138">
        <f t="shared" si="107"/>
        <v>137388.90000000002</v>
      </c>
      <c r="T1436" s="138">
        <f t="shared" si="111"/>
        <v>6131.74</v>
      </c>
    </row>
    <row r="1437" spans="2:20">
      <c r="B1437" s="138">
        <f t="shared" si="108"/>
        <v>150</v>
      </c>
      <c r="C1437" s="138">
        <f t="shared" si="109"/>
        <v>2739</v>
      </c>
      <c r="F1437" s="138">
        <f t="shared" si="110"/>
        <v>4677</v>
      </c>
      <c r="L1437" s="138">
        <v>0</v>
      </c>
      <c r="M1437" s="138">
        <f t="shared" si="107"/>
        <v>137488.90000000002</v>
      </c>
      <c r="T1437" s="138">
        <f t="shared" si="111"/>
        <v>6135.74</v>
      </c>
    </row>
    <row r="1438" spans="2:20">
      <c r="B1438" s="138">
        <f t="shared" si="108"/>
        <v>150</v>
      </c>
      <c r="C1438" s="138">
        <f t="shared" si="109"/>
        <v>2741</v>
      </c>
      <c r="F1438" s="138">
        <f t="shared" si="110"/>
        <v>4681</v>
      </c>
      <c r="L1438" s="138">
        <v>0</v>
      </c>
      <c r="M1438" s="138">
        <f t="shared" si="107"/>
        <v>137588.90000000002</v>
      </c>
      <c r="T1438" s="138">
        <f t="shared" si="111"/>
        <v>6139.74</v>
      </c>
    </row>
    <row r="1439" spans="2:20">
      <c r="B1439" s="138">
        <f t="shared" si="108"/>
        <v>150</v>
      </c>
      <c r="C1439" s="138">
        <f t="shared" si="109"/>
        <v>2743</v>
      </c>
      <c r="F1439" s="138">
        <f t="shared" si="110"/>
        <v>4685</v>
      </c>
      <c r="L1439" s="138">
        <v>0</v>
      </c>
      <c r="M1439" s="138">
        <f t="shared" si="107"/>
        <v>137688.90000000002</v>
      </c>
      <c r="T1439" s="138">
        <f t="shared" si="111"/>
        <v>6143.74</v>
      </c>
    </row>
    <row r="1440" spans="2:20">
      <c r="B1440" s="138">
        <f t="shared" si="108"/>
        <v>150</v>
      </c>
      <c r="C1440" s="138">
        <f t="shared" si="109"/>
        <v>2745</v>
      </c>
      <c r="F1440" s="138">
        <f t="shared" si="110"/>
        <v>4689</v>
      </c>
      <c r="L1440" s="138">
        <v>0</v>
      </c>
      <c r="M1440" s="138">
        <f t="shared" si="107"/>
        <v>137788.90000000002</v>
      </c>
      <c r="T1440" s="138">
        <f t="shared" si="111"/>
        <v>6147.74</v>
      </c>
    </row>
    <row r="1441" spans="2:20">
      <c r="B1441" s="138">
        <f t="shared" si="108"/>
        <v>150</v>
      </c>
      <c r="C1441" s="138">
        <f t="shared" si="109"/>
        <v>2747</v>
      </c>
      <c r="F1441" s="138">
        <f t="shared" si="110"/>
        <v>4693</v>
      </c>
      <c r="L1441" s="138">
        <v>0</v>
      </c>
      <c r="M1441" s="138">
        <f t="shared" si="107"/>
        <v>137888.90000000002</v>
      </c>
      <c r="T1441" s="138">
        <f t="shared" si="111"/>
        <v>6151.74</v>
      </c>
    </row>
    <row r="1442" spans="2:20">
      <c r="B1442" s="138">
        <f t="shared" si="108"/>
        <v>150</v>
      </c>
      <c r="C1442" s="138">
        <f t="shared" si="109"/>
        <v>2749</v>
      </c>
      <c r="F1442" s="138">
        <f t="shared" si="110"/>
        <v>4697</v>
      </c>
      <c r="L1442" s="138">
        <v>0</v>
      </c>
      <c r="M1442" s="138">
        <f t="shared" si="107"/>
        <v>137988.90000000002</v>
      </c>
      <c r="T1442" s="138">
        <f t="shared" si="111"/>
        <v>6155.74</v>
      </c>
    </row>
    <row r="1443" spans="2:20">
      <c r="B1443" s="138">
        <f t="shared" si="108"/>
        <v>150</v>
      </c>
      <c r="C1443" s="138">
        <f t="shared" si="109"/>
        <v>2751</v>
      </c>
      <c r="F1443" s="138">
        <f t="shared" si="110"/>
        <v>4701</v>
      </c>
      <c r="L1443" s="138">
        <v>0</v>
      </c>
      <c r="M1443" s="138">
        <f t="shared" ref="M1443:M1506" si="112">M1442+100</f>
        <v>138088.90000000002</v>
      </c>
      <c r="T1443" s="138">
        <f t="shared" si="111"/>
        <v>6159.74</v>
      </c>
    </row>
    <row r="1444" spans="2:20">
      <c r="B1444" s="138">
        <f t="shared" si="108"/>
        <v>150</v>
      </c>
      <c r="C1444" s="138">
        <f t="shared" si="109"/>
        <v>2753</v>
      </c>
      <c r="F1444" s="138">
        <f t="shared" si="110"/>
        <v>4705</v>
      </c>
      <c r="L1444" s="138">
        <v>0</v>
      </c>
      <c r="M1444" s="138">
        <f t="shared" si="112"/>
        <v>138188.90000000002</v>
      </c>
      <c r="T1444" s="138">
        <f t="shared" si="111"/>
        <v>6163.74</v>
      </c>
    </row>
    <row r="1445" spans="2:20">
      <c r="B1445" s="138">
        <f t="shared" si="108"/>
        <v>150</v>
      </c>
      <c r="C1445" s="138">
        <f t="shared" si="109"/>
        <v>2755</v>
      </c>
      <c r="F1445" s="138">
        <f t="shared" si="110"/>
        <v>4709</v>
      </c>
      <c r="L1445" s="138">
        <v>0</v>
      </c>
      <c r="M1445" s="138">
        <f t="shared" si="112"/>
        <v>138288.90000000002</v>
      </c>
      <c r="T1445" s="138">
        <f t="shared" si="111"/>
        <v>6167.74</v>
      </c>
    </row>
    <row r="1446" spans="2:20">
      <c r="B1446" s="138">
        <f t="shared" si="108"/>
        <v>150</v>
      </c>
      <c r="C1446" s="138">
        <f t="shared" si="109"/>
        <v>2757</v>
      </c>
      <c r="F1446" s="138">
        <f t="shared" si="110"/>
        <v>4713</v>
      </c>
      <c r="L1446" s="138">
        <v>0</v>
      </c>
      <c r="M1446" s="138">
        <f t="shared" si="112"/>
        <v>138388.90000000002</v>
      </c>
      <c r="T1446" s="138">
        <f t="shared" si="111"/>
        <v>6171.74</v>
      </c>
    </row>
    <row r="1447" spans="2:20">
      <c r="B1447" s="138">
        <f t="shared" si="108"/>
        <v>150</v>
      </c>
      <c r="C1447" s="138">
        <f t="shared" si="109"/>
        <v>2759</v>
      </c>
      <c r="F1447" s="138">
        <f t="shared" si="110"/>
        <v>4717</v>
      </c>
      <c r="L1447" s="138">
        <v>0</v>
      </c>
      <c r="M1447" s="138">
        <f t="shared" si="112"/>
        <v>138488.90000000002</v>
      </c>
      <c r="T1447" s="138">
        <f t="shared" si="111"/>
        <v>6175.74</v>
      </c>
    </row>
    <row r="1448" spans="2:20">
      <c r="B1448" s="138">
        <f t="shared" si="108"/>
        <v>150</v>
      </c>
      <c r="C1448" s="138">
        <f t="shared" si="109"/>
        <v>2761</v>
      </c>
      <c r="F1448" s="138">
        <f t="shared" si="110"/>
        <v>4721</v>
      </c>
      <c r="L1448" s="138">
        <v>0</v>
      </c>
      <c r="M1448" s="138">
        <f t="shared" si="112"/>
        <v>138588.90000000002</v>
      </c>
      <c r="T1448" s="138">
        <f t="shared" si="111"/>
        <v>6179.74</v>
      </c>
    </row>
    <row r="1449" spans="2:20">
      <c r="B1449" s="138">
        <f t="shared" si="108"/>
        <v>150</v>
      </c>
      <c r="C1449" s="138">
        <f t="shared" si="109"/>
        <v>2763</v>
      </c>
      <c r="F1449" s="138">
        <f t="shared" si="110"/>
        <v>4725</v>
      </c>
      <c r="L1449" s="138">
        <v>0</v>
      </c>
      <c r="M1449" s="138">
        <f t="shared" si="112"/>
        <v>138688.90000000002</v>
      </c>
      <c r="T1449" s="138">
        <f t="shared" si="111"/>
        <v>6183.74</v>
      </c>
    </row>
    <row r="1450" spans="2:20">
      <c r="B1450" s="138">
        <f t="shared" si="108"/>
        <v>150</v>
      </c>
      <c r="C1450" s="138">
        <f t="shared" si="109"/>
        <v>2765</v>
      </c>
      <c r="F1450" s="138">
        <f t="shared" si="110"/>
        <v>4729</v>
      </c>
      <c r="L1450" s="138">
        <v>0</v>
      </c>
      <c r="M1450" s="138">
        <f t="shared" si="112"/>
        <v>138788.90000000002</v>
      </c>
      <c r="T1450" s="138">
        <f t="shared" si="111"/>
        <v>6187.74</v>
      </c>
    </row>
    <row r="1451" spans="2:20">
      <c r="B1451" s="138">
        <f t="shared" si="108"/>
        <v>150</v>
      </c>
      <c r="C1451" s="138">
        <f t="shared" si="109"/>
        <v>2767</v>
      </c>
      <c r="F1451" s="138">
        <f t="shared" si="110"/>
        <v>4733</v>
      </c>
      <c r="L1451" s="138">
        <v>0</v>
      </c>
      <c r="M1451" s="138">
        <f t="shared" si="112"/>
        <v>138888.90000000002</v>
      </c>
      <c r="T1451" s="138">
        <f t="shared" si="111"/>
        <v>6191.74</v>
      </c>
    </row>
    <row r="1452" spans="2:20">
      <c r="B1452" s="138">
        <f t="shared" si="108"/>
        <v>150</v>
      </c>
      <c r="C1452" s="138">
        <f t="shared" si="109"/>
        <v>2769</v>
      </c>
      <c r="F1452" s="138">
        <f t="shared" si="110"/>
        <v>4737</v>
      </c>
      <c r="L1452" s="138">
        <v>0</v>
      </c>
      <c r="M1452" s="138">
        <f t="shared" si="112"/>
        <v>138988.90000000002</v>
      </c>
      <c r="T1452" s="138">
        <f t="shared" si="111"/>
        <v>6195.74</v>
      </c>
    </row>
    <row r="1453" spans="2:20">
      <c r="B1453" s="138">
        <f t="shared" si="108"/>
        <v>150</v>
      </c>
      <c r="C1453" s="138">
        <f t="shared" si="109"/>
        <v>2771</v>
      </c>
      <c r="F1453" s="138">
        <f t="shared" si="110"/>
        <v>4741</v>
      </c>
      <c r="L1453" s="138">
        <v>0</v>
      </c>
      <c r="M1453" s="138">
        <f t="shared" si="112"/>
        <v>139088.90000000002</v>
      </c>
      <c r="T1453" s="138">
        <f t="shared" si="111"/>
        <v>6199.74</v>
      </c>
    </row>
    <row r="1454" spans="2:20">
      <c r="B1454" s="138">
        <f t="shared" si="108"/>
        <v>150</v>
      </c>
      <c r="C1454" s="138">
        <f t="shared" si="109"/>
        <v>2773</v>
      </c>
      <c r="F1454" s="138">
        <f t="shared" si="110"/>
        <v>4745</v>
      </c>
      <c r="L1454" s="138">
        <v>0</v>
      </c>
      <c r="M1454" s="138">
        <f t="shared" si="112"/>
        <v>139188.90000000002</v>
      </c>
      <c r="T1454" s="138">
        <f t="shared" si="111"/>
        <v>6203.74</v>
      </c>
    </row>
    <row r="1455" spans="2:20">
      <c r="B1455" s="138">
        <f t="shared" si="108"/>
        <v>150</v>
      </c>
      <c r="C1455" s="138">
        <f t="shared" si="109"/>
        <v>2775</v>
      </c>
      <c r="F1455" s="138">
        <f t="shared" si="110"/>
        <v>4749</v>
      </c>
      <c r="L1455" s="138">
        <v>0</v>
      </c>
      <c r="M1455" s="138">
        <f t="shared" si="112"/>
        <v>139288.90000000002</v>
      </c>
      <c r="T1455" s="138">
        <f t="shared" si="111"/>
        <v>6207.74</v>
      </c>
    </row>
    <row r="1456" spans="2:20">
      <c r="B1456" s="138">
        <f t="shared" si="108"/>
        <v>150</v>
      </c>
      <c r="C1456" s="138">
        <f t="shared" si="109"/>
        <v>2777</v>
      </c>
      <c r="F1456" s="138">
        <f t="shared" si="110"/>
        <v>4753</v>
      </c>
      <c r="L1456" s="138">
        <v>0</v>
      </c>
      <c r="M1456" s="138">
        <f t="shared" si="112"/>
        <v>139388.90000000002</v>
      </c>
      <c r="T1456" s="138">
        <f t="shared" si="111"/>
        <v>6211.74</v>
      </c>
    </row>
    <row r="1457" spans="2:20">
      <c r="B1457" s="138">
        <f t="shared" si="108"/>
        <v>150</v>
      </c>
      <c r="C1457" s="138">
        <f t="shared" si="109"/>
        <v>2779</v>
      </c>
      <c r="F1457" s="138">
        <f t="shared" si="110"/>
        <v>4757</v>
      </c>
      <c r="L1457" s="138">
        <v>0</v>
      </c>
      <c r="M1457" s="138">
        <f t="shared" si="112"/>
        <v>139488.90000000002</v>
      </c>
      <c r="T1457" s="138">
        <f t="shared" si="111"/>
        <v>6215.74</v>
      </c>
    </row>
    <row r="1458" spans="2:20">
      <c r="B1458" s="138">
        <f t="shared" si="108"/>
        <v>150</v>
      </c>
      <c r="C1458" s="138">
        <f t="shared" si="109"/>
        <v>2781</v>
      </c>
      <c r="F1458" s="138">
        <f t="shared" si="110"/>
        <v>4761</v>
      </c>
      <c r="L1458" s="138">
        <v>0</v>
      </c>
      <c r="M1458" s="138">
        <f t="shared" si="112"/>
        <v>139588.90000000002</v>
      </c>
      <c r="T1458" s="138">
        <f t="shared" si="111"/>
        <v>6219.74</v>
      </c>
    </row>
    <row r="1459" spans="2:20">
      <c r="B1459" s="138">
        <f t="shared" si="108"/>
        <v>150</v>
      </c>
      <c r="C1459" s="138">
        <f t="shared" si="109"/>
        <v>2783</v>
      </c>
      <c r="F1459" s="138">
        <f t="shared" si="110"/>
        <v>4765</v>
      </c>
      <c r="L1459" s="138">
        <v>0</v>
      </c>
      <c r="M1459" s="138">
        <f t="shared" si="112"/>
        <v>139688.90000000002</v>
      </c>
      <c r="T1459" s="138">
        <f t="shared" si="111"/>
        <v>6223.74</v>
      </c>
    </row>
    <row r="1460" spans="2:20">
      <c r="B1460" s="138">
        <f t="shared" si="108"/>
        <v>150</v>
      </c>
      <c r="C1460" s="138">
        <f t="shared" si="109"/>
        <v>2785</v>
      </c>
      <c r="F1460" s="138">
        <f t="shared" si="110"/>
        <v>4769</v>
      </c>
      <c r="L1460" s="138">
        <v>0</v>
      </c>
      <c r="M1460" s="138">
        <f t="shared" si="112"/>
        <v>139788.90000000002</v>
      </c>
      <c r="T1460" s="138">
        <f t="shared" si="111"/>
        <v>6227.74</v>
      </c>
    </row>
    <row r="1461" spans="2:20">
      <c r="B1461" s="138">
        <f t="shared" si="108"/>
        <v>150</v>
      </c>
      <c r="C1461" s="138">
        <f t="shared" si="109"/>
        <v>2787</v>
      </c>
      <c r="F1461" s="138">
        <f t="shared" si="110"/>
        <v>4773</v>
      </c>
      <c r="L1461" s="138">
        <v>0</v>
      </c>
      <c r="M1461" s="138">
        <f t="shared" si="112"/>
        <v>139888.90000000002</v>
      </c>
      <c r="T1461" s="138">
        <f t="shared" si="111"/>
        <v>6231.74</v>
      </c>
    </row>
    <row r="1462" spans="2:20">
      <c r="B1462" s="138">
        <f t="shared" si="108"/>
        <v>150</v>
      </c>
      <c r="C1462" s="138">
        <f t="shared" si="109"/>
        <v>2789</v>
      </c>
      <c r="F1462" s="138">
        <f t="shared" si="110"/>
        <v>4777</v>
      </c>
      <c r="L1462" s="138">
        <v>0</v>
      </c>
      <c r="M1462" s="138">
        <f t="shared" si="112"/>
        <v>139988.90000000002</v>
      </c>
      <c r="T1462" s="138">
        <f t="shared" si="111"/>
        <v>6235.74</v>
      </c>
    </row>
    <row r="1463" spans="2:20">
      <c r="B1463" s="138">
        <f t="shared" si="108"/>
        <v>150</v>
      </c>
      <c r="C1463" s="138">
        <f t="shared" si="109"/>
        <v>2791</v>
      </c>
      <c r="F1463" s="138">
        <f t="shared" si="110"/>
        <v>4781</v>
      </c>
      <c r="L1463" s="138">
        <v>0</v>
      </c>
      <c r="M1463" s="138">
        <f t="shared" si="112"/>
        <v>140088.90000000002</v>
      </c>
      <c r="T1463" s="138">
        <f t="shared" si="111"/>
        <v>6239.74</v>
      </c>
    </row>
    <row r="1464" spans="2:20">
      <c r="B1464" s="138">
        <f t="shared" si="108"/>
        <v>150</v>
      </c>
      <c r="C1464" s="138">
        <f t="shared" si="109"/>
        <v>2793</v>
      </c>
      <c r="F1464" s="138">
        <f t="shared" si="110"/>
        <v>4785</v>
      </c>
      <c r="L1464" s="138">
        <v>0</v>
      </c>
      <c r="M1464" s="138">
        <f t="shared" si="112"/>
        <v>140188.90000000002</v>
      </c>
      <c r="T1464" s="138">
        <f t="shared" si="111"/>
        <v>6243.74</v>
      </c>
    </row>
    <row r="1465" spans="2:20">
      <c r="B1465" s="138">
        <f t="shared" si="108"/>
        <v>150</v>
      </c>
      <c r="C1465" s="138">
        <f t="shared" si="109"/>
        <v>2795</v>
      </c>
      <c r="F1465" s="138">
        <f t="shared" si="110"/>
        <v>4789</v>
      </c>
      <c r="L1465" s="138">
        <v>0</v>
      </c>
      <c r="M1465" s="138">
        <f t="shared" si="112"/>
        <v>140288.90000000002</v>
      </c>
      <c r="T1465" s="138">
        <f t="shared" si="111"/>
        <v>6247.74</v>
      </c>
    </row>
    <row r="1466" spans="2:20">
      <c r="B1466" s="138">
        <f t="shared" si="108"/>
        <v>150</v>
      </c>
      <c r="C1466" s="138">
        <f t="shared" si="109"/>
        <v>2797</v>
      </c>
      <c r="F1466" s="138">
        <f t="shared" si="110"/>
        <v>4793</v>
      </c>
      <c r="L1466" s="138">
        <v>0</v>
      </c>
      <c r="M1466" s="138">
        <f t="shared" si="112"/>
        <v>140388.90000000002</v>
      </c>
      <c r="T1466" s="138">
        <f t="shared" si="111"/>
        <v>6251.74</v>
      </c>
    </row>
    <row r="1467" spans="2:20">
      <c r="B1467" s="138">
        <f t="shared" si="108"/>
        <v>150</v>
      </c>
      <c r="C1467" s="138">
        <f t="shared" si="109"/>
        <v>2799</v>
      </c>
      <c r="F1467" s="138">
        <f t="shared" si="110"/>
        <v>4797</v>
      </c>
      <c r="L1467" s="138">
        <v>0</v>
      </c>
      <c r="M1467" s="138">
        <f t="shared" si="112"/>
        <v>140488.90000000002</v>
      </c>
      <c r="T1467" s="138">
        <f t="shared" si="111"/>
        <v>6255.74</v>
      </c>
    </row>
    <row r="1468" spans="2:20">
      <c r="B1468" s="138">
        <f t="shared" si="108"/>
        <v>150</v>
      </c>
      <c r="C1468" s="138">
        <f t="shared" si="109"/>
        <v>2801</v>
      </c>
      <c r="F1468" s="138">
        <f t="shared" si="110"/>
        <v>4801</v>
      </c>
      <c r="L1468" s="138">
        <v>0</v>
      </c>
      <c r="M1468" s="138">
        <f t="shared" si="112"/>
        <v>140588.90000000002</v>
      </c>
      <c r="T1468" s="138">
        <f t="shared" si="111"/>
        <v>6259.74</v>
      </c>
    </row>
    <row r="1469" spans="2:20">
      <c r="B1469" s="138">
        <f t="shared" si="108"/>
        <v>150</v>
      </c>
      <c r="C1469" s="138">
        <f t="shared" si="109"/>
        <v>2803</v>
      </c>
      <c r="F1469" s="138">
        <f t="shared" si="110"/>
        <v>4805</v>
      </c>
      <c r="L1469" s="138">
        <v>0</v>
      </c>
      <c r="M1469" s="138">
        <f t="shared" si="112"/>
        <v>140688.90000000002</v>
      </c>
      <c r="T1469" s="138">
        <f t="shared" si="111"/>
        <v>6263.74</v>
      </c>
    </row>
    <row r="1470" spans="2:20">
      <c r="B1470" s="138">
        <f t="shared" si="108"/>
        <v>150</v>
      </c>
      <c r="C1470" s="138">
        <f t="shared" si="109"/>
        <v>2805</v>
      </c>
      <c r="F1470" s="138">
        <f t="shared" si="110"/>
        <v>4809</v>
      </c>
      <c r="L1470" s="138">
        <v>0</v>
      </c>
      <c r="M1470" s="138">
        <f t="shared" si="112"/>
        <v>140788.90000000002</v>
      </c>
      <c r="T1470" s="138">
        <f t="shared" si="111"/>
        <v>6267.74</v>
      </c>
    </row>
    <row r="1471" spans="2:20">
      <c r="B1471" s="138">
        <f t="shared" si="108"/>
        <v>150</v>
      </c>
      <c r="C1471" s="138">
        <f t="shared" si="109"/>
        <v>2807</v>
      </c>
      <c r="F1471" s="138">
        <f t="shared" si="110"/>
        <v>4813</v>
      </c>
      <c r="L1471" s="138">
        <v>0</v>
      </c>
      <c r="M1471" s="138">
        <f t="shared" si="112"/>
        <v>140888.90000000002</v>
      </c>
      <c r="T1471" s="138">
        <f t="shared" si="111"/>
        <v>6271.74</v>
      </c>
    </row>
    <row r="1472" spans="2:20">
      <c r="B1472" s="138">
        <f t="shared" si="108"/>
        <v>150</v>
      </c>
      <c r="C1472" s="138">
        <f t="shared" si="109"/>
        <v>2809</v>
      </c>
      <c r="F1472" s="138">
        <f t="shared" si="110"/>
        <v>4817</v>
      </c>
      <c r="L1472" s="138">
        <v>0</v>
      </c>
      <c r="M1472" s="138">
        <f t="shared" si="112"/>
        <v>140988.90000000002</v>
      </c>
      <c r="T1472" s="138">
        <f t="shared" si="111"/>
        <v>6275.74</v>
      </c>
    </row>
    <row r="1473" spans="2:20">
      <c r="B1473" s="138">
        <f t="shared" si="108"/>
        <v>150</v>
      </c>
      <c r="C1473" s="138">
        <f t="shared" si="109"/>
        <v>2811</v>
      </c>
      <c r="F1473" s="138">
        <f t="shared" si="110"/>
        <v>4821</v>
      </c>
      <c r="L1473" s="138">
        <v>0</v>
      </c>
      <c r="M1473" s="138">
        <f t="shared" si="112"/>
        <v>141088.90000000002</v>
      </c>
      <c r="T1473" s="138">
        <f t="shared" si="111"/>
        <v>6279.74</v>
      </c>
    </row>
    <row r="1474" spans="2:20">
      <c r="B1474" s="138">
        <f t="shared" si="108"/>
        <v>150</v>
      </c>
      <c r="C1474" s="138">
        <f t="shared" si="109"/>
        <v>2813</v>
      </c>
      <c r="F1474" s="138">
        <f t="shared" si="110"/>
        <v>4825</v>
      </c>
      <c r="L1474" s="138">
        <v>0</v>
      </c>
      <c r="M1474" s="138">
        <f t="shared" si="112"/>
        <v>141188.90000000002</v>
      </c>
      <c r="T1474" s="138">
        <f t="shared" si="111"/>
        <v>6283.74</v>
      </c>
    </row>
    <row r="1475" spans="2:20">
      <c r="B1475" s="138">
        <f t="shared" si="108"/>
        <v>150</v>
      </c>
      <c r="C1475" s="138">
        <f t="shared" si="109"/>
        <v>2815</v>
      </c>
      <c r="F1475" s="138">
        <f t="shared" si="110"/>
        <v>4829</v>
      </c>
      <c r="L1475" s="138">
        <v>0</v>
      </c>
      <c r="M1475" s="138">
        <f t="shared" si="112"/>
        <v>141288.90000000002</v>
      </c>
      <c r="T1475" s="138">
        <f t="shared" si="111"/>
        <v>6287.74</v>
      </c>
    </row>
    <row r="1476" spans="2:20">
      <c r="B1476" s="138">
        <f t="shared" si="108"/>
        <v>150</v>
      </c>
      <c r="C1476" s="138">
        <f t="shared" si="109"/>
        <v>2817</v>
      </c>
      <c r="F1476" s="138">
        <f t="shared" si="110"/>
        <v>4833</v>
      </c>
      <c r="L1476" s="138">
        <v>0</v>
      </c>
      <c r="M1476" s="138">
        <f t="shared" si="112"/>
        <v>141388.90000000002</v>
      </c>
      <c r="T1476" s="138">
        <f t="shared" si="111"/>
        <v>6291.74</v>
      </c>
    </row>
    <row r="1477" spans="2:20">
      <c r="B1477" s="138">
        <f t="shared" si="108"/>
        <v>150</v>
      </c>
      <c r="C1477" s="138">
        <f t="shared" si="109"/>
        <v>2819</v>
      </c>
      <c r="F1477" s="138">
        <f t="shared" si="110"/>
        <v>4837</v>
      </c>
      <c r="L1477" s="138">
        <v>0</v>
      </c>
      <c r="M1477" s="138">
        <f t="shared" si="112"/>
        <v>141488.90000000002</v>
      </c>
      <c r="T1477" s="138">
        <f t="shared" si="111"/>
        <v>6295.74</v>
      </c>
    </row>
    <row r="1478" spans="2:20">
      <c r="B1478" s="138">
        <f t="shared" si="108"/>
        <v>150</v>
      </c>
      <c r="C1478" s="138">
        <f t="shared" si="109"/>
        <v>2821</v>
      </c>
      <c r="F1478" s="138">
        <f t="shared" si="110"/>
        <v>4841</v>
      </c>
      <c r="L1478" s="138">
        <v>0</v>
      </c>
      <c r="M1478" s="138">
        <f t="shared" si="112"/>
        <v>141588.90000000002</v>
      </c>
      <c r="T1478" s="138">
        <f t="shared" si="111"/>
        <v>6299.74</v>
      </c>
    </row>
    <row r="1479" spans="2:20">
      <c r="B1479" s="138">
        <f t="shared" si="108"/>
        <v>150</v>
      </c>
      <c r="C1479" s="138">
        <f t="shared" si="109"/>
        <v>2823</v>
      </c>
      <c r="F1479" s="138">
        <f t="shared" si="110"/>
        <v>4845</v>
      </c>
      <c r="L1479" s="138">
        <v>0</v>
      </c>
      <c r="M1479" s="138">
        <f t="shared" si="112"/>
        <v>141688.90000000002</v>
      </c>
      <c r="T1479" s="138">
        <f t="shared" si="111"/>
        <v>6303.74</v>
      </c>
    </row>
    <row r="1480" spans="2:20">
      <c r="B1480" s="138">
        <f t="shared" si="108"/>
        <v>150</v>
      </c>
      <c r="C1480" s="138">
        <f t="shared" si="109"/>
        <v>2825</v>
      </c>
      <c r="F1480" s="138">
        <f t="shared" si="110"/>
        <v>4849</v>
      </c>
      <c r="L1480" s="138">
        <v>0</v>
      </c>
      <c r="M1480" s="138">
        <f t="shared" si="112"/>
        <v>141788.90000000002</v>
      </c>
      <c r="T1480" s="138">
        <f t="shared" si="111"/>
        <v>6307.74</v>
      </c>
    </row>
    <row r="1481" spans="2:20">
      <c r="B1481" s="138">
        <f t="shared" si="108"/>
        <v>150</v>
      </c>
      <c r="C1481" s="138">
        <f t="shared" si="109"/>
        <v>2827</v>
      </c>
      <c r="F1481" s="138">
        <f t="shared" si="110"/>
        <v>4853</v>
      </c>
      <c r="L1481" s="138">
        <v>0</v>
      </c>
      <c r="M1481" s="138">
        <f t="shared" si="112"/>
        <v>141888.90000000002</v>
      </c>
      <c r="T1481" s="138">
        <f t="shared" si="111"/>
        <v>6311.74</v>
      </c>
    </row>
    <row r="1482" spans="2:20">
      <c r="B1482" s="138">
        <f t="shared" si="108"/>
        <v>150</v>
      </c>
      <c r="C1482" s="138">
        <f t="shared" si="109"/>
        <v>2829</v>
      </c>
      <c r="F1482" s="138">
        <f t="shared" si="110"/>
        <v>4857</v>
      </c>
      <c r="L1482" s="138">
        <v>0</v>
      </c>
      <c r="M1482" s="138">
        <f t="shared" si="112"/>
        <v>141988.90000000002</v>
      </c>
      <c r="T1482" s="138">
        <f t="shared" si="111"/>
        <v>6315.74</v>
      </c>
    </row>
    <row r="1483" spans="2:20">
      <c r="B1483" s="138">
        <f t="shared" si="108"/>
        <v>150</v>
      </c>
      <c r="C1483" s="138">
        <f t="shared" si="109"/>
        <v>2831</v>
      </c>
      <c r="F1483" s="138">
        <f t="shared" si="110"/>
        <v>4861</v>
      </c>
      <c r="L1483" s="138">
        <v>0</v>
      </c>
      <c r="M1483" s="138">
        <f t="shared" si="112"/>
        <v>142088.90000000002</v>
      </c>
      <c r="T1483" s="138">
        <f t="shared" si="111"/>
        <v>6319.74</v>
      </c>
    </row>
    <row r="1484" spans="2:20">
      <c r="B1484" s="138">
        <f t="shared" si="108"/>
        <v>150</v>
      </c>
      <c r="C1484" s="138">
        <f t="shared" si="109"/>
        <v>2833</v>
      </c>
      <c r="F1484" s="138">
        <f t="shared" si="110"/>
        <v>4865</v>
      </c>
      <c r="L1484" s="138">
        <v>0</v>
      </c>
      <c r="M1484" s="138">
        <f t="shared" si="112"/>
        <v>142188.90000000002</v>
      </c>
      <c r="T1484" s="138">
        <f t="shared" si="111"/>
        <v>6323.74</v>
      </c>
    </row>
    <row r="1485" spans="2:20">
      <c r="B1485" s="138">
        <f t="shared" si="108"/>
        <v>150</v>
      </c>
      <c r="C1485" s="138">
        <f t="shared" si="109"/>
        <v>2835</v>
      </c>
      <c r="F1485" s="138">
        <f t="shared" si="110"/>
        <v>4869</v>
      </c>
      <c r="L1485" s="138">
        <v>0</v>
      </c>
      <c r="M1485" s="138">
        <f t="shared" si="112"/>
        <v>142288.90000000002</v>
      </c>
      <c r="T1485" s="138">
        <f t="shared" si="111"/>
        <v>6327.74</v>
      </c>
    </row>
    <row r="1486" spans="2:20">
      <c r="B1486" s="138">
        <f t="shared" si="108"/>
        <v>150</v>
      </c>
      <c r="C1486" s="138">
        <f t="shared" si="109"/>
        <v>2837</v>
      </c>
      <c r="F1486" s="138">
        <f t="shared" si="110"/>
        <v>4873</v>
      </c>
      <c r="L1486" s="138">
        <v>0</v>
      </c>
      <c r="M1486" s="138">
        <f t="shared" si="112"/>
        <v>142388.90000000002</v>
      </c>
      <c r="T1486" s="138">
        <f t="shared" si="111"/>
        <v>6331.74</v>
      </c>
    </row>
    <row r="1487" spans="2:20">
      <c r="B1487" s="138">
        <f t="shared" si="108"/>
        <v>150</v>
      </c>
      <c r="C1487" s="138">
        <f t="shared" si="109"/>
        <v>2839</v>
      </c>
      <c r="F1487" s="138">
        <f t="shared" si="110"/>
        <v>4877</v>
      </c>
      <c r="L1487" s="138">
        <v>0</v>
      </c>
      <c r="M1487" s="138">
        <f t="shared" si="112"/>
        <v>142488.90000000002</v>
      </c>
      <c r="T1487" s="138">
        <f t="shared" si="111"/>
        <v>6335.74</v>
      </c>
    </row>
    <row r="1488" spans="2:20">
      <c r="B1488" s="138">
        <f t="shared" si="108"/>
        <v>150</v>
      </c>
      <c r="C1488" s="138">
        <f t="shared" si="109"/>
        <v>2841</v>
      </c>
      <c r="F1488" s="138">
        <f t="shared" si="110"/>
        <v>4881</v>
      </c>
      <c r="L1488" s="138">
        <v>0</v>
      </c>
      <c r="M1488" s="138">
        <f t="shared" si="112"/>
        <v>142588.90000000002</v>
      </c>
      <c r="T1488" s="138">
        <f t="shared" si="111"/>
        <v>6339.74</v>
      </c>
    </row>
    <row r="1489" spans="2:20">
      <c r="B1489" s="138">
        <f t="shared" si="108"/>
        <v>150</v>
      </c>
      <c r="C1489" s="138">
        <f t="shared" si="109"/>
        <v>2843</v>
      </c>
      <c r="F1489" s="138">
        <f t="shared" si="110"/>
        <v>4885</v>
      </c>
      <c r="L1489" s="138">
        <v>0</v>
      </c>
      <c r="M1489" s="138">
        <f t="shared" si="112"/>
        <v>142688.90000000002</v>
      </c>
      <c r="T1489" s="138">
        <f t="shared" si="111"/>
        <v>6343.74</v>
      </c>
    </row>
    <row r="1490" spans="2:20">
      <c r="B1490" s="138">
        <f t="shared" si="108"/>
        <v>150</v>
      </c>
      <c r="C1490" s="138">
        <f t="shared" si="109"/>
        <v>2845</v>
      </c>
      <c r="F1490" s="138">
        <f t="shared" si="110"/>
        <v>4889</v>
      </c>
      <c r="L1490" s="138">
        <v>0</v>
      </c>
      <c r="M1490" s="138">
        <f t="shared" si="112"/>
        <v>142788.90000000002</v>
      </c>
      <c r="T1490" s="138">
        <f t="shared" si="111"/>
        <v>6347.74</v>
      </c>
    </row>
    <row r="1491" spans="2:20">
      <c r="B1491" s="138">
        <f t="shared" si="108"/>
        <v>150</v>
      </c>
      <c r="C1491" s="138">
        <f t="shared" si="109"/>
        <v>2847</v>
      </c>
      <c r="F1491" s="138">
        <f t="shared" si="110"/>
        <v>4893</v>
      </c>
      <c r="L1491" s="138">
        <v>0</v>
      </c>
      <c r="M1491" s="138">
        <f t="shared" si="112"/>
        <v>142888.90000000002</v>
      </c>
      <c r="T1491" s="138">
        <f t="shared" si="111"/>
        <v>6351.74</v>
      </c>
    </row>
    <row r="1492" spans="2:20">
      <c r="B1492" s="138">
        <f t="shared" si="108"/>
        <v>150</v>
      </c>
      <c r="C1492" s="138">
        <f t="shared" si="109"/>
        <v>2849</v>
      </c>
      <c r="F1492" s="138">
        <f t="shared" si="110"/>
        <v>4897</v>
      </c>
      <c r="L1492" s="138">
        <v>0</v>
      </c>
      <c r="M1492" s="138">
        <f t="shared" si="112"/>
        <v>142988.90000000002</v>
      </c>
      <c r="T1492" s="138">
        <f t="shared" si="111"/>
        <v>6355.74</v>
      </c>
    </row>
    <row r="1493" spans="2:20">
      <c r="B1493" s="138">
        <f t="shared" si="108"/>
        <v>150</v>
      </c>
      <c r="C1493" s="138">
        <f t="shared" si="109"/>
        <v>2851</v>
      </c>
      <c r="F1493" s="138">
        <f t="shared" si="110"/>
        <v>4901</v>
      </c>
      <c r="L1493" s="138">
        <v>0</v>
      </c>
      <c r="M1493" s="138">
        <f t="shared" si="112"/>
        <v>143088.90000000002</v>
      </c>
      <c r="T1493" s="138">
        <f t="shared" si="111"/>
        <v>6359.74</v>
      </c>
    </row>
    <row r="1494" spans="2:20">
      <c r="B1494" s="138">
        <f t="shared" ref="B1494:B1557" si="113">B1493</f>
        <v>150</v>
      </c>
      <c r="C1494" s="138">
        <f t="shared" ref="C1494:C1557" si="114">C1493+2</f>
        <v>2853</v>
      </c>
      <c r="F1494" s="138">
        <f t="shared" ref="F1494:F1557" si="115">F1493+4</f>
        <v>4905</v>
      </c>
      <c r="L1494" s="138">
        <v>0</v>
      </c>
      <c r="M1494" s="138">
        <f t="shared" si="112"/>
        <v>143188.90000000002</v>
      </c>
      <c r="T1494" s="138">
        <f t="shared" ref="T1494:T1557" si="116">T1493+4</f>
        <v>6363.74</v>
      </c>
    </row>
    <row r="1495" spans="2:20">
      <c r="B1495" s="138">
        <f t="shared" si="113"/>
        <v>150</v>
      </c>
      <c r="C1495" s="138">
        <f t="shared" si="114"/>
        <v>2855</v>
      </c>
      <c r="F1495" s="138">
        <f t="shared" si="115"/>
        <v>4909</v>
      </c>
      <c r="L1495" s="138">
        <v>0</v>
      </c>
      <c r="M1495" s="138">
        <f t="shared" si="112"/>
        <v>143288.90000000002</v>
      </c>
      <c r="T1495" s="138">
        <f t="shared" si="116"/>
        <v>6367.74</v>
      </c>
    </row>
    <row r="1496" spans="2:20">
      <c r="B1496" s="138">
        <f t="shared" si="113"/>
        <v>150</v>
      </c>
      <c r="C1496" s="138">
        <f t="shared" si="114"/>
        <v>2857</v>
      </c>
      <c r="F1496" s="138">
        <f t="shared" si="115"/>
        <v>4913</v>
      </c>
      <c r="L1496" s="138">
        <v>0</v>
      </c>
      <c r="M1496" s="138">
        <f t="shared" si="112"/>
        <v>143388.90000000002</v>
      </c>
      <c r="T1496" s="138">
        <f t="shared" si="116"/>
        <v>6371.74</v>
      </c>
    </row>
    <row r="1497" spans="2:20">
      <c r="B1497" s="138">
        <f t="shared" si="113"/>
        <v>150</v>
      </c>
      <c r="C1497" s="138">
        <f t="shared" si="114"/>
        <v>2859</v>
      </c>
      <c r="F1497" s="138">
        <f t="shared" si="115"/>
        <v>4917</v>
      </c>
      <c r="L1497" s="138">
        <v>0</v>
      </c>
      <c r="M1497" s="138">
        <f t="shared" si="112"/>
        <v>143488.90000000002</v>
      </c>
      <c r="T1497" s="138">
        <f t="shared" si="116"/>
        <v>6375.74</v>
      </c>
    </row>
    <row r="1498" spans="2:20">
      <c r="B1498" s="138">
        <f t="shared" si="113"/>
        <v>150</v>
      </c>
      <c r="C1498" s="138">
        <f t="shared" si="114"/>
        <v>2861</v>
      </c>
      <c r="F1498" s="138">
        <f t="shared" si="115"/>
        <v>4921</v>
      </c>
      <c r="L1498" s="138">
        <v>0</v>
      </c>
      <c r="M1498" s="138">
        <f t="shared" si="112"/>
        <v>143588.90000000002</v>
      </c>
      <c r="T1498" s="138">
        <f t="shared" si="116"/>
        <v>6379.74</v>
      </c>
    </row>
    <row r="1499" spans="2:20">
      <c r="B1499" s="138">
        <f t="shared" si="113"/>
        <v>150</v>
      </c>
      <c r="C1499" s="138">
        <f t="shared" si="114"/>
        <v>2863</v>
      </c>
      <c r="F1499" s="138">
        <f t="shared" si="115"/>
        <v>4925</v>
      </c>
      <c r="L1499" s="138">
        <v>0</v>
      </c>
      <c r="M1499" s="138">
        <f t="shared" si="112"/>
        <v>143688.90000000002</v>
      </c>
      <c r="T1499" s="138">
        <f t="shared" si="116"/>
        <v>6383.74</v>
      </c>
    </row>
    <row r="1500" spans="2:20">
      <c r="B1500" s="138">
        <f t="shared" si="113"/>
        <v>150</v>
      </c>
      <c r="C1500" s="138">
        <f t="shared" si="114"/>
        <v>2865</v>
      </c>
      <c r="F1500" s="138">
        <f t="shared" si="115"/>
        <v>4929</v>
      </c>
      <c r="L1500" s="138">
        <v>0</v>
      </c>
      <c r="M1500" s="138">
        <f t="shared" si="112"/>
        <v>143788.90000000002</v>
      </c>
      <c r="T1500" s="138">
        <f t="shared" si="116"/>
        <v>6387.74</v>
      </c>
    </row>
    <row r="1501" spans="2:20">
      <c r="B1501" s="138">
        <f t="shared" si="113"/>
        <v>150</v>
      </c>
      <c r="C1501" s="138">
        <f t="shared" si="114"/>
        <v>2867</v>
      </c>
      <c r="F1501" s="138">
        <f t="shared" si="115"/>
        <v>4933</v>
      </c>
      <c r="L1501" s="138">
        <v>0</v>
      </c>
      <c r="M1501" s="138">
        <f t="shared" si="112"/>
        <v>143888.90000000002</v>
      </c>
      <c r="T1501" s="138">
        <f t="shared" si="116"/>
        <v>6391.74</v>
      </c>
    </row>
    <row r="1502" spans="2:20">
      <c r="B1502" s="138">
        <f t="shared" si="113"/>
        <v>150</v>
      </c>
      <c r="C1502" s="138">
        <f t="shared" si="114"/>
        <v>2869</v>
      </c>
      <c r="F1502" s="138">
        <f t="shared" si="115"/>
        <v>4937</v>
      </c>
      <c r="L1502" s="138">
        <v>0</v>
      </c>
      <c r="M1502" s="138">
        <f t="shared" si="112"/>
        <v>143988.90000000002</v>
      </c>
      <c r="T1502" s="138">
        <f t="shared" si="116"/>
        <v>6395.74</v>
      </c>
    </row>
    <row r="1503" spans="2:20">
      <c r="B1503" s="138">
        <f t="shared" si="113"/>
        <v>150</v>
      </c>
      <c r="C1503" s="138">
        <f t="shared" si="114"/>
        <v>2871</v>
      </c>
      <c r="F1503" s="138">
        <f t="shared" si="115"/>
        <v>4941</v>
      </c>
      <c r="L1503" s="138">
        <v>0</v>
      </c>
      <c r="M1503" s="138">
        <f t="shared" si="112"/>
        <v>144088.90000000002</v>
      </c>
      <c r="T1503" s="138">
        <f t="shared" si="116"/>
        <v>6399.74</v>
      </c>
    </row>
    <row r="1504" spans="2:20">
      <c r="B1504" s="138">
        <f t="shared" si="113"/>
        <v>150</v>
      </c>
      <c r="C1504" s="138">
        <f t="shared" si="114"/>
        <v>2873</v>
      </c>
      <c r="F1504" s="138">
        <f t="shared" si="115"/>
        <v>4945</v>
      </c>
      <c r="L1504" s="138">
        <v>0</v>
      </c>
      <c r="M1504" s="138">
        <f t="shared" si="112"/>
        <v>144188.90000000002</v>
      </c>
      <c r="T1504" s="138">
        <f t="shared" si="116"/>
        <v>6403.74</v>
      </c>
    </row>
    <row r="1505" spans="2:20">
      <c r="B1505" s="138">
        <f t="shared" si="113"/>
        <v>150</v>
      </c>
      <c r="C1505" s="138">
        <f t="shared" si="114"/>
        <v>2875</v>
      </c>
      <c r="F1505" s="138">
        <f t="shared" si="115"/>
        <v>4949</v>
      </c>
      <c r="L1505" s="138">
        <v>0</v>
      </c>
      <c r="M1505" s="138">
        <f t="shared" si="112"/>
        <v>144288.90000000002</v>
      </c>
      <c r="T1505" s="138">
        <f t="shared" si="116"/>
        <v>6407.74</v>
      </c>
    </row>
    <row r="1506" spans="2:20">
      <c r="B1506" s="138">
        <f t="shared" si="113"/>
        <v>150</v>
      </c>
      <c r="C1506" s="138">
        <f t="shared" si="114"/>
        <v>2877</v>
      </c>
      <c r="F1506" s="138">
        <f t="shared" si="115"/>
        <v>4953</v>
      </c>
      <c r="L1506" s="138">
        <v>0</v>
      </c>
      <c r="M1506" s="138">
        <f t="shared" si="112"/>
        <v>144388.90000000002</v>
      </c>
      <c r="T1506" s="138">
        <f t="shared" si="116"/>
        <v>6411.74</v>
      </c>
    </row>
    <row r="1507" spans="2:20">
      <c r="B1507" s="138">
        <f t="shared" si="113"/>
        <v>150</v>
      </c>
      <c r="C1507" s="138">
        <f t="shared" si="114"/>
        <v>2879</v>
      </c>
      <c r="F1507" s="138">
        <f t="shared" si="115"/>
        <v>4957</v>
      </c>
      <c r="L1507" s="138">
        <v>0</v>
      </c>
      <c r="M1507" s="138">
        <f t="shared" ref="M1507:M1570" si="117">M1506+100</f>
        <v>144488.90000000002</v>
      </c>
      <c r="T1507" s="138">
        <f t="shared" si="116"/>
        <v>6415.74</v>
      </c>
    </row>
    <row r="1508" spans="2:20">
      <c r="B1508" s="138">
        <f t="shared" si="113"/>
        <v>150</v>
      </c>
      <c r="C1508" s="138">
        <f t="shared" si="114"/>
        <v>2881</v>
      </c>
      <c r="F1508" s="138">
        <f t="shared" si="115"/>
        <v>4961</v>
      </c>
      <c r="L1508" s="138">
        <v>0</v>
      </c>
      <c r="M1508" s="138">
        <f t="shared" si="117"/>
        <v>144588.90000000002</v>
      </c>
      <c r="T1508" s="138">
        <f t="shared" si="116"/>
        <v>6419.74</v>
      </c>
    </row>
    <row r="1509" spans="2:20">
      <c r="B1509" s="138">
        <f t="shared" si="113"/>
        <v>150</v>
      </c>
      <c r="C1509" s="138">
        <f t="shared" si="114"/>
        <v>2883</v>
      </c>
      <c r="F1509" s="138">
        <f t="shared" si="115"/>
        <v>4965</v>
      </c>
      <c r="L1509" s="138">
        <v>0</v>
      </c>
      <c r="M1509" s="138">
        <f t="shared" si="117"/>
        <v>144688.90000000002</v>
      </c>
      <c r="T1509" s="138">
        <f t="shared" si="116"/>
        <v>6423.74</v>
      </c>
    </row>
    <row r="1510" spans="2:20">
      <c r="B1510" s="138">
        <f t="shared" si="113"/>
        <v>150</v>
      </c>
      <c r="C1510" s="138">
        <f t="shared" si="114"/>
        <v>2885</v>
      </c>
      <c r="F1510" s="138">
        <f t="shared" si="115"/>
        <v>4969</v>
      </c>
      <c r="L1510" s="138">
        <v>0</v>
      </c>
      <c r="M1510" s="138">
        <f t="shared" si="117"/>
        <v>144788.90000000002</v>
      </c>
      <c r="T1510" s="138">
        <f t="shared" si="116"/>
        <v>6427.74</v>
      </c>
    </row>
    <row r="1511" spans="2:20">
      <c r="B1511" s="138">
        <f t="shared" si="113"/>
        <v>150</v>
      </c>
      <c r="C1511" s="138">
        <f t="shared" si="114"/>
        <v>2887</v>
      </c>
      <c r="F1511" s="138">
        <f t="shared" si="115"/>
        <v>4973</v>
      </c>
      <c r="L1511" s="138">
        <v>0</v>
      </c>
      <c r="M1511" s="138">
        <f t="shared" si="117"/>
        <v>144888.90000000002</v>
      </c>
      <c r="T1511" s="138">
        <f t="shared" si="116"/>
        <v>6431.74</v>
      </c>
    </row>
    <row r="1512" spans="2:20">
      <c r="B1512" s="138">
        <f t="shared" si="113"/>
        <v>150</v>
      </c>
      <c r="C1512" s="138">
        <f t="shared" si="114"/>
        <v>2889</v>
      </c>
      <c r="F1512" s="138">
        <f t="shared" si="115"/>
        <v>4977</v>
      </c>
      <c r="L1512" s="138">
        <v>0</v>
      </c>
      <c r="M1512" s="138">
        <f t="shared" si="117"/>
        <v>144988.90000000002</v>
      </c>
      <c r="T1512" s="138">
        <f t="shared" si="116"/>
        <v>6435.74</v>
      </c>
    </row>
    <row r="1513" spans="2:20">
      <c r="B1513" s="138">
        <f t="shared" si="113"/>
        <v>150</v>
      </c>
      <c r="C1513" s="138">
        <f t="shared" si="114"/>
        <v>2891</v>
      </c>
      <c r="F1513" s="138">
        <f t="shared" si="115"/>
        <v>4981</v>
      </c>
      <c r="L1513" s="138">
        <v>0</v>
      </c>
      <c r="M1513" s="138">
        <f t="shared" si="117"/>
        <v>145088.90000000002</v>
      </c>
      <c r="T1513" s="138">
        <f t="shared" si="116"/>
        <v>6439.74</v>
      </c>
    </row>
    <row r="1514" spans="2:20">
      <c r="B1514" s="138">
        <f t="shared" si="113"/>
        <v>150</v>
      </c>
      <c r="C1514" s="138">
        <f t="shared" si="114"/>
        <v>2893</v>
      </c>
      <c r="F1514" s="138">
        <f t="shared" si="115"/>
        <v>4985</v>
      </c>
      <c r="L1514" s="138">
        <v>0</v>
      </c>
      <c r="M1514" s="138">
        <f t="shared" si="117"/>
        <v>145188.90000000002</v>
      </c>
      <c r="T1514" s="138">
        <f t="shared" si="116"/>
        <v>6443.74</v>
      </c>
    </row>
    <row r="1515" spans="2:20">
      <c r="B1515" s="138">
        <f t="shared" si="113"/>
        <v>150</v>
      </c>
      <c r="C1515" s="138">
        <f t="shared" si="114"/>
        <v>2895</v>
      </c>
      <c r="F1515" s="138">
        <f t="shared" si="115"/>
        <v>4989</v>
      </c>
      <c r="L1515" s="138">
        <v>0</v>
      </c>
      <c r="M1515" s="138">
        <f t="shared" si="117"/>
        <v>145288.90000000002</v>
      </c>
      <c r="T1515" s="138">
        <f t="shared" si="116"/>
        <v>6447.74</v>
      </c>
    </row>
    <row r="1516" spans="2:20">
      <c r="B1516" s="138">
        <f t="shared" si="113"/>
        <v>150</v>
      </c>
      <c r="C1516" s="138">
        <f t="shared" si="114"/>
        <v>2897</v>
      </c>
      <c r="F1516" s="138">
        <f t="shared" si="115"/>
        <v>4993</v>
      </c>
      <c r="L1516" s="138">
        <v>0</v>
      </c>
      <c r="M1516" s="138">
        <f t="shared" si="117"/>
        <v>145388.90000000002</v>
      </c>
      <c r="T1516" s="138">
        <f t="shared" si="116"/>
        <v>6451.74</v>
      </c>
    </row>
    <row r="1517" spans="2:20">
      <c r="B1517" s="138">
        <f t="shared" si="113"/>
        <v>150</v>
      </c>
      <c r="C1517" s="138">
        <f t="shared" si="114"/>
        <v>2899</v>
      </c>
      <c r="F1517" s="138">
        <f t="shared" si="115"/>
        <v>4997</v>
      </c>
      <c r="L1517" s="138">
        <v>0</v>
      </c>
      <c r="M1517" s="138">
        <f t="shared" si="117"/>
        <v>145488.90000000002</v>
      </c>
      <c r="T1517" s="138">
        <f t="shared" si="116"/>
        <v>6455.74</v>
      </c>
    </row>
    <row r="1518" spans="2:20">
      <c r="B1518" s="138">
        <f t="shared" si="113"/>
        <v>150</v>
      </c>
      <c r="C1518" s="138">
        <f t="shared" si="114"/>
        <v>2901</v>
      </c>
      <c r="F1518" s="138">
        <f t="shared" si="115"/>
        <v>5001</v>
      </c>
      <c r="L1518" s="138">
        <v>0</v>
      </c>
      <c r="M1518" s="138">
        <f t="shared" si="117"/>
        <v>145588.90000000002</v>
      </c>
      <c r="T1518" s="138">
        <f t="shared" si="116"/>
        <v>6459.74</v>
      </c>
    </row>
    <row r="1519" spans="2:20">
      <c r="B1519" s="138">
        <f t="shared" si="113"/>
        <v>150</v>
      </c>
      <c r="C1519" s="138">
        <f t="shared" si="114"/>
        <v>2903</v>
      </c>
      <c r="F1519" s="138">
        <f t="shared" si="115"/>
        <v>5005</v>
      </c>
      <c r="L1519" s="138">
        <v>0</v>
      </c>
      <c r="M1519" s="138">
        <f t="shared" si="117"/>
        <v>145688.90000000002</v>
      </c>
      <c r="T1519" s="138">
        <f t="shared" si="116"/>
        <v>6463.74</v>
      </c>
    </row>
    <row r="1520" spans="2:20">
      <c r="B1520" s="138">
        <f t="shared" si="113"/>
        <v>150</v>
      </c>
      <c r="C1520" s="138">
        <f t="shared" si="114"/>
        <v>2905</v>
      </c>
      <c r="F1520" s="138">
        <f t="shared" si="115"/>
        <v>5009</v>
      </c>
      <c r="L1520" s="138">
        <v>0</v>
      </c>
      <c r="M1520" s="138">
        <f t="shared" si="117"/>
        <v>145788.90000000002</v>
      </c>
      <c r="T1520" s="138">
        <f t="shared" si="116"/>
        <v>6467.74</v>
      </c>
    </row>
    <row r="1521" spans="2:20">
      <c r="B1521" s="138">
        <f t="shared" si="113"/>
        <v>150</v>
      </c>
      <c r="C1521" s="138">
        <f t="shared" si="114"/>
        <v>2907</v>
      </c>
      <c r="F1521" s="138">
        <f t="shared" si="115"/>
        <v>5013</v>
      </c>
      <c r="L1521" s="138">
        <v>0</v>
      </c>
      <c r="M1521" s="138">
        <f t="shared" si="117"/>
        <v>145888.90000000002</v>
      </c>
      <c r="T1521" s="138">
        <f t="shared" si="116"/>
        <v>6471.74</v>
      </c>
    </row>
    <row r="1522" spans="2:20">
      <c r="B1522" s="138">
        <f t="shared" si="113"/>
        <v>150</v>
      </c>
      <c r="C1522" s="138">
        <f t="shared" si="114"/>
        <v>2909</v>
      </c>
      <c r="F1522" s="138">
        <f t="shared" si="115"/>
        <v>5017</v>
      </c>
      <c r="L1522" s="138">
        <v>0</v>
      </c>
      <c r="M1522" s="138">
        <f t="shared" si="117"/>
        <v>145988.90000000002</v>
      </c>
      <c r="T1522" s="138">
        <f t="shared" si="116"/>
        <v>6475.74</v>
      </c>
    </row>
    <row r="1523" spans="2:20">
      <c r="B1523" s="138">
        <f t="shared" si="113"/>
        <v>150</v>
      </c>
      <c r="C1523" s="138">
        <f t="shared" si="114"/>
        <v>2911</v>
      </c>
      <c r="F1523" s="138">
        <f t="shared" si="115"/>
        <v>5021</v>
      </c>
      <c r="L1523" s="138">
        <v>0</v>
      </c>
      <c r="M1523" s="138">
        <f t="shared" si="117"/>
        <v>146088.90000000002</v>
      </c>
      <c r="T1523" s="138">
        <f t="shared" si="116"/>
        <v>6479.74</v>
      </c>
    </row>
    <row r="1524" spans="2:20">
      <c r="B1524" s="138">
        <f t="shared" si="113"/>
        <v>150</v>
      </c>
      <c r="C1524" s="138">
        <f t="shared" si="114"/>
        <v>2913</v>
      </c>
      <c r="F1524" s="138">
        <f t="shared" si="115"/>
        <v>5025</v>
      </c>
      <c r="L1524" s="138">
        <v>0</v>
      </c>
      <c r="M1524" s="138">
        <f t="shared" si="117"/>
        <v>146188.90000000002</v>
      </c>
      <c r="T1524" s="138">
        <f t="shared" si="116"/>
        <v>6483.74</v>
      </c>
    </row>
    <row r="1525" spans="2:20">
      <c r="B1525" s="138">
        <f t="shared" si="113"/>
        <v>150</v>
      </c>
      <c r="C1525" s="138">
        <f t="shared" si="114"/>
        <v>2915</v>
      </c>
      <c r="F1525" s="138">
        <f t="shared" si="115"/>
        <v>5029</v>
      </c>
      <c r="L1525" s="138">
        <v>0</v>
      </c>
      <c r="M1525" s="138">
        <f t="shared" si="117"/>
        <v>146288.90000000002</v>
      </c>
      <c r="T1525" s="138">
        <f t="shared" si="116"/>
        <v>6487.74</v>
      </c>
    </row>
    <row r="1526" spans="2:20">
      <c r="B1526" s="138">
        <f t="shared" si="113"/>
        <v>150</v>
      </c>
      <c r="C1526" s="138">
        <f t="shared" si="114"/>
        <v>2917</v>
      </c>
      <c r="F1526" s="138">
        <f t="shared" si="115"/>
        <v>5033</v>
      </c>
      <c r="L1526" s="138">
        <v>0</v>
      </c>
      <c r="M1526" s="138">
        <f t="shared" si="117"/>
        <v>146388.90000000002</v>
      </c>
      <c r="T1526" s="138">
        <f t="shared" si="116"/>
        <v>6491.74</v>
      </c>
    </row>
    <row r="1527" spans="2:20">
      <c r="B1527" s="138">
        <f t="shared" si="113"/>
        <v>150</v>
      </c>
      <c r="C1527" s="138">
        <f t="shared" si="114"/>
        <v>2919</v>
      </c>
      <c r="F1527" s="138">
        <f t="shared" si="115"/>
        <v>5037</v>
      </c>
      <c r="L1527" s="138">
        <v>0</v>
      </c>
      <c r="M1527" s="138">
        <f t="shared" si="117"/>
        <v>146488.90000000002</v>
      </c>
      <c r="T1527" s="138">
        <f t="shared" si="116"/>
        <v>6495.74</v>
      </c>
    </row>
    <row r="1528" spans="2:20">
      <c r="B1528" s="138">
        <f t="shared" si="113"/>
        <v>150</v>
      </c>
      <c r="C1528" s="138">
        <f t="shared" si="114"/>
        <v>2921</v>
      </c>
      <c r="F1528" s="138">
        <f t="shared" si="115"/>
        <v>5041</v>
      </c>
      <c r="L1528" s="138">
        <v>0</v>
      </c>
      <c r="M1528" s="138">
        <f t="shared" si="117"/>
        <v>146588.90000000002</v>
      </c>
      <c r="T1528" s="138">
        <f t="shared" si="116"/>
        <v>6499.74</v>
      </c>
    </row>
    <row r="1529" spans="2:20">
      <c r="B1529" s="138">
        <f t="shared" si="113"/>
        <v>150</v>
      </c>
      <c r="C1529" s="138">
        <f t="shared" si="114"/>
        <v>2923</v>
      </c>
      <c r="F1529" s="138">
        <f t="shared" si="115"/>
        <v>5045</v>
      </c>
      <c r="L1529" s="138">
        <v>0</v>
      </c>
      <c r="M1529" s="138">
        <f t="shared" si="117"/>
        <v>146688.90000000002</v>
      </c>
      <c r="T1529" s="138">
        <f t="shared" si="116"/>
        <v>6503.74</v>
      </c>
    </row>
    <row r="1530" spans="2:20">
      <c r="B1530" s="138">
        <f t="shared" si="113"/>
        <v>150</v>
      </c>
      <c r="C1530" s="138">
        <f t="shared" si="114"/>
        <v>2925</v>
      </c>
      <c r="F1530" s="138">
        <f t="shared" si="115"/>
        <v>5049</v>
      </c>
      <c r="L1530" s="138">
        <v>0</v>
      </c>
      <c r="M1530" s="138">
        <f t="shared" si="117"/>
        <v>146788.90000000002</v>
      </c>
      <c r="T1530" s="138">
        <f t="shared" si="116"/>
        <v>6507.74</v>
      </c>
    </row>
    <row r="1531" spans="2:20">
      <c r="B1531" s="138">
        <f t="shared" si="113"/>
        <v>150</v>
      </c>
      <c r="C1531" s="138">
        <f t="shared" si="114"/>
        <v>2927</v>
      </c>
      <c r="F1531" s="138">
        <f t="shared" si="115"/>
        <v>5053</v>
      </c>
      <c r="L1531" s="138">
        <v>0</v>
      </c>
      <c r="M1531" s="138">
        <f t="shared" si="117"/>
        <v>146888.90000000002</v>
      </c>
      <c r="T1531" s="138">
        <f t="shared" si="116"/>
        <v>6511.74</v>
      </c>
    </row>
    <row r="1532" spans="2:20">
      <c r="B1532" s="138">
        <f t="shared" si="113"/>
        <v>150</v>
      </c>
      <c r="C1532" s="138">
        <f t="shared" si="114"/>
        <v>2929</v>
      </c>
      <c r="F1532" s="138">
        <f t="shared" si="115"/>
        <v>5057</v>
      </c>
      <c r="L1532" s="138">
        <v>0</v>
      </c>
      <c r="M1532" s="138">
        <f t="shared" si="117"/>
        <v>146988.90000000002</v>
      </c>
      <c r="T1532" s="138">
        <f t="shared" si="116"/>
        <v>6515.74</v>
      </c>
    </row>
    <row r="1533" spans="2:20">
      <c r="B1533" s="138">
        <f t="shared" si="113"/>
        <v>150</v>
      </c>
      <c r="C1533" s="138">
        <f t="shared" si="114"/>
        <v>2931</v>
      </c>
      <c r="F1533" s="138">
        <f t="shared" si="115"/>
        <v>5061</v>
      </c>
      <c r="L1533" s="138">
        <v>0</v>
      </c>
      <c r="M1533" s="138">
        <f t="shared" si="117"/>
        <v>147088.90000000002</v>
      </c>
      <c r="T1533" s="138">
        <f t="shared" si="116"/>
        <v>6519.74</v>
      </c>
    </row>
    <row r="1534" spans="2:20">
      <c r="B1534" s="138">
        <f t="shared" si="113"/>
        <v>150</v>
      </c>
      <c r="C1534" s="138">
        <f t="shared" si="114"/>
        <v>2933</v>
      </c>
      <c r="F1534" s="138">
        <f t="shared" si="115"/>
        <v>5065</v>
      </c>
      <c r="L1534" s="138">
        <v>0</v>
      </c>
      <c r="M1534" s="138">
        <f t="shared" si="117"/>
        <v>147188.90000000002</v>
      </c>
      <c r="T1534" s="138">
        <f t="shared" si="116"/>
        <v>6523.74</v>
      </c>
    </row>
    <row r="1535" spans="2:20">
      <c r="B1535" s="138">
        <f t="shared" si="113"/>
        <v>150</v>
      </c>
      <c r="C1535" s="138">
        <f t="shared" si="114"/>
        <v>2935</v>
      </c>
      <c r="F1535" s="138">
        <f t="shared" si="115"/>
        <v>5069</v>
      </c>
      <c r="L1535" s="138">
        <v>0</v>
      </c>
      <c r="M1535" s="138">
        <f t="shared" si="117"/>
        <v>147288.90000000002</v>
      </c>
      <c r="T1535" s="138">
        <f t="shared" si="116"/>
        <v>6527.74</v>
      </c>
    </row>
    <row r="1536" spans="2:20">
      <c r="B1536" s="138">
        <f t="shared" si="113"/>
        <v>150</v>
      </c>
      <c r="C1536" s="138">
        <f t="shared" si="114"/>
        <v>2937</v>
      </c>
      <c r="F1536" s="138">
        <f t="shared" si="115"/>
        <v>5073</v>
      </c>
      <c r="L1536" s="138">
        <v>0</v>
      </c>
      <c r="M1536" s="138">
        <f t="shared" si="117"/>
        <v>147388.90000000002</v>
      </c>
      <c r="T1536" s="138">
        <f t="shared" si="116"/>
        <v>6531.74</v>
      </c>
    </row>
    <row r="1537" spans="2:20">
      <c r="B1537" s="138">
        <f t="shared" si="113"/>
        <v>150</v>
      </c>
      <c r="C1537" s="138">
        <f t="shared" si="114"/>
        <v>2939</v>
      </c>
      <c r="F1537" s="138">
        <f t="shared" si="115"/>
        <v>5077</v>
      </c>
      <c r="L1537" s="138">
        <v>0</v>
      </c>
      <c r="M1537" s="138">
        <f t="shared" si="117"/>
        <v>147488.90000000002</v>
      </c>
      <c r="T1537" s="138">
        <f t="shared" si="116"/>
        <v>6535.74</v>
      </c>
    </row>
    <row r="1538" spans="2:20">
      <c r="B1538" s="138">
        <f t="shared" si="113"/>
        <v>150</v>
      </c>
      <c r="C1538" s="138">
        <f t="shared" si="114"/>
        <v>2941</v>
      </c>
      <c r="F1538" s="138">
        <f t="shared" si="115"/>
        <v>5081</v>
      </c>
      <c r="L1538" s="138">
        <v>0</v>
      </c>
      <c r="M1538" s="138">
        <f t="shared" si="117"/>
        <v>147588.90000000002</v>
      </c>
      <c r="T1538" s="138">
        <f t="shared" si="116"/>
        <v>6539.74</v>
      </c>
    </row>
    <row r="1539" spans="2:20">
      <c r="B1539" s="138">
        <f t="shared" si="113"/>
        <v>150</v>
      </c>
      <c r="C1539" s="138">
        <f t="shared" si="114"/>
        <v>2943</v>
      </c>
      <c r="F1539" s="138">
        <f t="shared" si="115"/>
        <v>5085</v>
      </c>
      <c r="L1539" s="138">
        <v>0</v>
      </c>
      <c r="M1539" s="138">
        <f t="shared" si="117"/>
        <v>147688.90000000002</v>
      </c>
      <c r="T1539" s="138">
        <f t="shared" si="116"/>
        <v>6543.74</v>
      </c>
    </row>
    <row r="1540" spans="2:20">
      <c r="B1540" s="138">
        <f t="shared" si="113"/>
        <v>150</v>
      </c>
      <c r="C1540" s="138">
        <f t="shared" si="114"/>
        <v>2945</v>
      </c>
      <c r="F1540" s="138">
        <f t="shared" si="115"/>
        <v>5089</v>
      </c>
      <c r="L1540" s="138">
        <v>0</v>
      </c>
      <c r="M1540" s="138">
        <f t="shared" si="117"/>
        <v>147788.90000000002</v>
      </c>
      <c r="T1540" s="138">
        <f t="shared" si="116"/>
        <v>6547.74</v>
      </c>
    </row>
    <row r="1541" spans="2:20">
      <c r="B1541" s="138">
        <f t="shared" si="113"/>
        <v>150</v>
      </c>
      <c r="C1541" s="138">
        <f t="shared" si="114"/>
        <v>2947</v>
      </c>
      <c r="F1541" s="138">
        <f t="shared" si="115"/>
        <v>5093</v>
      </c>
      <c r="L1541" s="138">
        <v>0</v>
      </c>
      <c r="M1541" s="138">
        <f t="shared" si="117"/>
        <v>147888.90000000002</v>
      </c>
      <c r="T1541" s="138">
        <f t="shared" si="116"/>
        <v>6551.74</v>
      </c>
    </row>
    <row r="1542" spans="2:20">
      <c r="B1542" s="138">
        <f t="shared" si="113"/>
        <v>150</v>
      </c>
      <c r="C1542" s="138">
        <f t="shared" si="114"/>
        <v>2949</v>
      </c>
      <c r="F1542" s="138">
        <f t="shared" si="115"/>
        <v>5097</v>
      </c>
      <c r="L1542" s="138">
        <v>0</v>
      </c>
      <c r="M1542" s="138">
        <f t="shared" si="117"/>
        <v>147988.90000000002</v>
      </c>
      <c r="T1542" s="138">
        <f t="shared" si="116"/>
        <v>6555.74</v>
      </c>
    </row>
    <row r="1543" spans="2:20">
      <c r="B1543" s="138">
        <f t="shared" si="113"/>
        <v>150</v>
      </c>
      <c r="C1543" s="138">
        <f t="shared" si="114"/>
        <v>2951</v>
      </c>
      <c r="F1543" s="138">
        <f t="shared" si="115"/>
        <v>5101</v>
      </c>
      <c r="L1543" s="138">
        <v>0</v>
      </c>
      <c r="M1543" s="138">
        <f t="shared" si="117"/>
        <v>148088.90000000002</v>
      </c>
      <c r="T1543" s="138">
        <f t="shared" si="116"/>
        <v>6559.74</v>
      </c>
    </row>
    <row r="1544" spans="2:20">
      <c r="B1544" s="138">
        <f t="shared" si="113"/>
        <v>150</v>
      </c>
      <c r="C1544" s="138">
        <f t="shared" si="114"/>
        <v>2953</v>
      </c>
      <c r="F1544" s="138">
        <f t="shared" si="115"/>
        <v>5105</v>
      </c>
      <c r="L1544" s="138">
        <v>0</v>
      </c>
      <c r="M1544" s="138">
        <f t="shared" si="117"/>
        <v>148188.90000000002</v>
      </c>
      <c r="T1544" s="138">
        <f t="shared" si="116"/>
        <v>6563.74</v>
      </c>
    </row>
    <row r="1545" spans="2:20">
      <c r="B1545" s="138">
        <f t="shared" si="113"/>
        <v>150</v>
      </c>
      <c r="C1545" s="138">
        <f t="shared" si="114"/>
        <v>2955</v>
      </c>
      <c r="F1545" s="138">
        <f t="shared" si="115"/>
        <v>5109</v>
      </c>
      <c r="L1545" s="138">
        <v>0</v>
      </c>
      <c r="M1545" s="138">
        <f t="shared" si="117"/>
        <v>148288.90000000002</v>
      </c>
      <c r="T1545" s="138">
        <f t="shared" si="116"/>
        <v>6567.74</v>
      </c>
    </row>
    <row r="1546" spans="2:20">
      <c r="B1546" s="138">
        <f t="shared" si="113"/>
        <v>150</v>
      </c>
      <c r="C1546" s="138">
        <f t="shared" si="114"/>
        <v>2957</v>
      </c>
      <c r="F1546" s="138">
        <f t="shared" si="115"/>
        <v>5113</v>
      </c>
      <c r="L1546" s="138">
        <v>0</v>
      </c>
      <c r="M1546" s="138">
        <f t="shared" si="117"/>
        <v>148388.90000000002</v>
      </c>
      <c r="T1546" s="138">
        <f t="shared" si="116"/>
        <v>6571.74</v>
      </c>
    </row>
    <row r="1547" spans="2:20">
      <c r="B1547" s="138">
        <f t="shared" si="113"/>
        <v>150</v>
      </c>
      <c r="C1547" s="138">
        <f t="shared" si="114"/>
        <v>2959</v>
      </c>
      <c r="F1547" s="138">
        <f t="shared" si="115"/>
        <v>5117</v>
      </c>
      <c r="L1547" s="138">
        <v>0</v>
      </c>
      <c r="M1547" s="138">
        <f t="shared" si="117"/>
        <v>148488.90000000002</v>
      </c>
      <c r="T1547" s="138">
        <f t="shared" si="116"/>
        <v>6575.74</v>
      </c>
    </row>
    <row r="1548" spans="2:20">
      <c r="B1548" s="138">
        <f t="shared" si="113"/>
        <v>150</v>
      </c>
      <c r="C1548" s="138">
        <f t="shared" si="114"/>
        <v>2961</v>
      </c>
      <c r="F1548" s="138">
        <f t="shared" si="115"/>
        <v>5121</v>
      </c>
      <c r="L1548" s="138">
        <v>0</v>
      </c>
      <c r="M1548" s="138">
        <f t="shared" si="117"/>
        <v>148588.90000000002</v>
      </c>
      <c r="T1548" s="138">
        <f t="shared" si="116"/>
        <v>6579.74</v>
      </c>
    </row>
    <row r="1549" spans="2:20">
      <c r="B1549" s="138">
        <f t="shared" si="113"/>
        <v>150</v>
      </c>
      <c r="C1549" s="138">
        <f t="shared" si="114"/>
        <v>2963</v>
      </c>
      <c r="F1549" s="138">
        <f t="shared" si="115"/>
        <v>5125</v>
      </c>
      <c r="L1549" s="138">
        <v>0</v>
      </c>
      <c r="M1549" s="138">
        <f t="shared" si="117"/>
        <v>148688.90000000002</v>
      </c>
      <c r="T1549" s="138">
        <f t="shared" si="116"/>
        <v>6583.74</v>
      </c>
    </row>
    <row r="1550" spans="2:20">
      <c r="B1550" s="138">
        <f t="shared" si="113"/>
        <v>150</v>
      </c>
      <c r="C1550" s="138">
        <f t="shared" si="114"/>
        <v>2965</v>
      </c>
      <c r="F1550" s="138">
        <f t="shared" si="115"/>
        <v>5129</v>
      </c>
      <c r="L1550" s="138">
        <v>0</v>
      </c>
      <c r="M1550" s="138">
        <f t="shared" si="117"/>
        <v>148788.90000000002</v>
      </c>
      <c r="T1550" s="138">
        <f t="shared" si="116"/>
        <v>6587.74</v>
      </c>
    </row>
    <row r="1551" spans="2:20">
      <c r="B1551" s="138">
        <f t="shared" si="113"/>
        <v>150</v>
      </c>
      <c r="C1551" s="138">
        <f t="shared" si="114"/>
        <v>2967</v>
      </c>
      <c r="F1551" s="138">
        <f t="shared" si="115"/>
        <v>5133</v>
      </c>
      <c r="L1551" s="138">
        <v>0</v>
      </c>
      <c r="M1551" s="138">
        <f t="shared" si="117"/>
        <v>148888.90000000002</v>
      </c>
      <c r="T1551" s="138">
        <f t="shared" si="116"/>
        <v>6591.74</v>
      </c>
    </row>
    <row r="1552" spans="2:20">
      <c r="B1552" s="138">
        <f t="shared" si="113"/>
        <v>150</v>
      </c>
      <c r="C1552" s="138">
        <f t="shared" si="114"/>
        <v>2969</v>
      </c>
      <c r="F1552" s="138">
        <f t="shared" si="115"/>
        <v>5137</v>
      </c>
      <c r="L1552" s="138">
        <v>0</v>
      </c>
      <c r="M1552" s="138">
        <f t="shared" si="117"/>
        <v>148988.90000000002</v>
      </c>
      <c r="T1552" s="138">
        <f t="shared" si="116"/>
        <v>6595.74</v>
      </c>
    </row>
    <row r="1553" spans="2:20">
      <c r="B1553" s="138">
        <f t="shared" si="113"/>
        <v>150</v>
      </c>
      <c r="C1553" s="138">
        <f t="shared" si="114"/>
        <v>2971</v>
      </c>
      <c r="F1553" s="138">
        <f t="shared" si="115"/>
        <v>5141</v>
      </c>
      <c r="L1553" s="138">
        <v>0</v>
      </c>
      <c r="M1553" s="138">
        <f t="shared" si="117"/>
        <v>149088.90000000002</v>
      </c>
      <c r="T1553" s="138">
        <f t="shared" si="116"/>
        <v>6599.74</v>
      </c>
    </row>
    <row r="1554" spans="2:20">
      <c r="B1554" s="138">
        <f t="shared" si="113"/>
        <v>150</v>
      </c>
      <c r="C1554" s="138">
        <f t="shared" si="114"/>
        <v>2973</v>
      </c>
      <c r="F1554" s="138">
        <f t="shared" si="115"/>
        <v>5145</v>
      </c>
      <c r="L1554" s="138">
        <v>0</v>
      </c>
      <c r="M1554" s="138">
        <f t="shared" si="117"/>
        <v>149188.90000000002</v>
      </c>
      <c r="T1554" s="138">
        <f t="shared" si="116"/>
        <v>6603.74</v>
      </c>
    </row>
    <row r="1555" spans="2:20">
      <c r="B1555" s="138">
        <f t="shared" si="113"/>
        <v>150</v>
      </c>
      <c r="C1555" s="138">
        <f t="shared" si="114"/>
        <v>2975</v>
      </c>
      <c r="F1555" s="138">
        <f t="shared" si="115"/>
        <v>5149</v>
      </c>
      <c r="L1555" s="138">
        <v>0</v>
      </c>
      <c r="M1555" s="138">
        <f t="shared" si="117"/>
        <v>149288.90000000002</v>
      </c>
      <c r="T1555" s="138">
        <f t="shared" si="116"/>
        <v>6607.74</v>
      </c>
    </row>
    <row r="1556" spans="2:20">
      <c r="B1556" s="138">
        <f t="shared" si="113"/>
        <v>150</v>
      </c>
      <c r="C1556" s="138">
        <f t="shared" si="114"/>
        <v>2977</v>
      </c>
      <c r="F1556" s="138">
        <f t="shared" si="115"/>
        <v>5153</v>
      </c>
      <c r="L1556" s="138">
        <v>0</v>
      </c>
      <c r="M1556" s="138">
        <f t="shared" si="117"/>
        <v>149388.90000000002</v>
      </c>
      <c r="T1556" s="138">
        <f t="shared" si="116"/>
        <v>6611.74</v>
      </c>
    </row>
    <row r="1557" spans="2:20">
      <c r="B1557" s="138">
        <f t="shared" si="113"/>
        <v>150</v>
      </c>
      <c r="C1557" s="138">
        <f t="shared" si="114"/>
        <v>2979</v>
      </c>
      <c r="F1557" s="138">
        <f t="shared" si="115"/>
        <v>5157</v>
      </c>
      <c r="L1557" s="138">
        <v>0</v>
      </c>
      <c r="M1557" s="138">
        <f t="shared" si="117"/>
        <v>149488.90000000002</v>
      </c>
      <c r="T1557" s="138">
        <f t="shared" si="116"/>
        <v>6615.74</v>
      </c>
    </row>
    <row r="1558" spans="2:20">
      <c r="B1558" s="138">
        <f t="shared" ref="B1558:B1621" si="118">B1557</f>
        <v>150</v>
      </c>
      <c r="C1558" s="138">
        <f t="shared" ref="C1558:C1621" si="119">C1557+2</f>
        <v>2981</v>
      </c>
      <c r="F1558" s="138">
        <f t="shared" ref="F1558:F1621" si="120">F1557+4</f>
        <v>5161</v>
      </c>
      <c r="L1558" s="138">
        <v>0</v>
      </c>
      <c r="M1558" s="138">
        <f t="shared" si="117"/>
        <v>149588.90000000002</v>
      </c>
      <c r="T1558" s="138">
        <f t="shared" ref="T1558:T1621" si="121">T1557+4</f>
        <v>6619.74</v>
      </c>
    </row>
    <row r="1559" spans="2:20">
      <c r="B1559" s="138">
        <f t="shared" si="118"/>
        <v>150</v>
      </c>
      <c r="C1559" s="138">
        <f t="shared" si="119"/>
        <v>2983</v>
      </c>
      <c r="F1559" s="138">
        <f t="shared" si="120"/>
        <v>5165</v>
      </c>
      <c r="L1559" s="138">
        <v>0</v>
      </c>
      <c r="M1559" s="138">
        <f t="shared" si="117"/>
        <v>149688.90000000002</v>
      </c>
      <c r="T1559" s="138">
        <f t="shared" si="121"/>
        <v>6623.74</v>
      </c>
    </row>
    <row r="1560" spans="2:20">
      <c r="B1560" s="138">
        <f t="shared" si="118"/>
        <v>150</v>
      </c>
      <c r="C1560" s="138">
        <f t="shared" si="119"/>
        <v>2985</v>
      </c>
      <c r="F1560" s="138">
        <f t="shared" si="120"/>
        <v>5169</v>
      </c>
      <c r="L1560" s="138">
        <v>0</v>
      </c>
      <c r="M1560" s="138">
        <f t="shared" si="117"/>
        <v>149788.90000000002</v>
      </c>
      <c r="T1560" s="138">
        <f t="shared" si="121"/>
        <v>6627.74</v>
      </c>
    </row>
    <row r="1561" spans="2:20">
      <c r="B1561" s="138">
        <f t="shared" si="118"/>
        <v>150</v>
      </c>
      <c r="C1561" s="138">
        <f t="shared" si="119"/>
        <v>2987</v>
      </c>
      <c r="F1561" s="138">
        <f t="shared" si="120"/>
        <v>5173</v>
      </c>
      <c r="L1561" s="138">
        <v>0</v>
      </c>
      <c r="M1561" s="138">
        <f t="shared" si="117"/>
        <v>149888.90000000002</v>
      </c>
      <c r="T1561" s="138">
        <f t="shared" si="121"/>
        <v>6631.74</v>
      </c>
    </row>
    <row r="1562" spans="2:20">
      <c r="B1562" s="138">
        <f t="shared" si="118"/>
        <v>150</v>
      </c>
      <c r="C1562" s="138">
        <f t="shared" si="119"/>
        <v>2989</v>
      </c>
      <c r="F1562" s="138">
        <f t="shared" si="120"/>
        <v>5177</v>
      </c>
      <c r="L1562" s="138">
        <v>0</v>
      </c>
      <c r="M1562" s="138">
        <f t="shared" si="117"/>
        <v>149988.90000000002</v>
      </c>
      <c r="T1562" s="138">
        <f t="shared" si="121"/>
        <v>6635.74</v>
      </c>
    </row>
    <row r="1563" spans="2:20">
      <c r="B1563" s="138">
        <f t="shared" si="118"/>
        <v>150</v>
      </c>
      <c r="C1563" s="138">
        <f t="shared" si="119"/>
        <v>2991</v>
      </c>
      <c r="F1563" s="138">
        <f t="shared" si="120"/>
        <v>5181</v>
      </c>
      <c r="L1563" s="138">
        <v>0</v>
      </c>
      <c r="M1563" s="138">
        <f t="shared" si="117"/>
        <v>150088.90000000002</v>
      </c>
      <c r="T1563" s="138">
        <f t="shared" si="121"/>
        <v>6639.74</v>
      </c>
    </row>
    <row r="1564" spans="2:20">
      <c r="B1564" s="138">
        <f t="shared" si="118"/>
        <v>150</v>
      </c>
      <c r="C1564" s="138">
        <f t="shared" si="119"/>
        <v>2993</v>
      </c>
      <c r="F1564" s="138">
        <f t="shared" si="120"/>
        <v>5185</v>
      </c>
      <c r="L1564" s="138">
        <v>0</v>
      </c>
      <c r="M1564" s="138">
        <f t="shared" si="117"/>
        <v>150188.90000000002</v>
      </c>
      <c r="T1564" s="138">
        <f t="shared" si="121"/>
        <v>6643.74</v>
      </c>
    </row>
    <row r="1565" spans="2:20">
      <c r="B1565" s="138">
        <f t="shared" si="118"/>
        <v>150</v>
      </c>
      <c r="C1565" s="138">
        <f t="shared" si="119"/>
        <v>2995</v>
      </c>
      <c r="F1565" s="138">
        <f t="shared" si="120"/>
        <v>5189</v>
      </c>
      <c r="L1565" s="138">
        <v>0</v>
      </c>
      <c r="M1565" s="138">
        <f t="shared" si="117"/>
        <v>150288.90000000002</v>
      </c>
      <c r="T1565" s="138">
        <f t="shared" si="121"/>
        <v>6647.74</v>
      </c>
    </row>
    <row r="1566" spans="2:20">
      <c r="B1566" s="138">
        <f t="shared" si="118"/>
        <v>150</v>
      </c>
      <c r="C1566" s="138">
        <f t="shared" si="119"/>
        <v>2997</v>
      </c>
      <c r="F1566" s="138">
        <f t="shared" si="120"/>
        <v>5193</v>
      </c>
      <c r="L1566" s="138">
        <v>0</v>
      </c>
      <c r="M1566" s="138">
        <f t="shared" si="117"/>
        <v>150388.90000000002</v>
      </c>
      <c r="T1566" s="138">
        <f t="shared" si="121"/>
        <v>6651.74</v>
      </c>
    </row>
    <row r="1567" spans="2:20">
      <c r="B1567" s="138">
        <f t="shared" si="118"/>
        <v>150</v>
      </c>
      <c r="C1567" s="138">
        <f t="shared" si="119"/>
        <v>2999</v>
      </c>
      <c r="F1567" s="138">
        <f t="shared" si="120"/>
        <v>5197</v>
      </c>
      <c r="L1567" s="138">
        <v>0</v>
      </c>
      <c r="M1567" s="138">
        <f t="shared" si="117"/>
        <v>150488.90000000002</v>
      </c>
      <c r="T1567" s="138">
        <f t="shared" si="121"/>
        <v>6655.74</v>
      </c>
    </row>
    <row r="1568" spans="2:20">
      <c r="B1568" s="138">
        <f t="shared" si="118"/>
        <v>150</v>
      </c>
      <c r="C1568" s="138">
        <f t="shared" si="119"/>
        <v>3001</v>
      </c>
      <c r="F1568" s="138">
        <f t="shared" si="120"/>
        <v>5201</v>
      </c>
      <c r="L1568" s="138">
        <v>0</v>
      </c>
      <c r="M1568" s="138">
        <f t="shared" si="117"/>
        <v>150588.90000000002</v>
      </c>
      <c r="T1568" s="138">
        <f t="shared" si="121"/>
        <v>6659.74</v>
      </c>
    </row>
    <row r="1569" spans="2:20">
      <c r="B1569" s="138">
        <f t="shared" si="118"/>
        <v>150</v>
      </c>
      <c r="C1569" s="138">
        <f t="shared" si="119"/>
        <v>3003</v>
      </c>
      <c r="F1569" s="138">
        <f t="shared" si="120"/>
        <v>5205</v>
      </c>
      <c r="L1569" s="138">
        <v>0</v>
      </c>
      <c r="M1569" s="138">
        <f t="shared" si="117"/>
        <v>150688.90000000002</v>
      </c>
      <c r="T1569" s="138">
        <f t="shared" si="121"/>
        <v>6663.74</v>
      </c>
    </row>
    <row r="1570" spans="2:20">
      <c r="B1570" s="138">
        <f t="shared" si="118"/>
        <v>150</v>
      </c>
      <c r="C1570" s="138">
        <f t="shared" si="119"/>
        <v>3005</v>
      </c>
      <c r="F1570" s="138">
        <f t="shared" si="120"/>
        <v>5209</v>
      </c>
      <c r="L1570" s="138">
        <v>0</v>
      </c>
      <c r="M1570" s="138">
        <f t="shared" si="117"/>
        <v>150788.90000000002</v>
      </c>
      <c r="T1570" s="138">
        <f t="shared" si="121"/>
        <v>6667.74</v>
      </c>
    </row>
    <row r="1571" spans="2:20">
      <c r="B1571" s="138">
        <f t="shared" si="118"/>
        <v>150</v>
      </c>
      <c r="C1571" s="138">
        <f t="shared" si="119"/>
        <v>3007</v>
      </c>
      <c r="F1571" s="138">
        <f t="shared" si="120"/>
        <v>5213</v>
      </c>
      <c r="L1571" s="138">
        <v>0</v>
      </c>
      <c r="M1571" s="138">
        <f t="shared" ref="M1571:M1634" si="122">M1570+100</f>
        <v>150888.90000000002</v>
      </c>
      <c r="T1571" s="138">
        <f t="shared" si="121"/>
        <v>6671.74</v>
      </c>
    </row>
    <row r="1572" spans="2:20">
      <c r="B1572" s="138">
        <f t="shared" si="118"/>
        <v>150</v>
      </c>
      <c r="C1572" s="138">
        <f t="shared" si="119"/>
        <v>3009</v>
      </c>
      <c r="F1572" s="138">
        <f t="shared" si="120"/>
        <v>5217</v>
      </c>
      <c r="L1572" s="138">
        <v>0</v>
      </c>
      <c r="M1572" s="138">
        <f t="shared" si="122"/>
        <v>150988.90000000002</v>
      </c>
      <c r="T1572" s="138">
        <f t="shared" si="121"/>
        <v>6675.74</v>
      </c>
    </row>
    <row r="1573" spans="2:20">
      <c r="B1573" s="138">
        <f t="shared" si="118"/>
        <v>150</v>
      </c>
      <c r="C1573" s="138">
        <f t="shared" si="119"/>
        <v>3011</v>
      </c>
      <c r="F1573" s="138">
        <f t="shared" si="120"/>
        <v>5221</v>
      </c>
      <c r="L1573" s="138">
        <v>0</v>
      </c>
      <c r="M1573" s="138">
        <f t="shared" si="122"/>
        <v>151088.90000000002</v>
      </c>
      <c r="T1573" s="138">
        <f t="shared" si="121"/>
        <v>6679.74</v>
      </c>
    </row>
    <row r="1574" spans="2:20">
      <c r="B1574" s="138">
        <f t="shared" si="118"/>
        <v>150</v>
      </c>
      <c r="C1574" s="138">
        <f t="shared" si="119"/>
        <v>3013</v>
      </c>
      <c r="F1574" s="138">
        <f t="shared" si="120"/>
        <v>5225</v>
      </c>
      <c r="L1574" s="138">
        <v>0</v>
      </c>
      <c r="M1574" s="138">
        <f t="shared" si="122"/>
        <v>151188.90000000002</v>
      </c>
      <c r="T1574" s="138">
        <f t="shared" si="121"/>
        <v>6683.74</v>
      </c>
    </row>
    <row r="1575" spans="2:20">
      <c r="B1575" s="138">
        <f t="shared" si="118"/>
        <v>150</v>
      </c>
      <c r="C1575" s="138">
        <f t="shared" si="119"/>
        <v>3015</v>
      </c>
      <c r="F1575" s="138">
        <f t="shared" si="120"/>
        <v>5229</v>
      </c>
      <c r="L1575" s="138">
        <v>0</v>
      </c>
      <c r="M1575" s="138">
        <f t="shared" si="122"/>
        <v>151288.90000000002</v>
      </c>
      <c r="T1575" s="138">
        <f t="shared" si="121"/>
        <v>6687.74</v>
      </c>
    </row>
    <row r="1576" spans="2:20">
      <c r="B1576" s="138">
        <f t="shared" si="118"/>
        <v>150</v>
      </c>
      <c r="C1576" s="138">
        <f t="shared" si="119"/>
        <v>3017</v>
      </c>
      <c r="F1576" s="138">
        <f t="shared" si="120"/>
        <v>5233</v>
      </c>
      <c r="L1576" s="138">
        <v>0</v>
      </c>
      <c r="M1576" s="138">
        <f t="shared" si="122"/>
        <v>151388.90000000002</v>
      </c>
      <c r="T1576" s="138">
        <f t="shared" si="121"/>
        <v>6691.74</v>
      </c>
    </row>
    <row r="1577" spans="2:20">
      <c r="B1577" s="138">
        <f t="shared" si="118"/>
        <v>150</v>
      </c>
      <c r="C1577" s="138">
        <f t="shared" si="119"/>
        <v>3019</v>
      </c>
      <c r="F1577" s="138">
        <f t="shared" si="120"/>
        <v>5237</v>
      </c>
      <c r="L1577" s="138">
        <v>0</v>
      </c>
      <c r="M1577" s="138">
        <f t="shared" si="122"/>
        <v>151488.90000000002</v>
      </c>
      <c r="T1577" s="138">
        <f t="shared" si="121"/>
        <v>6695.74</v>
      </c>
    </row>
    <row r="1578" spans="2:20">
      <c r="B1578" s="138">
        <f t="shared" si="118"/>
        <v>150</v>
      </c>
      <c r="C1578" s="138">
        <f t="shared" si="119"/>
        <v>3021</v>
      </c>
      <c r="F1578" s="138">
        <f t="shared" si="120"/>
        <v>5241</v>
      </c>
      <c r="L1578" s="138">
        <v>0</v>
      </c>
      <c r="M1578" s="138">
        <f t="shared" si="122"/>
        <v>151588.90000000002</v>
      </c>
      <c r="T1578" s="138">
        <f t="shared" si="121"/>
        <v>6699.74</v>
      </c>
    </row>
    <row r="1579" spans="2:20">
      <c r="B1579" s="138">
        <f t="shared" si="118"/>
        <v>150</v>
      </c>
      <c r="C1579" s="138">
        <f t="shared" si="119"/>
        <v>3023</v>
      </c>
      <c r="F1579" s="138">
        <f t="shared" si="120"/>
        <v>5245</v>
      </c>
      <c r="L1579" s="138">
        <v>0</v>
      </c>
      <c r="M1579" s="138">
        <f t="shared" si="122"/>
        <v>151688.90000000002</v>
      </c>
      <c r="T1579" s="138">
        <f t="shared" si="121"/>
        <v>6703.74</v>
      </c>
    </row>
    <row r="1580" spans="2:20">
      <c r="B1580" s="138">
        <f t="shared" si="118"/>
        <v>150</v>
      </c>
      <c r="C1580" s="138">
        <f t="shared" si="119"/>
        <v>3025</v>
      </c>
      <c r="F1580" s="138">
        <f t="shared" si="120"/>
        <v>5249</v>
      </c>
      <c r="L1580" s="138">
        <v>0</v>
      </c>
      <c r="M1580" s="138">
        <f t="shared" si="122"/>
        <v>151788.90000000002</v>
      </c>
      <c r="T1580" s="138">
        <f t="shared" si="121"/>
        <v>6707.74</v>
      </c>
    </row>
    <row r="1581" spans="2:20">
      <c r="B1581" s="138">
        <f t="shared" si="118"/>
        <v>150</v>
      </c>
      <c r="C1581" s="138">
        <f t="shared" si="119"/>
        <v>3027</v>
      </c>
      <c r="F1581" s="138">
        <f t="shared" si="120"/>
        <v>5253</v>
      </c>
      <c r="L1581" s="138">
        <v>0</v>
      </c>
      <c r="M1581" s="138">
        <f t="shared" si="122"/>
        <v>151888.90000000002</v>
      </c>
      <c r="T1581" s="138">
        <f t="shared" si="121"/>
        <v>6711.74</v>
      </c>
    </row>
    <row r="1582" spans="2:20">
      <c r="B1582" s="138">
        <f t="shared" si="118"/>
        <v>150</v>
      </c>
      <c r="C1582" s="138">
        <f t="shared" si="119"/>
        <v>3029</v>
      </c>
      <c r="F1582" s="138">
        <f t="shared" si="120"/>
        <v>5257</v>
      </c>
      <c r="L1582" s="138">
        <v>0</v>
      </c>
      <c r="M1582" s="138">
        <f t="shared" si="122"/>
        <v>151988.90000000002</v>
      </c>
      <c r="T1582" s="138">
        <f t="shared" si="121"/>
        <v>6715.74</v>
      </c>
    </row>
    <row r="1583" spans="2:20">
      <c r="B1583" s="138">
        <f t="shared" si="118"/>
        <v>150</v>
      </c>
      <c r="C1583" s="138">
        <f t="shared" si="119"/>
        <v>3031</v>
      </c>
      <c r="F1583" s="138">
        <f t="shared" si="120"/>
        <v>5261</v>
      </c>
      <c r="L1583" s="138">
        <v>0</v>
      </c>
      <c r="M1583" s="138">
        <f t="shared" si="122"/>
        <v>152088.90000000002</v>
      </c>
      <c r="T1583" s="138">
        <f t="shared" si="121"/>
        <v>6719.74</v>
      </c>
    </row>
    <row r="1584" spans="2:20">
      <c r="B1584" s="138">
        <f t="shared" si="118"/>
        <v>150</v>
      </c>
      <c r="C1584" s="138">
        <f t="shared" si="119"/>
        <v>3033</v>
      </c>
      <c r="F1584" s="138">
        <f t="shared" si="120"/>
        <v>5265</v>
      </c>
      <c r="L1584" s="138">
        <v>0</v>
      </c>
      <c r="M1584" s="138">
        <f t="shared" si="122"/>
        <v>152188.90000000002</v>
      </c>
      <c r="T1584" s="138">
        <f t="shared" si="121"/>
        <v>6723.74</v>
      </c>
    </row>
    <row r="1585" spans="2:20">
      <c r="B1585" s="138">
        <f t="shared" si="118"/>
        <v>150</v>
      </c>
      <c r="C1585" s="138">
        <f t="shared" si="119"/>
        <v>3035</v>
      </c>
      <c r="F1585" s="138">
        <f t="shared" si="120"/>
        <v>5269</v>
      </c>
      <c r="L1585" s="138">
        <v>0</v>
      </c>
      <c r="M1585" s="138">
        <f t="shared" si="122"/>
        <v>152288.90000000002</v>
      </c>
      <c r="T1585" s="138">
        <f t="shared" si="121"/>
        <v>6727.74</v>
      </c>
    </row>
    <row r="1586" spans="2:20">
      <c r="B1586" s="138">
        <f t="shared" si="118"/>
        <v>150</v>
      </c>
      <c r="C1586" s="138">
        <f t="shared" si="119"/>
        <v>3037</v>
      </c>
      <c r="F1586" s="138">
        <f t="shared" si="120"/>
        <v>5273</v>
      </c>
      <c r="L1586" s="138">
        <v>0</v>
      </c>
      <c r="M1586" s="138">
        <f t="shared" si="122"/>
        <v>152388.90000000002</v>
      </c>
      <c r="T1586" s="138">
        <f t="shared" si="121"/>
        <v>6731.74</v>
      </c>
    </row>
    <row r="1587" spans="2:20">
      <c r="B1587" s="138">
        <f t="shared" si="118"/>
        <v>150</v>
      </c>
      <c r="C1587" s="138">
        <f t="shared" si="119"/>
        <v>3039</v>
      </c>
      <c r="F1587" s="138">
        <f t="shared" si="120"/>
        <v>5277</v>
      </c>
      <c r="L1587" s="138">
        <v>0</v>
      </c>
      <c r="M1587" s="138">
        <f t="shared" si="122"/>
        <v>152488.90000000002</v>
      </c>
      <c r="T1587" s="138">
        <f t="shared" si="121"/>
        <v>6735.74</v>
      </c>
    </row>
    <row r="1588" spans="2:20">
      <c r="B1588" s="138">
        <f t="shared" si="118"/>
        <v>150</v>
      </c>
      <c r="C1588" s="138">
        <f t="shared" si="119"/>
        <v>3041</v>
      </c>
      <c r="F1588" s="138">
        <f t="shared" si="120"/>
        <v>5281</v>
      </c>
      <c r="L1588" s="138">
        <v>0</v>
      </c>
      <c r="M1588" s="138">
        <f t="shared" si="122"/>
        <v>152588.90000000002</v>
      </c>
      <c r="T1588" s="138">
        <f t="shared" si="121"/>
        <v>6739.74</v>
      </c>
    </row>
    <row r="1589" spans="2:20">
      <c r="B1589" s="138">
        <f t="shared" si="118"/>
        <v>150</v>
      </c>
      <c r="C1589" s="138">
        <f t="shared" si="119"/>
        <v>3043</v>
      </c>
      <c r="F1589" s="138">
        <f t="shared" si="120"/>
        <v>5285</v>
      </c>
      <c r="L1589" s="138">
        <v>0</v>
      </c>
      <c r="M1589" s="138">
        <f t="shared" si="122"/>
        <v>152688.90000000002</v>
      </c>
      <c r="T1589" s="138">
        <f t="shared" si="121"/>
        <v>6743.74</v>
      </c>
    </row>
    <row r="1590" spans="2:20">
      <c r="B1590" s="138">
        <f t="shared" si="118"/>
        <v>150</v>
      </c>
      <c r="C1590" s="138">
        <f t="shared" si="119"/>
        <v>3045</v>
      </c>
      <c r="F1590" s="138">
        <f t="shared" si="120"/>
        <v>5289</v>
      </c>
      <c r="L1590" s="138">
        <v>0</v>
      </c>
      <c r="M1590" s="138">
        <f t="shared" si="122"/>
        <v>152788.90000000002</v>
      </c>
      <c r="T1590" s="138">
        <f t="shared" si="121"/>
        <v>6747.74</v>
      </c>
    </row>
    <row r="1591" spans="2:20">
      <c r="B1591" s="138">
        <f t="shared" si="118"/>
        <v>150</v>
      </c>
      <c r="C1591" s="138">
        <f t="shared" si="119"/>
        <v>3047</v>
      </c>
      <c r="F1591" s="138">
        <f t="shared" si="120"/>
        <v>5293</v>
      </c>
      <c r="L1591" s="138">
        <v>0</v>
      </c>
      <c r="M1591" s="138">
        <f t="shared" si="122"/>
        <v>152888.90000000002</v>
      </c>
      <c r="T1591" s="138">
        <f t="shared" si="121"/>
        <v>6751.74</v>
      </c>
    </row>
    <row r="1592" spans="2:20">
      <c r="B1592" s="138">
        <f t="shared" si="118"/>
        <v>150</v>
      </c>
      <c r="C1592" s="138">
        <f t="shared" si="119"/>
        <v>3049</v>
      </c>
      <c r="F1592" s="138">
        <f t="shared" si="120"/>
        <v>5297</v>
      </c>
      <c r="L1592" s="138">
        <v>0</v>
      </c>
      <c r="M1592" s="138">
        <f t="shared" si="122"/>
        <v>152988.90000000002</v>
      </c>
      <c r="T1592" s="138">
        <f t="shared" si="121"/>
        <v>6755.74</v>
      </c>
    </row>
    <row r="1593" spans="2:20">
      <c r="B1593" s="138">
        <f t="shared" si="118"/>
        <v>150</v>
      </c>
      <c r="C1593" s="138">
        <f t="shared" si="119"/>
        <v>3051</v>
      </c>
      <c r="F1593" s="138">
        <f t="shared" si="120"/>
        <v>5301</v>
      </c>
      <c r="L1593" s="138">
        <v>0</v>
      </c>
      <c r="M1593" s="138">
        <f t="shared" si="122"/>
        <v>153088.90000000002</v>
      </c>
      <c r="T1593" s="138">
        <f t="shared" si="121"/>
        <v>6759.74</v>
      </c>
    </row>
    <row r="1594" spans="2:20">
      <c r="B1594" s="138">
        <f t="shared" si="118"/>
        <v>150</v>
      </c>
      <c r="C1594" s="138">
        <f t="shared" si="119"/>
        <v>3053</v>
      </c>
      <c r="F1594" s="138">
        <f t="shared" si="120"/>
        <v>5305</v>
      </c>
      <c r="L1594" s="138">
        <v>0</v>
      </c>
      <c r="M1594" s="138">
        <f t="shared" si="122"/>
        <v>153188.90000000002</v>
      </c>
      <c r="T1594" s="138">
        <f t="shared" si="121"/>
        <v>6763.74</v>
      </c>
    </row>
    <row r="1595" spans="2:20">
      <c r="B1595" s="138">
        <f t="shared" si="118"/>
        <v>150</v>
      </c>
      <c r="C1595" s="138">
        <f t="shared" si="119"/>
        <v>3055</v>
      </c>
      <c r="F1595" s="138">
        <f t="shared" si="120"/>
        <v>5309</v>
      </c>
      <c r="L1595" s="138">
        <v>0</v>
      </c>
      <c r="M1595" s="138">
        <f t="shared" si="122"/>
        <v>153288.90000000002</v>
      </c>
      <c r="T1595" s="138">
        <f t="shared" si="121"/>
        <v>6767.74</v>
      </c>
    </row>
    <row r="1596" spans="2:20">
      <c r="B1596" s="138">
        <f t="shared" si="118"/>
        <v>150</v>
      </c>
      <c r="C1596" s="138">
        <f t="shared" si="119"/>
        <v>3057</v>
      </c>
      <c r="F1596" s="138">
        <f t="shared" si="120"/>
        <v>5313</v>
      </c>
      <c r="L1596" s="138">
        <v>0</v>
      </c>
      <c r="M1596" s="138">
        <f t="shared" si="122"/>
        <v>153388.90000000002</v>
      </c>
      <c r="T1596" s="138">
        <f t="shared" si="121"/>
        <v>6771.74</v>
      </c>
    </row>
    <row r="1597" spans="2:20">
      <c r="B1597" s="138">
        <f t="shared" si="118"/>
        <v>150</v>
      </c>
      <c r="C1597" s="138">
        <f t="shared" si="119"/>
        <v>3059</v>
      </c>
      <c r="F1597" s="138">
        <f t="shared" si="120"/>
        <v>5317</v>
      </c>
      <c r="L1597" s="138">
        <v>0</v>
      </c>
      <c r="M1597" s="138">
        <f t="shared" si="122"/>
        <v>153488.90000000002</v>
      </c>
      <c r="T1597" s="138">
        <f t="shared" si="121"/>
        <v>6775.74</v>
      </c>
    </row>
    <row r="1598" spans="2:20">
      <c r="B1598" s="138">
        <f t="shared" si="118"/>
        <v>150</v>
      </c>
      <c r="C1598" s="138">
        <f t="shared" si="119"/>
        <v>3061</v>
      </c>
      <c r="F1598" s="138">
        <f t="shared" si="120"/>
        <v>5321</v>
      </c>
      <c r="L1598" s="138">
        <v>0</v>
      </c>
      <c r="M1598" s="138">
        <f t="shared" si="122"/>
        <v>153588.90000000002</v>
      </c>
      <c r="T1598" s="138">
        <f t="shared" si="121"/>
        <v>6779.74</v>
      </c>
    </row>
    <row r="1599" spans="2:20">
      <c r="B1599" s="138">
        <f t="shared" si="118"/>
        <v>150</v>
      </c>
      <c r="C1599" s="138">
        <f t="shared" si="119"/>
        <v>3063</v>
      </c>
      <c r="F1599" s="138">
        <f t="shared" si="120"/>
        <v>5325</v>
      </c>
      <c r="L1599" s="138">
        <v>0</v>
      </c>
      <c r="M1599" s="138">
        <f t="shared" si="122"/>
        <v>153688.90000000002</v>
      </c>
      <c r="T1599" s="138">
        <f t="shared" si="121"/>
        <v>6783.74</v>
      </c>
    </row>
    <row r="1600" spans="2:20">
      <c r="B1600" s="138">
        <f t="shared" si="118"/>
        <v>150</v>
      </c>
      <c r="C1600" s="138">
        <f t="shared" si="119"/>
        <v>3065</v>
      </c>
      <c r="F1600" s="138">
        <f t="shared" si="120"/>
        <v>5329</v>
      </c>
      <c r="L1600" s="138">
        <v>0</v>
      </c>
      <c r="M1600" s="138">
        <f t="shared" si="122"/>
        <v>153788.90000000002</v>
      </c>
      <c r="T1600" s="138">
        <f t="shared" si="121"/>
        <v>6787.74</v>
      </c>
    </row>
    <row r="1601" spans="2:20">
      <c r="B1601" s="138">
        <f t="shared" si="118"/>
        <v>150</v>
      </c>
      <c r="C1601" s="138">
        <f t="shared" si="119"/>
        <v>3067</v>
      </c>
      <c r="F1601" s="138">
        <f t="shared" si="120"/>
        <v>5333</v>
      </c>
      <c r="L1601" s="138">
        <v>0</v>
      </c>
      <c r="M1601" s="138">
        <f t="shared" si="122"/>
        <v>153888.90000000002</v>
      </c>
      <c r="T1601" s="138">
        <f t="shared" si="121"/>
        <v>6791.74</v>
      </c>
    </row>
    <row r="1602" spans="2:20">
      <c r="B1602" s="138">
        <f t="shared" si="118"/>
        <v>150</v>
      </c>
      <c r="C1602" s="138">
        <f t="shared" si="119"/>
        <v>3069</v>
      </c>
      <c r="F1602" s="138">
        <f t="shared" si="120"/>
        <v>5337</v>
      </c>
      <c r="L1602" s="138">
        <v>0</v>
      </c>
      <c r="M1602" s="138">
        <f t="shared" si="122"/>
        <v>153988.90000000002</v>
      </c>
      <c r="T1602" s="138">
        <f t="shared" si="121"/>
        <v>6795.74</v>
      </c>
    </row>
    <row r="1603" spans="2:20">
      <c r="B1603" s="138">
        <f t="shared" si="118"/>
        <v>150</v>
      </c>
      <c r="C1603" s="138">
        <f t="shared" si="119"/>
        <v>3071</v>
      </c>
      <c r="F1603" s="138">
        <f t="shared" si="120"/>
        <v>5341</v>
      </c>
      <c r="L1603" s="138">
        <v>0</v>
      </c>
      <c r="M1603" s="138">
        <f t="shared" si="122"/>
        <v>154088.90000000002</v>
      </c>
      <c r="T1603" s="138">
        <f t="shared" si="121"/>
        <v>6799.74</v>
      </c>
    </row>
    <row r="1604" spans="2:20">
      <c r="B1604" s="138">
        <f t="shared" si="118"/>
        <v>150</v>
      </c>
      <c r="C1604" s="138">
        <f t="shared" si="119"/>
        <v>3073</v>
      </c>
      <c r="F1604" s="138">
        <f t="shared" si="120"/>
        <v>5345</v>
      </c>
      <c r="L1604" s="138">
        <v>0</v>
      </c>
      <c r="M1604" s="138">
        <f t="shared" si="122"/>
        <v>154188.90000000002</v>
      </c>
      <c r="T1604" s="138">
        <f t="shared" si="121"/>
        <v>6803.74</v>
      </c>
    </row>
    <row r="1605" spans="2:20">
      <c r="B1605" s="138">
        <f t="shared" si="118"/>
        <v>150</v>
      </c>
      <c r="C1605" s="138">
        <f t="shared" si="119"/>
        <v>3075</v>
      </c>
      <c r="F1605" s="138">
        <f t="shared" si="120"/>
        <v>5349</v>
      </c>
      <c r="L1605" s="138">
        <v>0</v>
      </c>
      <c r="M1605" s="138">
        <f t="shared" si="122"/>
        <v>154288.90000000002</v>
      </c>
      <c r="T1605" s="138">
        <f t="shared" si="121"/>
        <v>6807.74</v>
      </c>
    </row>
    <row r="1606" spans="2:20">
      <c r="B1606" s="138">
        <f t="shared" si="118"/>
        <v>150</v>
      </c>
      <c r="C1606" s="138">
        <f t="shared" si="119"/>
        <v>3077</v>
      </c>
      <c r="F1606" s="138">
        <f t="shared" si="120"/>
        <v>5353</v>
      </c>
      <c r="L1606" s="138">
        <v>0</v>
      </c>
      <c r="M1606" s="138">
        <f t="shared" si="122"/>
        <v>154388.90000000002</v>
      </c>
      <c r="T1606" s="138">
        <f t="shared" si="121"/>
        <v>6811.74</v>
      </c>
    </row>
    <row r="1607" spans="2:20">
      <c r="B1607" s="138">
        <f t="shared" si="118"/>
        <v>150</v>
      </c>
      <c r="C1607" s="138">
        <f t="shared" si="119"/>
        <v>3079</v>
      </c>
      <c r="F1607" s="138">
        <f t="shared" si="120"/>
        <v>5357</v>
      </c>
      <c r="L1607" s="138">
        <v>0</v>
      </c>
      <c r="M1607" s="138">
        <f t="shared" si="122"/>
        <v>154488.90000000002</v>
      </c>
      <c r="T1607" s="138">
        <f t="shared" si="121"/>
        <v>6815.74</v>
      </c>
    </row>
    <row r="1608" spans="2:20">
      <c r="B1608" s="138">
        <f t="shared" si="118"/>
        <v>150</v>
      </c>
      <c r="C1608" s="138">
        <f t="shared" si="119"/>
        <v>3081</v>
      </c>
      <c r="F1608" s="138">
        <f t="shared" si="120"/>
        <v>5361</v>
      </c>
      <c r="L1608" s="138">
        <v>0</v>
      </c>
      <c r="M1608" s="138">
        <f t="shared" si="122"/>
        <v>154588.90000000002</v>
      </c>
      <c r="T1608" s="138">
        <f t="shared" si="121"/>
        <v>6819.74</v>
      </c>
    </row>
    <row r="1609" spans="2:20">
      <c r="B1609" s="138">
        <f t="shared" si="118"/>
        <v>150</v>
      </c>
      <c r="C1609" s="138">
        <f t="shared" si="119"/>
        <v>3083</v>
      </c>
      <c r="F1609" s="138">
        <f t="shared" si="120"/>
        <v>5365</v>
      </c>
      <c r="L1609" s="138">
        <v>0</v>
      </c>
      <c r="M1609" s="138">
        <f t="shared" si="122"/>
        <v>154688.90000000002</v>
      </c>
      <c r="T1609" s="138">
        <f t="shared" si="121"/>
        <v>6823.74</v>
      </c>
    </row>
    <row r="1610" spans="2:20">
      <c r="B1610" s="138">
        <f t="shared" si="118"/>
        <v>150</v>
      </c>
      <c r="C1610" s="138">
        <f t="shared" si="119"/>
        <v>3085</v>
      </c>
      <c r="F1610" s="138">
        <f t="shared" si="120"/>
        <v>5369</v>
      </c>
      <c r="L1610" s="138">
        <v>0</v>
      </c>
      <c r="M1610" s="138">
        <f t="shared" si="122"/>
        <v>154788.90000000002</v>
      </c>
      <c r="T1610" s="138">
        <f t="shared" si="121"/>
        <v>6827.74</v>
      </c>
    </row>
    <row r="1611" spans="2:20">
      <c r="B1611" s="138">
        <f t="shared" si="118"/>
        <v>150</v>
      </c>
      <c r="C1611" s="138">
        <f t="shared" si="119"/>
        <v>3087</v>
      </c>
      <c r="F1611" s="138">
        <f t="shared" si="120"/>
        <v>5373</v>
      </c>
      <c r="L1611" s="138">
        <v>0</v>
      </c>
      <c r="M1611" s="138">
        <f t="shared" si="122"/>
        <v>154888.90000000002</v>
      </c>
      <c r="T1611" s="138">
        <f t="shared" si="121"/>
        <v>6831.74</v>
      </c>
    </row>
    <row r="1612" spans="2:20">
      <c r="B1612" s="138">
        <f t="shared" si="118"/>
        <v>150</v>
      </c>
      <c r="C1612" s="138">
        <f t="shared" si="119"/>
        <v>3089</v>
      </c>
      <c r="F1612" s="138">
        <f t="shared" si="120"/>
        <v>5377</v>
      </c>
      <c r="L1612" s="138">
        <v>0</v>
      </c>
      <c r="M1612" s="138">
        <f t="shared" si="122"/>
        <v>154988.90000000002</v>
      </c>
      <c r="T1612" s="138">
        <f t="shared" si="121"/>
        <v>6835.74</v>
      </c>
    </row>
    <row r="1613" spans="2:20">
      <c r="B1613" s="138">
        <f t="shared" si="118"/>
        <v>150</v>
      </c>
      <c r="C1613" s="138">
        <f t="shared" si="119"/>
        <v>3091</v>
      </c>
      <c r="F1613" s="138">
        <f t="shared" si="120"/>
        <v>5381</v>
      </c>
      <c r="L1613" s="138">
        <v>0</v>
      </c>
      <c r="M1613" s="138">
        <f t="shared" si="122"/>
        <v>155088.90000000002</v>
      </c>
      <c r="T1613" s="138">
        <f t="shared" si="121"/>
        <v>6839.74</v>
      </c>
    </row>
    <row r="1614" spans="2:20">
      <c r="B1614" s="138">
        <f t="shared" si="118"/>
        <v>150</v>
      </c>
      <c r="C1614" s="138">
        <f t="shared" si="119"/>
        <v>3093</v>
      </c>
      <c r="F1614" s="138">
        <f t="shared" si="120"/>
        <v>5385</v>
      </c>
      <c r="L1614" s="138">
        <v>0</v>
      </c>
      <c r="M1614" s="138">
        <f t="shared" si="122"/>
        <v>155188.90000000002</v>
      </c>
      <c r="T1614" s="138">
        <f t="shared" si="121"/>
        <v>6843.74</v>
      </c>
    </row>
    <row r="1615" spans="2:20">
      <c r="B1615" s="138">
        <f t="shared" si="118"/>
        <v>150</v>
      </c>
      <c r="C1615" s="138">
        <f t="shared" si="119"/>
        <v>3095</v>
      </c>
      <c r="F1615" s="138">
        <f t="shared" si="120"/>
        <v>5389</v>
      </c>
      <c r="L1615" s="138">
        <v>0</v>
      </c>
      <c r="M1615" s="138">
        <f t="shared" si="122"/>
        <v>155288.90000000002</v>
      </c>
      <c r="T1615" s="138">
        <f t="shared" si="121"/>
        <v>6847.74</v>
      </c>
    </row>
    <row r="1616" spans="2:20">
      <c r="B1616" s="138">
        <f t="shared" si="118"/>
        <v>150</v>
      </c>
      <c r="C1616" s="138">
        <f t="shared" si="119"/>
        <v>3097</v>
      </c>
      <c r="F1616" s="138">
        <f t="shared" si="120"/>
        <v>5393</v>
      </c>
      <c r="L1616" s="138">
        <v>0</v>
      </c>
      <c r="M1616" s="138">
        <f t="shared" si="122"/>
        <v>155388.90000000002</v>
      </c>
      <c r="T1616" s="138">
        <f t="shared" si="121"/>
        <v>6851.74</v>
      </c>
    </row>
    <row r="1617" spans="2:20">
      <c r="B1617" s="138">
        <f t="shared" si="118"/>
        <v>150</v>
      </c>
      <c r="C1617" s="138">
        <f t="shared" si="119"/>
        <v>3099</v>
      </c>
      <c r="F1617" s="138">
        <f t="shared" si="120"/>
        <v>5397</v>
      </c>
      <c r="L1617" s="138">
        <v>0</v>
      </c>
      <c r="M1617" s="138">
        <f t="shared" si="122"/>
        <v>155488.90000000002</v>
      </c>
      <c r="T1617" s="138">
        <f t="shared" si="121"/>
        <v>6855.74</v>
      </c>
    </row>
    <row r="1618" spans="2:20">
      <c r="B1618" s="138">
        <f t="shared" si="118"/>
        <v>150</v>
      </c>
      <c r="C1618" s="138">
        <f t="shared" si="119"/>
        <v>3101</v>
      </c>
      <c r="F1618" s="138">
        <f t="shared" si="120"/>
        <v>5401</v>
      </c>
      <c r="L1618" s="138">
        <v>0</v>
      </c>
      <c r="M1618" s="138">
        <f t="shared" si="122"/>
        <v>155588.90000000002</v>
      </c>
      <c r="T1618" s="138">
        <f t="shared" si="121"/>
        <v>6859.74</v>
      </c>
    </row>
    <row r="1619" spans="2:20">
      <c r="B1619" s="138">
        <f t="shared" si="118"/>
        <v>150</v>
      </c>
      <c r="C1619" s="138">
        <f t="shared" si="119"/>
        <v>3103</v>
      </c>
      <c r="F1619" s="138">
        <f t="shared" si="120"/>
        <v>5405</v>
      </c>
      <c r="L1619" s="138">
        <v>0</v>
      </c>
      <c r="M1619" s="138">
        <f t="shared" si="122"/>
        <v>155688.90000000002</v>
      </c>
      <c r="T1619" s="138">
        <f t="shared" si="121"/>
        <v>6863.74</v>
      </c>
    </row>
    <row r="1620" spans="2:20">
      <c r="B1620" s="138">
        <f t="shared" si="118"/>
        <v>150</v>
      </c>
      <c r="C1620" s="138">
        <f t="shared" si="119"/>
        <v>3105</v>
      </c>
      <c r="F1620" s="138">
        <f t="shared" si="120"/>
        <v>5409</v>
      </c>
      <c r="L1620" s="138">
        <v>0</v>
      </c>
      <c r="M1620" s="138">
        <f t="shared" si="122"/>
        <v>155788.90000000002</v>
      </c>
      <c r="T1620" s="138">
        <f t="shared" si="121"/>
        <v>6867.74</v>
      </c>
    </row>
    <row r="1621" spans="2:20">
      <c r="B1621" s="138">
        <f t="shared" si="118"/>
        <v>150</v>
      </c>
      <c r="C1621" s="138">
        <f t="shared" si="119"/>
        <v>3107</v>
      </c>
      <c r="F1621" s="138">
        <f t="shared" si="120"/>
        <v>5413</v>
      </c>
      <c r="L1621" s="138">
        <v>0</v>
      </c>
      <c r="M1621" s="138">
        <f t="shared" si="122"/>
        <v>155888.90000000002</v>
      </c>
      <c r="T1621" s="138">
        <f t="shared" si="121"/>
        <v>6871.74</v>
      </c>
    </row>
    <row r="1622" spans="2:20">
      <c r="B1622" s="138">
        <f t="shared" ref="B1622:B1685" si="123">B1621</f>
        <v>150</v>
      </c>
      <c r="C1622" s="138">
        <f t="shared" ref="C1622:C1685" si="124">C1621+2</f>
        <v>3109</v>
      </c>
      <c r="F1622" s="138">
        <f t="shared" ref="F1622:F1685" si="125">F1621+4</f>
        <v>5417</v>
      </c>
      <c r="L1622" s="138">
        <v>0</v>
      </c>
      <c r="M1622" s="138">
        <f t="shared" si="122"/>
        <v>155988.90000000002</v>
      </c>
      <c r="T1622" s="138">
        <f t="shared" ref="T1622:T1685" si="126">T1621+4</f>
        <v>6875.74</v>
      </c>
    </row>
    <row r="1623" spans="2:20">
      <c r="B1623" s="138">
        <f t="shared" si="123"/>
        <v>150</v>
      </c>
      <c r="C1623" s="138">
        <f t="shared" si="124"/>
        <v>3111</v>
      </c>
      <c r="F1623" s="138">
        <f t="shared" si="125"/>
        <v>5421</v>
      </c>
      <c r="L1623" s="138">
        <v>0</v>
      </c>
      <c r="M1623" s="138">
        <f t="shared" si="122"/>
        <v>156088.90000000002</v>
      </c>
      <c r="T1623" s="138">
        <f t="shared" si="126"/>
        <v>6879.74</v>
      </c>
    </row>
    <row r="1624" spans="2:20">
      <c r="B1624" s="138">
        <f t="shared" si="123"/>
        <v>150</v>
      </c>
      <c r="C1624" s="138">
        <f t="shared" si="124"/>
        <v>3113</v>
      </c>
      <c r="F1624" s="138">
        <f t="shared" si="125"/>
        <v>5425</v>
      </c>
      <c r="L1624" s="138">
        <v>0</v>
      </c>
      <c r="M1624" s="138">
        <f t="shared" si="122"/>
        <v>156188.90000000002</v>
      </c>
      <c r="T1624" s="138">
        <f t="shared" si="126"/>
        <v>6883.74</v>
      </c>
    </row>
    <row r="1625" spans="2:20">
      <c r="B1625" s="138">
        <f t="shared" si="123"/>
        <v>150</v>
      </c>
      <c r="C1625" s="138">
        <f t="shared" si="124"/>
        <v>3115</v>
      </c>
      <c r="F1625" s="138">
        <f t="shared" si="125"/>
        <v>5429</v>
      </c>
      <c r="L1625" s="138">
        <v>0</v>
      </c>
      <c r="M1625" s="138">
        <f t="shared" si="122"/>
        <v>156288.90000000002</v>
      </c>
      <c r="T1625" s="138">
        <f t="shared" si="126"/>
        <v>6887.74</v>
      </c>
    </row>
    <row r="1626" spans="2:20">
      <c r="B1626" s="138">
        <f t="shared" si="123"/>
        <v>150</v>
      </c>
      <c r="C1626" s="138">
        <f t="shared" si="124"/>
        <v>3117</v>
      </c>
      <c r="F1626" s="138">
        <f t="shared" si="125"/>
        <v>5433</v>
      </c>
      <c r="L1626" s="138">
        <v>0</v>
      </c>
      <c r="M1626" s="138">
        <f t="shared" si="122"/>
        <v>156388.90000000002</v>
      </c>
      <c r="T1626" s="138">
        <f t="shared" si="126"/>
        <v>6891.74</v>
      </c>
    </row>
    <row r="1627" spans="2:20">
      <c r="B1627" s="138">
        <f t="shared" si="123"/>
        <v>150</v>
      </c>
      <c r="C1627" s="138">
        <f t="shared" si="124"/>
        <v>3119</v>
      </c>
      <c r="F1627" s="138">
        <f t="shared" si="125"/>
        <v>5437</v>
      </c>
      <c r="L1627" s="138">
        <v>0</v>
      </c>
      <c r="M1627" s="138">
        <f t="shared" si="122"/>
        <v>156488.90000000002</v>
      </c>
      <c r="T1627" s="138">
        <f t="shared" si="126"/>
        <v>6895.74</v>
      </c>
    </row>
    <row r="1628" spans="2:20">
      <c r="B1628" s="138">
        <f t="shared" si="123"/>
        <v>150</v>
      </c>
      <c r="C1628" s="138">
        <f t="shared" si="124"/>
        <v>3121</v>
      </c>
      <c r="F1628" s="138">
        <f t="shared" si="125"/>
        <v>5441</v>
      </c>
      <c r="L1628" s="138">
        <v>0</v>
      </c>
      <c r="M1628" s="138">
        <f t="shared" si="122"/>
        <v>156588.90000000002</v>
      </c>
      <c r="T1628" s="138">
        <f t="shared" si="126"/>
        <v>6899.74</v>
      </c>
    </row>
    <row r="1629" spans="2:20">
      <c r="B1629" s="138">
        <f t="shared" si="123"/>
        <v>150</v>
      </c>
      <c r="C1629" s="138">
        <f t="shared" si="124"/>
        <v>3123</v>
      </c>
      <c r="F1629" s="138">
        <f t="shared" si="125"/>
        <v>5445</v>
      </c>
      <c r="L1629" s="138">
        <v>0</v>
      </c>
      <c r="M1629" s="138">
        <f t="shared" si="122"/>
        <v>156688.90000000002</v>
      </c>
      <c r="T1629" s="138">
        <f t="shared" si="126"/>
        <v>6903.74</v>
      </c>
    </row>
    <row r="1630" spans="2:20">
      <c r="B1630" s="138">
        <f t="shared" si="123"/>
        <v>150</v>
      </c>
      <c r="C1630" s="138">
        <f t="shared" si="124"/>
        <v>3125</v>
      </c>
      <c r="F1630" s="138">
        <f t="shared" si="125"/>
        <v>5449</v>
      </c>
      <c r="L1630" s="138">
        <v>0</v>
      </c>
      <c r="M1630" s="138">
        <f t="shared" si="122"/>
        <v>156788.90000000002</v>
      </c>
      <c r="T1630" s="138">
        <f t="shared" si="126"/>
        <v>6907.74</v>
      </c>
    </row>
    <row r="1631" spans="2:20">
      <c r="B1631" s="138">
        <f t="shared" si="123"/>
        <v>150</v>
      </c>
      <c r="C1631" s="138">
        <f t="shared" si="124"/>
        <v>3127</v>
      </c>
      <c r="F1631" s="138">
        <f t="shared" si="125"/>
        <v>5453</v>
      </c>
      <c r="L1631" s="138">
        <v>0</v>
      </c>
      <c r="M1631" s="138">
        <f t="shared" si="122"/>
        <v>156888.90000000002</v>
      </c>
      <c r="T1631" s="138">
        <f t="shared" si="126"/>
        <v>6911.74</v>
      </c>
    </row>
    <row r="1632" spans="2:20">
      <c r="B1632" s="138">
        <f t="shared" si="123"/>
        <v>150</v>
      </c>
      <c r="C1632" s="138">
        <f t="shared" si="124"/>
        <v>3129</v>
      </c>
      <c r="F1632" s="138">
        <f t="shared" si="125"/>
        <v>5457</v>
      </c>
      <c r="L1632" s="138">
        <v>0</v>
      </c>
      <c r="M1632" s="138">
        <f t="shared" si="122"/>
        <v>156988.90000000002</v>
      </c>
      <c r="T1632" s="138">
        <f t="shared" si="126"/>
        <v>6915.74</v>
      </c>
    </row>
    <row r="1633" spans="2:20">
      <c r="B1633" s="138">
        <f t="shared" si="123"/>
        <v>150</v>
      </c>
      <c r="C1633" s="138">
        <f t="shared" si="124"/>
        <v>3131</v>
      </c>
      <c r="F1633" s="138">
        <f t="shared" si="125"/>
        <v>5461</v>
      </c>
      <c r="L1633" s="138">
        <v>0</v>
      </c>
      <c r="M1633" s="138">
        <f t="shared" si="122"/>
        <v>157088.90000000002</v>
      </c>
      <c r="T1633" s="138">
        <f t="shared" si="126"/>
        <v>6919.74</v>
      </c>
    </row>
    <row r="1634" spans="2:20">
      <c r="B1634" s="138">
        <f t="shared" si="123"/>
        <v>150</v>
      </c>
      <c r="C1634" s="138">
        <f t="shared" si="124"/>
        <v>3133</v>
      </c>
      <c r="F1634" s="138">
        <f t="shared" si="125"/>
        <v>5465</v>
      </c>
      <c r="L1634" s="138">
        <v>0</v>
      </c>
      <c r="M1634" s="138">
        <f t="shared" si="122"/>
        <v>157188.90000000002</v>
      </c>
      <c r="T1634" s="138">
        <f t="shared" si="126"/>
        <v>6923.74</v>
      </c>
    </row>
    <row r="1635" spans="2:20">
      <c r="B1635" s="138">
        <f t="shared" si="123"/>
        <v>150</v>
      </c>
      <c r="C1635" s="138">
        <f t="shared" si="124"/>
        <v>3135</v>
      </c>
      <c r="F1635" s="138">
        <f t="shared" si="125"/>
        <v>5469</v>
      </c>
      <c r="L1635" s="138">
        <v>0</v>
      </c>
      <c r="M1635" s="138">
        <f t="shared" ref="M1635:M1698" si="127">M1634+100</f>
        <v>157288.90000000002</v>
      </c>
      <c r="T1635" s="138">
        <f t="shared" si="126"/>
        <v>6927.74</v>
      </c>
    </row>
    <row r="1636" spans="2:20">
      <c r="B1636" s="138">
        <f t="shared" si="123"/>
        <v>150</v>
      </c>
      <c r="C1636" s="138">
        <f t="shared" si="124"/>
        <v>3137</v>
      </c>
      <c r="F1636" s="138">
        <f t="shared" si="125"/>
        <v>5473</v>
      </c>
      <c r="L1636" s="138">
        <v>0</v>
      </c>
      <c r="M1636" s="138">
        <f t="shared" si="127"/>
        <v>157388.90000000002</v>
      </c>
      <c r="T1636" s="138">
        <f t="shared" si="126"/>
        <v>6931.74</v>
      </c>
    </row>
    <row r="1637" spans="2:20">
      <c r="B1637" s="138">
        <f t="shared" si="123"/>
        <v>150</v>
      </c>
      <c r="C1637" s="138">
        <f t="shared" si="124"/>
        <v>3139</v>
      </c>
      <c r="F1637" s="138">
        <f t="shared" si="125"/>
        <v>5477</v>
      </c>
      <c r="L1637" s="138">
        <v>0</v>
      </c>
      <c r="M1637" s="138">
        <f t="shared" si="127"/>
        <v>157488.90000000002</v>
      </c>
      <c r="T1637" s="138">
        <f t="shared" si="126"/>
        <v>6935.74</v>
      </c>
    </row>
    <row r="1638" spans="2:20">
      <c r="B1638" s="138">
        <f t="shared" si="123"/>
        <v>150</v>
      </c>
      <c r="C1638" s="138">
        <f t="shared" si="124"/>
        <v>3141</v>
      </c>
      <c r="F1638" s="138">
        <f t="shared" si="125"/>
        <v>5481</v>
      </c>
      <c r="L1638" s="138">
        <v>0</v>
      </c>
      <c r="M1638" s="138">
        <f t="shared" si="127"/>
        <v>157588.90000000002</v>
      </c>
      <c r="T1638" s="138">
        <f t="shared" si="126"/>
        <v>6939.74</v>
      </c>
    </row>
    <row r="1639" spans="2:20">
      <c r="B1639" s="138">
        <f t="shared" si="123"/>
        <v>150</v>
      </c>
      <c r="C1639" s="138">
        <f t="shared" si="124"/>
        <v>3143</v>
      </c>
      <c r="F1639" s="138">
        <f t="shared" si="125"/>
        <v>5485</v>
      </c>
      <c r="L1639" s="138">
        <v>0</v>
      </c>
      <c r="M1639" s="138">
        <f t="shared" si="127"/>
        <v>157688.90000000002</v>
      </c>
      <c r="T1639" s="138">
        <f t="shared" si="126"/>
        <v>6943.74</v>
      </c>
    </row>
    <row r="1640" spans="2:20">
      <c r="B1640" s="138">
        <f t="shared" si="123"/>
        <v>150</v>
      </c>
      <c r="C1640" s="138">
        <f t="shared" si="124"/>
        <v>3145</v>
      </c>
      <c r="F1640" s="138">
        <f t="shared" si="125"/>
        <v>5489</v>
      </c>
      <c r="L1640" s="138">
        <v>0</v>
      </c>
      <c r="M1640" s="138">
        <f t="shared" si="127"/>
        <v>157788.90000000002</v>
      </c>
      <c r="T1640" s="138">
        <f t="shared" si="126"/>
        <v>6947.74</v>
      </c>
    </row>
    <row r="1641" spans="2:20">
      <c r="B1641" s="138">
        <f t="shared" si="123"/>
        <v>150</v>
      </c>
      <c r="C1641" s="138">
        <f t="shared" si="124"/>
        <v>3147</v>
      </c>
      <c r="F1641" s="138">
        <f t="shared" si="125"/>
        <v>5493</v>
      </c>
      <c r="L1641" s="138">
        <v>0</v>
      </c>
      <c r="M1641" s="138">
        <f t="shared" si="127"/>
        <v>157888.90000000002</v>
      </c>
      <c r="T1641" s="138">
        <f t="shared" si="126"/>
        <v>6951.74</v>
      </c>
    </row>
    <row r="1642" spans="2:20">
      <c r="B1642" s="138">
        <f t="shared" si="123"/>
        <v>150</v>
      </c>
      <c r="C1642" s="138">
        <f t="shared" si="124"/>
        <v>3149</v>
      </c>
      <c r="F1642" s="138">
        <f t="shared" si="125"/>
        <v>5497</v>
      </c>
      <c r="L1642" s="138">
        <v>0</v>
      </c>
      <c r="M1642" s="138">
        <f t="shared" si="127"/>
        <v>157988.90000000002</v>
      </c>
      <c r="T1642" s="138">
        <f t="shared" si="126"/>
        <v>6955.74</v>
      </c>
    </row>
    <row r="1643" spans="2:20">
      <c r="B1643" s="138">
        <f t="shared" si="123"/>
        <v>150</v>
      </c>
      <c r="C1643" s="138">
        <f t="shared" si="124"/>
        <v>3151</v>
      </c>
      <c r="F1643" s="138">
        <f t="shared" si="125"/>
        <v>5501</v>
      </c>
      <c r="L1643" s="138">
        <v>0</v>
      </c>
      <c r="M1643" s="138">
        <f t="shared" si="127"/>
        <v>158088.90000000002</v>
      </c>
      <c r="T1643" s="138">
        <f t="shared" si="126"/>
        <v>6959.74</v>
      </c>
    </row>
    <row r="1644" spans="2:20">
      <c r="B1644" s="138">
        <f t="shared" si="123"/>
        <v>150</v>
      </c>
      <c r="C1644" s="138">
        <f t="shared" si="124"/>
        <v>3153</v>
      </c>
      <c r="F1644" s="138">
        <f t="shared" si="125"/>
        <v>5505</v>
      </c>
      <c r="L1644" s="138">
        <v>0</v>
      </c>
      <c r="M1644" s="138">
        <f t="shared" si="127"/>
        <v>158188.90000000002</v>
      </c>
      <c r="T1644" s="138">
        <f t="shared" si="126"/>
        <v>6963.74</v>
      </c>
    </row>
    <row r="1645" spans="2:20">
      <c r="B1645" s="138">
        <f t="shared" si="123"/>
        <v>150</v>
      </c>
      <c r="C1645" s="138">
        <f t="shared" si="124"/>
        <v>3155</v>
      </c>
      <c r="F1645" s="138">
        <f t="shared" si="125"/>
        <v>5509</v>
      </c>
      <c r="L1645" s="138">
        <v>0</v>
      </c>
      <c r="M1645" s="138">
        <f t="shared" si="127"/>
        <v>158288.90000000002</v>
      </c>
      <c r="T1645" s="138">
        <f t="shared" si="126"/>
        <v>6967.74</v>
      </c>
    </row>
    <row r="1646" spans="2:20">
      <c r="B1646" s="138">
        <f t="shared" si="123"/>
        <v>150</v>
      </c>
      <c r="C1646" s="138">
        <f t="shared" si="124"/>
        <v>3157</v>
      </c>
      <c r="F1646" s="138">
        <f t="shared" si="125"/>
        <v>5513</v>
      </c>
      <c r="L1646" s="138">
        <v>0</v>
      </c>
      <c r="M1646" s="138">
        <f t="shared" si="127"/>
        <v>158388.90000000002</v>
      </c>
      <c r="T1646" s="138">
        <f t="shared" si="126"/>
        <v>6971.74</v>
      </c>
    </row>
    <row r="1647" spans="2:20">
      <c r="B1647" s="138">
        <f t="shared" si="123"/>
        <v>150</v>
      </c>
      <c r="C1647" s="138">
        <f t="shared" si="124"/>
        <v>3159</v>
      </c>
      <c r="F1647" s="138">
        <f t="shared" si="125"/>
        <v>5517</v>
      </c>
      <c r="L1647" s="138">
        <v>0</v>
      </c>
      <c r="M1647" s="138">
        <f t="shared" si="127"/>
        <v>158488.90000000002</v>
      </c>
      <c r="T1647" s="138">
        <f t="shared" si="126"/>
        <v>6975.74</v>
      </c>
    </row>
    <row r="1648" spans="2:20">
      <c r="B1648" s="138">
        <f t="shared" si="123"/>
        <v>150</v>
      </c>
      <c r="C1648" s="138">
        <f t="shared" si="124"/>
        <v>3161</v>
      </c>
      <c r="F1648" s="138">
        <f t="shared" si="125"/>
        <v>5521</v>
      </c>
      <c r="L1648" s="138">
        <v>0</v>
      </c>
      <c r="M1648" s="138">
        <f t="shared" si="127"/>
        <v>158588.90000000002</v>
      </c>
      <c r="T1648" s="138">
        <f t="shared" si="126"/>
        <v>6979.74</v>
      </c>
    </row>
    <row r="1649" spans="2:20">
      <c r="B1649" s="138">
        <f t="shared" si="123"/>
        <v>150</v>
      </c>
      <c r="C1649" s="138">
        <f t="shared" si="124"/>
        <v>3163</v>
      </c>
      <c r="F1649" s="138">
        <f t="shared" si="125"/>
        <v>5525</v>
      </c>
      <c r="L1649" s="138">
        <v>0</v>
      </c>
      <c r="M1649" s="138">
        <f t="shared" si="127"/>
        <v>158688.90000000002</v>
      </c>
      <c r="T1649" s="138">
        <f t="shared" si="126"/>
        <v>6983.74</v>
      </c>
    </row>
    <row r="1650" spans="2:20">
      <c r="B1650" s="138">
        <f t="shared" si="123"/>
        <v>150</v>
      </c>
      <c r="C1650" s="138">
        <f t="shared" si="124"/>
        <v>3165</v>
      </c>
      <c r="F1650" s="138">
        <f t="shared" si="125"/>
        <v>5529</v>
      </c>
      <c r="L1650" s="138">
        <v>0</v>
      </c>
      <c r="M1650" s="138">
        <f t="shared" si="127"/>
        <v>158788.90000000002</v>
      </c>
      <c r="T1650" s="138">
        <f t="shared" si="126"/>
        <v>6987.74</v>
      </c>
    </row>
    <row r="1651" spans="2:20">
      <c r="B1651" s="138">
        <f t="shared" si="123"/>
        <v>150</v>
      </c>
      <c r="C1651" s="138">
        <f t="shared" si="124"/>
        <v>3167</v>
      </c>
      <c r="F1651" s="138">
        <f t="shared" si="125"/>
        <v>5533</v>
      </c>
      <c r="L1651" s="138">
        <v>0</v>
      </c>
      <c r="M1651" s="138">
        <f t="shared" si="127"/>
        <v>158888.90000000002</v>
      </c>
      <c r="T1651" s="138">
        <f t="shared" si="126"/>
        <v>6991.74</v>
      </c>
    </row>
    <row r="1652" spans="2:20">
      <c r="B1652" s="138">
        <f t="shared" si="123"/>
        <v>150</v>
      </c>
      <c r="C1652" s="138">
        <f t="shared" si="124"/>
        <v>3169</v>
      </c>
      <c r="F1652" s="138">
        <f t="shared" si="125"/>
        <v>5537</v>
      </c>
      <c r="L1652" s="138">
        <v>0</v>
      </c>
      <c r="M1652" s="138">
        <f t="shared" si="127"/>
        <v>158988.90000000002</v>
      </c>
      <c r="T1652" s="138">
        <f t="shared" si="126"/>
        <v>6995.74</v>
      </c>
    </row>
    <row r="1653" spans="2:20">
      <c r="B1653" s="138">
        <f t="shared" si="123"/>
        <v>150</v>
      </c>
      <c r="C1653" s="138">
        <f t="shared" si="124"/>
        <v>3171</v>
      </c>
      <c r="F1653" s="138">
        <f t="shared" si="125"/>
        <v>5541</v>
      </c>
      <c r="L1653" s="138">
        <v>0</v>
      </c>
      <c r="M1653" s="138">
        <f t="shared" si="127"/>
        <v>159088.90000000002</v>
      </c>
      <c r="T1653" s="138">
        <f t="shared" si="126"/>
        <v>6999.74</v>
      </c>
    </row>
    <row r="1654" spans="2:20">
      <c r="B1654" s="138">
        <f t="shared" si="123"/>
        <v>150</v>
      </c>
      <c r="C1654" s="138">
        <f t="shared" si="124"/>
        <v>3173</v>
      </c>
      <c r="F1654" s="138">
        <f t="shared" si="125"/>
        <v>5545</v>
      </c>
      <c r="L1654" s="138">
        <v>0</v>
      </c>
      <c r="M1654" s="138">
        <f t="shared" si="127"/>
        <v>159188.90000000002</v>
      </c>
      <c r="T1654" s="138">
        <f t="shared" si="126"/>
        <v>7003.74</v>
      </c>
    </row>
    <row r="1655" spans="2:20">
      <c r="B1655" s="138">
        <f t="shared" si="123"/>
        <v>150</v>
      </c>
      <c r="C1655" s="138">
        <f t="shared" si="124"/>
        <v>3175</v>
      </c>
      <c r="F1655" s="138">
        <f t="shared" si="125"/>
        <v>5549</v>
      </c>
      <c r="L1655" s="138">
        <v>0</v>
      </c>
      <c r="M1655" s="138">
        <f t="shared" si="127"/>
        <v>159288.90000000002</v>
      </c>
      <c r="T1655" s="138">
        <f t="shared" si="126"/>
        <v>7007.74</v>
      </c>
    </row>
    <row r="1656" spans="2:20">
      <c r="B1656" s="138">
        <f t="shared" si="123"/>
        <v>150</v>
      </c>
      <c r="C1656" s="138">
        <f t="shared" si="124"/>
        <v>3177</v>
      </c>
      <c r="F1656" s="138">
        <f t="shared" si="125"/>
        <v>5553</v>
      </c>
      <c r="L1656" s="138">
        <v>0</v>
      </c>
      <c r="M1656" s="138">
        <f t="shared" si="127"/>
        <v>159388.90000000002</v>
      </c>
      <c r="T1656" s="138">
        <f t="shared" si="126"/>
        <v>7011.74</v>
      </c>
    </row>
    <row r="1657" spans="2:20">
      <c r="B1657" s="138">
        <f t="shared" si="123"/>
        <v>150</v>
      </c>
      <c r="C1657" s="138">
        <f t="shared" si="124"/>
        <v>3179</v>
      </c>
      <c r="F1657" s="138">
        <f t="shared" si="125"/>
        <v>5557</v>
      </c>
      <c r="L1657" s="138">
        <v>0</v>
      </c>
      <c r="M1657" s="138">
        <f t="shared" si="127"/>
        <v>159488.90000000002</v>
      </c>
      <c r="T1657" s="138">
        <f t="shared" si="126"/>
        <v>7015.74</v>
      </c>
    </row>
    <row r="1658" spans="2:20">
      <c r="B1658" s="138">
        <f t="shared" si="123"/>
        <v>150</v>
      </c>
      <c r="C1658" s="138">
        <f t="shared" si="124"/>
        <v>3181</v>
      </c>
      <c r="F1658" s="138">
        <f t="shared" si="125"/>
        <v>5561</v>
      </c>
      <c r="L1658" s="138">
        <v>0</v>
      </c>
      <c r="M1658" s="138">
        <f t="shared" si="127"/>
        <v>159588.90000000002</v>
      </c>
      <c r="T1658" s="138">
        <f t="shared" si="126"/>
        <v>7019.74</v>
      </c>
    </row>
    <row r="1659" spans="2:20">
      <c r="B1659" s="138">
        <f t="shared" si="123"/>
        <v>150</v>
      </c>
      <c r="C1659" s="138">
        <f t="shared" si="124"/>
        <v>3183</v>
      </c>
      <c r="F1659" s="138">
        <f t="shared" si="125"/>
        <v>5565</v>
      </c>
      <c r="L1659" s="138">
        <v>0</v>
      </c>
      <c r="M1659" s="138">
        <f t="shared" si="127"/>
        <v>159688.90000000002</v>
      </c>
      <c r="T1659" s="138">
        <f t="shared" si="126"/>
        <v>7023.74</v>
      </c>
    </row>
    <row r="1660" spans="2:20">
      <c r="B1660" s="138">
        <f t="shared" si="123"/>
        <v>150</v>
      </c>
      <c r="C1660" s="138">
        <f t="shared" si="124"/>
        <v>3185</v>
      </c>
      <c r="F1660" s="138">
        <f t="shared" si="125"/>
        <v>5569</v>
      </c>
      <c r="L1660" s="138">
        <v>0</v>
      </c>
      <c r="M1660" s="138">
        <f t="shared" si="127"/>
        <v>159788.90000000002</v>
      </c>
      <c r="T1660" s="138">
        <f t="shared" si="126"/>
        <v>7027.74</v>
      </c>
    </row>
    <row r="1661" spans="2:20">
      <c r="B1661" s="138">
        <f t="shared" si="123"/>
        <v>150</v>
      </c>
      <c r="C1661" s="138">
        <f t="shared" si="124"/>
        <v>3187</v>
      </c>
      <c r="F1661" s="138">
        <f t="shared" si="125"/>
        <v>5573</v>
      </c>
      <c r="L1661" s="138">
        <v>0</v>
      </c>
      <c r="M1661" s="138">
        <f t="shared" si="127"/>
        <v>159888.90000000002</v>
      </c>
      <c r="T1661" s="138">
        <f t="shared" si="126"/>
        <v>7031.74</v>
      </c>
    </row>
    <row r="1662" spans="2:20">
      <c r="B1662" s="138">
        <f t="shared" si="123"/>
        <v>150</v>
      </c>
      <c r="C1662" s="138">
        <f t="shared" si="124"/>
        <v>3189</v>
      </c>
      <c r="F1662" s="138">
        <f t="shared" si="125"/>
        <v>5577</v>
      </c>
      <c r="L1662" s="138">
        <v>0</v>
      </c>
      <c r="M1662" s="138">
        <f t="shared" si="127"/>
        <v>159988.90000000002</v>
      </c>
      <c r="T1662" s="138">
        <f t="shared" si="126"/>
        <v>7035.74</v>
      </c>
    </row>
    <row r="1663" spans="2:20">
      <c r="B1663" s="138">
        <f t="shared" si="123"/>
        <v>150</v>
      </c>
      <c r="C1663" s="138">
        <f t="shared" si="124"/>
        <v>3191</v>
      </c>
      <c r="F1663" s="138">
        <f t="shared" si="125"/>
        <v>5581</v>
      </c>
      <c r="L1663" s="138">
        <v>0</v>
      </c>
      <c r="M1663" s="138">
        <f t="shared" si="127"/>
        <v>160088.90000000002</v>
      </c>
      <c r="T1663" s="138">
        <f t="shared" si="126"/>
        <v>7039.74</v>
      </c>
    </row>
    <row r="1664" spans="2:20">
      <c r="B1664" s="138">
        <f t="shared" si="123"/>
        <v>150</v>
      </c>
      <c r="C1664" s="138">
        <f t="shared" si="124"/>
        <v>3193</v>
      </c>
      <c r="F1664" s="138">
        <f t="shared" si="125"/>
        <v>5585</v>
      </c>
      <c r="L1664" s="138">
        <v>0</v>
      </c>
      <c r="M1664" s="138">
        <f t="shared" si="127"/>
        <v>160188.90000000002</v>
      </c>
      <c r="T1664" s="138">
        <f t="shared" si="126"/>
        <v>7043.74</v>
      </c>
    </row>
    <row r="1665" spans="2:20">
      <c r="B1665" s="138">
        <f t="shared" si="123"/>
        <v>150</v>
      </c>
      <c r="C1665" s="138">
        <f t="shared" si="124"/>
        <v>3195</v>
      </c>
      <c r="F1665" s="138">
        <f t="shared" si="125"/>
        <v>5589</v>
      </c>
      <c r="L1665" s="138">
        <v>0</v>
      </c>
      <c r="M1665" s="138">
        <f t="shared" si="127"/>
        <v>160288.90000000002</v>
      </c>
      <c r="T1665" s="138">
        <f t="shared" si="126"/>
        <v>7047.74</v>
      </c>
    </row>
    <row r="1666" spans="2:20">
      <c r="B1666" s="138">
        <f t="shared" si="123"/>
        <v>150</v>
      </c>
      <c r="C1666" s="138">
        <f t="shared" si="124"/>
        <v>3197</v>
      </c>
      <c r="F1666" s="138">
        <f t="shared" si="125"/>
        <v>5593</v>
      </c>
      <c r="L1666" s="138">
        <v>0</v>
      </c>
      <c r="M1666" s="138">
        <f t="shared" si="127"/>
        <v>160388.90000000002</v>
      </c>
      <c r="T1666" s="138">
        <f t="shared" si="126"/>
        <v>7051.74</v>
      </c>
    </row>
    <row r="1667" spans="2:20">
      <c r="B1667" s="138">
        <f t="shared" si="123"/>
        <v>150</v>
      </c>
      <c r="C1667" s="138">
        <f t="shared" si="124"/>
        <v>3199</v>
      </c>
      <c r="F1667" s="138">
        <f t="shared" si="125"/>
        <v>5597</v>
      </c>
      <c r="L1667" s="138">
        <v>0</v>
      </c>
      <c r="M1667" s="138">
        <f t="shared" si="127"/>
        <v>160488.90000000002</v>
      </c>
      <c r="T1667" s="138">
        <f t="shared" si="126"/>
        <v>7055.74</v>
      </c>
    </row>
    <row r="1668" spans="2:20">
      <c r="B1668" s="138">
        <f t="shared" si="123"/>
        <v>150</v>
      </c>
      <c r="C1668" s="138">
        <f t="shared" si="124"/>
        <v>3201</v>
      </c>
      <c r="F1668" s="138">
        <f t="shared" si="125"/>
        <v>5601</v>
      </c>
      <c r="L1668" s="138">
        <v>0</v>
      </c>
      <c r="M1668" s="138">
        <f t="shared" si="127"/>
        <v>160588.90000000002</v>
      </c>
      <c r="T1668" s="138">
        <f t="shared" si="126"/>
        <v>7059.74</v>
      </c>
    </row>
    <row r="1669" spans="2:20">
      <c r="B1669" s="138">
        <f t="shared" si="123"/>
        <v>150</v>
      </c>
      <c r="C1669" s="138">
        <f t="shared" si="124"/>
        <v>3203</v>
      </c>
      <c r="F1669" s="138">
        <f t="shared" si="125"/>
        <v>5605</v>
      </c>
      <c r="L1669" s="138">
        <v>0</v>
      </c>
      <c r="M1669" s="138">
        <f t="shared" si="127"/>
        <v>160688.90000000002</v>
      </c>
      <c r="T1669" s="138">
        <f t="shared" si="126"/>
        <v>7063.74</v>
      </c>
    </row>
    <row r="1670" spans="2:20">
      <c r="B1670" s="138">
        <f t="shared" si="123"/>
        <v>150</v>
      </c>
      <c r="C1670" s="138">
        <f t="shared" si="124"/>
        <v>3205</v>
      </c>
      <c r="F1670" s="138">
        <f t="shared" si="125"/>
        <v>5609</v>
      </c>
      <c r="L1670" s="138">
        <v>0</v>
      </c>
      <c r="M1670" s="138">
        <f t="shared" si="127"/>
        <v>160788.90000000002</v>
      </c>
      <c r="T1670" s="138">
        <f t="shared" si="126"/>
        <v>7067.74</v>
      </c>
    </row>
    <row r="1671" spans="2:20">
      <c r="B1671" s="138">
        <f t="shared" si="123"/>
        <v>150</v>
      </c>
      <c r="C1671" s="138">
        <f t="shared" si="124"/>
        <v>3207</v>
      </c>
      <c r="F1671" s="138">
        <f t="shared" si="125"/>
        <v>5613</v>
      </c>
      <c r="L1671" s="138">
        <v>0</v>
      </c>
      <c r="M1671" s="138">
        <f t="shared" si="127"/>
        <v>160888.90000000002</v>
      </c>
      <c r="T1671" s="138">
        <f t="shared" si="126"/>
        <v>7071.74</v>
      </c>
    </row>
    <row r="1672" spans="2:20">
      <c r="B1672" s="138">
        <f t="shared" si="123"/>
        <v>150</v>
      </c>
      <c r="C1672" s="138">
        <f t="shared" si="124"/>
        <v>3209</v>
      </c>
      <c r="F1672" s="138">
        <f t="shared" si="125"/>
        <v>5617</v>
      </c>
      <c r="L1672" s="138">
        <v>0</v>
      </c>
      <c r="M1672" s="138">
        <f t="shared" si="127"/>
        <v>160988.90000000002</v>
      </c>
      <c r="T1672" s="138">
        <f t="shared" si="126"/>
        <v>7075.74</v>
      </c>
    </row>
    <row r="1673" spans="2:20">
      <c r="B1673" s="138">
        <f t="shared" si="123"/>
        <v>150</v>
      </c>
      <c r="C1673" s="138">
        <f t="shared" si="124"/>
        <v>3211</v>
      </c>
      <c r="F1673" s="138">
        <f t="shared" si="125"/>
        <v>5621</v>
      </c>
      <c r="L1673" s="138">
        <v>0</v>
      </c>
      <c r="M1673" s="138">
        <f t="shared" si="127"/>
        <v>161088.90000000002</v>
      </c>
      <c r="T1673" s="138">
        <f t="shared" si="126"/>
        <v>7079.74</v>
      </c>
    </row>
    <row r="1674" spans="2:20">
      <c r="B1674" s="138">
        <f t="shared" si="123"/>
        <v>150</v>
      </c>
      <c r="C1674" s="138">
        <f t="shared" si="124"/>
        <v>3213</v>
      </c>
      <c r="F1674" s="138">
        <f t="shared" si="125"/>
        <v>5625</v>
      </c>
      <c r="L1674" s="138">
        <v>0</v>
      </c>
      <c r="M1674" s="138">
        <f t="shared" si="127"/>
        <v>161188.90000000002</v>
      </c>
      <c r="T1674" s="138">
        <f t="shared" si="126"/>
        <v>7083.74</v>
      </c>
    </row>
    <row r="1675" spans="2:20">
      <c r="B1675" s="138">
        <f t="shared" si="123"/>
        <v>150</v>
      </c>
      <c r="C1675" s="138">
        <f t="shared" si="124"/>
        <v>3215</v>
      </c>
      <c r="F1675" s="138">
        <f t="shared" si="125"/>
        <v>5629</v>
      </c>
      <c r="L1675" s="138">
        <v>0</v>
      </c>
      <c r="M1675" s="138">
        <f t="shared" si="127"/>
        <v>161288.90000000002</v>
      </c>
      <c r="T1675" s="138">
        <f t="shared" si="126"/>
        <v>7087.74</v>
      </c>
    </row>
    <row r="1676" spans="2:20">
      <c r="B1676" s="138">
        <f t="shared" si="123"/>
        <v>150</v>
      </c>
      <c r="C1676" s="138">
        <f t="shared" si="124"/>
        <v>3217</v>
      </c>
      <c r="F1676" s="138">
        <f t="shared" si="125"/>
        <v>5633</v>
      </c>
      <c r="L1676" s="138">
        <v>0</v>
      </c>
      <c r="M1676" s="138">
        <f t="shared" si="127"/>
        <v>161388.90000000002</v>
      </c>
      <c r="T1676" s="138">
        <f t="shared" si="126"/>
        <v>7091.74</v>
      </c>
    </row>
    <row r="1677" spans="2:20">
      <c r="B1677" s="138">
        <f t="shared" si="123"/>
        <v>150</v>
      </c>
      <c r="C1677" s="138">
        <f t="shared" si="124"/>
        <v>3219</v>
      </c>
      <c r="F1677" s="138">
        <f t="shared" si="125"/>
        <v>5637</v>
      </c>
      <c r="L1677" s="138">
        <v>0</v>
      </c>
      <c r="M1677" s="138">
        <f t="shared" si="127"/>
        <v>161488.90000000002</v>
      </c>
      <c r="T1677" s="138">
        <f t="shared" si="126"/>
        <v>7095.74</v>
      </c>
    </row>
    <row r="1678" spans="2:20">
      <c r="B1678" s="138">
        <f t="shared" si="123"/>
        <v>150</v>
      </c>
      <c r="C1678" s="138">
        <f t="shared" si="124"/>
        <v>3221</v>
      </c>
      <c r="F1678" s="138">
        <f t="shared" si="125"/>
        <v>5641</v>
      </c>
      <c r="L1678" s="138">
        <v>0</v>
      </c>
      <c r="M1678" s="138">
        <f t="shared" si="127"/>
        <v>161588.90000000002</v>
      </c>
      <c r="T1678" s="138">
        <f t="shared" si="126"/>
        <v>7099.74</v>
      </c>
    </row>
    <row r="1679" spans="2:20">
      <c r="B1679" s="138">
        <f t="shared" si="123"/>
        <v>150</v>
      </c>
      <c r="C1679" s="138">
        <f t="shared" si="124"/>
        <v>3223</v>
      </c>
      <c r="F1679" s="138">
        <f t="shared" si="125"/>
        <v>5645</v>
      </c>
      <c r="L1679" s="138">
        <v>0</v>
      </c>
      <c r="M1679" s="138">
        <f t="shared" si="127"/>
        <v>161688.90000000002</v>
      </c>
      <c r="T1679" s="138">
        <f t="shared" si="126"/>
        <v>7103.74</v>
      </c>
    </row>
    <row r="1680" spans="2:20">
      <c r="B1680" s="138">
        <f t="shared" si="123"/>
        <v>150</v>
      </c>
      <c r="C1680" s="138">
        <f t="shared" si="124"/>
        <v>3225</v>
      </c>
      <c r="F1680" s="138">
        <f t="shared" si="125"/>
        <v>5649</v>
      </c>
      <c r="L1680" s="138">
        <v>0</v>
      </c>
      <c r="M1680" s="138">
        <f t="shared" si="127"/>
        <v>161788.90000000002</v>
      </c>
      <c r="T1680" s="138">
        <f t="shared" si="126"/>
        <v>7107.74</v>
      </c>
    </row>
    <row r="1681" spans="2:20">
      <c r="B1681" s="138">
        <f t="shared" si="123"/>
        <v>150</v>
      </c>
      <c r="C1681" s="138">
        <f t="shared" si="124"/>
        <v>3227</v>
      </c>
      <c r="F1681" s="138">
        <f t="shared" si="125"/>
        <v>5653</v>
      </c>
      <c r="L1681" s="138">
        <v>0</v>
      </c>
      <c r="M1681" s="138">
        <f t="shared" si="127"/>
        <v>161888.90000000002</v>
      </c>
      <c r="T1681" s="138">
        <f t="shared" si="126"/>
        <v>7111.74</v>
      </c>
    </row>
    <row r="1682" spans="2:20">
      <c r="B1682" s="138">
        <f t="shared" si="123"/>
        <v>150</v>
      </c>
      <c r="C1682" s="138">
        <f t="shared" si="124"/>
        <v>3229</v>
      </c>
      <c r="F1682" s="138">
        <f t="shared" si="125"/>
        <v>5657</v>
      </c>
      <c r="L1682" s="138">
        <v>0</v>
      </c>
      <c r="M1682" s="138">
        <f t="shared" si="127"/>
        <v>161988.90000000002</v>
      </c>
      <c r="T1682" s="138">
        <f t="shared" si="126"/>
        <v>7115.74</v>
      </c>
    </row>
    <row r="1683" spans="2:20">
      <c r="B1683" s="138">
        <f t="shared" si="123"/>
        <v>150</v>
      </c>
      <c r="C1683" s="138">
        <f t="shared" si="124"/>
        <v>3231</v>
      </c>
      <c r="F1683" s="138">
        <f t="shared" si="125"/>
        <v>5661</v>
      </c>
      <c r="L1683" s="138">
        <v>0</v>
      </c>
      <c r="M1683" s="138">
        <f t="shared" si="127"/>
        <v>162088.90000000002</v>
      </c>
      <c r="T1683" s="138">
        <f t="shared" si="126"/>
        <v>7119.74</v>
      </c>
    </row>
    <row r="1684" spans="2:20">
      <c r="B1684" s="138">
        <f t="shared" si="123"/>
        <v>150</v>
      </c>
      <c r="C1684" s="138">
        <f t="shared" si="124"/>
        <v>3233</v>
      </c>
      <c r="F1684" s="138">
        <f t="shared" si="125"/>
        <v>5665</v>
      </c>
      <c r="L1684" s="138">
        <v>0</v>
      </c>
      <c r="M1684" s="138">
        <f t="shared" si="127"/>
        <v>162188.90000000002</v>
      </c>
      <c r="T1684" s="138">
        <f t="shared" si="126"/>
        <v>7123.74</v>
      </c>
    </row>
    <row r="1685" spans="2:20">
      <c r="B1685" s="138">
        <f t="shared" si="123"/>
        <v>150</v>
      </c>
      <c r="C1685" s="138">
        <f t="shared" si="124"/>
        <v>3235</v>
      </c>
      <c r="F1685" s="138">
        <f t="shared" si="125"/>
        <v>5669</v>
      </c>
      <c r="L1685" s="138">
        <v>0</v>
      </c>
      <c r="M1685" s="138">
        <f t="shared" si="127"/>
        <v>162288.90000000002</v>
      </c>
      <c r="T1685" s="138">
        <f t="shared" si="126"/>
        <v>7127.74</v>
      </c>
    </row>
    <row r="1686" spans="2:20">
      <c r="B1686" s="138">
        <f t="shared" ref="B1686:B1749" si="128">B1685</f>
        <v>150</v>
      </c>
      <c r="C1686" s="138">
        <f t="shared" ref="C1686:C1749" si="129">C1685+2</f>
        <v>3237</v>
      </c>
      <c r="F1686" s="138">
        <f t="shared" ref="F1686:F1749" si="130">F1685+4</f>
        <v>5673</v>
      </c>
      <c r="L1686" s="138">
        <v>0</v>
      </c>
      <c r="M1686" s="138">
        <f t="shared" si="127"/>
        <v>162388.90000000002</v>
      </c>
      <c r="T1686" s="138">
        <f t="shared" ref="T1686:T1749" si="131">T1685+4</f>
        <v>7131.74</v>
      </c>
    </row>
    <row r="1687" spans="2:20">
      <c r="B1687" s="138">
        <f t="shared" si="128"/>
        <v>150</v>
      </c>
      <c r="C1687" s="138">
        <f t="shared" si="129"/>
        <v>3239</v>
      </c>
      <c r="F1687" s="138">
        <f t="shared" si="130"/>
        <v>5677</v>
      </c>
      <c r="L1687" s="138">
        <v>0</v>
      </c>
      <c r="M1687" s="138">
        <f t="shared" si="127"/>
        <v>162488.90000000002</v>
      </c>
      <c r="T1687" s="138">
        <f t="shared" si="131"/>
        <v>7135.74</v>
      </c>
    </row>
    <row r="1688" spans="2:20">
      <c r="B1688" s="138">
        <f t="shared" si="128"/>
        <v>150</v>
      </c>
      <c r="C1688" s="138">
        <f t="shared" si="129"/>
        <v>3241</v>
      </c>
      <c r="F1688" s="138">
        <f t="shared" si="130"/>
        <v>5681</v>
      </c>
      <c r="L1688" s="138">
        <v>0</v>
      </c>
      <c r="M1688" s="138">
        <f t="shared" si="127"/>
        <v>162588.90000000002</v>
      </c>
      <c r="T1688" s="138">
        <f t="shared" si="131"/>
        <v>7139.74</v>
      </c>
    </row>
    <row r="1689" spans="2:20">
      <c r="B1689" s="138">
        <f t="shared" si="128"/>
        <v>150</v>
      </c>
      <c r="C1689" s="138">
        <f t="shared" si="129"/>
        <v>3243</v>
      </c>
      <c r="F1689" s="138">
        <f t="shared" si="130"/>
        <v>5685</v>
      </c>
      <c r="L1689" s="138">
        <v>0</v>
      </c>
      <c r="M1689" s="138">
        <f t="shared" si="127"/>
        <v>162688.90000000002</v>
      </c>
      <c r="T1689" s="138">
        <f t="shared" si="131"/>
        <v>7143.74</v>
      </c>
    </row>
    <row r="1690" spans="2:20">
      <c r="B1690" s="138">
        <f t="shared" si="128"/>
        <v>150</v>
      </c>
      <c r="C1690" s="138">
        <f t="shared" si="129"/>
        <v>3245</v>
      </c>
      <c r="F1690" s="138">
        <f t="shared" si="130"/>
        <v>5689</v>
      </c>
      <c r="L1690" s="138">
        <v>0</v>
      </c>
      <c r="M1690" s="138">
        <f t="shared" si="127"/>
        <v>162788.90000000002</v>
      </c>
      <c r="T1690" s="138">
        <f t="shared" si="131"/>
        <v>7147.74</v>
      </c>
    </row>
    <row r="1691" spans="2:20">
      <c r="B1691" s="138">
        <f t="shared" si="128"/>
        <v>150</v>
      </c>
      <c r="C1691" s="138">
        <f t="shared" si="129"/>
        <v>3247</v>
      </c>
      <c r="F1691" s="138">
        <f t="shared" si="130"/>
        <v>5693</v>
      </c>
      <c r="L1691" s="138">
        <v>0</v>
      </c>
      <c r="M1691" s="138">
        <f t="shared" si="127"/>
        <v>162888.90000000002</v>
      </c>
      <c r="T1691" s="138">
        <f t="shared" si="131"/>
        <v>7151.74</v>
      </c>
    </row>
    <row r="1692" spans="2:20">
      <c r="B1692" s="138">
        <f t="shared" si="128"/>
        <v>150</v>
      </c>
      <c r="C1692" s="138">
        <f t="shared" si="129"/>
        <v>3249</v>
      </c>
      <c r="F1692" s="138">
        <f t="shared" si="130"/>
        <v>5697</v>
      </c>
      <c r="L1692" s="138">
        <v>0</v>
      </c>
      <c r="M1692" s="138">
        <f t="shared" si="127"/>
        <v>162988.90000000002</v>
      </c>
      <c r="T1692" s="138">
        <f t="shared" si="131"/>
        <v>7155.74</v>
      </c>
    </row>
    <row r="1693" spans="2:20">
      <c r="B1693" s="138">
        <f t="shared" si="128"/>
        <v>150</v>
      </c>
      <c r="C1693" s="138">
        <f t="shared" si="129"/>
        <v>3251</v>
      </c>
      <c r="F1693" s="138">
        <f t="shared" si="130"/>
        <v>5701</v>
      </c>
      <c r="L1693" s="138">
        <v>0</v>
      </c>
      <c r="M1693" s="138">
        <f t="shared" si="127"/>
        <v>163088.90000000002</v>
      </c>
      <c r="T1693" s="138">
        <f t="shared" si="131"/>
        <v>7159.74</v>
      </c>
    </row>
    <row r="1694" spans="2:20">
      <c r="B1694" s="138">
        <f t="shared" si="128"/>
        <v>150</v>
      </c>
      <c r="C1694" s="138">
        <f t="shared" si="129"/>
        <v>3253</v>
      </c>
      <c r="F1694" s="138">
        <f t="shared" si="130"/>
        <v>5705</v>
      </c>
      <c r="L1694" s="138">
        <v>0</v>
      </c>
      <c r="M1694" s="138">
        <f t="shared" si="127"/>
        <v>163188.90000000002</v>
      </c>
      <c r="T1694" s="138">
        <f t="shared" si="131"/>
        <v>7163.74</v>
      </c>
    </row>
    <row r="1695" spans="2:20">
      <c r="B1695" s="138">
        <f t="shared" si="128"/>
        <v>150</v>
      </c>
      <c r="C1695" s="138">
        <f t="shared" si="129"/>
        <v>3255</v>
      </c>
      <c r="F1695" s="138">
        <f t="shared" si="130"/>
        <v>5709</v>
      </c>
      <c r="L1695" s="138">
        <v>0</v>
      </c>
      <c r="M1695" s="138">
        <f t="shared" si="127"/>
        <v>163288.90000000002</v>
      </c>
      <c r="T1695" s="138">
        <f t="shared" si="131"/>
        <v>7167.74</v>
      </c>
    </row>
    <row r="1696" spans="2:20">
      <c r="B1696" s="138">
        <f t="shared" si="128"/>
        <v>150</v>
      </c>
      <c r="C1696" s="138">
        <f t="shared" si="129"/>
        <v>3257</v>
      </c>
      <c r="F1696" s="138">
        <f t="shared" si="130"/>
        <v>5713</v>
      </c>
      <c r="L1696" s="138">
        <v>0</v>
      </c>
      <c r="M1696" s="138">
        <f t="shared" si="127"/>
        <v>163388.90000000002</v>
      </c>
      <c r="T1696" s="138">
        <f t="shared" si="131"/>
        <v>7171.74</v>
      </c>
    </row>
    <row r="1697" spans="2:20">
      <c r="B1697" s="138">
        <f t="shared" si="128"/>
        <v>150</v>
      </c>
      <c r="C1697" s="138">
        <f t="shared" si="129"/>
        <v>3259</v>
      </c>
      <c r="F1697" s="138">
        <f t="shared" si="130"/>
        <v>5717</v>
      </c>
      <c r="L1697" s="138">
        <v>0</v>
      </c>
      <c r="M1697" s="138">
        <f t="shared" si="127"/>
        <v>163488.90000000002</v>
      </c>
      <c r="T1697" s="138">
        <f t="shared" si="131"/>
        <v>7175.74</v>
      </c>
    </row>
    <row r="1698" spans="2:20">
      <c r="B1698" s="138">
        <f t="shared" si="128"/>
        <v>150</v>
      </c>
      <c r="C1698" s="138">
        <f t="shared" si="129"/>
        <v>3261</v>
      </c>
      <c r="F1698" s="138">
        <f t="shared" si="130"/>
        <v>5721</v>
      </c>
      <c r="L1698" s="138">
        <v>0</v>
      </c>
      <c r="M1698" s="138">
        <f t="shared" si="127"/>
        <v>163588.90000000002</v>
      </c>
      <c r="T1698" s="138">
        <f t="shared" si="131"/>
        <v>7179.74</v>
      </c>
    </row>
    <row r="1699" spans="2:20">
      <c r="B1699" s="138">
        <f t="shared" si="128"/>
        <v>150</v>
      </c>
      <c r="C1699" s="138">
        <f t="shared" si="129"/>
        <v>3263</v>
      </c>
      <c r="F1699" s="138">
        <f t="shared" si="130"/>
        <v>5725</v>
      </c>
      <c r="L1699" s="138">
        <v>0</v>
      </c>
      <c r="M1699" s="138">
        <f t="shared" ref="M1699:M1762" si="132">M1698+100</f>
        <v>163688.90000000002</v>
      </c>
      <c r="T1699" s="138">
        <f t="shared" si="131"/>
        <v>7183.74</v>
      </c>
    </row>
    <row r="1700" spans="2:20">
      <c r="B1700" s="138">
        <f t="shared" si="128"/>
        <v>150</v>
      </c>
      <c r="C1700" s="138">
        <f t="shared" si="129"/>
        <v>3265</v>
      </c>
      <c r="F1700" s="138">
        <f t="shared" si="130"/>
        <v>5729</v>
      </c>
      <c r="L1700" s="138">
        <v>0</v>
      </c>
      <c r="M1700" s="138">
        <f t="shared" si="132"/>
        <v>163788.90000000002</v>
      </c>
      <c r="T1700" s="138">
        <f t="shared" si="131"/>
        <v>7187.74</v>
      </c>
    </row>
    <row r="1701" spans="2:20">
      <c r="B1701" s="138">
        <f t="shared" si="128"/>
        <v>150</v>
      </c>
      <c r="C1701" s="138">
        <f t="shared" si="129"/>
        <v>3267</v>
      </c>
      <c r="F1701" s="138">
        <f t="shared" si="130"/>
        <v>5733</v>
      </c>
      <c r="L1701" s="138">
        <v>0</v>
      </c>
      <c r="M1701" s="138">
        <f t="shared" si="132"/>
        <v>163888.90000000002</v>
      </c>
      <c r="T1701" s="138">
        <f t="shared" si="131"/>
        <v>7191.74</v>
      </c>
    </row>
    <row r="1702" spans="2:20">
      <c r="B1702" s="138">
        <f t="shared" si="128"/>
        <v>150</v>
      </c>
      <c r="C1702" s="138">
        <f t="shared" si="129"/>
        <v>3269</v>
      </c>
      <c r="F1702" s="138">
        <f t="shared" si="130"/>
        <v>5737</v>
      </c>
      <c r="L1702" s="138">
        <v>0</v>
      </c>
      <c r="M1702" s="138">
        <f t="shared" si="132"/>
        <v>163988.90000000002</v>
      </c>
      <c r="T1702" s="138">
        <f t="shared" si="131"/>
        <v>7195.74</v>
      </c>
    </row>
    <row r="1703" spans="2:20">
      <c r="B1703" s="138">
        <f t="shared" si="128"/>
        <v>150</v>
      </c>
      <c r="C1703" s="138">
        <f t="shared" si="129"/>
        <v>3271</v>
      </c>
      <c r="F1703" s="138">
        <f t="shared" si="130"/>
        <v>5741</v>
      </c>
      <c r="L1703" s="138">
        <v>0</v>
      </c>
      <c r="M1703" s="138">
        <f t="shared" si="132"/>
        <v>164088.90000000002</v>
      </c>
      <c r="T1703" s="138">
        <f t="shared" si="131"/>
        <v>7199.74</v>
      </c>
    </row>
    <row r="1704" spans="2:20">
      <c r="B1704" s="138">
        <f t="shared" si="128"/>
        <v>150</v>
      </c>
      <c r="C1704" s="138">
        <f t="shared" si="129"/>
        <v>3273</v>
      </c>
      <c r="F1704" s="138">
        <f t="shared" si="130"/>
        <v>5745</v>
      </c>
      <c r="L1704" s="138">
        <v>0</v>
      </c>
      <c r="M1704" s="138">
        <f t="shared" si="132"/>
        <v>164188.90000000002</v>
      </c>
      <c r="T1704" s="138">
        <f t="shared" si="131"/>
        <v>7203.74</v>
      </c>
    </row>
    <row r="1705" spans="2:20">
      <c r="B1705" s="138">
        <f t="shared" si="128"/>
        <v>150</v>
      </c>
      <c r="C1705" s="138">
        <f t="shared" si="129"/>
        <v>3275</v>
      </c>
      <c r="F1705" s="138">
        <f t="shared" si="130"/>
        <v>5749</v>
      </c>
      <c r="L1705" s="138">
        <v>0</v>
      </c>
      <c r="M1705" s="138">
        <f t="shared" si="132"/>
        <v>164288.90000000002</v>
      </c>
      <c r="T1705" s="138">
        <f t="shared" si="131"/>
        <v>7207.74</v>
      </c>
    </row>
    <row r="1706" spans="2:20">
      <c r="B1706" s="138">
        <f t="shared" si="128"/>
        <v>150</v>
      </c>
      <c r="C1706" s="138">
        <f t="shared" si="129"/>
        <v>3277</v>
      </c>
      <c r="F1706" s="138">
        <f t="shared" si="130"/>
        <v>5753</v>
      </c>
      <c r="L1706" s="138">
        <v>0</v>
      </c>
      <c r="M1706" s="138">
        <f t="shared" si="132"/>
        <v>164388.90000000002</v>
      </c>
      <c r="T1706" s="138">
        <f t="shared" si="131"/>
        <v>7211.74</v>
      </c>
    </row>
    <row r="1707" spans="2:20">
      <c r="B1707" s="138">
        <f t="shared" si="128"/>
        <v>150</v>
      </c>
      <c r="C1707" s="138">
        <f t="shared" si="129"/>
        <v>3279</v>
      </c>
      <c r="F1707" s="138">
        <f t="shared" si="130"/>
        <v>5757</v>
      </c>
      <c r="L1707" s="138">
        <v>0</v>
      </c>
      <c r="M1707" s="138">
        <f t="shared" si="132"/>
        <v>164488.90000000002</v>
      </c>
      <c r="T1707" s="138">
        <f t="shared" si="131"/>
        <v>7215.74</v>
      </c>
    </row>
    <row r="1708" spans="2:20">
      <c r="B1708" s="138">
        <f t="shared" si="128"/>
        <v>150</v>
      </c>
      <c r="C1708" s="138">
        <f t="shared" si="129"/>
        <v>3281</v>
      </c>
      <c r="F1708" s="138">
        <f t="shared" si="130"/>
        <v>5761</v>
      </c>
      <c r="L1708" s="138">
        <v>0</v>
      </c>
      <c r="M1708" s="138">
        <f t="shared" si="132"/>
        <v>164588.90000000002</v>
      </c>
      <c r="T1708" s="138">
        <f t="shared" si="131"/>
        <v>7219.74</v>
      </c>
    </row>
    <row r="1709" spans="2:20">
      <c r="B1709" s="138">
        <f t="shared" si="128"/>
        <v>150</v>
      </c>
      <c r="C1709" s="138">
        <f t="shared" si="129"/>
        <v>3283</v>
      </c>
      <c r="F1709" s="138">
        <f t="shared" si="130"/>
        <v>5765</v>
      </c>
      <c r="L1709" s="138">
        <v>0</v>
      </c>
      <c r="M1709" s="138">
        <f t="shared" si="132"/>
        <v>164688.90000000002</v>
      </c>
      <c r="T1709" s="138">
        <f t="shared" si="131"/>
        <v>7223.74</v>
      </c>
    </row>
    <row r="1710" spans="2:20">
      <c r="B1710" s="138">
        <f t="shared" si="128"/>
        <v>150</v>
      </c>
      <c r="C1710" s="138">
        <f t="shared" si="129"/>
        <v>3285</v>
      </c>
      <c r="F1710" s="138">
        <f t="shared" si="130"/>
        <v>5769</v>
      </c>
      <c r="L1710" s="138">
        <v>0</v>
      </c>
      <c r="M1710" s="138">
        <f t="shared" si="132"/>
        <v>164788.90000000002</v>
      </c>
      <c r="T1710" s="138">
        <f t="shared" si="131"/>
        <v>7227.74</v>
      </c>
    </row>
    <row r="1711" spans="2:20">
      <c r="B1711" s="138">
        <f t="shared" si="128"/>
        <v>150</v>
      </c>
      <c r="C1711" s="138">
        <f t="shared" si="129"/>
        <v>3287</v>
      </c>
      <c r="F1711" s="138">
        <f t="shared" si="130"/>
        <v>5773</v>
      </c>
      <c r="L1711" s="138">
        <v>0</v>
      </c>
      <c r="M1711" s="138">
        <f t="shared" si="132"/>
        <v>164888.90000000002</v>
      </c>
      <c r="T1711" s="138">
        <f t="shared" si="131"/>
        <v>7231.74</v>
      </c>
    </row>
    <row r="1712" spans="2:20">
      <c r="B1712" s="138">
        <f t="shared" si="128"/>
        <v>150</v>
      </c>
      <c r="C1712" s="138">
        <f t="shared" si="129"/>
        <v>3289</v>
      </c>
      <c r="F1712" s="138">
        <f t="shared" si="130"/>
        <v>5777</v>
      </c>
      <c r="L1712" s="138">
        <v>0</v>
      </c>
      <c r="M1712" s="138">
        <f t="shared" si="132"/>
        <v>164988.90000000002</v>
      </c>
      <c r="T1712" s="138">
        <f t="shared" si="131"/>
        <v>7235.74</v>
      </c>
    </row>
    <row r="1713" spans="2:20">
      <c r="B1713" s="138">
        <f t="shared" si="128"/>
        <v>150</v>
      </c>
      <c r="C1713" s="138">
        <f t="shared" si="129"/>
        <v>3291</v>
      </c>
      <c r="F1713" s="138">
        <f t="shared" si="130"/>
        <v>5781</v>
      </c>
      <c r="L1713" s="138">
        <v>0</v>
      </c>
      <c r="M1713" s="138">
        <f t="shared" si="132"/>
        <v>165088.90000000002</v>
      </c>
      <c r="T1713" s="138">
        <f t="shared" si="131"/>
        <v>7239.74</v>
      </c>
    </row>
    <row r="1714" spans="2:20">
      <c r="B1714" s="138">
        <f t="shared" si="128"/>
        <v>150</v>
      </c>
      <c r="C1714" s="138">
        <f t="shared" si="129"/>
        <v>3293</v>
      </c>
      <c r="F1714" s="138">
        <f t="shared" si="130"/>
        <v>5785</v>
      </c>
      <c r="L1714" s="138">
        <v>0</v>
      </c>
      <c r="M1714" s="138">
        <f t="shared" si="132"/>
        <v>165188.90000000002</v>
      </c>
      <c r="T1714" s="138">
        <f t="shared" si="131"/>
        <v>7243.74</v>
      </c>
    </row>
    <row r="1715" spans="2:20">
      <c r="B1715" s="138">
        <f t="shared" si="128"/>
        <v>150</v>
      </c>
      <c r="C1715" s="138">
        <f t="shared" si="129"/>
        <v>3295</v>
      </c>
      <c r="F1715" s="138">
        <f t="shared" si="130"/>
        <v>5789</v>
      </c>
      <c r="L1715" s="138">
        <v>0</v>
      </c>
      <c r="M1715" s="138">
        <f t="shared" si="132"/>
        <v>165288.90000000002</v>
      </c>
      <c r="T1715" s="138">
        <f t="shared" si="131"/>
        <v>7247.74</v>
      </c>
    </row>
    <row r="1716" spans="2:20">
      <c r="B1716" s="138">
        <f t="shared" si="128"/>
        <v>150</v>
      </c>
      <c r="C1716" s="138">
        <f t="shared" si="129"/>
        <v>3297</v>
      </c>
      <c r="F1716" s="138">
        <f t="shared" si="130"/>
        <v>5793</v>
      </c>
      <c r="L1716" s="138">
        <v>0</v>
      </c>
      <c r="M1716" s="138">
        <f t="shared" si="132"/>
        <v>165388.90000000002</v>
      </c>
      <c r="T1716" s="138">
        <f t="shared" si="131"/>
        <v>7251.74</v>
      </c>
    </row>
    <row r="1717" spans="2:20">
      <c r="B1717" s="138">
        <f t="shared" si="128"/>
        <v>150</v>
      </c>
      <c r="C1717" s="138">
        <f t="shared" si="129"/>
        <v>3299</v>
      </c>
      <c r="F1717" s="138">
        <f t="shared" si="130"/>
        <v>5797</v>
      </c>
      <c r="L1717" s="138">
        <v>0</v>
      </c>
      <c r="M1717" s="138">
        <f t="shared" si="132"/>
        <v>165488.90000000002</v>
      </c>
      <c r="T1717" s="138">
        <f t="shared" si="131"/>
        <v>7255.74</v>
      </c>
    </row>
    <row r="1718" spans="2:20">
      <c r="B1718" s="138">
        <f t="shared" si="128"/>
        <v>150</v>
      </c>
      <c r="C1718" s="138">
        <f t="shared" si="129"/>
        <v>3301</v>
      </c>
      <c r="F1718" s="138">
        <f t="shared" si="130"/>
        <v>5801</v>
      </c>
      <c r="L1718" s="138">
        <v>0</v>
      </c>
      <c r="M1718" s="138">
        <f t="shared" si="132"/>
        <v>165588.90000000002</v>
      </c>
      <c r="T1718" s="138">
        <f t="shared" si="131"/>
        <v>7259.74</v>
      </c>
    </row>
    <row r="1719" spans="2:20">
      <c r="B1719" s="138">
        <f t="shared" si="128"/>
        <v>150</v>
      </c>
      <c r="C1719" s="138">
        <f t="shared" si="129"/>
        <v>3303</v>
      </c>
      <c r="F1719" s="138">
        <f t="shared" si="130"/>
        <v>5805</v>
      </c>
      <c r="L1719" s="138">
        <v>0</v>
      </c>
      <c r="M1719" s="138">
        <f t="shared" si="132"/>
        <v>165688.90000000002</v>
      </c>
      <c r="T1719" s="138">
        <f t="shared" si="131"/>
        <v>7263.74</v>
      </c>
    </row>
    <row r="1720" spans="2:20">
      <c r="B1720" s="138">
        <f t="shared" si="128"/>
        <v>150</v>
      </c>
      <c r="C1720" s="138">
        <f t="shared" si="129"/>
        <v>3305</v>
      </c>
      <c r="F1720" s="138">
        <f t="shared" si="130"/>
        <v>5809</v>
      </c>
      <c r="L1720" s="138">
        <v>0</v>
      </c>
      <c r="M1720" s="138">
        <f t="shared" si="132"/>
        <v>165788.90000000002</v>
      </c>
      <c r="T1720" s="138">
        <f t="shared" si="131"/>
        <v>7267.74</v>
      </c>
    </row>
    <row r="1721" spans="2:20">
      <c r="B1721" s="138">
        <f t="shared" si="128"/>
        <v>150</v>
      </c>
      <c r="C1721" s="138">
        <f t="shared" si="129"/>
        <v>3307</v>
      </c>
      <c r="F1721" s="138">
        <f t="shared" si="130"/>
        <v>5813</v>
      </c>
      <c r="L1721" s="138">
        <v>0</v>
      </c>
      <c r="M1721" s="138">
        <f t="shared" si="132"/>
        <v>165888.90000000002</v>
      </c>
      <c r="T1721" s="138">
        <f t="shared" si="131"/>
        <v>7271.74</v>
      </c>
    </row>
    <row r="1722" spans="2:20">
      <c r="B1722" s="138">
        <f t="shared" si="128"/>
        <v>150</v>
      </c>
      <c r="C1722" s="138">
        <f t="shared" si="129"/>
        <v>3309</v>
      </c>
      <c r="F1722" s="138">
        <f t="shared" si="130"/>
        <v>5817</v>
      </c>
      <c r="L1722" s="138">
        <v>0</v>
      </c>
      <c r="M1722" s="138">
        <f t="shared" si="132"/>
        <v>165988.90000000002</v>
      </c>
      <c r="T1722" s="138">
        <f t="shared" si="131"/>
        <v>7275.74</v>
      </c>
    </row>
    <row r="1723" spans="2:20">
      <c r="B1723" s="138">
        <f t="shared" si="128"/>
        <v>150</v>
      </c>
      <c r="C1723" s="138">
        <f t="shared" si="129"/>
        <v>3311</v>
      </c>
      <c r="F1723" s="138">
        <f t="shared" si="130"/>
        <v>5821</v>
      </c>
      <c r="L1723" s="138">
        <v>0</v>
      </c>
      <c r="M1723" s="138">
        <f t="shared" si="132"/>
        <v>166088.90000000002</v>
      </c>
      <c r="T1723" s="138">
        <f t="shared" si="131"/>
        <v>7279.74</v>
      </c>
    </row>
    <row r="1724" spans="2:20">
      <c r="B1724" s="138">
        <f t="shared" si="128"/>
        <v>150</v>
      </c>
      <c r="C1724" s="138">
        <f t="shared" si="129"/>
        <v>3313</v>
      </c>
      <c r="F1724" s="138">
        <f t="shared" si="130"/>
        <v>5825</v>
      </c>
      <c r="L1724" s="138">
        <v>0</v>
      </c>
      <c r="M1724" s="138">
        <f t="shared" si="132"/>
        <v>166188.90000000002</v>
      </c>
      <c r="T1724" s="138">
        <f t="shared" si="131"/>
        <v>7283.74</v>
      </c>
    </row>
    <row r="1725" spans="2:20">
      <c r="B1725" s="138">
        <f t="shared" si="128"/>
        <v>150</v>
      </c>
      <c r="C1725" s="138">
        <f t="shared" si="129"/>
        <v>3315</v>
      </c>
      <c r="F1725" s="138">
        <f t="shared" si="130"/>
        <v>5829</v>
      </c>
      <c r="L1725" s="138">
        <v>0</v>
      </c>
      <c r="M1725" s="138">
        <f t="shared" si="132"/>
        <v>166288.90000000002</v>
      </c>
      <c r="T1725" s="138">
        <f t="shared" si="131"/>
        <v>7287.74</v>
      </c>
    </row>
    <row r="1726" spans="2:20">
      <c r="B1726" s="138">
        <f t="shared" si="128"/>
        <v>150</v>
      </c>
      <c r="C1726" s="138">
        <f t="shared" si="129"/>
        <v>3317</v>
      </c>
      <c r="F1726" s="138">
        <f t="shared" si="130"/>
        <v>5833</v>
      </c>
      <c r="L1726" s="138">
        <v>0</v>
      </c>
      <c r="M1726" s="138">
        <f t="shared" si="132"/>
        <v>166388.90000000002</v>
      </c>
      <c r="T1726" s="138">
        <f t="shared" si="131"/>
        <v>7291.74</v>
      </c>
    </row>
    <row r="1727" spans="2:20">
      <c r="B1727" s="138">
        <f t="shared" si="128"/>
        <v>150</v>
      </c>
      <c r="C1727" s="138">
        <f t="shared" si="129"/>
        <v>3319</v>
      </c>
      <c r="F1727" s="138">
        <f t="shared" si="130"/>
        <v>5837</v>
      </c>
      <c r="L1727" s="138">
        <v>0</v>
      </c>
      <c r="M1727" s="138">
        <f t="shared" si="132"/>
        <v>166488.90000000002</v>
      </c>
      <c r="T1727" s="138">
        <f t="shared" si="131"/>
        <v>7295.74</v>
      </c>
    </row>
    <row r="1728" spans="2:20">
      <c r="B1728" s="138">
        <f t="shared" si="128"/>
        <v>150</v>
      </c>
      <c r="C1728" s="138">
        <f t="shared" si="129"/>
        <v>3321</v>
      </c>
      <c r="F1728" s="138">
        <f t="shared" si="130"/>
        <v>5841</v>
      </c>
      <c r="L1728" s="138">
        <v>0</v>
      </c>
      <c r="M1728" s="138">
        <f t="shared" si="132"/>
        <v>166588.90000000002</v>
      </c>
      <c r="T1728" s="138">
        <f t="shared" si="131"/>
        <v>7299.74</v>
      </c>
    </row>
    <row r="1729" spans="2:20">
      <c r="B1729" s="138">
        <f t="shared" si="128"/>
        <v>150</v>
      </c>
      <c r="C1729" s="138">
        <f t="shared" si="129"/>
        <v>3323</v>
      </c>
      <c r="F1729" s="138">
        <f t="shared" si="130"/>
        <v>5845</v>
      </c>
      <c r="L1729" s="138">
        <v>0</v>
      </c>
      <c r="M1729" s="138">
        <f t="shared" si="132"/>
        <v>166688.90000000002</v>
      </c>
      <c r="T1729" s="138">
        <f t="shared" si="131"/>
        <v>7303.74</v>
      </c>
    </row>
    <row r="1730" spans="2:20">
      <c r="B1730" s="138">
        <f t="shared" si="128"/>
        <v>150</v>
      </c>
      <c r="C1730" s="138">
        <f t="shared" si="129"/>
        <v>3325</v>
      </c>
      <c r="F1730" s="138">
        <f t="shared" si="130"/>
        <v>5849</v>
      </c>
      <c r="L1730" s="138">
        <v>0</v>
      </c>
      <c r="M1730" s="138">
        <f t="shared" si="132"/>
        <v>166788.90000000002</v>
      </c>
      <c r="T1730" s="138">
        <f t="shared" si="131"/>
        <v>7307.74</v>
      </c>
    </row>
    <row r="1731" spans="2:20">
      <c r="B1731" s="138">
        <f t="shared" si="128"/>
        <v>150</v>
      </c>
      <c r="C1731" s="138">
        <f t="shared" si="129"/>
        <v>3327</v>
      </c>
      <c r="F1731" s="138">
        <f t="shared" si="130"/>
        <v>5853</v>
      </c>
      <c r="L1731" s="138">
        <v>0</v>
      </c>
      <c r="M1731" s="138">
        <f t="shared" si="132"/>
        <v>166888.90000000002</v>
      </c>
      <c r="T1731" s="138">
        <f t="shared" si="131"/>
        <v>7311.74</v>
      </c>
    </row>
    <row r="1732" spans="2:20">
      <c r="B1732" s="138">
        <f t="shared" si="128"/>
        <v>150</v>
      </c>
      <c r="C1732" s="138">
        <f t="shared" si="129"/>
        <v>3329</v>
      </c>
      <c r="F1732" s="138">
        <f t="shared" si="130"/>
        <v>5857</v>
      </c>
      <c r="L1732" s="138">
        <v>0</v>
      </c>
      <c r="M1732" s="138">
        <f t="shared" si="132"/>
        <v>166988.90000000002</v>
      </c>
      <c r="T1732" s="138">
        <f t="shared" si="131"/>
        <v>7315.74</v>
      </c>
    </row>
    <row r="1733" spans="2:20">
      <c r="B1733" s="138">
        <f t="shared" si="128"/>
        <v>150</v>
      </c>
      <c r="C1733" s="138">
        <f t="shared" si="129"/>
        <v>3331</v>
      </c>
      <c r="F1733" s="138">
        <f t="shared" si="130"/>
        <v>5861</v>
      </c>
      <c r="L1733" s="138">
        <v>0</v>
      </c>
      <c r="M1733" s="138">
        <f t="shared" si="132"/>
        <v>167088.90000000002</v>
      </c>
      <c r="T1733" s="138">
        <f t="shared" si="131"/>
        <v>7319.74</v>
      </c>
    </row>
    <row r="1734" spans="2:20">
      <c r="B1734" s="138">
        <f t="shared" si="128"/>
        <v>150</v>
      </c>
      <c r="C1734" s="138">
        <f t="shared" si="129"/>
        <v>3333</v>
      </c>
      <c r="F1734" s="138">
        <f t="shared" si="130"/>
        <v>5865</v>
      </c>
      <c r="L1734" s="138">
        <v>0</v>
      </c>
      <c r="M1734" s="138">
        <f t="shared" si="132"/>
        <v>167188.90000000002</v>
      </c>
      <c r="T1734" s="138">
        <f t="shared" si="131"/>
        <v>7323.74</v>
      </c>
    </row>
    <row r="1735" spans="2:20">
      <c r="B1735" s="138">
        <f t="shared" si="128"/>
        <v>150</v>
      </c>
      <c r="C1735" s="138">
        <f t="shared" si="129"/>
        <v>3335</v>
      </c>
      <c r="F1735" s="138">
        <f t="shared" si="130"/>
        <v>5869</v>
      </c>
      <c r="L1735" s="138">
        <v>0</v>
      </c>
      <c r="M1735" s="138">
        <f t="shared" si="132"/>
        <v>167288.90000000002</v>
      </c>
      <c r="T1735" s="138">
        <f t="shared" si="131"/>
        <v>7327.74</v>
      </c>
    </row>
    <row r="1736" spans="2:20">
      <c r="B1736" s="138">
        <f t="shared" si="128"/>
        <v>150</v>
      </c>
      <c r="C1736" s="138">
        <f t="shared" si="129"/>
        <v>3337</v>
      </c>
      <c r="F1736" s="138">
        <f t="shared" si="130"/>
        <v>5873</v>
      </c>
      <c r="L1736" s="138">
        <v>0</v>
      </c>
      <c r="M1736" s="138">
        <f t="shared" si="132"/>
        <v>167388.90000000002</v>
      </c>
      <c r="T1736" s="138">
        <f t="shared" si="131"/>
        <v>7331.74</v>
      </c>
    </row>
    <row r="1737" spans="2:20">
      <c r="B1737" s="138">
        <f t="shared" si="128"/>
        <v>150</v>
      </c>
      <c r="C1737" s="138">
        <f t="shared" si="129"/>
        <v>3339</v>
      </c>
      <c r="F1737" s="138">
        <f t="shared" si="130"/>
        <v>5877</v>
      </c>
      <c r="L1737" s="138">
        <v>0</v>
      </c>
      <c r="M1737" s="138">
        <f t="shared" si="132"/>
        <v>167488.90000000002</v>
      </c>
      <c r="T1737" s="138">
        <f t="shared" si="131"/>
        <v>7335.74</v>
      </c>
    </row>
    <row r="1738" spans="2:20">
      <c r="B1738" s="138">
        <f t="shared" si="128"/>
        <v>150</v>
      </c>
      <c r="C1738" s="138">
        <f t="shared" si="129"/>
        <v>3341</v>
      </c>
      <c r="F1738" s="138">
        <f t="shared" si="130"/>
        <v>5881</v>
      </c>
      <c r="L1738" s="138">
        <v>0</v>
      </c>
      <c r="M1738" s="138">
        <f t="shared" si="132"/>
        <v>167588.90000000002</v>
      </c>
      <c r="T1738" s="138">
        <f t="shared" si="131"/>
        <v>7339.74</v>
      </c>
    </row>
    <row r="1739" spans="2:20">
      <c r="B1739" s="138">
        <f t="shared" si="128"/>
        <v>150</v>
      </c>
      <c r="C1739" s="138">
        <f t="shared" si="129"/>
        <v>3343</v>
      </c>
      <c r="F1739" s="138">
        <f t="shared" si="130"/>
        <v>5885</v>
      </c>
      <c r="L1739" s="138">
        <v>0</v>
      </c>
      <c r="M1739" s="138">
        <f t="shared" si="132"/>
        <v>167688.90000000002</v>
      </c>
      <c r="T1739" s="138">
        <f t="shared" si="131"/>
        <v>7343.74</v>
      </c>
    </row>
    <row r="1740" spans="2:20">
      <c r="B1740" s="138">
        <f t="shared" si="128"/>
        <v>150</v>
      </c>
      <c r="C1740" s="138">
        <f t="shared" si="129"/>
        <v>3345</v>
      </c>
      <c r="F1740" s="138">
        <f t="shared" si="130"/>
        <v>5889</v>
      </c>
      <c r="L1740" s="138">
        <v>0</v>
      </c>
      <c r="M1740" s="138">
        <f t="shared" si="132"/>
        <v>167788.90000000002</v>
      </c>
      <c r="T1740" s="138">
        <f t="shared" si="131"/>
        <v>7347.74</v>
      </c>
    </row>
    <row r="1741" spans="2:20">
      <c r="B1741" s="138">
        <f t="shared" si="128"/>
        <v>150</v>
      </c>
      <c r="C1741" s="138">
        <f t="shared" si="129"/>
        <v>3347</v>
      </c>
      <c r="F1741" s="138">
        <f t="shared" si="130"/>
        <v>5893</v>
      </c>
      <c r="L1741" s="138">
        <v>0</v>
      </c>
      <c r="M1741" s="138">
        <f t="shared" si="132"/>
        <v>167888.90000000002</v>
      </c>
      <c r="T1741" s="138">
        <f t="shared" si="131"/>
        <v>7351.74</v>
      </c>
    </row>
    <row r="1742" spans="2:20">
      <c r="B1742" s="138">
        <f t="shared" si="128"/>
        <v>150</v>
      </c>
      <c r="C1742" s="138">
        <f t="shared" si="129"/>
        <v>3349</v>
      </c>
      <c r="F1742" s="138">
        <f t="shared" si="130"/>
        <v>5897</v>
      </c>
      <c r="L1742" s="138">
        <v>0</v>
      </c>
      <c r="M1742" s="138">
        <f t="shared" si="132"/>
        <v>167988.90000000002</v>
      </c>
      <c r="T1742" s="138">
        <f t="shared" si="131"/>
        <v>7355.74</v>
      </c>
    </row>
    <row r="1743" spans="2:20">
      <c r="B1743" s="138">
        <f t="shared" si="128"/>
        <v>150</v>
      </c>
      <c r="C1743" s="138">
        <f t="shared" si="129"/>
        <v>3351</v>
      </c>
      <c r="F1743" s="138">
        <f t="shared" si="130"/>
        <v>5901</v>
      </c>
      <c r="L1743" s="138">
        <v>0</v>
      </c>
      <c r="M1743" s="138">
        <f t="shared" si="132"/>
        <v>168088.90000000002</v>
      </c>
      <c r="T1743" s="138">
        <f t="shared" si="131"/>
        <v>7359.74</v>
      </c>
    </row>
    <row r="1744" spans="2:20">
      <c r="B1744" s="138">
        <f t="shared" si="128"/>
        <v>150</v>
      </c>
      <c r="C1744" s="138">
        <f t="shared" si="129"/>
        <v>3353</v>
      </c>
      <c r="F1744" s="138">
        <f t="shared" si="130"/>
        <v>5905</v>
      </c>
      <c r="L1744" s="138">
        <v>0</v>
      </c>
      <c r="M1744" s="138">
        <f t="shared" si="132"/>
        <v>168188.90000000002</v>
      </c>
      <c r="T1744" s="138">
        <f t="shared" si="131"/>
        <v>7363.74</v>
      </c>
    </row>
    <row r="1745" spans="2:20">
      <c r="B1745" s="138">
        <f t="shared" si="128"/>
        <v>150</v>
      </c>
      <c r="C1745" s="138">
        <f t="shared" si="129"/>
        <v>3355</v>
      </c>
      <c r="F1745" s="138">
        <f t="shared" si="130"/>
        <v>5909</v>
      </c>
      <c r="L1745" s="138">
        <v>0</v>
      </c>
      <c r="M1745" s="138">
        <f t="shared" si="132"/>
        <v>168288.90000000002</v>
      </c>
      <c r="T1745" s="138">
        <f t="shared" si="131"/>
        <v>7367.74</v>
      </c>
    </row>
    <row r="1746" spans="2:20">
      <c r="B1746" s="138">
        <f t="shared" si="128"/>
        <v>150</v>
      </c>
      <c r="C1746" s="138">
        <f t="shared" si="129"/>
        <v>3357</v>
      </c>
      <c r="F1746" s="138">
        <f t="shared" si="130"/>
        <v>5913</v>
      </c>
      <c r="L1746" s="138">
        <v>0</v>
      </c>
      <c r="M1746" s="138">
        <f t="shared" si="132"/>
        <v>168388.90000000002</v>
      </c>
      <c r="T1746" s="138">
        <f t="shared" si="131"/>
        <v>7371.74</v>
      </c>
    </row>
    <row r="1747" spans="2:20">
      <c r="B1747" s="138">
        <f t="shared" si="128"/>
        <v>150</v>
      </c>
      <c r="C1747" s="138">
        <f t="shared" si="129"/>
        <v>3359</v>
      </c>
      <c r="F1747" s="138">
        <f t="shared" si="130"/>
        <v>5917</v>
      </c>
      <c r="L1747" s="138">
        <v>0</v>
      </c>
      <c r="M1747" s="138">
        <f t="shared" si="132"/>
        <v>168488.90000000002</v>
      </c>
      <c r="T1747" s="138">
        <f t="shared" si="131"/>
        <v>7375.74</v>
      </c>
    </row>
    <row r="1748" spans="2:20">
      <c r="B1748" s="138">
        <f t="shared" si="128"/>
        <v>150</v>
      </c>
      <c r="C1748" s="138">
        <f t="shared" si="129"/>
        <v>3361</v>
      </c>
      <c r="F1748" s="138">
        <f t="shared" si="130"/>
        <v>5921</v>
      </c>
      <c r="L1748" s="138">
        <v>0</v>
      </c>
      <c r="M1748" s="138">
        <f t="shared" si="132"/>
        <v>168588.90000000002</v>
      </c>
      <c r="T1748" s="138">
        <f t="shared" si="131"/>
        <v>7379.74</v>
      </c>
    </row>
    <row r="1749" spans="2:20">
      <c r="B1749" s="138">
        <f t="shared" si="128"/>
        <v>150</v>
      </c>
      <c r="C1749" s="138">
        <f t="shared" si="129"/>
        <v>3363</v>
      </c>
      <c r="F1749" s="138">
        <f t="shared" si="130"/>
        <v>5925</v>
      </c>
      <c r="L1749" s="138">
        <v>0</v>
      </c>
      <c r="M1749" s="138">
        <f t="shared" si="132"/>
        <v>168688.90000000002</v>
      </c>
      <c r="T1749" s="138">
        <f t="shared" si="131"/>
        <v>7383.74</v>
      </c>
    </row>
    <row r="1750" spans="2:20">
      <c r="B1750" s="138">
        <f t="shared" ref="B1750:B1813" si="133">B1749</f>
        <v>150</v>
      </c>
      <c r="C1750" s="138">
        <f t="shared" ref="C1750:C1813" si="134">C1749+2</f>
        <v>3365</v>
      </c>
      <c r="F1750" s="138">
        <f t="shared" ref="F1750:F1813" si="135">F1749+4</f>
        <v>5929</v>
      </c>
      <c r="L1750" s="138">
        <v>0</v>
      </c>
      <c r="M1750" s="138">
        <f t="shared" si="132"/>
        <v>168788.90000000002</v>
      </c>
      <c r="T1750" s="138">
        <f t="shared" ref="T1750:T1813" si="136">T1749+4</f>
        <v>7387.74</v>
      </c>
    </row>
    <row r="1751" spans="2:20">
      <c r="B1751" s="138">
        <f t="shared" si="133"/>
        <v>150</v>
      </c>
      <c r="C1751" s="138">
        <f t="shared" si="134"/>
        <v>3367</v>
      </c>
      <c r="F1751" s="138">
        <f t="shared" si="135"/>
        <v>5933</v>
      </c>
      <c r="L1751" s="138">
        <v>0</v>
      </c>
      <c r="M1751" s="138">
        <f t="shared" si="132"/>
        <v>168888.90000000002</v>
      </c>
      <c r="T1751" s="138">
        <f t="shared" si="136"/>
        <v>7391.74</v>
      </c>
    </row>
    <row r="1752" spans="2:20">
      <c r="B1752" s="138">
        <f t="shared" si="133"/>
        <v>150</v>
      </c>
      <c r="C1752" s="138">
        <f t="shared" si="134"/>
        <v>3369</v>
      </c>
      <c r="F1752" s="138">
        <f t="shared" si="135"/>
        <v>5937</v>
      </c>
      <c r="L1752" s="138">
        <v>0</v>
      </c>
      <c r="M1752" s="138">
        <f t="shared" si="132"/>
        <v>168988.90000000002</v>
      </c>
      <c r="T1752" s="138">
        <f t="shared" si="136"/>
        <v>7395.74</v>
      </c>
    </row>
    <row r="1753" spans="2:20">
      <c r="B1753" s="138">
        <f t="shared" si="133"/>
        <v>150</v>
      </c>
      <c r="C1753" s="138">
        <f t="shared" si="134"/>
        <v>3371</v>
      </c>
      <c r="F1753" s="138">
        <f t="shared" si="135"/>
        <v>5941</v>
      </c>
      <c r="L1753" s="138">
        <v>0</v>
      </c>
      <c r="M1753" s="138">
        <f t="shared" si="132"/>
        <v>169088.90000000002</v>
      </c>
      <c r="T1753" s="138">
        <f t="shared" si="136"/>
        <v>7399.74</v>
      </c>
    </row>
    <row r="1754" spans="2:20">
      <c r="B1754" s="138">
        <f t="shared" si="133"/>
        <v>150</v>
      </c>
      <c r="C1754" s="138">
        <f t="shared" si="134"/>
        <v>3373</v>
      </c>
      <c r="F1754" s="138">
        <f t="shared" si="135"/>
        <v>5945</v>
      </c>
      <c r="L1754" s="138">
        <v>0</v>
      </c>
      <c r="M1754" s="138">
        <f t="shared" si="132"/>
        <v>169188.90000000002</v>
      </c>
      <c r="T1754" s="138">
        <f t="shared" si="136"/>
        <v>7403.74</v>
      </c>
    </row>
    <row r="1755" spans="2:20">
      <c r="B1755" s="138">
        <f t="shared" si="133"/>
        <v>150</v>
      </c>
      <c r="C1755" s="138">
        <f t="shared" si="134"/>
        <v>3375</v>
      </c>
      <c r="F1755" s="138">
        <f t="shared" si="135"/>
        <v>5949</v>
      </c>
      <c r="L1755" s="138">
        <v>0</v>
      </c>
      <c r="M1755" s="138">
        <f t="shared" si="132"/>
        <v>169288.90000000002</v>
      </c>
      <c r="T1755" s="138">
        <f t="shared" si="136"/>
        <v>7407.74</v>
      </c>
    </row>
    <row r="1756" spans="2:20">
      <c r="B1756" s="138">
        <f t="shared" si="133"/>
        <v>150</v>
      </c>
      <c r="C1756" s="138">
        <f t="shared" si="134"/>
        <v>3377</v>
      </c>
      <c r="F1756" s="138">
        <f t="shared" si="135"/>
        <v>5953</v>
      </c>
      <c r="L1756" s="138">
        <v>0</v>
      </c>
      <c r="M1756" s="138">
        <f t="shared" si="132"/>
        <v>169388.90000000002</v>
      </c>
      <c r="T1756" s="138">
        <f t="shared" si="136"/>
        <v>7411.74</v>
      </c>
    </row>
    <row r="1757" spans="2:20">
      <c r="B1757" s="138">
        <f t="shared" si="133"/>
        <v>150</v>
      </c>
      <c r="C1757" s="138">
        <f t="shared" si="134"/>
        <v>3379</v>
      </c>
      <c r="F1757" s="138">
        <f t="shared" si="135"/>
        <v>5957</v>
      </c>
      <c r="L1757" s="138">
        <v>0</v>
      </c>
      <c r="M1757" s="138">
        <f t="shared" si="132"/>
        <v>169488.90000000002</v>
      </c>
      <c r="T1757" s="138">
        <f t="shared" si="136"/>
        <v>7415.74</v>
      </c>
    </row>
    <row r="1758" spans="2:20">
      <c r="B1758" s="138">
        <f t="shared" si="133"/>
        <v>150</v>
      </c>
      <c r="C1758" s="138">
        <f t="shared" si="134"/>
        <v>3381</v>
      </c>
      <c r="F1758" s="138">
        <f t="shared" si="135"/>
        <v>5961</v>
      </c>
      <c r="L1758" s="138">
        <v>0</v>
      </c>
      <c r="M1758" s="138">
        <f t="shared" si="132"/>
        <v>169588.90000000002</v>
      </c>
      <c r="T1758" s="138">
        <f t="shared" si="136"/>
        <v>7419.74</v>
      </c>
    </row>
    <row r="1759" spans="2:20">
      <c r="B1759" s="138">
        <f t="shared" si="133"/>
        <v>150</v>
      </c>
      <c r="C1759" s="138">
        <f t="shared" si="134"/>
        <v>3383</v>
      </c>
      <c r="F1759" s="138">
        <f t="shared" si="135"/>
        <v>5965</v>
      </c>
      <c r="L1759" s="138">
        <v>0</v>
      </c>
      <c r="M1759" s="138">
        <f t="shared" si="132"/>
        <v>169688.90000000002</v>
      </c>
      <c r="T1759" s="138">
        <f t="shared" si="136"/>
        <v>7423.74</v>
      </c>
    </row>
    <row r="1760" spans="2:20">
      <c r="B1760" s="138">
        <f t="shared" si="133"/>
        <v>150</v>
      </c>
      <c r="C1760" s="138">
        <f t="shared" si="134"/>
        <v>3385</v>
      </c>
      <c r="F1760" s="138">
        <f t="shared" si="135"/>
        <v>5969</v>
      </c>
      <c r="L1760" s="138">
        <v>0</v>
      </c>
      <c r="M1760" s="138">
        <f t="shared" si="132"/>
        <v>169788.90000000002</v>
      </c>
      <c r="T1760" s="138">
        <f t="shared" si="136"/>
        <v>7427.74</v>
      </c>
    </row>
    <row r="1761" spans="2:20">
      <c r="B1761" s="138">
        <f t="shared" si="133"/>
        <v>150</v>
      </c>
      <c r="C1761" s="138">
        <f t="shared" si="134"/>
        <v>3387</v>
      </c>
      <c r="F1761" s="138">
        <f t="shared" si="135"/>
        <v>5973</v>
      </c>
      <c r="L1761" s="138">
        <v>0</v>
      </c>
      <c r="M1761" s="138">
        <f t="shared" si="132"/>
        <v>169888.90000000002</v>
      </c>
      <c r="T1761" s="138">
        <f t="shared" si="136"/>
        <v>7431.74</v>
      </c>
    </row>
    <row r="1762" spans="2:20">
      <c r="B1762" s="138">
        <f t="shared" si="133"/>
        <v>150</v>
      </c>
      <c r="C1762" s="138">
        <f t="shared" si="134"/>
        <v>3389</v>
      </c>
      <c r="F1762" s="138">
        <f t="shared" si="135"/>
        <v>5977</v>
      </c>
      <c r="L1762" s="138">
        <v>0</v>
      </c>
      <c r="M1762" s="138">
        <f t="shared" si="132"/>
        <v>169988.90000000002</v>
      </c>
      <c r="T1762" s="138">
        <f t="shared" si="136"/>
        <v>7435.74</v>
      </c>
    </row>
    <row r="1763" spans="2:20">
      <c r="B1763" s="138">
        <f t="shared" si="133"/>
        <v>150</v>
      </c>
      <c r="C1763" s="138">
        <f t="shared" si="134"/>
        <v>3391</v>
      </c>
      <c r="F1763" s="138">
        <f t="shared" si="135"/>
        <v>5981</v>
      </c>
      <c r="L1763" s="138">
        <v>0</v>
      </c>
      <c r="M1763" s="138">
        <f t="shared" ref="M1763:M1826" si="137">M1762+100</f>
        <v>170088.90000000002</v>
      </c>
      <c r="T1763" s="138">
        <f t="shared" si="136"/>
        <v>7439.74</v>
      </c>
    </row>
    <row r="1764" spans="2:20">
      <c r="B1764" s="138">
        <f t="shared" si="133"/>
        <v>150</v>
      </c>
      <c r="C1764" s="138">
        <f t="shared" si="134"/>
        <v>3393</v>
      </c>
      <c r="F1764" s="138">
        <f t="shared" si="135"/>
        <v>5985</v>
      </c>
      <c r="L1764" s="138">
        <v>0</v>
      </c>
      <c r="M1764" s="138">
        <f t="shared" si="137"/>
        <v>170188.90000000002</v>
      </c>
      <c r="T1764" s="138">
        <f t="shared" si="136"/>
        <v>7443.74</v>
      </c>
    </row>
    <row r="1765" spans="2:20">
      <c r="B1765" s="138">
        <f t="shared" si="133"/>
        <v>150</v>
      </c>
      <c r="C1765" s="138">
        <f t="shared" si="134"/>
        <v>3395</v>
      </c>
      <c r="F1765" s="138">
        <f t="shared" si="135"/>
        <v>5989</v>
      </c>
      <c r="L1765" s="138">
        <v>0</v>
      </c>
      <c r="M1765" s="138">
        <f t="shared" si="137"/>
        <v>170288.90000000002</v>
      </c>
      <c r="T1765" s="138">
        <f t="shared" si="136"/>
        <v>7447.74</v>
      </c>
    </row>
    <row r="1766" spans="2:20">
      <c r="B1766" s="138">
        <f t="shared" si="133"/>
        <v>150</v>
      </c>
      <c r="C1766" s="138">
        <f t="shared" si="134"/>
        <v>3397</v>
      </c>
      <c r="F1766" s="138">
        <f t="shared" si="135"/>
        <v>5993</v>
      </c>
      <c r="L1766" s="138">
        <v>0</v>
      </c>
      <c r="M1766" s="138">
        <f t="shared" si="137"/>
        <v>170388.90000000002</v>
      </c>
      <c r="T1766" s="138">
        <f t="shared" si="136"/>
        <v>7451.74</v>
      </c>
    </row>
    <row r="1767" spans="2:20">
      <c r="B1767" s="138">
        <f t="shared" si="133"/>
        <v>150</v>
      </c>
      <c r="C1767" s="138">
        <f t="shared" si="134"/>
        <v>3399</v>
      </c>
      <c r="F1767" s="138">
        <f t="shared" si="135"/>
        <v>5997</v>
      </c>
      <c r="L1767" s="138">
        <v>0</v>
      </c>
      <c r="M1767" s="138">
        <f t="shared" si="137"/>
        <v>170488.90000000002</v>
      </c>
      <c r="T1767" s="138">
        <f t="shared" si="136"/>
        <v>7455.74</v>
      </c>
    </row>
    <row r="1768" spans="2:20">
      <c r="B1768" s="138">
        <f t="shared" si="133"/>
        <v>150</v>
      </c>
      <c r="C1768" s="138">
        <f t="shared" si="134"/>
        <v>3401</v>
      </c>
      <c r="F1768" s="138">
        <f t="shared" si="135"/>
        <v>6001</v>
      </c>
      <c r="L1768" s="138">
        <v>0</v>
      </c>
      <c r="M1768" s="138">
        <f t="shared" si="137"/>
        <v>170588.90000000002</v>
      </c>
      <c r="T1768" s="138">
        <f t="shared" si="136"/>
        <v>7459.74</v>
      </c>
    </row>
    <row r="1769" spans="2:20">
      <c r="B1769" s="138">
        <f t="shared" si="133"/>
        <v>150</v>
      </c>
      <c r="C1769" s="138">
        <f t="shared" si="134"/>
        <v>3403</v>
      </c>
      <c r="F1769" s="138">
        <f t="shared" si="135"/>
        <v>6005</v>
      </c>
      <c r="L1769" s="138">
        <v>0</v>
      </c>
      <c r="M1769" s="138">
        <f t="shared" si="137"/>
        <v>170688.90000000002</v>
      </c>
      <c r="T1769" s="138">
        <f t="shared" si="136"/>
        <v>7463.74</v>
      </c>
    </row>
    <row r="1770" spans="2:20">
      <c r="B1770" s="138">
        <f t="shared" si="133"/>
        <v>150</v>
      </c>
      <c r="C1770" s="138">
        <f t="shared" si="134"/>
        <v>3405</v>
      </c>
      <c r="F1770" s="138">
        <f t="shared" si="135"/>
        <v>6009</v>
      </c>
      <c r="L1770" s="138">
        <v>0</v>
      </c>
      <c r="M1770" s="138">
        <f t="shared" si="137"/>
        <v>170788.90000000002</v>
      </c>
      <c r="T1770" s="138">
        <f t="shared" si="136"/>
        <v>7467.74</v>
      </c>
    </row>
    <row r="1771" spans="2:20">
      <c r="B1771" s="138">
        <f t="shared" si="133"/>
        <v>150</v>
      </c>
      <c r="C1771" s="138">
        <f t="shared" si="134"/>
        <v>3407</v>
      </c>
      <c r="F1771" s="138">
        <f t="shared" si="135"/>
        <v>6013</v>
      </c>
      <c r="L1771" s="138">
        <v>0</v>
      </c>
      <c r="M1771" s="138">
        <f t="shared" si="137"/>
        <v>170888.90000000002</v>
      </c>
      <c r="T1771" s="138">
        <f t="shared" si="136"/>
        <v>7471.74</v>
      </c>
    </row>
    <row r="1772" spans="2:20">
      <c r="B1772" s="138">
        <f t="shared" si="133"/>
        <v>150</v>
      </c>
      <c r="C1772" s="138">
        <f t="shared" si="134"/>
        <v>3409</v>
      </c>
      <c r="F1772" s="138">
        <f t="shared" si="135"/>
        <v>6017</v>
      </c>
      <c r="L1772" s="138">
        <v>0</v>
      </c>
      <c r="M1772" s="138">
        <f t="shared" si="137"/>
        <v>170988.90000000002</v>
      </c>
      <c r="T1772" s="138">
        <f t="shared" si="136"/>
        <v>7475.74</v>
      </c>
    </row>
    <row r="1773" spans="2:20">
      <c r="B1773" s="138">
        <f t="shared" si="133"/>
        <v>150</v>
      </c>
      <c r="C1773" s="138">
        <f t="shared" si="134"/>
        <v>3411</v>
      </c>
      <c r="F1773" s="138">
        <f t="shared" si="135"/>
        <v>6021</v>
      </c>
      <c r="L1773" s="138">
        <v>0</v>
      </c>
      <c r="M1773" s="138">
        <f t="shared" si="137"/>
        <v>171088.90000000002</v>
      </c>
      <c r="T1773" s="138">
        <f t="shared" si="136"/>
        <v>7479.74</v>
      </c>
    </row>
    <row r="1774" spans="2:20">
      <c r="B1774" s="138">
        <f t="shared" si="133"/>
        <v>150</v>
      </c>
      <c r="C1774" s="138">
        <f t="shared" si="134"/>
        <v>3413</v>
      </c>
      <c r="F1774" s="138">
        <f t="shared" si="135"/>
        <v>6025</v>
      </c>
      <c r="L1774" s="138">
        <v>0</v>
      </c>
      <c r="M1774" s="138">
        <f t="shared" si="137"/>
        <v>171188.90000000002</v>
      </c>
      <c r="T1774" s="138">
        <f t="shared" si="136"/>
        <v>7483.74</v>
      </c>
    </row>
    <row r="1775" spans="2:20">
      <c r="B1775" s="138">
        <f t="shared" si="133"/>
        <v>150</v>
      </c>
      <c r="C1775" s="138">
        <f t="shared" si="134"/>
        <v>3415</v>
      </c>
      <c r="F1775" s="138">
        <f t="shared" si="135"/>
        <v>6029</v>
      </c>
      <c r="L1775" s="138">
        <v>0</v>
      </c>
      <c r="M1775" s="138">
        <f t="shared" si="137"/>
        <v>171288.90000000002</v>
      </c>
      <c r="T1775" s="138">
        <f t="shared" si="136"/>
        <v>7487.74</v>
      </c>
    </row>
    <row r="1776" spans="2:20">
      <c r="B1776" s="138">
        <f t="shared" si="133"/>
        <v>150</v>
      </c>
      <c r="C1776" s="138">
        <f t="shared" si="134"/>
        <v>3417</v>
      </c>
      <c r="F1776" s="138">
        <f t="shared" si="135"/>
        <v>6033</v>
      </c>
      <c r="L1776" s="138">
        <v>0</v>
      </c>
      <c r="M1776" s="138">
        <f t="shared" si="137"/>
        <v>171388.90000000002</v>
      </c>
      <c r="T1776" s="138">
        <f t="shared" si="136"/>
        <v>7491.74</v>
      </c>
    </row>
    <row r="1777" spans="2:20">
      <c r="B1777" s="138">
        <f t="shared" si="133"/>
        <v>150</v>
      </c>
      <c r="C1777" s="138">
        <f t="shared" si="134"/>
        <v>3419</v>
      </c>
      <c r="F1777" s="138">
        <f t="shared" si="135"/>
        <v>6037</v>
      </c>
      <c r="L1777" s="138">
        <v>0</v>
      </c>
      <c r="M1777" s="138">
        <f t="shared" si="137"/>
        <v>171488.90000000002</v>
      </c>
      <c r="T1777" s="138">
        <f t="shared" si="136"/>
        <v>7495.74</v>
      </c>
    </row>
    <row r="1778" spans="2:20">
      <c r="B1778" s="138">
        <f t="shared" si="133"/>
        <v>150</v>
      </c>
      <c r="C1778" s="138">
        <f t="shared" si="134"/>
        <v>3421</v>
      </c>
      <c r="F1778" s="138">
        <f t="shared" si="135"/>
        <v>6041</v>
      </c>
      <c r="L1778" s="138">
        <v>0</v>
      </c>
      <c r="M1778" s="138">
        <f t="shared" si="137"/>
        <v>171588.90000000002</v>
      </c>
      <c r="T1778" s="138">
        <f t="shared" si="136"/>
        <v>7499.74</v>
      </c>
    </row>
    <row r="1779" spans="2:20">
      <c r="B1779" s="138">
        <f t="shared" si="133"/>
        <v>150</v>
      </c>
      <c r="C1779" s="138">
        <f t="shared" si="134"/>
        <v>3423</v>
      </c>
      <c r="F1779" s="138">
        <f t="shared" si="135"/>
        <v>6045</v>
      </c>
      <c r="L1779" s="138">
        <v>0</v>
      </c>
      <c r="M1779" s="138">
        <f t="shared" si="137"/>
        <v>171688.90000000002</v>
      </c>
      <c r="T1779" s="138">
        <f t="shared" si="136"/>
        <v>7503.74</v>
      </c>
    </row>
    <row r="1780" spans="2:20">
      <c r="B1780" s="138">
        <f t="shared" si="133"/>
        <v>150</v>
      </c>
      <c r="C1780" s="138">
        <f t="shared" si="134"/>
        <v>3425</v>
      </c>
      <c r="F1780" s="138">
        <f t="shared" si="135"/>
        <v>6049</v>
      </c>
      <c r="L1780" s="138">
        <v>0</v>
      </c>
      <c r="M1780" s="138">
        <f t="shared" si="137"/>
        <v>171788.90000000002</v>
      </c>
      <c r="T1780" s="138">
        <f t="shared" si="136"/>
        <v>7507.74</v>
      </c>
    </row>
    <row r="1781" spans="2:20">
      <c r="B1781" s="138">
        <f t="shared" si="133"/>
        <v>150</v>
      </c>
      <c r="C1781" s="138">
        <f t="shared" si="134"/>
        <v>3427</v>
      </c>
      <c r="F1781" s="138">
        <f t="shared" si="135"/>
        <v>6053</v>
      </c>
      <c r="L1781" s="138">
        <v>0</v>
      </c>
      <c r="M1781" s="138">
        <f t="shared" si="137"/>
        <v>171888.90000000002</v>
      </c>
      <c r="T1781" s="138">
        <f t="shared" si="136"/>
        <v>7511.74</v>
      </c>
    </row>
    <row r="1782" spans="2:20">
      <c r="B1782" s="138">
        <f t="shared" si="133"/>
        <v>150</v>
      </c>
      <c r="C1782" s="138">
        <f t="shared" si="134"/>
        <v>3429</v>
      </c>
      <c r="F1782" s="138">
        <f t="shared" si="135"/>
        <v>6057</v>
      </c>
      <c r="L1782" s="138">
        <v>0</v>
      </c>
      <c r="M1782" s="138">
        <f t="shared" si="137"/>
        <v>171988.90000000002</v>
      </c>
      <c r="T1782" s="138">
        <f t="shared" si="136"/>
        <v>7515.74</v>
      </c>
    </row>
    <row r="1783" spans="2:20">
      <c r="B1783" s="138">
        <f t="shared" si="133"/>
        <v>150</v>
      </c>
      <c r="C1783" s="138">
        <f t="shared" si="134"/>
        <v>3431</v>
      </c>
      <c r="F1783" s="138">
        <f t="shared" si="135"/>
        <v>6061</v>
      </c>
      <c r="L1783" s="138">
        <v>0</v>
      </c>
      <c r="M1783" s="138">
        <f t="shared" si="137"/>
        <v>172088.90000000002</v>
      </c>
      <c r="T1783" s="138">
        <f t="shared" si="136"/>
        <v>7519.74</v>
      </c>
    </row>
    <row r="1784" spans="2:20">
      <c r="B1784" s="138">
        <f t="shared" si="133"/>
        <v>150</v>
      </c>
      <c r="C1784" s="138">
        <f t="shared" si="134"/>
        <v>3433</v>
      </c>
      <c r="F1784" s="138">
        <f t="shared" si="135"/>
        <v>6065</v>
      </c>
      <c r="L1784" s="138">
        <v>0</v>
      </c>
      <c r="M1784" s="138">
        <f t="shared" si="137"/>
        <v>172188.90000000002</v>
      </c>
      <c r="T1784" s="138">
        <f t="shared" si="136"/>
        <v>7523.74</v>
      </c>
    </row>
    <row r="1785" spans="2:20">
      <c r="B1785" s="138">
        <f t="shared" si="133"/>
        <v>150</v>
      </c>
      <c r="C1785" s="138">
        <f t="shared" si="134"/>
        <v>3435</v>
      </c>
      <c r="F1785" s="138">
        <f t="shared" si="135"/>
        <v>6069</v>
      </c>
      <c r="L1785" s="138">
        <v>0</v>
      </c>
      <c r="M1785" s="138">
        <f t="shared" si="137"/>
        <v>172288.90000000002</v>
      </c>
      <c r="T1785" s="138">
        <f t="shared" si="136"/>
        <v>7527.74</v>
      </c>
    </row>
    <row r="1786" spans="2:20">
      <c r="B1786" s="138">
        <f t="shared" si="133"/>
        <v>150</v>
      </c>
      <c r="C1786" s="138">
        <f t="shared" si="134"/>
        <v>3437</v>
      </c>
      <c r="F1786" s="138">
        <f t="shared" si="135"/>
        <v>6073</v>
      </c>
      <c r="L1786" s="138">
        <v>0</v>
      </c>
      <c r="M1786" s="138">
        <f t="shared" si="137"/>
        <v>172388.90000000002</v>
      </c>
      <c r="T1786" s="138">
        <f t="shared" si="136"/>
        <v>7531.74</v>
      </c>
    </row>
    <row r="1787" spans="2:20">
      <c r="B1787" s="138">
        <f t="shared" si="133"/>
        <v>150</v>
      </c>
      <c r="C1787" s="138">
        <f t="shared" si="134"/>
        <v>3439</v>
      </c>
      <c r="F1787" s="138">
        <f t="shared" si="135"/>
        <v>6077</v>
      </c>
      <c r="L1787" s="138">
        <v>0</v>
      </c>
      <c r="M1787" s="138">
        <f t="shared" si="137"/>
        <v>172488.90000000002</v>
      </c>
      <c r="T1787" s="138">
        <f t="shared" si="136"/>
        <v>7535.74</v>
      </c>
    </row>
    <row r="1788" spans="2:20">
      <c r="B1788" s="138">
        <f t="shared" si="133"/>
        <v>150</v>
      </c>
      <c r="C1788" s="138">
        <f t="shared" si="134"/>
        <v>3441</v>
      </c>
      <c r="F1788" s="138">
        <f t="shared" si="135"/>
        <v>6081</v>
      </c>
      <c r="L1788" s="138">
        <v>0</v>
      </c>
      <c r="M1788" s="138">
        <f t="shared" si="137"/>
        <v>172588.90000000002</v>
      </c>
      <c r="T1788" s="138">
        <f t="shared" si="136"/>
        <v>7539.74</v>
      </c>
    </row>
    <row r="1789" spans="2:20">
      <c r="B1789" s="138">
        <f t="shared" si="133"/>
        <v>150</v>
      </c>
      <c r="C1789" s="138">
        <f t="shared" si="134"/>
        <v>3443</v>
      </c>
      <c r="F1789" s="138">
        <f t="shared" si="135"/>
        <v>6085</v>
      </c>
      <c r="L1789" s="138">
        <v>0</v>
      </c>
      <c r="M1789" s="138">
        <f t="shared" si="137"/>
        <v>172688.90000000002</v>
      </c>
      <c r="T1789" s="138">
        <f t="shared" si="136"/>
        <v>7543.74</v>
      </c>
    </row>
    <row r="1790" spans="2:20">
      <c r="B1790" s="138">
        <f t="shared" si="133"/>
        <v>150</v>
      </c>
      <c r="C1790" s="138">
        <f t="shared" si="134"/>
        <v>3445</v>
      </c>
      <c r="F1790" s="138">
        <f t="shared" si="135"/>
        <v>6089</v>
      </c>
      <c r="L1790" s="138">
        <v>0</v>
      </c>
      <c r="M1790" s="138">
        <f t="shared" si="137"/>
        <v>172788.90000000002</v>
      </c>
      <c r="T1790" s="138">
        <f t="shared" si="136"/>
        <v>7547.74</v>
      </c>
    </row>
    <row r="1791" spans="2:20">
      <c r="B1791" s="138">
        <f t="shared" si="133"/>
        <v>150</v>
      </c>
      <c r="C1791" s="138">
        <f t="shared" si="134"/>
        <v>3447</v>
      </c>
      <c r="F1791" s="138">
        <f t="shared" si="135"/>
        <v>6093</v>
      </c>
      <c r="L1791" s="138">
        <v>0</v>
      </c>
      <c r="M1791" s="138">
        <f t="shared" si="137"/>
        <v>172888.90000000002</v>
      </c>
      <c r="T1791" s="138">
        <f t="shared" si="136"/>
        <v>7551.74</v>
      </c>
    </row>
    <row r="1792" spans="2:20">
      <c r="B1792" s="138">
        <f t="shared" si="133"/>
        <v>150</v>
      </c>
      <c r="C1792" s="138">
        <f t="shared" si="134"/>
        <v>3449</v>
      </c>
      <c r="F1792" s="138">
        <f t="shared" si="135"/>
        <v>6097</v>
      </c>
      <c r="L1792" s="138">
        <v>0</v>
      </c>
      <c r="M1792" s="138">
        <f t="shared" si="137"/>
        <v>172988.90000000002</v>
      </c>
      <c r="T1792" s="138">
        <f t="shared" si="136"/>
        <v>7555.74</v>
      </c>
    </row>
    <row r="1793" spans="2:20">
      <c r="B1793" s="138">
        <f t="shared" si="133"/>
        <v>150</v>
      </c>
      <c r="C1793" s="138">
        <f t="shared" si="134"/>
        <v>3451</v>
      </c>
      <c r="F1793" s="138">
        <f t="shared" si="135"/>
        <v>6101</v>
      </c>
      <c r="L1793" s="138">
        <v>0</v>
      </c>
      <c r="M1793" s="138">
        <f t="shared" si="137"/>
        <v>173088.90000000002</v>
      </c>
      <c r="T1793" s="138">
        <f t="shared" si="136"/>
        <v>7559.74</v>
      </c>
    </row>
    <row r="1794" spans="2:20">
      <c r="B1794" s="138">
        <f t="shared" si="133"/>
        <v>150</v>
      </c>
      <c r="C1794" s="138">
        <f t="shared" si="134"/>
        <v>3453</v>
      </c>
      <c r="F1794" s="138">
        <f t="shared" si="135"/>
        <v>6105</v>
      </c>
      <c r="L1794" s="138">
        <v>0</v>
      </c>
      <c r="M1794" s="138">
        <f t="shared" si="137"/>
        <v>173188.90000000002</v>
      </c>
      <c r="T1794" s="138">
        <f t="shared" si="136"/>
        <v>7563.74</v>
      </c>
    </row>
    <row r="1795" spans="2:20">
      <c r="B1795" s="138">
        <f t="shared" si="133"/>
        <v>150</v>
      </c>
      <c r="C1795" s="138">
        <f t="shared" si="134"/>
        <v>3455</v>
      </c>
      <c r="F1795" s="138">
        <f t="shared" si="135"/>
        <v>6109</v>
      </c>
      <c r="L1795" s="138">
        <v>0</v>
      </c>
      <c r="M1795" s="138">
        <f t="shared" si="137"/>
        <v>173288.90000000002</v>
      </c>
      <c r="T1795" s="138">
        <f t="shared" si="136"/>
        <v>7567.74</v>
      </c>
    </row>
    <row r="1796" spans="2:20">
      <c r="B1796" s="138">
        <f t="shared" si="133"/>
        <v>150</v>
      </c>
      <c r="C1796" s="138">
        <f t="shared" si="134"/>
        <v>3457</v>
      </c>
      <c r="F1796" s="138">
        <f t="shared" si="135"/>
        <v>6113</v>
      </c>
      <c r="L1796" s="138">
        <v>0</v>
      </c>
      <c r="M1796" s="138">
        <f t="shared" si="137"/>
        <v>173388.90000000002</v>
      </c>
      <c r="T1796" s="138">
        <f t="shared" si="136"/>
        <v>7571.74</v>
      </c>
    </row>
    <row r="1797" spans="2:20">
      <c r="B1797" s="138">
        <f t="shared" si="133"/>
        <v>150</v>
      </c>
      <c r="C1797" s="138">
        <f t="shared" si="134"/>
        <v>3459</v>
      </c>
      <c r="F1797" s="138">
        <f t="shared" si="135"/>
        <v>6117</v>
      </c>
      <c r="L1797" s="138">
        <v>0</v>
      </c>
      <c r="M1797" s="138">
        <f t="shared" si="137"/>
        <v>173488.90000000002</v>
      </c>
      <c r="T1797" s="138">
        <f t="shared" si="136"/>
        <v>7575.74</v>
      </c>
    </row>
    <row r="1798" spans="2:20">
      <c r="B1798" s="138">
        <f t="shared" si="133"/>
        <v>150</v>
      </c>
      <c r="C1798" s="138">
        <f t="shared" si="134"/>
        <v>3461</v>
      </c>
      <c r="F1798" s="138">
        <f t="shared" si="135"/>
        <v>6121</v>
      </c>
      <c r="L1798" s="138">
        <v>0</v>
      </c>
      <c r="M1798" s="138">
        <f t="shared" si="137"/>
        <v>173588.90000000002</v>
      </c>
      <c r="T1798" s="138">
        <f t="shared" si="136"/>
        <v>7579.74</v>
      </c>
    </row>
    <row r="1799" spans="2:20">
      <c r="B1799" s="138">
        <f t="shared" si="133"/>
        <v>150</v>
      </c>
      <c r="C1799" s="138">
        <f t="shared" si="134"/>
        <v>3463</v>
      </c>
      <c r="F1799" s="138">
        <f t="shared" si="135"/>
        <v>6125</v>
      </c>
      <c r="L1799" s="138">
        <v>0</v>
      </c>
      <c r="M1799" s="138">
        <f t="shared" si="137"/>
        <v>173688.90000000002</v>
      </c>
      <c r="T1799" s="138">
        <f t="shared" si="136"/>
        <v>7583.74</v>
      </c>
    </row>
    <row r="1800" spans="2:20">
      <c r="B1800" s="138">
        <f t="shared" si="133"/>
        <v>150</v>
      </c>
      <c r="C1800" s="138">
        <f t="shared" si="134"/>
        <v>3465</v>
      </c>
      <c r="F1800" s="138">
        <f t="shared" si="135"/>
        <v>6129</v>
      </c>
      <c r="L1800" s="138">
        <v>0</v>
      </c>
      <c r="M1800" s="138">
        <f t="shared" si="137"/>
        <v>173788.90000000002</v>
      </c>
      <c r="T1800" s="138">
        <f t="shared" si="136"/>
        <v>7587.74</v>
      </c>
    </row>
    <row r="1801" spans="2:20">
      <c r="B1801" s="138">
        <f t="shared" si="133"/>
        <v>150</v>
      </c>
      <c r="C1801" s="138">
        <f t="shared" si="134"/>
        <v>3467</v>
      </c>
      <c r="F1801" s="138">
        <f t="shared" si="135"/>
        <v>6133</v>
      </c>
      <c r="L1801" s="138">
        <v>0</v>
      </c>
      <c r="M1801" s="138">
        <f t="shared" si="137"/>
        <v>173888.90000000002</v>
      </c>
      <c r="T1801" s="138">
        <f t="shared" si="136"/>
        <v>7591.74</v>
      </c>
    </row>
    <row r="1802" spans="2:20">
      <c r="B1802" s="138">
        <f t="shared" si="133"/>
        <v>150</v>
      </c>
      <c r="C1802" s="138">
        <f t="shared" si="134"/>
        <v>3469</v>
      </c>
      <c r="F1802" s="138">
        <f t="shared" si="135"/>
        <v>6137</v>
      </c>
      <c r="L1802" s="138">
        <v>0</v>
      </c>
      <c r="M1802" s="138">
        <f t="shared" si="137"/>
        <v>173988.90000000002</v>
      </c>
      <c r="T1802" s="138">
        <f t="shared" si="136"/>
        <v>7595.74</v>
      </c>
    </row>
    <row r="1803" spans="2:20">
      <c r="B1803" s="138">
        <f t="shared" si="133"/>
        <v>150</v>
      </c>
      <c r="C1803" s="138">
        <f t="shared" si="134"/>
        <v>3471</v>
      </c>
      <c r="F1803" s="138">
        <f t="shared" si="135"/>
        <v>6141</v>
      </c>
      <c r="L1803" s="138">
        <v>0</v>
      </c>
      <c r="M1803" s="138">
        <f t="shared" si="137"/>
        <v>174088.90000000002</v>
      </c>
      <c r="T1803" s="138">
        <f t="shared" si="136"/>
        <v>7599.74</v>
      </c>
    </row>
    <row r="1804" spans="2:20">
      <c r="B1804" s="138">
        <f t="shared" si="133"/>
        <v>150</v>
      </c>
      <c r="C1804" s="138">
        <f t="shared" si="134"/>
        <v>3473</v>
      </c>
      <c r="F1804" s="138">
        <f t="shared" si="135"/>
        <v>6145</v>
      </c>
      <c r="L1804" s="138">
        <v>0</v>
      </c>
      <c r="M1804" s="138">
        <f t="shared" si="137"/>
        <v>174188.90000000002</v>
      </c>
      <c r="T1804" s="138">
        <f t="shared" si="136"/>
        <v>7603.74</v>
      </c>
    </row>
    <row r="1805" spans="2:20">
      <c r="B1805" s="138">
        <f t="shared" si="133"/>
        <v>150</v>
      </c>
      <c r="C1805" s="138">
        <f t="shared" si="134"/>
        <v>3475</v>
      </c>
      <c r="F1805" s="138">
        <f t="shared" si="135"/>
        <v>6149</v>
      </c>
      <c r="L1805" s="138">
        <v>0</v>
      </c>
      <c r="M1805" s="138">
        <f t="shared" si="137"/>
        <v>174288.90000000002</v>
      </c>
      <c r="T1805" s="138">
        <f t="shared" si="136"/>
        <v>7607.74</v>
      </c>
    </row>
    <row r="1806" spans="2:20">
      <c r="B1806" s="138">
        <f t="shared" si="133"/>
        <v>150</v>
      </c>
      <c r="C1806" s="138">
        <f t="shared" si="134"/>
        <v>3477</v>
      </c>
      <c r="F1806" s="138">
        <f t="shared" si="135"/>
        <v>6153</v>
      </c>
      <c r="L1806" s="138">
        <v>0</v>
      </c>
      <c r="M1806" s="138">
        <f t="shared" si="137"/>
        <v>174388.90000000002</v>
      </c>
      <c r="T1806" s="138">
        <f t="shared" si="136"/>
        <v>7611.74</v>
      </c>
    </row>
    <row r="1807" spans="2:20">
      <c r="B1807" s="138">
        <f t="shared" si="133"/>
        <v>150</v>
      </c>
      <c r="C1807" s="138">
        <f t="shared" si="134"/>
        <v>3479</v>
      </c>
      <c r="F1807" s="138">
        <f t="shared" si="135"/>
        <v>6157</v>
      </c>
      <c r="L1807" s="138">
        <v>0</v>
      </c>
      <c r="M1807" s="138">
        <f t="shared" si="137"/>
        <v>174488.90000000002</v>
      </c>
      <c r="T1807" s="138">
        <f t="shared" si="136"/>
        <v>7615.74</v>
      </c>
    </row>
    <row r="1808" spans="2:20">
      <c r="B1808" s="138">
        <f t="shared" si="133"/>
        <v>150</v>
      </c>
      <c r="C1808" s="138">
        <f t="shared" si="134"/>
        <v>3481</v>
      </c>
      <c r="F1808" s="138">
        <f t="shared" si="135"/>
        <v>6161</v>
      </c>
      <c r="L1808" s="138">
        <v>0</v>
      </c>
      <c r="M1808" s="138">
        <f t="shared" si="137"/>
        <v>174588.90000000002</v>
      </c>
      <c r="T1808" s="138">
        <f t="shared" si="136"/>
        <v>7619.74</v>
      </c>
    </row>
    <row r="1809" spans="2:20">
      <c r="B1809" s="138">
        <f t="shared" si="133"/>
        <v>150</v>
      </c>
      <c r="C1809" s="138">
        <f t="shared" si="134"/>
        <v>3483</v>
      </c>
      <c r="F1809" s="138">
        <f t="shared" si="135"/>
        <v>6165</v>
      </c>
      <c r="L1809" s="138">
        <v>0</v>
      </c>
      <c r="M1809" s="138">
        <f t="shared" si="137"/>
        <v>174688.90000000002</v>
      </c>
      <c r="T1809" s="138">
        <f t="shared" si="136"/>
        <v>7623.74</v>
      </c>
    </row>
    <row r="1810" spans="2:20">
      <c r="B1810" s="138">
        <f t="shared" si="133"/>
        <v>150</v>
      </c>
      <c r="C1810" s="138">
        <f t="shared" si="134"/>
        <v>3485</v>
      </c>
      <c r="F1810" s="138">
        <f t="shared" si="135"/>
        <v>6169</v>
      </c>
      <c r="L1810" s="138">
        <v>0</v>
      </c>
      <c r="M1810" s="138">
        <f t="shared" si="137"/>
        <v>174788.90000000002</v>
      </c>
      <c r="T1810" s="138">
        <f t="shared" si="136"/>
        <v>7627.74</v>
      </c>
    </row>
    <row r="1811" spans="2:20">
      <c r="B1811" s="138">
        <f t="shared" si="133"/>
        <v>150</v>
      </c>
      <c r="C1811" s="138">
        <f t="shared" si="134"/>
        <v>3487</v>
      </c>
      <c r="F1811" s="138">
        <f t="shared" si="135"/>
        <v>6173</v>
      </c>
      <c r="L1811" s="138">
        <v>0</v>
      </c>
      <c r="M1811" s="138">
        <f t="shared" si="137"/>
        <v>174888.90000000002</v>
      </c>
      <c r="T1811" s="138">
        <f t="shared" si="136"/>
        <v>7631.74</v>
      </c>
    </row>
    <row r="1812" spans="2:20">
      <c r="B1812" s="138">
        <f t="shared" si="133"/>
        <v>150</v>
      </c>
      <c r="C1812" s="138">
        <f t="shared" si="134"/>
        <v>3489</v>
      </c>
      <c r="F1812" s="138">
        <f t="shared" si="135"/>
        <v>6177</v>
      </c>
      <c r="L1812" s="138">
        <v>0</v>
      </c>
      <c r="M1812" s="138">
        <f t="shared" si="137"/>
        <v>174988.90000000002</v>
      </c>
      <c r="T1812" s="138">
        <f t="shared" si="136"/>
        <v>7635.74</v>
      </c>
    </row>
    <row r="1813" spans="2:20">
      <c r="B1813" s="138">
        <f t="shared" si="133"/>
        <v>150</v>
      </c>
      <c r="C1813" s="138">
        <f t="shared" si="134"/>
        <v>3491</v>
      </c>
      <c r="F1813" s="138">
        <f t="shared" si="135"/>
        <v>6181</v>
      </c>
      <c r="L1813" s="138">
        <v>0</v>
      </c>
      <c r="M1813" s="138">
        <f t="shared" si="137"/>
        <v>175088.90000000002</v>
      </c>
      <c r="T1813" s="138">
        <f t="shared" si="136"/>
        <v>7639.74</v>
      </c>
    </row>
    <row r="1814" spans="2:20">
      <c r="B1814" s="138">
        <f t="shared" ref="B1814:B1877" si="138">B1813</f>
        <v>150</v>
      </c>
      <c r="C1814" s="138">
        <f t="shared" ref="C1814:C1877" si="139">C1813+2</f>
        <v>3493</v>
      </c>
      <c r="F1814" s="138">
        <f t="shared" ref="F1814:F1877" si="140">F1813+4</f>
        <v>6185</v>
      </c>
      <c r="L1814" s="138">
        <v>0</v>
      </c>
      <c r="M1814" s="138">
        <f t="shared" si="137"/>
        <v>175188.90000000002</v>
      </c>
      <c r="T1814" s="138">
        <f t="shared" ref="T1814:T1877" si="141">T1813+4</f>
        <v>7643.74</v>
      </c>
    </row>
    <row r="1815" spans="2:20">
      <c r="B1815" s="138">
        <f t="shared" si="138"/>
        <v>150</v>
      </c>
      <c r="C1815" s="138">
        <f t="shared" si="139"/>
        <v>3495</v>
      </c>
      <c r="F1815" s="138">
        <f t="shared" si="140"/>
        <v>6189</v>
      </c>
      <c r="L1815" s="138">
        <v>0</v>
      </c>
      <c r="M1815" s="138">
        <f t="shared" si="137"/>
        <v>175288.90000000002</v>
      </c>
      <c r="T1815" s="138">
        <f t="shared" si="141"/>
        <v>7647.74</v>
      </c>
    </row>
    <row r="1816" spans="2:20">
      <c r="B1816" s="138">
        <f t="shared" si="138"/>
        <v>150</v>
      </c>
      <c r="C1816" s="138">
        <f t="shared" si="139"/>
        <v>3497</v>
      </c>
      <c r="F1816" s="138">
        <f t="shared" si="140"/>
        <v>6193</v>
      </c>
      <c r="L1816" s="138">
        <v>0</v>
      </c>
      <c r="M1816" s="138">
        <f t="shared" si="137"/>
        <v>175388.90000000002</v>
      </c>
      <c r="T1816" s="138">
        <f t="shared" si="141"/>
        <v>7651.74</v>
      </c>
    </row>
    <row r="1817" spans="2:20">
      <c r="B1817" s="138">
        <f t="shared" si="138"/>
        <v>150</v>
      </c>
      <c r="C1817" s="138">
        <f t="shared" si="139"/>
        <v>3499</v>
      </c>
      <c r="F1817" s="138">
        <f t="shared" si="140"/>
        <v>6197</v>
      </c>
      <c r="L1817" s="138">
        <v>0</v>
      </c>
      <c r="M1817" s="138">
        <f t="shared" si="137"/>
        <v>175488.90000000002</v>
      </c>
      <c r="T1817" s="138">
        <f t="shared" si="141"/>
        <v>7655.74</v>
      </c>
    </row>
    <row r="1818" spans="2:20">
      <c r="B1818" s="138">
        <f t="shared" si="138"/>
        <v>150</v>
      </c>
      <c r="C1818" s="138">
        <f t="shared" si="139"/>
        <v>3501</v>
      </c>
      <c r="F1818" s="138">
        <f t="shared" si="140"/>
        <v>6201</v>
      </c>
      <c r="L1818" s="138">
        <v>0</v>
      </c>
      <c r="M1818" s="138">
        <f t="shared" si="137"/>
        <v>175588.90000000002</v>
      </c>
      <c r="T1818" s="138">
        <f t="shared" si="141"/>
        <v>7659.74</v>
      </c>
    </row>
    <row r="1819" spans="2:20">
      <c r="B1819" s="138">
        <f t="shared" si="138"/>
        <v>150</v>
      </c>
      <c r="C1819" s="138">
        <f t="shared" si="139"/>
        <v>3503</v>
      </c>
      <c r="F1819" s="138">
        <f t="shared" si="140"/>
        <v>6205</v>
      </c>
      <c r="L1819" s="138">
        <v>0</v>
      </c>
      <c r="M1819" s="138">
        <f t="shared" si="137"/>
        <v>175688.90000000002</v>
      </c>
      <c r="T1819" s="138">
        <f t="shared" si="141"/>
        <v>7663.74</v>
      </c>
    </row>
    <row r="1820" spans="2:20">
      <c r="B1820" s="138">
        <f t="shared" si="138"/>
        <v>150</v>
      </c>
      <c r="C1820" s="138">
        <f t="shared" si="139"/>
        <v>3505</v>
      </c>
      <c r="F1820" s="138">
        <f t="shared" si="140"/>
        <v>6209</v>
      </c>
      <c r="L1820" s="138">
        <v>0</v>
      </c>
      <c r="M1820" s="138">
        <f t="shared" si="137"/>
        <v>175788.90000000002</v>
      </c>
      <c r="T1820" s="138">
        <f t="shared" si="141"/>
        <v>7667.74</v>
      </c>
    </row>
    <row r="1821" spans="2:20">
      <c r="B1821" s="138">
        <f t="shared" si="138"/>
        <v>150</v>
      </c>
      <c r="C1821" s="138">
        <f t="shared" si="139"/>
        <v>3507</v>
      </c>
      <c r="F1821" s="138">
        <f t="shared" si="140"/>
        <v>6213</v>
      </c>
      <c r="L1821" s="138">
        <v>0</v>
      </c>
      <c r="M1821" s="138">
        <f t="shared" si="137"/>
        <v>175888.90000000002</v>
      </c>
      <c r="T1821" s="138">
        <f t="shared" si="141"/>
        <v>7671.74</v>
      </c>
    </row>
    <row r="1822" spans="2:20">
      <c r="B1822" s="138">
        <f t="shared" si="138"/>
        <v>150</v>
      </c>
      <c r="C1822" s="138">
        <f t="shared" si="139"/>
        <v>3509</v>
      </c>
      <c r="F1822" s="138">
        <f t="shared" si="140"/>
        <v>6217</v>
      </c>
      <c r="L1822" s="138">
        <v>0</v>
      </c>
      <c r="M1822" s="138">
        <f t="shared" si="137"/>
        <v>175988.90000000002</v>
      </c>
      <c r="T1822" s="138">
        <f t="shared" si="141"/>
        <v>7675.74</v>
      </c>
    </row>
    <row r="1823" spans="2:20">
      <c r="B1823" s="138">
        <f t="shared" si="138"/>
        <v>150</v>
      </c>
      <c r="C1823" s="138">
        <f t="shared" si="139"/>
        <v>3511</v>
      </c>
      <c r="F1823" s="138">
        <f t="shared" si="140"/>
        <v>6221</v>
      </c>
      <c r="L1823" s="138">
        <v>0</v>
      </c>
      <c r="M1823" s="138">
        <f t="shared" si="137"/>
        <v>176088.90000000002</v>
      </c>
      <c r="T1823" s="138">
        <f t="shared" si="141"/>
        <v>7679.74</v>
      </c>
    </row>
    <row r="1824" spans="2:20">
      <c r="B1824" s="138">
        <f t="shared" si="138"/>
        <v>150</v>
      </c>
      <c r="C1824" s="138">
        <f t="shared" si="139"/>
        <v>3513</v>
      </c>
      <c r="F1824" s="138">
        <f t="shared" si="140"/>
        <v>6225</v>
      </c>
      <c r="L1824" s="138">
        <v>0</v>
      </c>
      <c r="M1824" s="138">
        <f t="shared" si="137"/>
        <v>176188.90000000002</v>
      </c>
      <c r="T1824" s="138">
        <f t="shared" si="141"/>
        <v>7683.74</v>
      </c>
    </row>
    <row r="1825" spans="2:20">
      <c r="B1825" s="138">
        <f t="shared" si="138"/>
        <v>150</v>
      </c>
      <c r="C1825" s="138">
        <f t="shared" si="139"/>
        <v>3515</v>
      </c>
      <c r="F1825" s="138">
        <f t="shared" si="140"/>
        <v>6229</v>
      </c>
      <c r="L1825" s="138">
        <v>0</v>
      </c>
      <c r="M1825" s="138">
        <f t="shared" si="137"/>
        <v>176288.90000000002</v>
      </c>
      <c r="T1825" s="138">
        <f t="shared" si="141"/>
        <v>7687.74</v>
      </c>
    </row>
    <row r="1826" spans="2:20">
      <c r="B1826" s="138">
        <f t="shared" si="138"/>
        <v>150</v>
      </c>
      <c r="C1826" s="138">
        <f t="shared" si="139"/>
        <v>3517</v>
      </c>
      <c r="F1826" s="138">
        <f t="shared" si="140"/>
        <v>6233</v>
      </c>
      <c r="L1826" s="138">
        <v>0</v>
      </c>
      <c r="M1826" s="138">
        <f t="shared" si="137"/>
        <v>176388.90000000002</v>
      </c>
      <c r="T1826" s="138">
        <f t="shared" si="141"/>
        <v>7691.74</v>
      </c>
    </row>
    <row r="1827" spans="2:20">
      <c r="B1827" s="138">
        <f t="shared" si="138"/>
        <v>150</v>
      </c>
      <c r="C1827" s="138">
        <f t="shared" si="139"/>
        <v>3519</v>
      </c>
      <c r="F1827" s="138">
        <f t="shared" si="140"/>
        <v>6237</v>
      </c>
      <c r="L1827" s="138">
        <v>0</v>
      </c>
      <c r="M1827" s="138">
        <f t="shared" ref="M1827:M1890" si="142">M1826+100</f>
        <v>176488.90000000002</v>
      </c>
      <c r="T1827" s="138">
        <f t="shared" si="141"/>
        <v>7695.74</v>
      </c>
    </row>
    <row r="1828" spans="2:20">
      <c r="B1828" s="138">
        <f t="shared" si="138"/>
        <v>150</v>
      </c>
      <c r="C1828" s="138">
        <f t="shared" si="139"/>
        <v>3521</v>
      </c>
      <c r="F1828" s="138">
        <f t="shared" si="140"/>
        <v>6241</v>
      </c>
      <c r="L1828" s="138">
        <v>0</v>
      </c>
      <c r="M1828" s="138">
        <f t="shared" si="142"/>
        <v>176588.90000000002</v>
      </c>
      <c r="T1828" s="138">
        <f t="shared" si="141"/>
        <v>7699.74</v>
      </c>
    </row>
    <row r="1829" spans="2:20">
      <c r="B1829" s="138">
        <f t="shared" si="138"/>
        <v>150</v>
      </c>
      <c r="C1829" s="138">
        <f t="shared" si="139"/>
        <v>3523</v>
      </c>
      <c r="F1829" s="138">
        <f t="shared" si="140"/>
        <v>6245</v>
      </c>
      <c r="L1829" s="138">
        <v>0</v>
      </c>
      <c r="M1829" s="138">
        <f t="shared" si="142"/>
        <v>176688.90000000002</v>
      </c>
      <c r="T1829" s="138">
        <f t="shared" si="141"/>
        <v>7703.74</v>
      </c>
    </row>
    <row r="1830" spans="2:20">
      <c r="B1830" s="138">
        <f t="shared" si="138"/>
        <v>150</v>
      </c>
      <c r="C1830" s="138">
        <f t="shared" si="139"/>
        <v>3525</v>
      </c>
      <c r="F1830" s="138">
        <f t="shared" si="140"/>
        <v>6249</v>
      </c>
      <c r="L1830" s="138">
        <v>0</v>
      </c>
      <c r="M1830" s="138">
        <f t="shared" si="142"/>
        <v>176788.90000000002</v>
      </c>
      <c r="T1830" s="138">
        <f t="shared" si="141"/>
        <v>7707.74</v>
      </c>
    </row>
    <row r="1831" spans="2:20">
      <c r="B1831" s="138">
        <f t="shared" si="138"/>
        <v>150</v>
      </c>
      <c r="C1831" s="138">
        <f t="shared" si="139"/>
        <v>3527</v>
      </c>
      <c r="F1831" s="138">
        <f t="shared" si="140"/>
        <v>6253</v>
      </c>
      <c r="L1831" s="138">
        <v>0</v>
      </c>
      <c r="M1831" s="138">
        <f t="shared" si="142"/>
        <v>176888.90000000002</v>
      </c>
      <c r="T1831" s="138">
        <f t="shared" si="141"/>
        <v>7711.74</v>
      </c>
    </row>
    <row r="1832" spans="2:20">
      <c r="B1832" s="138">
        <f t="shared" si="138"/>
        <v>150</v>
      </c>
      <c r="C1832" s="138">
        <f t="shared" si="139"/>
        <v>3529</v>
      </c>
      <c r="F1832" s="138">
        <f t="shared" si="140"/>
        <v>6257</v>
      </c>
      <c r="L1832" s="138">
        <v>0</v>
      </c>
      <c r="M1832" s="138">
        <f t="shared" si="142"/>
        <v>176988.90000000002</v>
      </c>
      <c r="T1832" s="138">
        <f t="shared" si="141"/>
        <v>7715.74</v>
      </c>
    </row>
    <row r="1833" spans="2:20">
      <c r="B1833" s="138">
        <f t="shared" si="138"/>
        <v>150</v>
      </c>
      <c r="C1833" s="138">
        <f t="shared" si="139"/>
        <v>3531</v>
      </c>
      <c r="F1833" s="138">
        <f t="shared" si="140"/>
        <v>6261</v>
      </c>
      <c r="L1833" s="138">
        <v>0</v>
      </c>
      <c r="M1833" s="138">
        <f t="shared" si="142"/>
        <v>177088.90000000002</v>
      </c>
      <c r="T1833" s="138">
        <f t="shared" si="141"/>
        <v>7719.74</v>
      </c>
    </row>
    <row r="1834" spans="2:20">
      <c r="B1834" s="138">
        <f t="shared" si="138"/>
        <v>150</v>
      </c>
      <c r="C1834" s="138">
        <f t="shared" si="139"/>
        <v>3533</v>
      </c>
      <c r="F1834" s="138">
        <f t="shared" si="140"/>
        <v>6265</v>
      </c>
      <c r="L1834" s="138">
        <v>0</v>
      </c>
      <c r="M1834" s="138">
        <f t="shared" si="142"/>
        <v>177188.90000000002</v>
      </c>
      <c r="T1834" s="138">
        <f t="shared" si="141"/>
        <v>7723.74</v>
      </c>
    </row>
    <row r="1835" spans="2:20">
      <c r="B1835" s="138">
        <f t="shared" si="138"/>
        <v>150</v>
      </c>
      <c r="C1835" s="138">
        <f t="shared" si="139"/>
        <v>3535</v>
      </c>
      <c r="F1835" s="138">
        <f t="shared" si="140"/>
        <v>6269</v>
      </c>
      <c r="L1835" s="138">
        <v>0</v>
      </c>
      <c r="M1835" s="138">
        <f t="shared" si="142"/>
        <v>177288.90000000002</v>
      </c>
      <c r="T1835" s="138">
        <f t="shared" si="141"/>
        <v>7727.74</v>
      </c>
    </row>
    <row r="1836" spans="2:20">
      <c r="B1836" s="138">
        <f t="shared" si="138"/>
        <v>150</v>
      </c>
      <c r="C1836" s="138">
        <f t="shared" si="139"/>
        <v>3537</v>
      </c>
      <c r="F1836" s="138">
        <f t="shared" si="140"/>
        <v>6273</v>
      </c>
      <c r="L1836" s="138">
        <v>0</v>
      </c>
      <c r="M1836" s="138">
        <f t="shared" si="142"/>
        <v>177388.90000000002</v>
      </c>
      <c r="T1836" s="138">
        <f t="shared" si="141"/>
        <v>7731.74</v>
      </c>
    </row>
    <row r="1837" spans="2:20">
      <c r="B1837" s="138">
        <f t="shared" si="138"/>
        <v>150</v>
      </c>
      <c r="C1837" s="138">
        <f t="shared" si="139"/>
        <v>3539</v>
      </c>
      <c r="F1837" s="138">
        <f t="shared" si="140"/>
        <v>6277</v>
      </c>
      <c r="L1837" s="138">
        <v>0</v>
      </c>
      <c r="M1837" s="138">
        <f t="shared" si="142"/>
        <v>177488.90000000002</v>
      </c>
      <c r="T1837" s="138">
        <f t="shared" si="141"/>
        <v>7735.74</v>
      </c>
    </row>
    <row r="1838" spans="2:20">
      <c r="B1838" s="138">
        <f t="shared" si="138"/>
        <v>150</v>
      </c>
      <c r="C1838" s="138">
        <f t="shared" si="139"/>
        <v>3541</v>
      </c>
      <c r="F1838" s="138">
        <f t="shared" si="140"/>
        <v>6281</v>
      </c>
      <c r="L1838" s="138">
        <v>0</v>
      </c>
      <c r="M1838" s="138">
        <f t="shared" si="142"/>
        <v>177588.90000000002</v>
      </c>
      <c r="T1838" s="138">
        <f t="shared" si="141"/>
        <v>7739.74</v>
      </c>
    </row>
    <row r="1839" spans="2:20">
      <c r="B1839" s="138">
        <f t="shared" si="138"/>
        <v>150</v>
      </c>
      <c r="C1839" s="138">
        <f t="shared" si="139"/>
        <v>3543</v>
      </c>
      <c r="F1839" s="138">
        <f t="shared" si="140"/>
        <v>6285</v>
      </c>
      <c r="L1839" s="138">
        <v>0</v>
      </c>
      <c r="M1839" s="138">
        <f t="shared" si="142"/>
        <v>177688.90000000002</v>
      </c>
      <c r="T1839" s="138">
        <f t="shared" si="141"/>
        <v>7743.74</v>
      </c>
    </row>
    <row r="1840" spans="2:20">
      <c r="B1840" s="138">
        <f t="shared" si="138"/>
        <v>150</v>
      </c>
      <c r="C1840" s="138">
        <f t="shared" si="139"/>
        <v>3545</v>
      </c>
      <c r="F1840" s="138">
        <f t="shared" si="140"/>
        <v>6289</v>
      </c>
      <c r="L1840" s="138">
        <v>0</v>
      </c>
      <c r="M1840" s="138">
        <f t="shared" si="142"/>
        <v>177788.90000000002</v>
      </c>
      <c r="T1840" s="138">
        <f t="shared" si="141"/>
        <v>7747.74</v>
      </c>
    </row>
    <row r="1841" spans="2:20">
      <c r="B1841" s="138">
        <f t="shared" si="138"/>
        <v>150</v>
      </c>
      <c r="C1841" s="138">
        <f t="shared" si="139"/>
        <v>3547</v>
      </c>
      <c r="F1841" s="138">
        <f t="shared" si="140"/>
        <v>6293</v>
      </c>
      <c r="L1841" s="138">
        <v>0</v>
      </c>
      <c r="M1841" s="138">
        <f t="shared" si="142"/>
        <v>177888.90000000002</v>
      </c>
      <c r="T1841" s="138">
        <f t="shared" si="141"/>
        <v>7751.74</v>
      </c>
    </row>
    <row r="1842" spans="2:20">
      <c r="B1842" s="138">
        <f t="shared" si="138"/>
        <v>150</v>
      </c>
      <c r="C1842" s="138">
        <f t="shared" si="139"/>
        <v>3549</v>
      </c>
      <c r="F1842" s="138">
        <f t="shared" si="140"/>
        <v>6297</v>
      </c>
      <c r="L1842" s="138">
        <v>0</v>
      </c>
      <c r="M1842" s="138">
        <f t="shared" si="142"/>
        <v>177988.90000000002</v>
      </c>
      <c r="T1842" s="138">
        <f t="shared" si="141"/>
        <v>7755.74</v>
      </c>
    </row>
    <row r="1843" spans="2:20">
      <c r="B1843" s="138">
        <f t="shared" si="138"/>
        <v>150</v>
      </c>
      <c r="C1843" s="138">
        <f t="shared" si="139"/>
        <v>3551</v>
      </c>
      <c r="F1843" s="138">
        <f t="shared" si="140"/>
        <v>6301</v>
      </c>
      <c r="L1843" s="138">
        <v>0</v>
      </c>
      <c r="M1843" s="138">
        <f t="shared" si="142"/>
        <v>178088.90000000002</v>
      </c>
      <c r="T1843" s="138">
        <f t="shared" si="141"/>
        <v>7759.74</v>
      </c>
    </row>
    <row r="1844" spans="2:20">
      <c r="B1844" s="138">
        <f t="shared" si="138"/>
        <v>150</v>
      </c>
      <c r="C1844" s="138">
        <f t="shared" si="139"/>
        <v>3553</v>
      </c>
      <c r="F1844" s="138">
        <f t="shared" si="140"/>
        <v>6305</v>
      </c>
      <c r="L1844" s="138">
        <v>0</v>
      </c>
      <c r="M1844" s="138">
        <f t="shared" si="142"/>
        <v>178188.90000000002</v>
      </c>
      <c r="T1844" s="138">
        <f t="shared" si="141"/>
        <v>7763.74</v>
      </c>
    </row>
    <row r="1845" spans="2:20">
      <c r="B1845" s="138">
        <f t="shared" si="138"/>
        <v>150</v>
      </c>
      <c r="C1845" s="138">
        <f t="shared" si="139"/>
        <v>3555</v>
      </c>
      <c r="F1845" s="138">
        <f t="shared" si="140"/>
        <v>6309</v>
      </c>
      <c r="L1845" s="138">
        <v>0</v>
      </c>
      <c r="M1845" s="138">
        <f t="shared" si="142"/>
        <v>178288.90000000002</v>
      </c>
      <c r="T1845" s="138">
        <f t="shared" si="141"/>
        <v>7767.74</v>
      </c>
    </row>
    <row r="1846" spans="2:20">
      <c r="B1846" s="138">
        <f t="shared" si="138"/>
        <v>150</v>
      </c>
      <c r="C1846" s="138">
        <f t="shared" si="139"/>
        <v>3557</v>
      </c>
      <c r="F1846" s="138">
        <f t="shared" si="140"/>
        <v>6313</v>
      </c>
      <c r="L1846" s="138">
        <v>0</v>
      </c>
      <c r="M1846" s="138">
        <f t="shared" si="142"/>
        <v>178388.90000000002</v>
      </c>
      <c r="T1846" s="138">
        <f t="shared" si="141"/>
        <v>7771.74</v>
      </c>
    </row>
    <row r="1847" spans="2:20">
      <c r="B1847" s="138">
        <f t="shared" si="138"/>
        <v>150</v>
      </c>
      <c r="C1847" s="138">
        <f t="shared" si="139"/>
        <v>3559</v>
      </c>
      <c r="F1847" s="138">
        <f t="shared" si="140"/>
        <v>6317</v>
      </c>
      <c r="L1847" s="138">
        <v>0</v>
      </c>
      <c r="M1847" s="138">
        <f t="shared" si="142"/>
        <v>178488.90000000002</v>
      </c>
      <c r="T1847" s="138">
        <f t="shared" si="141"/>
        <v>7775.74</v>
      </c>
    </row>
    <row r="1848" spans="2:20">
      <c r="B1848" s="138">
        <f t="shared" si="138"/>
        <v>150</v>
      </c>
      <c r="C1848" s="138">
        <f t="shared" si="139"/>
        <v>3561</v>
      </c>
      <c r="F1848" s="138">
        <f t="shared" si="140"/>
        <v>6321</v>
      </c>
      <c r="L1848" s="138">
        <v>0</v>
      </c>
      <c r="M1848" s="138">
        <f t="shared" si="142"/>
        <v>178588.90000000002</v>
      </c>
      <c r="T1848" s="138">
        <f t="shared" si="141"/>
        <v>7779.74</v>
      </c>
    </row>
    <row r="1849" spans="2:20">
      <c r="B1849" s="138">
        <f t="shared" si="138"/>
        <v>150</v>
      </c>
      <c r="C1849" s="138">
        <f t="shared" si="139"/>
        <v>3563</v>
      </c>
      <c r="F1849" s="138">
        <f t="shared" si="140"/>
        <v>6325</v>
      </c>
      <c r="L1849" s="138">
        <v>0</v>
      </c>
      <c r="M1849" s="138">
        <f t="shared" si="142"/>
        <v>178688.90000000002</v>
      </c>
      <c r="T1849" s="138">
        <f t="shared" si="141"/>
        <v>7783.74</v>
      </c>
    </row>
    <row r="1850" spans="2:20">
      <c r="B1850" s="138">
        <f t="shared" si="138"/>
        <v>150</v>
      </c>
      <c r="C1850" s="138">
        <f t="shared" si="139"/>
        <v>3565</v>
      </c>
      <c r="F1850" s="138">
        <f t="shared" si="140"/>
        <v>6329</v>
      </c>
      <c r="L1850" s="138">
        <v>0</v>
      </c>
      <c r="M1850" s="138">
        <f t="shared" si="142"/>
        <v>178788.90000000002</v>
      </c>
      <c r="T1850" s="138">
        <f t="shared" si="141"/>
        <v>7787.74</v>
      </c>
    </row>
    <row r="1851" spans="2:20">
      <c r="B1851" s="138">
        <f t="shared" si="138"/>
        <v>150</v>
      </c>
      <c r="C1851" s="138">
        <f t="shared" si="139"/>
        <v>3567</v>
      </c>
      <c r="F1851" s="138">
        <f t="shared" si="140"/>
        <v>6333</v>
      </c>
      <c r="L1851" s="138">
        <v>0</v>
      </c>
      <c r="M1851" s="138">
        <f t="shared" si="142"/>
        <v>178888.90000000002</v>
      </c>
      <c r="T1851" s="138">
        <f t="shared" si="141"/>
        <v>7791.74</v>
      </c>
    </row>
    <row r="1852" spans="2:20">
      <c r="B1852" s="138">
        <f t="shared" si="138"/>
        <v>150</v>
      </c>
      <c r="C1852" s="138">
        <f t="shared" si="139"/>
        <v>3569</v>
      </c>
      <c r="F1852" s="138">
        <f t="shared" si="140"/>
        <v>6337</v>
      </c>
      <c r="L1852" s="138">
        <v>0</v>
      </c>
      <c r="M1852" s="138">
        <f t="shared" si="142"/>
        <v>178988.90000000002</v>
      </c>
      <c r="T1852" s="138">
        <f t="shared" si="141"/>
        <v>7795.74</v>
      </c>
    </row>
    <row r="1853" spans="2:20">
      <c r="B1853" s="138">
        <f t="shared" si="138"/>
        <v>150</v>
      </c>
      <c r="C1853" s="138">
        <f t="shared" si="139"/>
        <v>3571</v>
      </c>
      <c r="F1853" s="138">
        <f t="shared" si="140"/>
        <v>6341</v>
      </c>
      <c r="L1853" s="138">
        <v>0</v>
      </c>
      <c r="M1853" s="138">
        <f t="shared" si="142"/>
        <v>179088.90000000002</v>
      </c>
      <c r="T1853" s="138">
        <f t="shared" si="141"/>
        <v>7799.74</v>
      </c>
    </row>
    <row r="1854" spans="2:20">
      <c r="B1854" s="138">
        <f t="shared" si="138"/>
        <v>150</v>
      </c>
      <c r="C1854" s="138">
        <f t="shared" si="139"/>
        <v>3573</v>
      </c>
      <c r="F1854" s="138">
        <f t="shared" si="140"/>
        <v>6345</v>
      </c>
      <c r="L1854" s="138">
        <v>0</v>
      </c>
      <c r="M1854" s="138">
        <f t="shared" si="142"/>
        <v>179188.90000000002</v>
      </c>
      <c r="T1854" s="138">
        <f t="shared" si="141"/>
        <v>7803.74</v>
      </c>
    </row>
    <row r="1855" spans="2:20">
      <c r="B1855" s="138">
        <f t="shared" si="138"/>
        <v>150</v>
      </c>
      <c r="C1855" s="138">
        <f t="shared" si="139"/>
        <v>3575</v>
      </c>
      <c r="F1855" s="138">
        <f t="shared" si="140"/>
        <v>6349</v>
      </c>
      <c r="L1855" s="138">
        <v>0</v>
      </c>
      <c r="M1855" s="138">
        <f t="shared" si="142"/>
        <v>179288.90000000002</v>
      </c>
      <c r="T1855" s="138">
        <f t="shared" si="141"/>
        <v>7807.74</v>
      </c>
    </row>
    <row r="1856" spans="2:20">
      <c r="B1856" s="138">
        <f t="shared" si="138"/>
        <v>150</v>
      </c>
      <c r="C1856" s="138">
        <f t="shared" si="139"/>
        <v>3577</v>
      </c>
      <c r="F1856" s="138">
        <f t="shared" si="140"/>
        <v>6353</v>
      </c>
      <c r="L1856" s="138">
        <v>0</v>
      </c>
      <c r="M1856" s="138">
        <f t="shared" si="142"/>
        <v>179388.90000000002</v>
      </c>
      <c r="T1856" s="138">
        <f t="shared" si="141"/>
        <v>7811.74</v>
      </c>
    </row>
    <row r="1857" spans="2:20">
      <c r="B1857" s="138">
        <f t="shared" si="138"/>
        <v>150</v>
      </c>
      <c r="C1857" s="138">
        <f t="shared" si="139"/>
        <v>3579</v>
      </c>
      <c r="F1857" s="138">
        <f t="shared" si="140"/>
        <v>6357</v>
      </c>
      <c r="L1857" s="138">
        <v>0</v>
      </c>
      <c r="M1857" s="138">
        <f t="shared" si="142"/>
        <v>179488.90000000002</v>
      </c>
      <c r="T1857" s="138">
        <f t="shared" si="141"/>
        <v>7815.74</v>
      </c>
    </row>
    <row r="1858" spans="2:20">
      <c r="B1858" s="138">
        <f t="shared" si="138"/>
        <v>150</v>
      </c>
      <c r="C1858" s="138">
        <f t="shared" si="139"/>
        <v>3581</v>
      </c>
      <c r="F1858" s="138">
        <f t="shared" si="140"/>
        <v>6361</v>
      </c>
      <c r="L1858" s="138">
        <v>0</v>
      </c>
      <c r="M1858" s="138">
        <f t="shared" si="142"/>
        <v>179588.90000000002</v>
      </c>
      <c r="T1858" s="138">
        <f t="shared" si="141"/>
        <v>7819.74</v>
      </c>
    </row>
    <row r="1859" spans="2:20">
      <c r="B1859" s="138">
        <f t="shared" si="138"/>
        <v>150</v>
      </c>
      <c r="C1859" s="138">
        <f t="shared" si="139"/>
        <v>3583</v>
      </c>
      <c r="F1859" s="138">
        <f t="shared" si="140"/>
        <v>6365</v>
      </c>
      <c r="L1859" s="138">
        <v>0</v>
      </c>
      <c r="M1859" s="138">
        <f t="shared" si="142"/>
        <v>179688.90000000002</v>
      </c>
      <c r="T1859" s="138">
        <f t="shared" si="141"/>
        <v>7823.74</v>
      </c>
    </row>
    <row r="1860" spans="2:20">
      <c r="B1860" s="138">
        <f t="shared" si="138"/>
        <v>150</v>
      </c>
      <c r="C1860" s="138">
        <f t="shared" si="139"/>
        <v>3585</v>
      </c>
      <c r="F1860" s="138">
        <f t="shared" si="140"/>
        <v>6369</v>
      </c>
      <c r="L1860" s="138">
        <v>0</v>
      </c>
      <c r="M1860" s="138">
        <f t="shared" si="142"/>
        <v>179788.90000000002</v>
      </c>
      <c r="T1860" s="138">
        <f t="shared" si="141"/>
        <v>7827.74</v>
      </c>
    </row>
    <row r="1861" spans="2:20">
      <c r="B1861" s="138">
        <f t="shared" si="138"/>
        <v>150</v>
      </c>
      <c r="C1861" s="138">
        <f t="shared" si="139"/>
        <v>3587</v>
      </c>
      <c r="F1861" s="138">
        <f t="shared" si="140"/>
        <v>6373</v>
      </c>
      <c r="L1861" s="138">
        <v>0</v>
      </c>
      <c r="M1861" s="138">
        <f t="shared" si="142"/>
        <v>179888.90000000002</v>
      </c>
      <c r="T1861" s="138">
        <f t="shared" si="141"/>
        <v>7831.74</v>
      </c>
    </row>
    <row r="1862" spans="2:20">
      <c r="B1862" s="138">
        <f t="shared" si="138"/>
        <v>150</v>
      </c>
      <c r="C1862" s="138">
        <f t="shared" si="139"/>
        <v>3589</v>
      </c>
      <c r="F1862" s="138">
        <f t="shared" si="140"/>
        <v>6377</v>
      </c>
      <c r="L1862" s="138">
        <v>0</v>
      </c>
      <c r="M1862" s="138">
        <f t="shared" si="142"/>
        <v>179988.90000000002</v>
      </c>
      <c r="T1862" s="138">
        <f t="shared" si="141"/>
        <v>7835.74</v>
      </c>
    </row>
    <row r="1863" spans="2:20">
      <c r="B1863" s="138">
        <f t="shared" si="138"/>
        <v>150</v>
      </c>
      <c r="C1863" s="138">
        <f t="shared" si="139"/>
        <v>3591</v>
      </c>
      <c r="F1863" s="138">
        <f t="shared" si="140"/>
        <v>6381</v>
      </c>
      <c r="L1863" s="138">
        <v>0</v>
      </c>
      <c r="M1863" s="138">
        <f t="shared" si="142"/>
        <v>180088.90000000002</v>
      </c>
      <c r="T1863" s="138">
        <f t="shared" si="141"/>
        <v>7839.74</v>
      </c>
    </row>
    <row r="1864" spans="2:20">
      <c r="B1864" s="138">
        <f t="shared" si="138"/>
        <v>150</v>
      </c>
      <c r="C1864" s="138">
        <f t="shared" si="139"/>
        <v>3593</v>
      </c>
      <c r="F1864" s="138">
        <f t="shared" si="140"/>
        <v>6385</v>
      </c>
      <c r="L1864" s="138">
        <v>0</v>
      </c>
      <c r="M1864" s="138">
        <f t="shared" si="142"/>
        <v>180188.90000000002</v>
      </c>
      <c r="T1864" s="138">
        <f t="shared" si="141"/>
        <v>7843.74</v>
      </c>
    </row>
    <row r="1865" spans="2:20">
      <c r="B1865" s="138">
        <f t="shared" si="138"/>
        <v>150</v>
      </c>
      <c r="C1865" s="138">
        <f t="shared" si="139"/>
        <v>3595</v>
      </c>
      <c r="F1865" s="138">
        <f t="shared" si="140"/>
        <v>6389</v>
      </c>
      <c r="L1865" s="138">
        <v>0</v>
      </c>
      <c r="M1865" s="138">
        <f t="shared" si="142"/>
        <v>180288.90000000002</v>
      </c>
      <c r="T1865" s="138">
        <f t="shared" si="141"/>
        <v>7847.74</v>
      </c>
    </row>
    <row r="1866" spans="2:20">
      <c r="B1866" s="138">
        <f t="shared" si="138"/>
        <v>150</v>
      </c>
      <c r="C1866" s="138">
        <f t="shared" si="139"/>
        <v>3597</v>
      </c>
      <c r="F1866" s="138">
        <f t="shared" si="140"/>
        <v>6393</v>
      </c>
      <c r="L1866" s="138">
        <v>0</v>
      </c>
      <c r="M1866" s="138">
        <f t="shared" si="142"/>
        <v>180388.90000000002</v>
      </c>
      <c r="T1866" s="138">
        <f t="shared" si="141"/>
        <v>7851.74</v>
      </c>
    </row>
    <row r="1867" spans="2:20">
      <c r="B1867" s="138">
        <f t="shared" si="138"/>
        <v>150</v>
      </c>
      <c r="C1867" s="138">
        <f t="shared" si="139"/>
        <v>3599</v>
      </c>
      <c r="F1867" s="138">
        <f t="shared" si="140"/>
        <v>6397</v>
      </c>
      <c r="L1867" s="138">
        <v>0</v>
      </c>
      <c r="M1867" s="138">
        <f t="shared" si="142"/>
        <v>180488.90000000002</v>
      </c>
      <c r="T1867" s="138">
        <f t="shared" si="141"/>
        <v>7855.74</v>
      </c>
    </row>
    <row r="1868" spans="2:20">
      <c r="B1868" s="138">
        <f t="shared" si="138"/>
        <v>150</v>
      </c>
      <c r="C1868" s="138">
        <f t="shared" si="139"/>
        <v>3601</v>
      </c>
      <c r="F1868" s="138">
        <f t="shared" si="140"/>
        <v>6401</v>
      </c>
      <c r="L1868" s="138">
        <v>0</v>
      </c>
      <c r="M1868" s="138">
        <f t="shared" si="142"/>
        <v>180588.90000000002</v>
      </c>
      <c r="T1868" s="138">
        <f t="shared" si="141"/>
        <v>7859.74</v>
      </c>
    </row>
    <row r="1869" spans="2:20">
      <c r="B1869" s="138">
        <f t="shared" si="138"/>
        <v>150</v>
      </c>
      <c r="C1869" s="138">
        <f t="shared" si="139"/>
        <v>3603</v>
      </c>
      <c r="F1869" s="138">
        <f t="shared" si="140"/>
        <v>6405</v>
      </c>
      <c r="L1869" s="138">
        <v>0</v>
      </c>
      <c r="M1869" s="138">
        <f t="shared" si="142"/>
        <v>180688.90000000002</v>
      </c>
      <c r="T1869" s="138">
        <f t="shared" si="141"/>
        <v>7863.74</v>
      </c>
    </row>
    <row r="1870" spans="2:20">
      <c r="B1870" s="138">
        <f t="shared" si="138"/>
        <v>150</v>
      </c>
      <c r="C1870" s="138">
        <f t="shared" si="139"/>
        <v>3605</v>
      </c>
      <c r="F1870" s="138">
        <f t="shared" si="140"/>
        <v>6409</v>
      </c>
      <c r="L1870" s="138">
        <v>0</v>
      </c>
      <c r="M1870" s="138">
        <f t="shared" si="142"/>
        <v>180788.90000000002</v>
      </c>
      <c r="T1870" s="138">
        <f t="shared" si="141"/>
        <v>7867.74</v>
      </c>
    </row>
    <row r="1871" spans="2:20">
      <c r="B1871" s="138">
        <f t="shared" si="138"/>
        <v>150</v>
      </c>
      <c r="C1871" s="138">
        <f t="shared" si="139"/>
        <v>3607</v>
      </c>
      <c r="F1871" s="138">
        <f t="shared" si="140"/>
        <v>6413</v>
      </c>
      <c r="L1871" s="138">
        <v>0</v>
      </c>
      <c r="M1871" s="138">
        <f t="shared" si="142"/>
        <v>180888.90000000002</v>
      </c>
      <c r="T1871" s="138">
        <f t="shared" si="141"/>
        <v>7871.74</v>
      </c>
    </row>
    <row r="1872" spans="2:20">
      <c r="B1872" s="138">
        <f t="shared" si="138"/>
        <v>150</v>
      </c>
      <c r="C1872" s="138">
        <f t="shared" si="139"/>
        <v>3609</v>
      </c>
      <c r="F1872" s="138">
        <f t="shared" si="140"/>
        <v>6417</v>
      </c>
      <c r="L1872" s="138">
        <v>0</v>
      </c>
      <c r="M1872" s="138">
        <f t="shared" si="142"/>
        <v>180988.90000000002</v>
      </c>
      <c r="T1872" s="138">
        <f t="shared" si="141"/>
        <v>7875.74</v>
      </c>
    </row>
    <row r="1873" spans="2:20">
      <c r="B1873" s="138">
        <f t="shared" si="138"/>
        <v>150</v>
      </c>
      <c r="C1873" s="138">
        <f t="shared" si="139"/>
        <v>3611</v>
      </c>
      <c r="F1873" s="138">
        <f t="shared" si="140"/>
        <v>6421</v>
      </c>
      <c r="L1873" s="138">
        <v>0</v>
      </c>
      <c r="M1873" s="138">
        <f t="shared" si="142"/>
        <v>181088.90000000002</v>
      </c>
      <c r="T1873" s="138">
        <f t="shared" si="141"/>
        <v>7879.74</v>
      </c>
    </row>
    <row r="1874" spans="2:20">
      <c r="B1874" s="138">
        <f t="shared" si="138"/>
        <v>150</v>
      </c>
      <c r="C1874" s="138">
        <f t="shared" si="139"/>
        <v>3613</v>
      </c>
      <c r="F1874" s="138">
        <f t="shared" si="140"/>
        <v>6425</v>
      </c>
      <c r="L1874" s="138">
        <v>0</v>
      </c>
      <c r="M1874" s="138">
        <f t="shared" si="142"/>
        <v>181188.90000000002</v>
      </c>
      <c r="T1874" s="138">
        <f t="shared" si="141"/>
        <v>7883.74</v>
      </c>
    </row>
    <row r="1875" spans="2:20">
      <c r="B1875" s="138">
        <f t="shared" si="138"/>
        <v>150</v>
      </c>
      <c r="C1875" s="138">
        <f t="shared" si="139"/>
        <v>3615</v>
      </c>
      <c r="F1875" s="138">
        <f t="shared" si="140"/>
        <v>6429</v>
      </c>
      <c r="L1875" s="138">
        <v>0</v>
      </c>
      <c r="M1875" s="138">
        <f t="shared" si="142"/>
        <v>181288.90000000002</v>
      </c>
      <c r="T1875" s="138">
        <f t="shared" si="141"/>
        <v>7887.74</v>
      </c>
    </row>
    <row r="1876" spans="2:20">
      <c r="B1876" s="138">
        <f t="shared" si="138"/>
        <v>150</v>
      </c>
      <c r="C1876" s="138">
        <f t="shared" si="139"/>
        <v>3617</v>
      </c>
      <c r="F1876" s="138">
        <f t="shared" si="140"/>
        <v>6433</v>
      </c>
      <c r="L1876" s="138">
        <v>0</v>
      </c>
      <c r="M1876" s="138">
        <f t="shared" si="142"/>
        <v>181388.90000000002</v>
      </c>
      <c r="T1876" s="138">
        <f t="shared" si="141"/>
        <v>7891.74</v>
      </c>
    </row>
    <row r="1877" spans="2:20">
      <c r="B1877" s="138">
        <f t="shared" si="138"/>
        <v>150</v>
      </c>
      <c r="C1877" s="138">
        <f t="shared" si="139"/>
        <v>3619</v>
      </c>
      <c r="F1877" s="138">
        <f t="shared" si="140"/>
        <v>6437</v>
      </c>
      <c r="L1877" s="138">
        <v>0</v>
      </c>
      <c r="M1877" s="138">
        <f t="shared" si="142"/>
        <v>181488.90000000002</v>
      </c>
      <c r="T1877" s="138">
        <f t="shared" si="141"/>
        <v>7895.74</v>
      </c>
    </row>
    <row r="1878" spans="2:20">
      <c r="B1878" s="138">
        <f t="shared" ref="B1878:B1941" si="143">B1877</f>
        <v>150</v>
      </c>
      <c r="C1878" s="138">
        <f t="shared" ref="C1878:C1941" si="144">C1877+2</f>
        <v>3621</v>
      </c>
      <c r="F1878" s="138">
        <f t="shared" ref="F1878:F1941" si="145">F1877+4</f>
        <v>6441</v>
      </c>
      <c r="L1878" s="138">
        <v>0</v>
      </c>
      <c r="M1878" s="138">
        <f t="shared" si="142"/>
        <v>181588.90000000002</v>
      </c>
      <c r="T1878" s="138">
        <f t="shared" ref="T1878:T1941" si="146">T1877+4</f>
        <v>7899.74</v>
      </c>
    </row>
    <row r="1879" spans="2:20">
      <c r="B1879" s="138">
        <f t="shared" si="143"/>
        <v>150</v>
      </c>
      <c r="C1879" s="138">
        <f t="shared" si="144"/>
        <v>3623</v>
      </c>
      <c r="F1879" s="138">
        <f t="shared" si="145"/>
        <v>6445</v>
      </c>
      <c r="L1879" s="138">
        <v>0</v>
      </c>
      <c r="M1879" s="138">
        <f t="shared" si="142"/>
        <v>181688.90000000002</v>
      </c>
      <c r="T1879" s="138">
        <f t="shared" si="146"/>
        <v>7903.74</v>
      </c>
    </row>
    <row r="1880" spans="2:20">
      <c r="B1880" s="138">
        <f t="shared" si="143"/>
        <v>150</v>
      </c>
      <c r="C1880" s="138">
        <f t="shared" si="144"/>
        <v>3625</v>
      </c>
      <c r="F1880" s="138">
        <f t="shared" si="145"/>
        <v>6449</v>
      </c>
      <c r="L1880" s="138">
        <v>0</v>
      </c>
      <c r="M1880" s="138">
        <f t="shared" si="142"/>
        <v>181788.90000000002</v>
      </c>
      <c r="T1880" s="138">
        <f t="shared" si="146"/>
        <v>7907.74</v>
      </c>
    </row>
    <row r="1881" spans="2:20">
      <c r="B1881" s="138">
        <f t="shared" si="143"/>
        <v>150</v>
      </c>
      <c r="C1881" s="138">
        <f t="shared" si="144"/>
        <v>3627</v>
      </c>
      <c r="F1881" s="138">
        <f t="shared" si="145"/>
        <v>6453</v>
      </c>
      <c r="L1881" s="138">
        <v>0</v>
      </c>
      <c r="M1881" s="138">
        <f t="shared" si="142"/>
        <v>181888.90000000002</v>
      </c>
      <c r="T1881" s="138">
        <f t="shared" si="146"/>
        <v>7911.74</v>
      </c>
    </row>
    <row r="1882" spans="2:20">
      <c r="B1882" s="138">
        <f t="shared" si="143"/>
        <v>150</v>
      </c>
      <c r="C1882" s="138">
        <f t="shared" si="144"/>
        <v>3629</v>
      </c>
      <c r="F1882" s="138">
        <f t="shared" si="145"/>
        <v>6457</v>
      </c>
      <c r="L1882" s="138">
        <v>0</v>
      </c>
      <c r="M1882" s="138">
        <f t="shared" si="142"/>
        <v>181988.90000000002</v>
      </c>
      <c r="T1882" s="138">
        <f t="shared" si="146"/>
        <v>7915.74</v>
      </c>
    </row>
    <row r="1883" spans="2:20">
      <c r="B1883" s="138">
        <f t="shared" si="143"/>
        <v>150</v>
      </c>
      <c r="C1883" s="138">
        <f t="shared" si="144"/>
        <v>3631</v>
      </c>
      <c r="F1883" s="138">
        <f t="shared" si="145"/>
        <v>6461</v>
      </c>
      <c r="L1883" s="138">
        <v>0</v>
      </c>
      <c r="M1883" s="138">
        <f t="shared" si="142"/>
        <v>182088.90000000002</v>
      </c>
      <c r="T1883" s="138">
        <f t="shared" si="146"/>
        <v>7919.74</v>
      </c>
    </row>
    <row r="1884" spans="2:20">
      <c r="B1884" s="138">
        <f t="shared" si="143"/>
        <v>150</v>
      </c>
      <c r="C1884" s="138">
        <f t="shared" si="144"/>
        <v>3633</v>
      </c>
      <c r="F1884" s="138">
        <f t="shared" si="145"/>
        <v>6465</v>
      </c>
      <c r="L1884" s="138">
        <v>0</v>
      </c>
      <c r="M1884" s="138">
        <f t="shared" si="142"/>
        <v>182188.90000000002</v>
      </c>
      <c r="T1884" s="138">
        <f t="shared" si="146"/>
        <v>7923.74</v>
      </c>
    </row>
    <row r="1885" spans="2:20">
      <c r="B1885" s="138">
        <f t="shared" si="143"/>
        <v>150</v>
      </c>
      <c r="C1885" s="138">
        <f t="shared" si="144"/>
        <v>3635</v>
      </c>
      <c r="F1885" s="138">
        <f t="shared" si="145"/>
        <v>6469</v>
      </c>
      <c r="L1885" s="138">
        <v>0</v>
      </c>
      <c r="M1885" s="138">
        <f t="shared" si="142"/>
        <v>182288.90000000002</v>
      </c>
      <c r="T1885" s="138">
        <f t="shared" si="146"/>
        <v>7927.74</v>
      </c>
    </row>
    <row r="1886" spans="2:20">
      <c r="B1886" s="138">
        <f t="shared" si="143"/>
        <v>150</v>
      </c>
      <c r="C1886" s="138">
        <f t="shared" si="144"/>
        <v>3637</v>
      </c>
      <c r="F1886" s="138">
        <f t="shared" si="145"/>
        <v>6473</v>
      </c>
      <c r="L1886" s="138">
        <v>0</v>
      </c>
      <c r="M1886" s="138">
        <f t="shared" si="142"/>
        <v>182388.90000000002</v>
      </c>
      <c r="T1886" s="138">
        <f t="shared" si="146"/>
        <v>7931.74</v>
      </c>
    </row>
    <row r="1887" spans="2:20">
      <c r="B1887" s="138">
        <f t="shared" si="143"/>
        <v>150</v>
      </c>
      <c r="C1887" s="138">
        <f t="shared" si="144"/>
        <v>3639</v>
      </c>
      <c r="F1887" s="138">
        <f t="shared" si="145"/>
        <v>6477</v>
      </c>
      <c r="L1887" s="138">
        <v>0</v>
      </c>
      <c r="M1887" s="138">
        <f t="shared" si="142"/>
        <v>182488.90000000002</v>
      </c>
      <c r="T1887" s="138">
        <f t="shared" si="146"/>
        <v>7935.74</v>
      </c>
    </row>
    <row r="1888" spans="2:20">
      <c r="B1888" s="138">
        <f t="shared" si="143"/>
        <v>150</v>
      </c>
      <c r="C1888" s="138">
        <f t="shared" si="144"/>
        <v>3641</v>
      </c>
      <c r="F1888" s="138">
        <f t="shared" si="145"/>
        <v>6481</v>
      </c>
      <c r="L1888" s="138">
        <v>0</v>
      </c>
      <c r="M1888" s="138">
        <f t="shared" si="142"/>
        <v>182588.90000000002</v>
      </c>
      <c r="T1888" s="138">
        <f t="shared" si="146"/>
        <v>7939.74</v>
      </c>
    </row>
    <row r="1889" spans="2:20">
      <c r="B1889" s="138">
        <f t="shared" si="143"/>
        <v>150</v>
      </c>
      <c r="C1889" s="138">
        <f t="shared" si="144"/>
        <v>3643</v>
      </c>
      <c r="F1889" s="138">
        <f t="shared" si="145"/>
        <v>6485</v>
      </c>
      <c r="L1889" s="138">
        <v>0</v>
      </c>
      <c r="M1889" s="138">
        <f t="shared" si="142"/>
        <v>182688.90000000002</v>
      </c>
      <c r="T1889" s="138">
        <f t="shared" si="146"/>
        <v>7943.74</v>
      </c>
    </row>
    <row r="1890" spans="2:20">
      <c r="B1890" s="138">
        <f t="shared" si="143"/>
        <v>150</v>
      </c>
      <c r="C1890" s="138">
        <f t="shared" si="144"/>
        <v>3645</v>
      </c>
      <c r="F1890" s="138">
        <f t="shared" si="145"/>
        <v>6489</v>
      </c>
      <c r="L1890" s="138">
        <v>0</v>
      </c>
      <c r="M1890" s="138">
        <f t="shared" si="142"/>
        <v>182788.90000000002</v>
      </c>
      <c r="T1890" s="138">
        <f t="shared" si="146"/>
        <v>7947.74</v>
      </c>
    </row>
    <row r="1891" spans="2:20">
      <c r="B1891" s="138">
        <f t="shared" si="143"/>
        <v>150</v>
      </c>
      <c r="C1891" s="138">
        <f t="shared" si="144"/>
        <v>3647</v>
      </c>
      <c r="F1891" s="138">
        <f t="shared" si="145"/>
        <v>6493</v>
      </c>
      <c r="L1891" s="138">
        <v>0</v>
      </c>
      <c r="M1891" s="138">
        <f t="shared" ref="M1891:M1954" si="147">M1890+100</f>
        <v>182888.90000000002</v>
      </c>
      <c r="T1891" s="138">
        <f t="shared" si="146"/>
        <v>7951.74</v>
      </c>
    </row>
    <row r="1892" spans="2:20">
      <c r="B1892" s="138">
        <f t="shared" si="143"/>
        <v>150</v>
      </c>
      <c r="C1892" s="138">
        <f t="shared" si="144"/>
        <v>3649</v>
      </c>
      <c r="F1892" s="138">
        <f t="shared" si="145"/>
        <v>6497</v>
      </c>
      <c r="L1892" s="138">
        <v>0</v>
      </c>
      <c r="M1892" s="138">
        <f t="shared" si="147"/>
        <v>182988.90000000002</v>
      </c>
      <c r="T1892" s="138">
        <f t="shared" si="146"/>
        <v>7955.74</v>
      </c>
    </row>
    <row r="1893" spans="2:20">
      <c r="B1893" s="138">
        <f t="shared" si="143"/>
        <v>150</v>
      </c>
      <c r="C1893" s="138">
        <f t="shared" si="144"/>
        <v>3651</v>
      </c>
      <c r="F1893" s="138">
        <f t="shared" si="145"/>
        <v>6501</v>
      </c>
      <c r="L1893" s="138">
        <v>0</v>
      </c>
      <c r="M1893" s="138">
        <f t="shared" si="147"/>
        <v>183088.90000000002</v>
      </c>
      <c r="T1893" s="138">
        <f t="shared" si="146"/>
        <v>7959.74</v>
      </c>
    </row>
    <row r="1894" spans="2:20">
      <c r="B1894" s="138">
        <f t="shared" si="143"/>
        <v>150</v>
      </c>
      <c r="C1894" s="138">
        <f t="shared" si="144"/>
        <v>3653</v>
      </c>
      <c r="F1894" s="138">
        <f t="shared" si="145"/>
        <v>6505</v>
      </c>
      <c r="L1894" s="138">
        <v>0</v>
      </c>
      <c r="M1894" s="138">
        <f t="shared" si="147"/>
        <v>183188.90000000002</v>
      </c>
      <c r="T1894" s="138">
        <f t="shared" si="146"/>
        <v>7963.74</v>
      </c>
    </row>
    <row r="1895" spans="2:20">
      <c r="B1895" s="138">
        <f t="shared" si="143"/>
        <v>150</v>
      </c>
      <c r="C1895" s="138">
        <f t="shared" si="144"/>
        <v>3655</v>
      </c>
      <c r="F1895" s="138">
        <f t="shared" si="145"/>
        <v>6509</v>
      </c>
      <c r="L1895" s="138">
        <v>0</v>
      </c>
      <c r="M1895" s="138">
        <f t="shared" si="147"/>
        <v>183288.90000000002</v>
      </c>
      <c r="T1895" s="138">
        <f t="shared" si="146"/>
        <v>7967.74</v>
      </c>
    </row>
    <row r="1896" spans="2:20">
      <c r="B1896" s="138">
        <f t="shared" si="143"/>
        <v>150</v>
      </c>
      <c r="C1896" s="138">
        <f t="shared" si="144"/>
        <v>3657</v>
      </c>
      <c r="F1896" s="138">
        <f t="shared" si="145"/>
        <v>6513</v>
      </c>
      <c r="L1896" s="138">
        <v>0</v>
      </c>
      <c r="M1896" s="138">
        <f t="shared" si="147"/>
        <v>183388.90000000002</v>
      </c>
      <c r="T1896" s="138">
        <f t="shared" si="146"/>
        <v>7971.74</v>
      </c>
    </row>
    <row r="1897" spans="2:20">
      <c r="B1897" s="138">
        <f t="shared" si="143"/>
        <v>150</v>
      </c>
      <c r="C1897" s="138">
        <f t="shared" si="144"/>
        <v>3659</v>
      </c>
      <c r="F1897" s="138">
        <f t="shared" si="145"/>
        <v>6517</v>
      </c>
      <c r="L1897" s="138">
        <v>0</v>
      </c>
      <c r="M1897" s="138">
        <f t="shared" si="147"/>
        <v>183488.90000000002</v>
      </c>
      <c r="T1897" s="138">
        <f t="shared" si="146"/>
        <v>7975.74</v>
      </c>
    </row>
    <row r="1898" spans="2:20">
      <c r="B1898" s="138">
        <f t="shared" si="143"/>
        <v>150</v>
      </c>
      <c r="C1898" s="138">
        <f t="shared" si="144"/>
        <v>3661</v>
      </c>
      <c r="F1898" s="138">
        <f t="shared" si="145"/>
        <v>6521</v>
      </c>
      <c r="L1898" s="138">
        <v>0</v>
      </c>
      <c r="M1898" s="138">
        <f t="shared" si="147"/>
        <v>183588.90000000002</v>
      </c>
      <c r="T1898" s="138">
        <f t="shared" si="146"/>
        <v>7979.74</v>
      </c>
    </row>
    <row r="1899" spans="2:20">
      <c r="B1899" s="138">
        <f t="shared" si="143"/>
        <v>150</v>
      </c>
      <c r="C1899" s="138">
        <f t="shared" si="144"/>
        <v>3663</v>
      </c>
      <c r="F1899" s="138">
        <f t="shared" si="145"/>
        <v>6525</v>
      </c>
      <c r="L1899" s="138">
        <v>0</v>
      </c>
      <c r="M1899" s="138">
        <f t="shared" si="147"/>
        <v>183688.90000000002</v>
      </c>
      <c r="T1899" s="138">
        <f t="shared" si="146"/>
        <v>7983.74</v>
      </c>
    </row>
    <row r="1900" spans="2:20">
      <c r="B1900" s="138">
        <f t="shared" si="143"/>
        <v>150</v>
      </c>
      <c r="C1900" s="138">
        <f t="shared" si="144"/>
        <v>3665</v>
      </c>
      <c r="F1900" s="138">
        <f t="shared" si="145"/>
        <v>6529</v>
      </c>
      <c r="L1900" s="138">
        <v>0</v>
      </c>
      <c r="M1900" s="138">
        <f t="shared" si="147"/>
        <v>183788.90000000002</v>
      </c>
      <c r="T1900" s="138">
        <f t="shared" si="146"/>
        <v>7987.74</v>
      </c>
    </row>
    <row r="1901" spans="2:20">
      <c r="B1901" s="138">
        <f t="shared" si="143"/>
        <v>150</v>
      </c>
      <c r="C1901" s="138">
        <f t="shared" si="144"/>
        <v>3667</v>
      </c>
      <c r="F1901" s="138">
        <f t="shared" si="145"/>
        <v>6533</v>
      </c>
      <c r="L1901" s="138">
        <v>0</v>
      </c>
      <c r="M1901" s="138">
        <f t="shared" si="147"/>
        <v>183888.90000000002</v>
      </c>
      <c r="T1901" s="138">
        <f t="shared" si="146"/>
        <v>7991.74</v>
      </c>
    </row>
    <row r="1902" spans="2:20">
      <c r="B1902" s="138">
        <f t="shared" si="143"/>
        <v>150</v>
      </c>
      <c r="C1902" s="138">
        <f t="shared" si="144"/>
        <v>3669</v>
      </c>
      <c r="F1902" s="138">
        <f t="shared" si="145"/>
        <v>6537</v>
      </c>
      <c r="L1902" s="138">
        <v>0</v>
      </c>
      <c r="M1902" s="138">
        <f t="shared" si="147"/>
        <v>183988.90000000002</v>
      </c>
      <c r="T1902" s="138">
        <f t="shared" si="146"/>
        <v>7995.74</v>
      </c>
    </row>
    <row r="1903" spans="2:20">
      <c r="B1903" s="138">
        <f t="shared" si="143"/>
        <v>150</v>
      </c>
      <c r="C1903" s="138">
        <f t="shared" si="144"/>
        <v>3671</v>
      </c>
      <c r="F1903" s="138">
        <f t="shared" si="145"/>
        <v>6541</v>
      </c>
      <c r="L1903" s="138">
        <v>0</v>
      </c>
      <c r="M1903" s="138">
        <f t="shared" si="147"/>
        <v>184088.90000000002</v>
      </c>
      <c r="T1903" s="138">
        <f t="shared" si="146"/>
        <v>7999.74</v>
      </c>
    </row>
    <row r="1904" spans="2:20">
      <c r="B1904" s="138">
        <f t="shared" si="143"/>
        <v>150</v>
      </c>
      <c r="C1904" s="138">
        <f t="shared" si="144"/>
        <v>3673</v>
      </c>
      <c r="F1904" s="138">
        <f t="shared" si="145"/>
        <v>6545</v>
      </c>
      <c r="L1904" s="138">
        <v>0</v>
      </c>
      <c r="M1904" s="138">
        <f t="shared" si="147"/>
        <v>184188.90000000002</v>
      </c>
      <c r="T1904" s="138">
        <f t="shared" si="146"/>
        <v>8003.74</v>
      </c>
    </row>
    <row r="1905" spans="2:20">
      <c r="B1905" s="138">
        <f t="shared" si="143"/>
        <v>150</v>
      </c>
      <c r="C1905" s="138">
        <f t="shared" si="144"/>
        <v>3675</v>
      </c>
      <c r="F1905" s="138">
        <f t="shared" si="145"/>
        <v>6549</v>
      </c>
      <c r="L1905" s="138">
        <v>0</v>
      </c>
      <c r="M1905" s="138">
        <f t="shared" si="147"/>
        <v>184288.90000000002</v>
      </c>
      <c r="T1905" s="138">
        <f t="shared" si="146"/>
        <v>8007.74</v>
      </c>
    </row>
    <row r="1906" spans="2:20">
      <c r="B1906" s="138">
        <f t="shared" si="143"/>
        <v>150</v>
      </c>
      <c r="C1906" s="138">
        <f t="shared" si="144"/>
        <v>3677</v>
      </c>
      <c r="F1906" s="138">
        <f t="shared" si="145"/>
        <v>6553</v>
      </c>
      <c r="L1906" s="138">
        <v>0</v>
      </c>
      <c r="M1906" s="138">
        <f t="shared" si="147"/>
        <v>184388.90000000002</v>
      </c>
      <c r="T1906" s="138">
        <f t="shared" si="146"/>
        <v>8011.74</v>
      </c>
    </row>
    <row r="1907" spans="2:20">
      <c r="B1907" s="138">
        <f t="shared" si="143"/>
        <v>150</v>
      </c>
      <c r="C1907" s="138">
        <f t="shared" si="144"/>
        <v>3679</v>
      </c>
      <c r="F1907" s="138">
        <f t="shared" si="145"/>
        <v>6557</v>
      </c>
      <c r="L1907" s="138">
        <v>0</v>
      </c>
      <c r="M1907" s="138">
        <f t="shared" si="147"/>
        <v>184488.90000000002</v>
      </c>
      <c r="T1907" s="138">
        <f t="shared" si="146"/>
        <v>8015.74</v>
      </c>
    </row>
    <row r="1908" spans="2:20">
      <c r="B1908" s="138">
        <f t="shared" si="143"/>
        <v>150</v>
      </c>
      <c r="C1908" s="138">
        <f t="shared" si="144"/>
        <v>3681</v>
      </c>
      <c r="F1908" s="138">
        <f t="shared" si="145"/>
        <v>6561</v>
      </c>
      <c r="L1908" s="138">
        <v>0</v>
      </c>
      <c r="M1908" s="138">
        <f t="shared" si="147"/>
        <v>184588.90000000002</v>
      </c>
      <c r="T1908" s="138">
        <f t="shared" si="146"/>
        <v>8019.74</v>
      </c>
    </row>
    <row r="1909" spans="2:20">
      <c r="B1909" s="138">
        <f t="shared" si="143"/>
        <v>150</v>
      </c>
      <c r="C1909" s="138">
        <f t="shared" si="144"/>
        <v>3683</v>
      </c>
      <c r="F1909" s="138">
        <f t="shared" si="145"/>
        <v>6565</v>
      </c>
      <c r="L1909" s="138">
        <v>0</v>
      </c>
      <c r="M1909" s="138">
        <f t="shared" si="147"/>
        <v>184688.90000000002</v>
      </c>
      <c r="T1909" s="138">
        <f t="shared" si="146"/>
        <v>8023.74</v>
      </c>
    </row>
    <row r="1910" spans="2:20">
      <c r="B1910" s="138">
        <f t="shared" si="143"/>
        <v>150</v>
      </c>
      <c r="C1910" s="138">
        <f t="shared" si="144"/>
        <v>3685</v>
      </c>
      <c r="F1910" s="138">
        <f t="shared" si="145"/>
        <v>6569</v>
      </c>
      <c r="L1910" s="138">
        <v>0</v>
      </c>
      <c r="M1910" s="138">
        <f t="shared" si="147"/>
        <v>184788.90000000002</v>
      </c>
      <c r="T1910" s="138">
        <f t="shared" si="146"/>
        <v>8027.74</v>
      </c>
    </row>
    <row r="1911" spans="2:20">
      <c r="B1911" s="138">
        <f t="shared" si="143"/>
        <v>150</v>
      </c>
      <c r="C1911" s="138">
        <f t="shared" si="144"/>
        <v>3687</v>
      </c>
      <c r="F1911" s="138">
        <f t="shared" si="145"/>
        <v>6573</v>
      </c>
      <c r="L1911" s="138">
        <v>0</v>
      </c>
      <c r="M1911" s="138">
        <f t="shared" si="147"/>
        <v>184888.90000000002</v>
      </c>
      <c r="T1911" s="138">
        <f t="shared" si="146"/>
        <v>8031.74</v>
      </c>
    </row>
    <row r="1912" spans="2:20">
      <c r="B1912" s="138">
        <f t="shared" si="143"/>
        <v>150</v>
      </c>
      <c r="C1912" s="138">
        <f t="shared" si="144"/>
        <v>3689</v>
      </c>
      <c r="F1912" s="138">
        <f t="shared" si="145"/>
        <v>6577</v>
      </c>
      <c r="L1912" s="138">
        <v>0</v>
      </c>
      <c r="M1912" s="138">
        <f t="shared" si="147"/>
        <v>184988.90000000002</v>
      </c>
      <c r="T1912" s="138">
        <f t="shared" si="146"/>
        <v>8035.74</v>
      </c>
    </row>
    <row r="1913" spans="2:20">
      <c r="B1913" s="138">
        <f t="shared" si="143"/>
        <v>150</v>
      </c>
      <c r="C1913" s="138">
        <f t="shared" si="144"/>
        <v>3691</v>
      </c>
      <c r="F1913" s="138">
        <f t="shared" si="145"/>
        <v>6581</v>
      </c>
      <c r="L1913" s="138">
        <v>0</v>
      </c>
      <c r="M1913" s="138">
        <f t="shared" si="147"/>
        <v>185088.90000000002</v>
      </c>
      <c r="T1913" s="138">
        <f t="shared" si="146"/>
        <v>8039.74</v>
      </c>
    </row>
    <row r="1914" spans="2:20">
      <c r="B1914" s="138">
        <f t="shared" si="143"/>
        <v>150</v>
      </c>
      <c r="C1914" s="138">
        <f t="shared" si="144"/>
        <v>3693</v>
      </c>
      <c r="F1914" s="138">
        <f t="shared" si="145"/>
        <v>6585</v>
      </c>
      <c r="L1914" s="138">
        <v>0</v>
      </c>
      <c r="M1914" s="138">
        <f t="shared" si="147"/>
        <v>185188.90000000002</v>
      </c>
      <c r="T1914" s="138">
        <f t="shared" si="146"/>
        <v>8043.74</v>
      </c>
    </row>
    <row r="1915" spans="2:20">
      <c r="B1915" s="138">
        <f t="shared" si="143"/>
        <v>150</v>
      </c>
      <c r="C1915" s="138">
        <f t="shared" si="144"/>
        <v>3695</v>
      </c>
      <c r="F1915" s="138">
        <f t="shared" si="145"/>
        <v>6589</v>
      </c>
      <c r="L1915" s="138">
        <v>0</v>
      </c>
      <c r="M1915" s="138">
        <f t="shared" si="147"/>
        <v>185288.90000000002</v>
      </c>
      <c r="T1915" s="138">
        <f t="shared" si="146"/>
        <v>8047.74</v>
      </c>
    </row>
    <row r="1916" spans="2:20">
      <c r="B1916" s="138">
        <f t="shared" si="143"/>
        <v>150</v>
      </c>
      <c r="C1916" s="138">
        <f t="shared" si="144"/>
        <v>3697</v>
      </c>
      <c r="F1916" s="138">
        <f t="shared" si="145"/>
        <v>6593</v>
      </c>
      <c r="L1916" s="138">
        <v>0</v>
      </c>
      <c r="M1916" s="138">
        <f t="shared" si="147"/>
        <v>185388.90000000002</v>
      </c>
      <c r="T1916" s="138">
        <f t="shared" si="146"/>
        <v>8051.74</v>
      </c>
    </row>
    <row r="1917" spans="2:20">
      <c r="B1917" s="138">
        <f t="shared" si="143"/>
        <v>150</v>
      </c>
      <c r="C1917" s="138">
        <f t="shared" si="144"/>
        <v>3699</v>
      </c>
      <c r="F1917" s="138">
        <f t="shared" si="145"/>
        <v>6597</v>
      </c>
      <c r="L1917" s="138">
        <v>0</v>
      </c>
      <c r="M1917" s="138">
        <f t="shared" si="147"/>
        <v>185488.90000000002</v>
      </c>
      <c r="T1917" s="138">
        <f t="shared" si="146"/>
        <v>8055.74</v>
      </c>
    </row>
    <row r="1918" spans="2:20">
      <c r="B1918" s="138">
        <f t="shared" si="143"/>
        <v>150</v>
      </c>
      <c r="C1918" s="138">
        <f t="shared" si="144"/>
        <v>3701</v>
      </c>
      <c r="F1918" s="138">
        <f t="shared" si="145"/>
        <v>6601</v>
      </c>
      <c r="L1918" s="138">
        <v>0</v>
      </c>
      <c r="M1918" s="138">
        <f t="shared" si="147"/>
        <v>185588.90000000002</v>
      </c>
      <c r="T1918" s="138">
        <f t="shared" si="146"/>
        <v>8059.74</v>
      </c>
    </row>
    <row r="1919" spans="2:20">
      <c r="B1919" s="138">
        <f t="shared" si="143"/>
        <v>150</v>
      </c>
      <c r="C1919" s="138">
        <f t="shared" si="144"/>
        <v>3703</v>
      </c>
      <c r="F1919" s="138">
        <f t="shared" si="145"/>
        <v>6605</v>
      </c>
      <c r="L1919" s="138">
        <v>0</v>
      </c>
      <c r="M1919" s="138">
        <f t="shared" si="147"/>
        <v>185688.90000000002</v>
      </c>
      <c r="T1919" s="138">
        <f t="shared" si="146"/>
        <v>8063.74</v>
      </c>
    </row>
    <row r="1920" spans="2:20">
      <c r="B1920" s="138">
        <f t="shared" si="143"/>
        <v>150</v>
      </c>
      <c r="C1920" s="138">
        <f t="shared" si="144"/>
        <v>3705</v>
      </c>
      <c r="F1920" s="138">
        <f t="shared" si="145"/>
        <v>6609</v>
      </c>
      <c r="L1920" s="138">
        <v>0</v>
      </c>
      <c r="M1920" s="138">
        <f t="shared" si="147"/>
        <v>185788.90000000002</v>
      </c>
      <c r="T1920" s="138">
        <f t="shared" si="146"/>
        <v>8067.74</v>
      </c>
    </row>
    <row r="1921" spans="2:20">
      <c r="B1921" s="138">
        <f t="shared" si="143"/>
        <v>150</v>
      </c>
      <c r="C1921" s="138">
        <f t="shared" si="144"/>
        <v>3707</v>
      </c>
      <c r="F1921" s="138">
        <f t="shared" si="145"/>
        <v>6613</v>
      </c>
      <c r="L1921" s="138">
        <v>0</v>
      </c>
      <c r="M1921" s="138">
        <f t="shared" si="147"/>
        <v>185888.90000000002</v>
      </c>
      <c r="T1921" s="138">
        <f t="shared" si="146"/>
        <v>8071.74</v>
      </c>
    </row>
    <row r="1922" spans="2:20">
      <c r="B1922" s="138">
        <f t="shared" si="143"/>
        <v>150</v>
      </c>
      <c r="C1922" s="138">
        <f t="shared" si="144"/>
        <v>3709</v>
      </c>
      <c r="F1922" s="138">
        <f t="shared" si="145"/>
        <v>6617</v>
      </c>
      <c r="L1922" s="138">
        <v>0</v>
      </c>
      <c r="M1922" s="138">
        <f t="shared" si="147"/>
        <v>185988.90000000002</v>
      </c>
      <c r="T1922" s="138">
        <f t="shared" si="146"/>
        <v>8075.74</v>
      </c>
    </row>
    <row r="1923" spans="2:20">
      <c r="B1923" s="138">
        <f t="shared" si="143"/>
        <v>150</v>
      </c>
      <c r="C1923" s="138">
        <f t="shared" si="144"/>
        <v>3711</v>
      </c>
      <c r="F1923" s="138">
        <f t="shared" si="145"/>
        <v>6621</v>
      </c>
      <c r="L1923" s="138">
        <v>0</v>
      </c>
      <c r="M1923" s="138">
        <f t="shared" si="147"/>
        <v>186088.90000000002</v>
      </c>
      <c r="T1923" s="138">
        <f t="shared" si="146"/>
        <v>8079.74</v>
      </c>
    </row>
    <row r="1924" spans="2:20">
      <c r="B1924" s="138">
        <f t="shared" si="143"/>
        <v>150</v>
      </c>
      <c r="C1924" s="138">
        <f t="shared" si="144"/>
        <v>3713</v>
      </c>
      <c r="F1924" s="138">
        <f t="shared" si="145"/>
        <v>6625</v>
      </c>
      <c r="L1924" s="138">
        <v>0</v>
      </c>
      <c r="M1924" s="138">
        <f t="shared" si="147"/>
        <v>186188.90000000002</v>
      </c>
      <c r="T1924" s="138">
        <f t="shared" si="146"/>
        <v>8083.74</v>
      </c>
    </row>
    <row r="1925" spans="2:20">
      <c r="B1925" s="138">
        <f t="shared" si="143"/>
        <v>150</v>
      </c>
      <c r="C1925" s="138">
        <f t="shared" si="144"/>
        <v>3715</v>
      </c>
      <c r="F1925" s="138">
        <f t="shared" si="145"/>
        <v>6629</v>
      </c>
      <c r="L1925" s="138">
        <v>0</v>
      </c>
      <c r="M1925" s="138">
        <f t="shared" si="147"/>
        <v>186288.90000000002</v>
      </c>
      <c r="T1925" s="138">
        <f t="shared" si="146"/>
        <v>8087.74</v>
      </c>
    </row>
    <row r="1926" spans="2:20">
      <c r="B1926" s="138">
        <f t="shared" si="143"/>
        <v>150</v>
      </c>
      <c r="C1926" s="138">
        <f t="shared" si="144"/>
        <v>3717</v>
      </c>
      <c r="F1926" s="138">
        <f t="shared" si="145"/>
        <v>6633</v>
      </c>
      <c r="L1926" s="138">
        <v>0</v>
      </c>
      <c r="M1926" s="138">
        <f t="shared" si="147"/>
        <v>186388.90000000002</v>
      </c>
      <c r="T1926" s="138">
        <f t="shared" si="146"/>
        <v>8091.74</v>
      </c>
    </row>
    <row r="1927" spans="2:20">
      <c r="B1927" s="138">
        <f t="shared" si="143"/>
        <v>150</v>
      </c>
      <c r="C1927" s="138">
        <f t="shared" si="144"/>
        <v>3719</v>
      </c>
      <c r="F1927" s="138">
        <f t="shared" si="145"/>
        <v>6637</v>
      </c>
      <c r="L1927" s="138">
        <v>0</v>
      </c>
      <c r="M1927" s="138">
        <f t="shared" si="147"/>
        <v>186488.90000000002</v>
      </c>
      <c r="T1927" s="138">
        <f t="shared" si="146"/>
        <v>8095.74</v>
      </c>
    </row>
    <row r="1928" spans="2:20">
      <c r="B1928" s="138">
        <f t="shared" si="143"/>
        <v>150</v>
      </c>
      <c r="C1928" s="138">
        <f t="shared" si="144"/>
        <v>3721</v>
      </c>
      <c r="F1928" s="138">
        <f t="shared" si="145"/>
        <v>6641</v>
      </c>
      <c r="L1928" s="138">
        <v>0</v>
      </c>
      <c r="M1928" s="138">
        <f t="shared" si="147"/>
        <v>186588.90000000002</v>
      </c>
      <c r="T1928" s="138">
        <f t="shared" si="146"/>
        <v>8099.74</v>
      </c>
    </row>
    <row r="1929" spans="2:20">
      <c r="B1929" s="138">
        <f t="shared" si="143"/>
        <v>150</v>
      </c>
      <c r="C1929" s="138">
        <f t="shared" si="144"/>
        <v>3723</v>
      </c>
      <c r="F1929" s="138">
        <f t="shared" si="145"/>
        <v>6645</v>
      </c>
      <c r="L1929" s="138">
        <v>0</v>
      </c>
      <c r="M1929" s="138">
        <f t="shared" si="147"/>
        <v>186688.90000000002</v>
      </c>
      <c r="T1929" s="138">
        <f t="shared" si="146"/>
        <v>8103.74</v>
      </c>
    </row>
    <row r="1930" spans="2:20">
      <c r="B1930" s="138">
        <f t="shared" si="143"/>
        <v>150</v>
      </c>
      <c r="C1930" s="138">
        <f t="shared" si="144"/>
        <v>3725</v>
      </c>
      <c r="F1930" s="138">
        <f t="shared" si="145"/>
        <v>6649</v>
      </c>
      <c r="L1930" s="138">
        <v>0</v>
      </c>
      <c r="M1930" s="138">
        <f t="shared" si="147"/>
        <v>186788.90000000002</v>
      </c>
      <c r="T1930" s="138">
        <f t="shared" si="146"/>
        <v>8107.74</v>
      </c>
    </row>
    <row r="1931" spans="2:20">
      <c r="B1931" s="138">
        <f t="shared" si="143"/>
        <v>150</v>
      </c>
      <c r="C1931" s="138">
        <f t="shared" si="144"/>
        <v>3727</v>
      </c>
      <c r="F1931" s="138">
        <f t="shared" si="145"/>
        <v>6653</v>
      </c>
      <c r="L1931" s="138">
        <v>0</v>
      </c>
      <c r="M1931" s="138">
        <f t="shared" si="147"/>
        <v>186888.90000000002</v>
      </c>
      <c r="T1931" s="138">
        <f t="shared" si="146"/>
        <v>8111.74</v>
      </c>
    </row>
    <row r="1932" spans="2:20">
      <c r="B1932" s="138">
        <f t="shared" si="143"/>
        <v>150</v>
      </c>
      <c r="C1932" s="138">
        <f t="shared" si="144"/>
        <v>3729</v>
      </c>
      <c r="F1932" s="138">
        <f t="shared" si="145"/>
        <v>6657</v>
      </c>
      <c r="L1932" s="138">
        <v>0</v>
      </c>
      <c r="M1932" s="138">
        <f t="shared" si="147"/>
        <v>186988.90000000002</v>
      </c>
      <c r="T1932" s="138">
        <f t="shared" si="146"/>
        <v>8115.74</v>
      </c>
    </row>
    <row r="1933" spans="2:20">
      <c r="B1933" s="138">
        <f t="shared" si="143"/>
        <v>150</v>
      </c>
      <c r="C1933" s="138">
        <f t="shared" si="144"/>
        <v>3731</v>
      </c>
      <c r="F1933" s="138">
        <f t="shared" si="145"/>
        <v>6661</v>
      </c>
      <c r="L1933" s="138">
        <v>0</v>
      </c>
      <c r="M1933" s="138">
        <f t="shared" si="147"/>
        <v>187088.90000000002</v>
      </c>
      <c r="T1933" s="138">
        <f t="shared" si="146"/>
        <v>8119.74</v>
      </c>
    </row>
    <row r="1934" spans="2:20">
      <c r="B1934" s="138">
        <f t="shared" si="143"/>
        <v>150</v>
      </c>
      <c r="C1934" s="138">
        <f t="shared" si="144"/>
        <v>3733</v>
      </c>
      <c r="F1934" s="138">
        <f t="shared" si="145"/>
        <v>6665</v>
      </c>
      <c r="L1934" s="138">
        <v>0</v>
      </c>
      <c r="M1934" s="138">
        <f t="shared" si="147"/>
        <v>187188.90000000002</v>
      </c>
      <c r="T1934" s="138">
        <f t="shared" si="146"/>
        <v>8123.74</v>
      </c>
    </row>
    <row r="1935" spans="2:20">
      <c r="B1935" s="138">
        <f t="shared" si="143"/>
        <v>150</v>
      </c>
      <c r="C1935" s="138">
        <f t="shared" si="144"/>
        <v>3735</v>
      </c>
      <c r="F1935" s="138">
        <f t="shared" si="145"/>
        <v>6669</v>
      </c>
      <c r="L1935" s="138">
        <v>0</v>
      </c>
      <c r="M1935" s="138">
        <f t="shared" si="147"/>
        <v>187288.90000000002</v>
      </c>
      <c r="T1935" s="138">
        <f t="shared" si="146"/>
        <v>8127.74</v>
      </c>
    </row>
    <row r="1936" spans="2:20">
      <c r="B1936" s="138">
        <f t="shared" si="143"/>
        <v>150</v>
      </c>
      <c r="C1936" s="138">
        <f t="shared" si="144"/>
        <v>3737</v>
      </c>
      <c r="F1936" s="138">
        <f t="shared" si="145"/>
        <v>6673</v>
      </c>
      <c r="L1936" s="138">
        <v>0</v>
      </c>
      <c r="M1936" s="138">
        <f t="shared" si="147"/>
        <v>187388.90000000002</v>
      </c>
      <c r="T1936" s="138">
        <f t="shared" si="146"/>
        <v>8131.74</v>
      </c>
    </row>
    <row r="1937" spans="2:20">
      <c r="B1937" s="138">
        <f t="shared" si="143"/>
        <v>150</v>
      </c>
      <c r="C1937" s="138">
        <f t="shared" si="144"/>
        <v>3739</v>
      </c>
      <c r="F1937" s="138">
        <f t="shared" si="145"/>
        <v>6677</v>
      </c>
      <c r="L1937" s="138">
        <v>0</v>
      </c>
      <c r="M1937" s="138">
        <f t="shared" si="147"/>
        <v>187488.90000000002</v>
      </c>
      <c r="T1937" s="138">
        <f t="shared" si="146"/>
        <v>8135.74</v>
      </c>
    </row>
    <row r="1938" spans="2:20">
      <c r="B1938" s="138">
        <f t="shared" si="143"/>
        <v>150</v>
      </c>
      <c r="C1938" s="138">
        <f t="shared" si="144"/>
        <v>3741</v>
      </c>
      <c r="F1938" s="138">
        <f t="shared" si="145"/>
        <v>6681</v>
      </c>
      <c r="L1938" s="138">
        <v>0</v>
      </c>
      <c r="M1938" s="138">
        <f t="shared" si="147"/>
        <v>187588.90000000002</v>
      </c>
      <c r="T1938" s="138">
        <f t="shared" si="146"/>
        <v>8139.74</v>
      </c>
    </row>
    <row r="1939" spans="2:20">
      <c r="B1939" s="138">
        <f t="shared" si="143"/>
        <v>150</v>
      </c>
      <c r="C1939" s="138">
        <f t="shared" si="144"/>
        <v>3743</v>
      </c>
      <c r="F1939" s="138">
        <f t="shared" si="145"/>
        <v>6685</v>
      </c>
      <c r="L1939" s="138">
        <v>0</v>
      </c>
      <c r="M1939" s="138">
        <f t="shared" si="147"/>
        <v>187688.90000000002</v>
      </c>
      <c r="T1939" s="138">
        <f t="shared" si="146"/>
        <v>8143.74</v>
      </c>
    </row>
    <row r="1940" spans="2:20">
      <c r="B1940" s="138">
        <f t="shared" si="143"/>
        <v>150</v>
      </c>
      <c r="C1940" s="138">
        <f t="shared" si="144"/>
        <v>3745</v>
      </c>
      <c r="F1940" s="138">
        <f t="shared" si="145"/>
        <v>6689</v>
      </c>
      <c r="L1940" s="138">
        <v>0</v>
      </c>
      <c r="M1940" s="138">
        <f t="shared" si="147"/>
        <v>187788.90000000002</v>
      </c>
      <c r="T1940" s="138">
        <f t="shared" si="146"/>
        <v>8147.74</v>
      </c>
    </row>
    <row r="1941" spans="2:20">
      <c r="B1941" s="138">
        <f t="shared" si="143"/>
        <v>150</v>
      </c>
      <c r="C1941" s="138">
        <f t="shared" si="144"/>
        <v>3747</v>
      </c>
      <c r="F1941" s="138">
        <f t="shared" si="145"/>
        <v>6693</v>
      </c>
      <c r="L1941" s="138">
        <v>0</v>
      </c>
      <c r="M1941" s="138">
        <f t="shared" si="147"/>
        <v>187888.90000000002</v>
      </c>
      <c r="T1941" s="138">
        <f t="shared" si="146"/>
        <v>8151.74</v>
      </c>
    </row>
    <row r="1942" spans="2:20">
      <c r="B1942" s="138">
        <f t="shared" ref="B1942:B2005" si="148">B1941</f>
        <v>150</v>
      </c>
      <c r="C1942" s="138">
        <f t="shared" ref="C1942:C2005" si="149">C1941+2</f>
        <v>3749</v>
      </c>
      <c r="F1942" s="138">
        <f t="shared" ref="F1942:F2005" si="150">F1941+4</f>
        <v>6697</v>
      </c>
      <c r="L1942" s="138">
        <v>0</v>
      </c>
      <c r="M1942" s="138">
        <f t="shared" si="147"/>
        <v>187988.90000000002</v>
      </c>
      <c r="T1942" s="138">
        <f t="shared" ref="T1942:T2005" si="151">T1941+4</f>
        <v>8155.74</v>
      </c>
    </row>
    <row r="1943" spans="2:20">
      <c r="B1943" s="138">
        <f t="shared" si="148"/>
        <v>150</v>
      </c>
      <c r="C1943" s="138">
        <f t="shared" si="149"/>
        <v>3751</v>
      </c>
      <c r="F1943" s="138">
        <f t="shared" si="150"/>
        <v>6701</v>
      </c>
      <c r="L1943" s="138">
        <v>0</v>
      </c>
      <c r="M1943" s="138">
        <f t="shared" si="147"/>
        <v>188088.90000000002</v>
      </c>
      <c r="T1943" s="138">
        <f t="shared" si="151"/>
        <v>8159.74</v>
      </c>
    </row>
    <row r="1944" spans="2:20">
      <c r="B1944" s="138">
        <f t="shared" si="148"/>
        <v>150</v>
      </c>
      <c r="C1944" s="138">
        <f t="shared" si="149"/>
        <v>3753</v>
      </c>
      <c r="F1944" s="138">
        <f t="shared" si="150"/>
        <v>6705</v>
      </c>
      <c r="L1944" s="138">
        <v>0</v>
      </c>
      <c r="M1944" s="138">
        <f t="shared" si="147"/>
        <v>188188.90000000002</v>
      </c>
      <c r="T1944" s="138">
        <f t="shared" si="151"/>
        <v>8163.74</v>
      </c>
    </row>
    <row r="1945" spans="2:20">
      <c r="B1945" s="138">
        <f t="shared" si="148"/>
        <v>150</v>
      </c>
      <c r="C1945" s="138">
        <f t="shared" si="149"/>
        <v>3755</v>
      </c>
      <c r="F1945" s="138">
        <f t="shared" si="150"/>
        <v>6709</v>
      </c>
      <c r="L1945" s="138">
        <v>0</v>
      </c>
      <c r="M1945" s="138">
        <f t="shared" si="147"/>
        <v>188288.90000000002</v>
      </c>
      <c r="T1945" s="138">
        <f t="shared" si="151"/>
        <v>8167.74</v>
      </c>
    </row>
    <row r="1946" spans="2:20">
      <c r="B1946" s="138">
        <f t="shared" si="148"/>
        <v>150</v>
      </c>
      <c r="C1946" s="138">
        <f t="shared" si="149"/>
        <v>3757</v>
      </c>
      <c r="F1946" s="138">
        <f t="shared" si="150"/>
        <v>6713</v>
      </c>
      <c r="L1946" s="138">
        <v>0</v>
      </c>
      <c r="M1946" s="138">
        <f t="shared" si="147"/>
        <v>188388.90000000002</v>
      </c>
      <c r="T1946" s="138">
        <f t="shared" si="151"/>
        <v>8171.74</v>
      </c>
    </row>
    <row r="1947" spans="2:20">
      <c r="B1947" s="138">
        <f t="shared" si="148"/>
        <v>150</v>
      </c>
      <c r="C1947" s="138">
        <f t="shared" si="149"/>
        <v>3759</v>
      </c>
      <c r="F1947" s="138">
        <f t="shared" si="150"/>
        <v>6717</v>
      </c>
      <c r="L1947" s="138">
        <v>0</v>
      </c>
      <c r="M1947" s="138">
        <f t="shared" si="147"/>
        <v>188488.90000000002</v>
      </c>
      <c r="T1947" s="138">
        <f t="shared" si="151"/>
        <v>8175.74</v>
      </c>
    </row>
    <row r="1948" spans="2:20">
      <c r="B1948" s="138">
        <f t="shared" si="148"/>
        <v>150</v>
      </c>
      <c r="C1948" s="138">
        <f t="shared" si="149"/>
        <v>3761</v>
      </c>
      <c r="F1948" s="138">
        <f t="shared" si="150"/>
        <v>6721</v>
      </c>
      <c r="L1948" s="138">
        <v>0</v>
      </c>
      <c r="M1948" s="138">
        <f t="shared" si="147"/>
        <v>188588.90000000002</v>
      </c>
      <c r="T1948" s="138">
        <f t="shared" si="151"/>
        <v>8179.74</v>
      </c>
    </row>
    <row r="1949" spans="2:20">
      <c r="B1949" s="138">
        <f t="shared" si="148"/>
        <v>150</v>
      </c>
      <c r="C1949" s="138">
        <f t="shared" si="149"/>
        <v>3763</v>
      </c>
      <c r="F1949" s="138">
        <f t="shared" si="150"/>
        <v>6725</v>
      </c>
      <c r="L1949" s="138">
        <v>0</v>
      </c>
      <c r="M1949" s="138">
        <f t="shared" si="147"/>
        <v>188688.90000000002</v>
      </c>
      <c r="T1949" s="138">
        <f t="shared" si="151"/>
        <v>8183.74</v>
      </c>
    </row>
    <row r="1950" spans="2:20">
      <c r="B1950" s="138">
        <f t="shared" si="148"/>
        <v>150</v>
      </c>
      <c r="C1950" s="138">
        <f t="shared" si="149"/>
        <v>3765</v>
      </c>
      <c r="F1950" s="138">
        <f t="shared" si="150"/>
        <v>6729</v>
      </c>
      <c r="L1950" s="138">
        <v>0</v>
      </c>
      <c r="M1950" s="138">
        <f t="shared" si="147"/>
        <v>188788.90000000002</v>
      </c>
      <c r="T1950" s="138">
        <f t="shared" si="151"/>
        <v>8187.74</v>
      </c>
    </row>
    <row r="1951" spans="2:20">
      <c r="B1951" s="138">
        <f t="shared" si="148"/>
        <v>150</v>
      </c>
      <c r="C1951" s="138">
        <f t="shared" si="149"/>
        <v>3767</v>
      </c>
      <c r="F1951" s="138">
        <f t="shared" si="150"/>
        <v>6733</v>
      </c>
      <c r="L1951" s="138">
        <v>0</v>
      </c>
      <c r="M1951" s="138">
        <f t="shared" si="147"/>
        <v>188888.90000000002</v>
      </c>
      <c r="T1951" s="138">
        <f t="shared" si="151"/>
        <v>8191.74</v>
      </c>
    </row>
    <row r="1952" spans="2:20">
      <c r="B1952" s="138">
        <f t="shared" si="148"/>
        <v>150</v>
      </c>
      <c r="C1952" s="138">
        <f t="shared" si="149"/>
        <v>3769</v>
      </c>
      <c r="F1952" s="138">
        <f t="shared" si="150"/>
        <v>6737</v>
      </c>
      <c r="L1952" s="138">
        <v>0</v>
      </c>
      <c r="M1952" s="138">
        <f t="shared" si="147"/>
        <v>188988.90000000002</v>
      </c>
      <c r="T1952" s="138">
        <f t="shared" si="151"/>
        <v>8195.74</v>
      </c>
    </row>
    <row r="1953" spans="2:20">
      <c r="B1953" s="138">
        <f t="shared" si="148"/>
        <v>150</v>
      </c>
      <c r="C1953" s="138">
        <f t="shared" si="149"/>
        <v>3771</v>
      </c>
      <c r="F1953" s="138">
        <f t="shared" si="150"/>
        <v>6741</v>
      </c>
      <c r="L1953" s="138">
        <v>0</v>
      </c>
      <c r="M1953" s="138">
        <f t="shared" si="147"/>
        <v>189088.90000000002</v>
      </c>
      <c r="T1953" s="138">
        <f t="shared" si="151"/>
        <v>8199.74</v>
      </c>
    </row>
    <row r="1954" spans="2:20">
      <c r="B1954" s="138">
        <f t="shared" si="148"/>
        <v>150</v>
      </c>
      <c r="C1954" s="138">
        <f t="shared" si="149"/>
        <v>3773</v>
      </c>
      <c r="F1954" s="138">
        <f t="shared" si="150"/>
        <v>6745</v>
      </c>
      <c r="L1954" s="138">
        <v>0</v>
      </c>
      <c r="M1954" s="138">
        <f t="shared" si="147"/>
        <v>189188.90000000002</v>
      </c>
      <c r="T1954" s="138">
        <f t="shared" si="151"/>
        <v>8203.74</v>
      </c>
    </row>
    <row r="1955" spans="2:20">
      <c r="B1955" s="138">
        <f t="shared" si="148"/>
        <v>150</v>
      </c>
      <c r="C1955" s="138">
        <f t="shared" si="149"/>
        <v>3775</v>
      </c>
      <c r="F1955" s="138">
        <f t="shared" si="150"/>
        <v>6749</v>
      </c>
      <c r="L1955" s="138">
        <v>0</v>
      </c>
      <c r="M1955" s="138">
        <f t="shared" ref="M1955:M2018" si="152">M1954+100</f>
        <v>189288.90000000002</v>
      </c>
      <c r="T1955" s="138">
        <f t="shared" si="151"/>
        <v>8207.74</v>
      </c>
    </row>
    <row r="1956" spans="2:20">
      <c r="B1956" s="138">
        <f t="shared" si="148"/>
        <v>150</v>
      </c>
      <c r="C1956" s="138">
        <f t="shared" si="149"/>
        <v>3777</v>
      </c>
      <c r="F1956" s="138">
        <f t="shared" si="150"/>
        <v>6753</v>
      </c>
      <c r="L1956" s="138">
        <v>0</v>
      </c>
      <c r="M1956" s="138">
        <f t="shared" si="152"/>
        <v>189388.90000000002</v>
      </c>
      <c r="T1956" s="138">
        <f t="shared" si="151"/>
        <v>8211.74</v>
      </c>
    </row>
    <row r="1957" spans="2:20">
      <c r="B1957" s="138">
        <f t="shared" si="148"/>
        <v>150</v>
      </c>
      <c r="C1957" s="138">
        <f t="shared" si="149"/>
        <v>3779</v>
      </c>
      <c r="F1957" s="138">
        <f t="shared" si="150"/>
        <v>6757</v>
      </c>
      <c r="L1957" s="138">
        <v>0</v>
      </c>
      <c r="M1957" s="138">
        <f t="shared" si="152"/>
        <v>189488.90000000002</v>
      </c>
      <c r="T1957" s="138">
        <f t="shared" si="151"/>
        <v>8215.74</v>
      </c>
    </row>
    <row r="1958" spans="2:20">
      <c r="B1958" s="138">
        <f t="shared" si="148"/>
        <v>150</v>
      </c>
      <c r="C1958" s="138">
        <f t="shared" si="149"/>
        <v>3781</v>
      </c>
      <c r="F1958" s="138">
        <f t="shared" si="150"/>
        <v>6761</v>
      </c>
      <c r="L1958" s="138">
        <v>0</v>
      </c>
      <c r="M1958" s="138">
        <f t="shared" si="152"/>
        <v>189588.90000000002</v>
      </c>
      <c r="T1958" s="138">
        <f t="shared" si="151"/>
        <v>8219.74</v>
      </c>
    </row>
    <row r="1959" spans="2:20">
      <c r="B1959" s="138">
        <f t="shared" si="148"/>
        <v>150</v>
      </c>
      <c r="C1959" s="138">
        <f t="shared" si="149"/>
        <v>3783</v>
      </c>
      <c r="F1959" s="138">
        <f t="shared" si="150"/>
        <v>6765</v>
      </c>
      <c r="L1959" s="138">
        <v>0</v>
      </c>
      <c r="M1959" s="138">
        <f t="shared" si="152"/>
        <v>189688.90000000002</v>
      </c>
      <c r="T1959" s="138">
        <f t="shared" si="151"/>
        <v>8223.74</v>
      </c>
    </row>
    <row r="1960" spans="2:20">
      <c r="B1960" s="138">
        <f t="shared" si="148"/>
        <v>150</v>
      </c>
      <c r="C1960" s="138">
        <f t="shared" si="149"/>
        <v>3785</v>
      </c>
      <c r="F1960" s="138">
        <f t="shared" si="150"/>
        <v>6769</v>
      </c>
      <c r="L1960" s="138">
        <v>0</v>
      </c>
      <c r="M1960" s="138">
        <f t="shared" si="152"/>
        <v>189788.90000000002</v>
      </c>
      <c r="T1960" s="138">
        <f t="shared" si="151"/>
        <v>8227.74</v>
      </c>
    </row>
    <row r="1961" spans="2:20">
      <c r="B1961" s="138">
        <f t="shared" si="148"/>
        <v>150</v>
      </c>
      <c r="C1961" s="138">
        <f t="shared" si="149"/>
        <v>3787</v>
      </c>
      <c r="F1961" s="138">
        <f t="shared" si="150"/>
        <v>6773</v>
      </c>
      <c r="L1961" s="138">
        <v>0</v>
      </c>
      <c r="M1961" s="138">
        <f t="shared" si="152"/>
        <v>189888.90000000002</v>
      </c>
      <c r="T1961" s="138">
        <f t="shared" si="151"/>
        <v>8231.74</v>
      </c>
    </row>
    <row r="1962" spans="2:20">
      <c r="B1962" s="138">
        <f t="shared" si="148"/>
        <v>150</v>
      </c>
      <c r="C1962" s="138">
        <f t="shared" si="149"/>
        <v>3789</v>
      </c>
      <c r="F1962" s="138">
        <f t="shared" si="150"/>
        <v>6777</v>
      </c>
      <c r="L1962" s="138">
        <v>0</v>
      </c>
      <c r="M1962" s="138">
        <f t="shared" si="152"/>
        <v>189988.90000000002</v>
      </c>
      <c r="T1962" s="138">
        <f t="shared" si="151"/>
        <v>8235.74</v>
      </c>
    </row>
    <row r="1963" spans="2:20">
      <c r="B1963" s="138">
        <f t="shared" si="148"/>
        <v>150</v>
      </c>
      <c r="C1963" s="138">
        <f t="shared" si="149"/>
        <v>3791</v>
      </c>
      <c r="F1963" s="138">
        <f t="shared" si="150"/>
        <v>6781</v>
      </c>
      <c r="L1963" s="138">
        <v>0</v>
      </c>
      <c r="M1963" s="138">
        <f t="shared" si="152"/>
        <v>190088.90000000002</v>
      </c>
      <c r="T1963" s="138">
        <f t="shared" si="151"/>
        <v>8239.74</v>
      </c>
    </row>
    <row r="1964" spans="2:20">
      <c r="B1964" s="138">
        <f t="shared" si="148"/>
        <v>150</v>
      </c>
      <c r="C1964" s="138">
        <f t="shared" si="149"/>
        <v>3793</v>
      </c>
      <c r="F1964" s="138">
        <f t="shared" si="150"/>
        <v>6785</v>
      </c>
      <c r="L1964" s="138">
        <v>0</v>
      </c>
      <c r="M1964" s="138">
        <f t="shared" si="152"/>
        <v>190188.90000000002</v>
      </c>
      <c r="T1964" s="138">
        <f t="shared" si="151"/>
        <v>8243.74</v>
      </c>
    </row>
    <row r="1965" spans="2:20">
      <c r="B1965" s="138">
        <f t="shared" si="148"/>
        <v>150</v>
      </c>
      <c r="C1965" s="138">
        <f t="shared" si="149"/>
        <v>3795</v>
      </c>
      <c r="F1965" s="138">
        <f t="shared" si="150"/>
        <v>6789</v>
      </c>
      <c r="L1965" s="138">
        <v>0</v>
      </c>
      <c r="M1965" s="138">
        <f t="shared" si="152"/>
        <v>190288.90000000002</v>
      </c>
      <c r="T1965" s="138">
        <f t="shared" si="151"/>
        <v>8247.74</v>
      </c>
    </row>
    <row r="1966" spans="2:20">
      <c r="B1966" s="138">
        <f t="shared" si="148"/>
        <v>150</v>
      </c>
      <c r="C1966" s="138">
        <f t="shared" si="149"/>
        <v>3797</v>
      </c>
      <c r="F1966" s="138">
        <f t="shared" si="150"/>
        <v>6793</v>
      </c>
      <c r="L1966" s="138">
        <v>0</v>
      </c>
      <c r="M1966" s="138">
        <f t="shared" si="152"/>
        <v>190388.90000000002</v>
      </c>
      <c r="T1966" s="138">
        <f t="shared" si="151"/>
        <v>8251.74</v>
      </c>
    </row>
    <row r="1967" spans="2:20">
      <c r="B1967" s="138">
        <f t="shared" si="148"/>
        <v>150</v>
      </c>
      <c r="C1967" s="138">
        <f t="shared" si="149"/>
        <v>3799</v>
      </c>
      <c r="F1967" s="138">
        <f t="shared" si="150"/>
        <v>6797</v>
      </c>
      <c r="L1967" s="138">
        <v>0</v>
      </c>
      <c r="M1967" s="138">
        <f t="shared" si="152"/>
        <v>190488.90000000002</v>
      </c>
      <c r="T1967" s="138">
        <f t="shared" si="151"/>
        <v>8255.74</v>
      </c>
    </row>
    <row r="1968" spans="2:20">
      <c r="B1968" s="138">
        <f t="shared" si="148"/>
        <v>150</v>
      </c>
      <c r="C1968" s="138">
        <f t="shared" si="149"/>
        <v>3801</v>
      </c>
      <c r="F1968" s="138">
        <f t="shared" si="150"/>
        <v>6801</v>
      </c>
      <c r="L1968" s="138">
        <v>0</v>
      </c>
      <c r="M1968" s="138">
        <f t="shared" si="152"/>
        <v>190588.90000000002</v>
      </c>
      <c r="T1968" s="138">
        <f t="shared" si="151"/>
        <v>8259.74</v>
      </c>
    </row>
    <row r="1969" spans="2:20">
      <c r="B1969" s="138">
        <f t="shared" si="148"/>
        <v>150</v>
      </c>
      <c r="C1969" s="138">
        <f t="shared" si="149"/>
        <v>3803</v>
      </c>
      <c r="F1969" s="138">
        <f t="shared" si="150"/>
        <v>6805</v>
      </c>
      <c r="L1969" s="138">
        <v>0</v>
      </c>
      <c r="M1969" s="138">
        <f t="shared" si="152"/>
        <v>190688.90000000002</v>
      </c>
      <c r="T1969" s="138">
        <f t="shared" si="151"/>
        <v>8263.74</v>
      </c>
    </row>
    <row r="1970" spans="2:20">
      <c r="B1970" s="138">
        <f t="shared" si="148"/>
        <v>150</v>
      </c>
      <c r="C1970" s="138">
        <f t="shared" si="149"/>
        <v>3805</v>
      </c>
      <c r="F1970" s="138">
        <f t="shared" si="150"/>
        <v>6809</v>
      </c>
      <c r="L1970" s="138">
        <v>0</v>
      </c>
      <c r="M1970" s="138">
        <f t="shared" si="152"/>
        <v>190788.90000000002</v>
      </c>
      <c r="T1970" s="138">
        <f t="shared" si="151"/>
        <v>8267.74</v>
      </c>
    </row>
    <row r="1971" spans="2:20">
      <c r="B1971" s="138">
        <f t="shared" si="148"/>
        <v>150</v>
      </c>
      <c r="C1971" s="138">
        <f t="shared" si="149"/>
        <v>3807</v>
      </c>
      <c r="F1971" s="138">
        <f t="shared" si="150"/>
        <v>6813</v>
      </c>
      <c r="L1971" s="138">
        <v>0</v>
      </c>
      <c r="M1971" s="138">
        <f t="shared" si="152"/>
        <v>190888.90000000002</v>
      </c>
      <c r="T1971" s="138">
        <f t="shared" si="151"/>
        <v>8271.74</v>
      </c>
    </row>
    <row r="1972" spans="2:20">
      <c r="B1972" s="138">
        <f t="shared" si="148"/>
        <v>150</v>
      </c>
      <c r="C1972" s="138">
        <f t="shared" si="149"/>
        <v>3809</v>
      </c>
      <c r="F1972" s="138">
        <f t="shared" si="150"/>
        <v>6817</v>
      </c>
      <c r="L1972" s="138">
        <v>0</v>
      </c>
      <c r="M1972" s="138">
        <f t="shared" si="152"/>
        <v>190988.90000000002</v>
      </c>
      <c r="T1972" s="138">
        <f t="shared" si="151"/>
        <v>8275.74</v>
      </c>
    </row>
    <row r="1973" spans="2:20">
      <c r="B1973" s="138">
        <f t="shared" si="148"/>
        <v>150</v>
      </c>
      <c r="C1973" s="138">
        <f t="shared" si="149"/>
        <v>3811</v>
      </c>
      <c r="F1973" s="138">
        <f t="shared" si="150"/>
        <v>6821</v>
      </c>
      <c r="L1973" s="138">
        <v>0</v>
      </c>
      <c r="M1973" s="138">
        <f t="shared" si="152"/>
        <v>191088.90000000002</v>
      </c>
      <c r="T1973" s="138">
        <f t="shared" si="151"/>
        <v>8279.74</v>
      </c>
    </row>
    <row r="1974" spans="2:20">
      <c r="B1974" s="138">
        <f t="shared" si="148"/>
        <v>150</v>
      </c>
      <c r="C1974" s="138">
        <f t="shared" si="149"/>
        <v>3813</v>
      </c>
      <c r="F1974" s="138">
        <f t="shared" si="150"/>
        <v>6825</v>
      </c>
      <c r="L1974" s="138">
        <v>0</v>
      </c>
      <c r="M1974" s="138">
        <f t="shared" si="152"/>
        <v>191188.90000000002</v>
      </c>
      <c r="T1974" s="138">
        <f t="shared" si="151"/>
        <v>8283.74</v>
      </c>
    </row>
    <row r="1975" spans="2:20">
      <c r="B1975" s="138">
        <f t="shared" si="148"/>
        <v>150</v>
      </c>
      <c r="C1975" s="138">
        <f t="shared" si="149"/>
        <v>3815</v>
      </c>
      <c r="F1975" s="138">
        <f t="shared" si="150"/>
        <v>6829</v>
      </c>
      <c r="L1975" s="138">
        <v>0</v>
      </c>
      <c r="M1975" s="138">
        <f t="shared" si="152"/>
        <v>191288.90000000002</v>
      </c>
      <c r="T1975" s="138">
        <f t="shared" si="151"/>
        <v>8287.74</v>
      </c>
    </row>
    <row r="1976" spans="2:20">
      <c r="B1976" s="138">
        <f t="shared" si="148"/>
        <v>150</v>
      </c>
      <c r="C1976" s="138">
        <f t="shared" si="149"/>
        <v>3817</v>
      </c>
      <c r="F1976" s="138">
        <f t="shared" si="150"/>
        <v>6833</v>
      </c>
      <c r="L1976" s="138">
        <v>0</v>
      </c>
      <c r="M1976" s="138">
        <f t="shared" si="152"/>
        <v>191388.90000000002</v>
      </c>
      <c r="T1976" s="138">
        <f t="shared" si="151"/>
        <v>8291.74</v>
      </c>
    </row>
    <row r="1977" spans="2:20">
      <c r="B1977" s="138">
        <f t="shared" si="148"/>
        <v>150</v>
      </c>
      <c r="C1977" s="138">
        <f t="shared" si="149"/>
        <v>3819</v>
      </c>
      <c r="F1977" s="138">
        <f t="shared" si="150"/>
        <v>6837</v>
      </c>
      <c r="L1977" s="138">
        <v>0</v>
      </c>
      <c r="M1977" s="138">
        <f t="shared" si="152"/>
        <v>191488.90000000002</v>
      </c>
      <c r="T1977" s="138">
        <f t="shared" si="151"/>
        <v>8295.74</v>
      </c>
    </row>
    <row r="1978" spans="2:20">
      <c r="B1978" s="138">
        <f t="shared" si="148"/>
        <v>150</v>
      </c>
      <c r="C1978" s="138">
        <f t="shared" si="149"/>
        <v>3821</v>
      </c>
      <c r="F1978" s="138">
        <f t="shared" si="150"/>
        <v>6841</v>
      </c>
      <c r="L1978" s="138">
        <v>0</v>
      </c>
      <c r="M1978" s="138">
        <f t="shared" si="152"/>
        <v>191588.90000000002</v>
      </c>
      <c r="T1978" s="138">
        <f t="shared" si="151"/>
        <v>8299.74</v>
      </c>
    </row>
    <row r="1979" spans="2:20">
      <c r="B1979" s="138">
        <f t="shared" si="148"/>
        <v>150</v>
      </c>
      <c r="C1979" s="138">
        <f t="shared" si="149"/>
        <v>3823</v>
      </c>
      <c r="F1979" s="138">
        <f t="shared" si="150"/>
        <v>6845</v>
      </c>
      <c r="L1979" s="138">
        <v>0</v>
      </c>
      <c r="M1979" s="138">
        <f t="shared" si="152"/>
        <v>191688.90000000002</v>
      </c>
      <c r="T1979" s="138">
        <f t="shared" si="151"/>
        <v>8303.74</v>
      </c>
    </row>
    <row r="1980" spans="2:20">
      <c r="B1980" s="138">
        <f t="shared" si="148"/>
        <v>150</v>
      </c>
      <c r="C1980" s="138">
        <f t="shared" si="149"/>
        <v>3825</v>
      </c>
      <c r="F1980" s="138">
        <f t="shared" si="150"/>
        <v>6849</v>
      </c>
      <c r="L1980" s="138">
        <v>0</v>
      </c>
      <c r="M1980" s="138">
        <f t="shared" si="152"/>
        <v>191788.90000000002</v>
      </c>
      <c r="T1980" s="138">
        <f t="shared" si="151"/>
        <v>8307.74</v>
      </c>
    </row>
    <row r="1981" spans="2:20">
      <c r="B1981" s="138">
        <f t="shared" si="148"/>
        <v>150</v>
      </c>
      <c r="C1981" s="138">
        <f t="shared" si="149"/>
        <v>3827</v>
      </c>
      <c r="F1981" s="138">
        <f t="shared" si="150"/>
        <v>6853</v>
      </c>
      <c r="L1981" s="138">
        <v>0</v>
      </c>
      <c r="M1981" s="138">
        <f t="shared" si="152"/>
        <v>191888.90000000002</v>
      </c>
      <c r="T1981" s="138">
        <f t="shared" si="151"/>
        <v>8311.74</v>
      </c>
    </row>
    <row r="1982" spans="2:20">
      <c r="B1982" s="138">
        <f t="shared" si="148"/>
        <v>150</v>
      </c>
      <c r="C1982" s="138">
        <f t="shared" si="149"/>
        <v>3829</v>
      </c>
      <c r="F1982" s="138">
        <f t="shared" si="150"/>
        <v>6857</v>
      </c>
      <c r="L1982" s="138">
        <v>0</v>
      </c>
      <c r="M1982" s="138">
        <f t="shared" si="152"/>
        <v>191988.90000000002</v>
      </c>
      <c r="T1982" s="138">
        <f t="shared" si="151"/>
        <v>8315.74</v>
      </c>
    </row>
    <row r="1983" spans="2:20">
      <c r="B1983" s="138">
        <f t="shared" si="148"/>
        <v>150</v>
      </c>
      <c r="C1983" s="138">
        <f t="shared" si="149"/>
        <v>3831</v>
      </c>
      <c r="F1983" s="138">
        <f t="shared" si="150"/>
        <v>6861</v>
      </c>
      <c r="L1983" s="138">
        <v>0</v>
      </c>
      <c r="M1983" s="138">
        <f t="shared" si="152"/>
        <v>192088.90000000002</v>
      </c>
      <c r="T1983" s="138">
        <f t="shared" si="151"/>
        <v>8319.74</v>
      </c>
    </row>
    <row r="1984" spans="2:20">
      <c r="B1984" s="138">
        <f t="shared" si="148"/>
        <v>150</v>
      </c>
      <c r="C1984" s="138">
        <f t="shared" si="149"/>
        <v>3833</v>
      </c>
      <c r="F1984" s="138">
        <f t="shared" si="150"/>
        <v>6865</v>
      </c>
      <c r="L1984" s="138">
        <v>0</v>
      </c>
      <c r="M1984" s="138">
        <f t="shared" si="152"/>
        <v>192188.90000000002</v>
      </c>
      <c r="T1984" s="138">
        <f t="shared" si="151"/>
        <v>8323.74</v>
      </c>
    </row>
    <row r="1985" spans="2:20">
      <c r="B1985" s="138">
        <f t="shared" si="148"/>
        <v>150</v>
      </c>
      <c r="C1985" s="138">
        <f t="shared" si="149"/>
        <v>3835</v>
      </c>
      <c r="F1985" s="138">
        <f t="shared" si="150"/>
        <v>6869</v>
      </c>
      <c r="L1985" s="138">
        <v>0</v>
      </c>
      <c r="M1985" s="138">
        <f t="shared" si="152"/>
        <v>192288.90000000002</v>
      </c>
      <c r="T1985" s="138">
        <f t="shared" si="151"/>
        <v>8327.74</v>
      </c>
    </row>
    <row r="1986" spans="2:20">
      <c r="B1986" s="138">
        <f t="shared" si="148"/>
        <v>150</v>
      </c>
      <c r="C1986" s="138">
        <f t="shared" si="149"/>
        <v>3837</v>
      </c>
      <c r="F1986" s="138">
        <f t="shared" si="150"/>
        <v>6873</v>
      </c>
      <c r="L1986" s="138">
        <v>0</v>
      </c>
      <c r="M1986" s="138">
        <f t="shared" si="152"/>
        <v>192388.90000000002</v>
      </c>
      <c r="T1986" s="138">
        <f t="shared" si="151"/>
        <v>8331.74</v>
      </c>
    </row>
    <row r="1987" spans="2:20">
      <c r="B1987" s="138">
        <f t="shared" si="148"/>
        <v>150</v>
      </c>
      <c r="C1987" s="138">
        <f t="shared" si="149"/>
        <v>3839</v>
      </c>
      <c r="F1987" s="138">
        <f t="shared" si="150"/>
        <v>6877</v>
      </c>
      <c r="L1987" s="138">
        <v>0</v>
      </c>
      <c r="M1987" s="138">
        <f t="shared" si="152"/>
        <v>192488.90000000002</v>
      </c>
      <c r="T1987" s="138">
        <f t="shared" si="151"/>
        <v>8335.74</v>
      </c>
    </row>
    <row r="1988" spans="2:20">
      <c r="B1988" s="138">
        <f t="shared" si="148"/>
        <v>150</v>
      </c>
      <c r="C1988" s="138">
        <f t="shared" si="149"/>
        <v>3841</v>
      </c>
      <c r="F1988" s="138">
        <f t="shared" si="150"/>
        <v>6881</v>
      </c>
      <c r="L1988" s="138">
        <v>0</v>
      </c>
      <c r="M1988" s="138">
        <f t="shared" si="152"/>
        <v>192588.90000000002</v>
      </c>
      <c r="T1988" s="138">
        <f t="shared" si="151"/>
        <v>8339.74</v>
      </c>
    </row>
    <row r="1989" spans="2:20">
      <c r="B1989" s="138">
        <f t="shared" si="148"/>
        <v>150</v>
      </c>
      <c r="C1989" s="138">
        <f t="shared" si="149"/>
        <v>3843</v>
      </c>
      <c r="F1989" s="138">
        <f t="shared" si="150"/>
        <v>6885</v>
      </c>
      <c r="L1989" s="138">
        <v>0</v>
      </c>
      <c r="M1989" s="138">
        <f t="shared" si="152"/>
        <v>192688.90000000002</v>
      </c>
      <c r="T1989" s="138">
        <f t="shared" si="151"/>
        <v>8343.74</v>
      </c>
    </row>
    <row r="1990" spans="2:20">
      <c r="B1990" s="138">
        <f t="shared" si="148"/>
        <v>150</v>
      </c>
      <c r="C1990" s="138">
        <f t="shared" si="149"/>
        <v>3845</v>
      </c>
      <c r="F1990" s="138">
        <f t="shared" si="150"/>
        <v>6889</v>
      </c>
      <c r="L1990" s="138">
        <v>0</v>
      </c>
      <c r="M1990" s="138">
        <f t="shared" si="152"/>
        <v>192788.90000000002</v>
      </c>
      <c r="T1990" s="138">
        <f t="shared" si="151"/>
        <v>8347.74</v>
      </c>
    </row>
    <row r="1991" spans="2:20">
      <c r="B1991" s="138">
        <f t="shared" si="148"/>
        <v>150</v>
      </c>
      <c r="C1991" s="138">
        <f t="shared" si="149"/>
        <v>3847</v>
      </c>
      <c r="F1991" s="138">
        <f t="shared" si="150"/>
        <v>6893</v>
      </c>
      <c r="L1991" s="138">
        <v>0</v>
      </c>
      <c r="M1991" s="138">
        <f t="shared" si="152"/>
        <v>192888.90000000002</v>
      </c>
      <c r="T1991" s="138">
        <f t="shared" si="151"/>
        <v>8351.74</v>
      </c>
    </row>
    <row r="1992" spans="2:20">
      <c r="B1992" s="138">
        <f t="shared" si="148"/>
        <v>150</v>
      </c>
      <c r="C1992" s="138">
        <f t="shared" si="149"/>
        <v>3849</v>
      </c>
      <c r="F1992" s="138">
        <f t="shared" si="150"/>
        <v>6897</v>
      </c>
      <c r="L1992" s="138">
        <v>0</v>
      </c>
      <c r="M1992" s="138">
        <f t="shared" si="152"/>
        <v>192988.90000000002</v>
      </c>
      <c r="T1992" s="138">
        <f t="shared" si="151"/>
        <v>8355.74</v>
      </c>
    </row>
    <row r="1993" spans="2:20">
      <c r="B1993" s="138">
        <f t="shared" si="148"/>
        <v>150</v>
      </c>
      <c r="C1993" s="138">
        <f t="shared" si="149"/>
        <v>3851</v>
      </c>
      <c r="F1993" s="138">
        <f t="shared" si="150"/>
        <v>6901</v>
      </c>
      <c r="L1993" s="138">
        <v>0</v>
      </c>
      <c r="M1993" s="138">
        <f t="shared" si="152"/>
        <v>193088.90000000002</v>
      </c>
      <c r="T1993" s="138">
        <f t="shared" si="151"/>
        <v>8359.74</v>
      </c>
    </row>
    <row r="1994" spans="2:20">
      <c r="B1994" s="138">
        <f t="shared" si="148"/>
        <v>150</v>
      </c>
      <c r="C1994" s="138">
        <f t="shared" si="149"/>
        <v>3853</v>
      </c>
      <c r="F1994" s="138">
        <f t="shared" si="150"/>
        <v>6905</v>
      </c>
      <c r="L1994" s="138">
        <v>0</v>
      </c>
      <c r="M1994" s="138">
        <f t="shared" si="152"/>
        <v>193188.90000000002</v>
      </c>
      <c r="T1994" s="138">
        <f t="shared" si="151"/>
        <v>8363.74</v>
      </c>
    </row>
    <row r="1995" spans="2:20">
      <c r="B1995" s="138">
        <f t="shared" si="148"/>
        <v>150</v>
      </c>
      <c r="C1995" s="138">
        <f t="shared" si="149"/>
        <v>3855</v>
      </c>
      <c r="F1995" s="138">
        <f t="shared" si="150"/>
        <v>6909</v>
      </c>
      <c r="L1995" s="138">
        <v>0</v>
      </c>
      <c r="M1995" s="138">
        <f t="shared" si="152"/>
        <v>193288.90000000002</v>
      </c>
      <c r="T1995" s="138">
        <f t="shared" si="151"/>
        <v>8367.74</v>
      </c>
    </row>
    <row r="1996" spans="2:20">
      <c r="B1996" s="138">
        <f t="shared" si="148"/>
        <v>150</v>
      </c>
      <c r="C1996" s="138">
        <f t="shared" si="149"/>
        <v>3857</v>
      </c>
      <c r="F1996" s="138">
        <f t="shared" si="150"/>
        <v>6913</v>
      </c>
      <c r="L1996" s="138">
        <v>0</v>
      </c>
      <c r="M1996" s="138">
        <f t="shared" si="152"/>
        <v>193388.90000000002</v>
      </c>
      <c r="T1996" s="138">
        <f t="shared" si="151"/>
        <v>8371.74</v>
      </c>
    </row>
    <row r="1997" spans="2:20">
      <c r="B1997" s="138">
        <f t="shared" si="148"/>
        <v>150</v>
      </c>
      <c r="C1997" s="138">
        <f t="shared" si="149"/>
        <v>3859</v>
      </c>
      <c r="F1997" s="138">
        <f t="shared" si="150"/>
        <v>6917</v>
      </c>
      <c r="L1997" s="138">
        <v>0</v>
      </c>
      <c r="M1997" s="138">
        <f t="shared" si="152"/>
        <v>193488.90000000002</v>
      </c>
      <c r="T1997" s="138">
        <f t="shared" si="151"/>
        <v>8375.74</v>
      </c>
    </row>
    <row r="1998" spans="2:20">
      <c r="B1998" s="138">
        <f t="shared" si="148"/>
        <v>150</v>
      </c>
      <c r="C1998" s="138">
        <f t="shared" si="149"/>
        <v>3861</v>
      </c>
      <c r="F1998" s="138">
        <f t="shared" si="150"/>
        <v>6921</v>
      </c>
      <c r="L1998" s="138">
        <v>0</v>
      </c>
      <c r="M1998" s="138">
        <f t="shared" si="152"/>
        <v>193588.90000000002</v>
      </c>
      <c r="T1998" s="138">
        <f t="shared" si="151"/>
        <v>8379.74</v>
      </c>
    </row>
    <row r="1999" spans="2:20">
      <c r="B1999" s="138">
        <f t="shared" si="148"/>
        <v>150</v>
      </c>
      <c r="C1999" s="138">
        <f t="shared" si="149"/>
        <v>3863</v>
      </c>
      <c r="F1999" s="138">
        <f t="shared" si="150"/>
        <v>6925</v>
      </c>
      <c r="L1999" s="138">
        <v>0</v>
      </c>
      <c r="M1999" s="138">
        <f t="shared" si="152"/>
        <v>193688.90000000002</v>
      </c>
      <c r="T1999" s="138">
        <f t="shared" si="151"/>
        <v>8383.74</v>
      </c>
    </row>
    <row r="2000" spans="2:20">
      <c r="B2000" s="138">
        <f t="shared" si="148"/>
        <v>150</v>
      </c>
      <c r="C2000" s="138">
        <f t="shared" si="149"/>
        <v>3865</v>
      </c>
      <c r="F2000" s="138">
        <f t="shared" si="150"/>
        <v>6929</v>
      </c>
      <c r="L2000" s="138">
        <v>0</v>
      </c>
      <c r="M2000" s="138">
        <f t="shared" si="152"/>
        <v>193788.90000000002</v>
      </c>
      <c r="T2000" s="138">
        <f t="shared" si="151"/>
        <v>8387.74</v>
      </c>
    </row>
    <row r="2001" spans="2:20">
      <c r="B2001" s="138">
        <f t="shared" si="148"/>
        <v>150</v>
      </c>
      <c r="C2001" s="138">
        <f t="shared" si="149"/>
        <v>3867</v>
      </c>
      <c r="F2001" s="138">
        <f t="shared" si="150"/>
        <v>6933</v>
      </c>
      <c r="L2001" s="138">
        <v>0</v>
      </c>
      <c r="M2001" s="138">
        <f t="shared" si="152"/>
        <v>193888.90000000002</v>
      </c>
      <c r="T2001" s="138">
        <f t="shared" si="151"/>
        <v>8391.74</v>
      </c>
    </row>
    <row r="2002" spans="2:20">
      <c r="B2002" s="138">
        <f t="shared" si="148"/>
        <v>150</v>
      </c>
      <c r="C2002" s="138">
        <f t="shared" si="149"/>
        <v>3869</v>
      </c>
      <c r="F2002" s="138">
        <f t="shared" si="150"/>
        <v>6937</v>
      </c>
      <c r="L2002" s="138">
        <v>0</v>
      </c>
      <c r="M2002" s="138">
        <f t="shared" si="152"/>
        <v>193988.90000000002</v>
      </c>
      <c r="T2002" s="138">
        <f t="shared" si="151"/>
        <v>8395.74</v>
      </c>
    </row>
    <row r="2003" spans="2:20">
      <c r="B2003" s="138">
        <f t="shared" si="148"/>
        <v>150</v>
      </c>
      <c r="C2003" s="138">
        <f t="shared" si="149"/>
        <v>3871</v>
      </c>
      <c r="F2003" s="138">
        <f t="shared" si="150"/>
        <v>6941</v>
      </c>
      <c r="L2003" s="138">
        <v>0</v>
      </c>
      <c r="M2003" s="138">
        <f t="shared" si="152"/>
        <v>194088.90000000002</v>
      </c>
      <c r="T2003" s="138">
        <f t="shared" si="151"/>
        <v>8399.74</v>
      </c>
    </row>
    <row r="2004" spans="2:20">
      <c r="B2004" s="138">
        <f t="shared" si="148"/>
        <v>150</v>
      </c>
      <c r="C2004" s="138">
        <f t="shared" si="149"/>
        <v>3873</v>
      </c>
      <c r="F2004" s="138">
        <f t="shared" si="150"/>
        <v>6945</v>
      </c>
      <c r="L2004" s="138">
        <v>0</v>
      </c>
      <c r="M2004" s="138">
        <f t="shared" si="152"/>
        <v>194188.90000000002</v>
      </c>
      <c r="T2004" s="138">
        <f t="shared" si="151"/>
        <v>8403.74</v>
      </c>
    </row>
    <row r="2005" spans="2:20">
      <c r="B2005" s="138">
        <f t="shared" si="148"/>
        <v>150</v>
      </c>
      <c r="C2005" s="138">
        <f t="shared" si="149"/>
        <v>3875</v>
      </c>
      <c r="F2005" s="138">
        <f t="shared" si="150"/>
        <v>6949</v>
      </c>
      <c r="L2005" s="138">
        <v>0</v>
      </c>
      <c r="M2005" s="138">
        <f t="shared" si="152"/>
        <v>194288.90000000002</v>
      </c>
      <c r="T2005" s="138">
        <f t="shared" si="151"/>
        <v>8407.74</v>
      </c>
    </row>
    <row r="2006" spans="2:20">
      <c r="B2006" s="138">
        <f t="shared" ref="B2006:B2069" si="153">B2005</f>
        <v>150</v>
      </c>
      <c r="C2006" s="138">
        <f t="shared" ref="C2006:C2069" si="154">C2005+2</f>
        <v>3877</v>
      </c>
      <c r="F2006" s="138">
        <f t="shared" ref="F2006:F2069" si="155">F2005+4</f>
        <v>6953</v>
      </c>
      <c r="L2006" s="138">
        <v>0</v>
      </c>
      <c r="M2006" s="138">
        <f t="shared" si="152"/>
        <v>194388.90000000002</v>
      </c>
      <c r="T2006" s="138">
        <f t="shared" ref="T2006:T2069" si="156">T2005+4</f>
        <v>8411.74</v>
      </c>
    </row>
    <row r="2007" spans="2:20">
      <c r="B2007" s="138">
        <f t="shared" si="153"/>
        <v>150</v>
      </c>
      <c r="C2007" s="138">
        <f t="shared" si="154"/>
        <v>3879</v>
      </c>
      <c r="F2007" s="138">
        <f t="shared" si="155"/>
        <v>6957</v>
      </c>
      <c r="L2007" s="138">
        <v>0</v>
      </c>
      <c r="M2007" s="138">
        <f t="shared" si="152"/>
        <v>194488.90000000002</v>
      </c>
      <c r="T2007" s="138">
        <f t="shared" si="156"/>
        <v>8415.74</v>
      </c>
    </row>
    <row r="2008" spans="2:20">
      <c r="B2008" s="138">
        <f t="shared" si="153"/>
        <v>150</v>
      </c>
      <c r="C2008" s="138">
        <f t="shared" si="154"/>
        <v>3881</v>
      </c>
      <c r="F2008" s="138">
        <f t="shared" si="155"/>
        <v>6961</v>
      </c>
      <c r="L2008" s="138">
        <v>0</v>
      </c>
      <c r="M2008" s="138">
        <f t="shared" si="152"/>
        <v>194588.90000000002</v>
      </c>
      <c r="T2008" s="138">
        <f t="shared" si="156"/>
        <v>8419.74</v>
      </c>
    </row>
    <row r="2009" spans="2:20">
      <c r="B2009" s="138">
        <f t="shared" si="153"/>
        <v>150</v>
      </c>
      <c r="C2009" s="138">
        <f t="shared" si="154"/>
        <v>3883</v>
      </c>
      <c r="F2009" s="138">
        <f t="shared" si="155"/>
        <v>6965</v>
      </c>
      <c r="L2009" s="138">
        <v>0</v>
      </c>
      <c r="M2009" s="138">
        <f t="shared" si="152"/>
        <v>194688.90000000002</v>
      </c>
      <c r="T2009" s="138">
        <f t="shared" si="156"/>
        <v>8423.74</v>
      </c>
    </row>
    <row r="2010" spans="2:20">
      <c r="B2010" s="138">
        <f t="shared" si="153"/>
        <v>150</v>
      </c>
      <c r="C2010" s="138">
        <f t="shared" si="154"/>
        <v>3885</v>
      </c>
      <c r="F2010" s="138">
        <f t="shared" si="155"/>
        <v>6969</v>
      </c>
      <c r="L2010" s="138">
        <v>0</v>
      </c>
      <c r="M2010" s="138">
        <f t="shared" si="152"/>
        <v>194788.90000000002</v>
      </c>
      <c r="T2010" s="138">
        <f t="shared" si="156"/>
        <v>8427.74</v>
      </c>
    </row>
    <row r="2011" spans="2:20">
      <c r="B2011" s="138">
        <f t="shared" si="153"/>
        <v>150</v>
      </c>
      <c r="C2011" s="138">
        <f t="shared" si="154"/>
        <v>3887</v>
      </c>
      <c r="F2011" s="138">
        <f t="shared" si="155"/>
        <v>6973</v>
      </c>
      <c r="L2011" s="138">
        <v>0</v>
      </c>
      <c r="M2011" s="138">
        <f t="shared" si="152"/>
        <v>194888.90000000002</v>
      </c>
      <c r="T2011" s="138">
        <f t="shared" si="156"/>
        <v>8431.74</v>
      </c>
    </row>
    <row r="2012" spans="2:20">
      <c r="B2012" s="138">
        <f t="shared" si="153"/>
        <v>150</v>
      </c>
      <c r="C2012" s="138">
        <f t="shared" si="154"/>
        <v>3889</v>
      </c>
      <c r="F2012" s="138">
        <f t="shared" si="155"/>
        <v>6977</v>
      </c>
      <c r="L2012" s="138">
        <v>0</v>
      </c>
      <c r="M2012" s="138">
        <f t="shared" si="152"/>
        <v>194988.90000000002</v>
      </c>
      <c r="T2012" s="138">
        <f t="shared" si="156"/>
        <v>8435.74</v>
      </c>
    </row>
    <row r="2013" spans="2:20">
      <c r="B2013" s="138">
        <f t="shared" si="153"/>
        <v>150</v>
      </c>
      <c r="C2013" s="138">
        <f t="shared" si="154"/>
        <v>3891</v>
      </c>
      <c r="F2013" s="138">
        <f t="shared" si="155"/>
        <v>6981</v>
      </c>
      <c r="L2013" s="138">
        <v>0</v>
      </c>
      <c r="M2013" s="138">
        <f t="shared" si="152"/>
        <v>195088.90000000002</v>
      </c>
      <c r="T2013" s="138">
        <f t="shared" si="156"/>
        <v>8439.74</v>
      </c>
    </row>
    <row r="2014" spans="2:20">
      <c r="B2014" s="138">
        <f t="shared" si="153"/>
        <v>150</v>
      </c>
      <c r="C2014" s="138">
        <f t="shared" si="154"/>
        <v>3893</v>
      </c>
      <c r="F2014" s="138">
        <f t="shared" si="155"/>
        <v>6985</v>
      </c>
      <c r="L2014" s="138">
        <v>0</v>
      </c>
      <c r="M2014" s="138">
        <f t="shared" si="152"/>
        <v>195188.90000000002</v>
      </c>
      <c r="T2014" s="138">
        <f t="shared" si="156"/>
        <v>8443.74</v>
      </c>
    </row>
    <row r="2015" spans="2:20">
      <c r="B2015" s="138">
        <f t="shared" si="153"/>
        <v>150</v>
      </c>
      <c r="C2015" s="138">
        <f t="shared" si="154"/>
        <v>3895</v>
      </c>
      <c r="F2015" s="138">
        <f t="shared" si="155"/>
        <v>6989</v>
      </c>
      <c r="L2015" s="138">
        <v>0</v>
      </c>
      <c r="M2015" s="138">
        <f t="shared" si="152"/>
        <v>195288.90000000002</v>
      </c>
      <c r="T2015" s="138">
        <f t="shared" si="156"/>
        <v>8447.74</v>
      </c>
    </row>
    <row r="2016" spans="2:20">
      <c r="B2016" s="138">
        <f t="shared" si="153"/>
        <v>150</v>
      </c>
      <c r="C2016" s="138">
        <f t="shared" si="154"/>
        <v>3897</v>
      </c>
      <c r="F2016" s="138">
        <f t="shared" si="155"/>
        <v>6993</v>
      </c>
      <c r="L2016" s="138">
        <v>0</v>
      </c>
      <c r="M2016" s="138">
        <f t="shared" si="152"/>
        <v>195388.90000000002</v>
      </c>
      <c r="T2016" s="138">
        <f t="shared" si="156"/>
        <v>8451.74</v>
      </c>
    </row>
    <row r="2017" spans="2:20">
      <c r="B2017" s="138">
        <f t="shared" si="153"/>
        <v>150</v>
      </c>
      <c r="C2017" s="138">
        <f t="shared" si="154"/>
        <v>3899</v>
      </c>
      <c r="F2017" s="138">
        <f t="shared" si="155"/>
        <v>6997</v>
      </c>
      <c r="L2017" s="138">
        <v>0</v>
      </c>
      <c r="M2017" s="138">
        <f t="shared" si="152"/>
        <v>195488.90000000002</v>
      </c>
      <c r="T2017" s="138">
        <f t="shared" si="156"/>
        <v>8455.74</v>
      </c>
    </row>
    <row r="2018" spans="2:20">
      <c r="B2018" s="138">
        <f t="shared" si="153"/>
        <v>150</v>
      </c>
      <c r="C2018" s="138">
        <f t="shared" si="154"/>
        <v>3901</v>
      </c>
      <c r="F2018" s="138">
        <f t="shared" si="155"/>
        <v>7001</v>
      </c>
      <c r="L2018" s="138">
        <v>0</v>
      </c>
      <c r="M2018" s="138">
        <f t="shared" si="152"/>
        <v>195588.90000000002</v>
      </c>
      <c r="T2018" s="138">
        <f t="shared" si="156"/>
        <v>8459.74</v>
      </c>
    </row>
    <row r="2019" spans="2:20">
      <c r="B2019" s="138">
        <f t="shared" si="153"/>
        <v>150</v>
      </c>
      <c r="C2019" s="138">
        <f t="shared" si="154"/>
        <v>3903</v>
      </c>
      <c r="F2019" s="138">
        <f t="shared" si="155"/>
        <v>7005</v>
      </c>
      <c r="L2019" s="138">
        <v>0</v>
      </c>
      <c r="M2019" s="138">
        <f t="shared" ref="M2019:M2082" si="157">M2018+100</f>
        <v>195688.90000000002</v>
      </c>
      <c r="T2019" s="138">
        <f t="shared" si="156"/>
        <v>8463.74</v>
      </c>
    </row>
    <row r="2020" spans="2:20">
      <c r="B2020" s="138">
        <f t="shared" si="153"/>
        <v>150</v>
      </c>
      <c r="C2020" s="138">
        <f t="shared" si="154"/>
        <v>3905</v>
      </c>
      <c r="F2020" s="138">
        <f t="shared" si="155"/>
        <v>7009</v>
      </c>
      <c r="L2020" s="138">
        <v>0</v>
      </c>
      <c r="M2020" s="138">
        <f t="shared" si="157"/>
        <v>195788.90000000002</v>
      </c>
      <c r="T2020" s="138">
        <f t="shared" si="156"/>
        <v>8467.74</v>
      </c>
    </row>
    <row r="2021" spans="2:20">
      <c r="B2021" s="138">
        <f t="shared" si="153"/>
        <v>150</v>
      </c>
      <c r="C2021" s="138">
        <f t="shared" si="154"/>
        <v>3907</v>
      </c>
      <c r="F2021" s="138">
        <f t="shared" si="155"/>
        <v>7013</v>
      </c>
      <c r="L2021" s="138">
        <v>0</v>
      </c>
      <c r="M2021" s="138">
        <f t="shared" si="157"/>
        <v>195888.90000000002</v>
      </c>
      <c r="T2021" s="138">
        <f t="shared" si="156"/>
        <v>8471.74</v>
      </c>
    </row>
    <row r="2022" spans="2:20">
      <c r="B2022" s="138">
        <f t="shared" si="153"/>
        <v>150</v>
      </c>
      <c r="C2022" s="138">
        <f t="shared" si="154"/>
        <v>3909</v>
      </c>
      <c r="F2022" s="138">
        <f t="shared" si="155"/>
        <v>7017</v>
      </c>
      <c r="L2022" s="138">
        <v>0</v>
      </c>
      <c r="M2022" s="138">
        <f t="shared" si="157"/>
        <v>195988.90000000002</v>
      </c>
      <c r="T2022" s="138">
        <f t="shared" si="156"/>
        <v>8475.74</v>
      </c>
    </row>
    <row r="2023" spans="2:20">
      <c r="B2023" s="138">
        <f t="shared" si="153"/>
        <v>150</v>
      </c>
      <c r="C2023" s="138">
        <f t="shared" si="154"/>
        <v>3911</v>
      </c>
      <c r="F2023" s="138">
        <f t="shared" si="155"/>
        <v>7021</v>
      </c>
      <c r="L2023" s="138">
        <v>0</v>
      </c>
      <c r="M2023" s="138">
        <f t="shared" si="157"/>
        <v>196088.90000000002</v>
      </c>
      <c r="T2023" s="138">
        <f t="shared" si="156"/>
        <v>8479.74</v>
      </c>
    </row>
    <row r="2024" spans="2:20">
      <c r="B2024" s="138">
        <f t="shared" si="153"/>
        <v>150</v>
      </c>
      <c r="C2024" s="138">
        <f t="shared" si="154"/>
        <v>3913</v>
      </c>
      <c r="F2024" s="138">
        <f t="shared" si="155"/>
        <v>7025</v>
      </c>
      <c r="L2024" s="138">
        <v>0</v>
      </c>
      <c r="M2024" s="138">
        <f t="shared" si="157"/>
        <v>196188.90000000002</v>
      </c>
      <c r="T2024" s="138">
        <f t="shared" si="156"/>
        <v>8483.74</v>
      </c>
    </row>
    <row r="2025" spans="2:20">
      <c r="B2025" s="138">
        <f t="shared" si="153"/>
        <v>150</v>
      </c>
      <c r="C2025" s="138">
        <f t="shared" si="154"/>
        <v>3915</v>
      </c>
      <c r="F2025" s="138">
        <f t="shared" si="155"/>
        <v>7029</v>
      </c>
      <c r="L2025" s="138">
        <v>0</v>
      </c>
      <c r="M2025" s="138">
        <f t="shared" si="157"/>
        <v>196288.90000000002</v>
      </c>
      <c r="T2025" s="138">
        <f t="shared" si="156"/>
        <v>8487.74</v>
      </c>
    </row>
    <row r="2026" spans="2:20">
      <c r="B2026" s="138">
        <f t="shared" si="153"/>
        <v>150</v>
      </c>
      <c r="C2026" s="138">
        <f t="shared" si="154"/>
        <v>3917</v>
      </c>
      <c r="F2026" s="138">
        <f t="shared" si="155"/>
        <v>7033</v>
      </c>
      <c r="L2026" s="138">
        <v>0</v>
      </c>
      <c r="M2026" s="138">
        <f t="shared" si="157"/>
        <v>196388.90000000002</v>
      </c>
      <c r="T2026" s="138">
        <f t="shared" si="156"/>
        <v>8491.74</v>
      </c>
    </row>
    <row r="2027" spans="2:20">
      <c r="B2027" s="138">
        <f t="shared" si="153"/>
        <v>150</v>
      </c>
      <c r="C2027" s="138">
        <f t="shared" si="154"/>
        <v>3919</v>
      </c>
      <c r="F2027" s="138">
        <f t="shared" si="155"/>
        <v>7037</v>
      </c>
      <c r="L2027" s="138">
        <v>0</v>
      </c>
      <c r="M2027" s="138">
        <f t="shared" si="157"/>
        <v>196488.90000000002</v>
      </c>
      <c r="T2027" s="138">
        <f t="shared" si="156"/>
        <v>8495.74</v>
      </c>
    </row>
    <row r="2028" spans="2:20">
      <c r="B2028" s="138">
        <f t="shared" si="153"/>
        <v>150</v>
      </c>
      <c r="C2028" s="138">
        <f t="shared" si="154"/>
        <v>3921</v>
      </c>
      <c r="F2028" s="138">
        <f t="shared" si="155"/>
        <v>7041</v>
      </c>
      <c r="L2028" s="138">
        <v>0</v>
      </c>
      <c r="M2028" s="138">
        <f t="shared" si="157"/>
        <v>196588.90000000002</v>
      </c>
      <c r="T2028" s="138">
        <f t="shared" si="156"/>
        <v>8499.74</v>
      </c>
    </row>
    <row r="2029" spans="2:20">
      <c r="B2029" s="138">
        <f t="shared" si="153"/>
        <v>150</v>
      </c>
      <c r="C2029" s="138">
        <f t="shared" si="154"/>
        <v>3923</v>
      </c>
      <c r="F2029" s="138">
        <f t="shared" si="155"/>
        <v>7045</v>
      </c>
      <c r="L2029" s="138">
        <v>0</v>
      </c>
      <c r="M2029" s="138">
        <f t="shared" si="157"/>
        <v>196688.90000000002</v>
      </c>
      <c r="T2029" s="138">
        <f t="shared" si="156"/>
        <v>8503.74</v>
      </c>
    </row>
    <row r="2030" spans="2:20">
      <c r="B2030" s="138">
        <f t="shared" si="153"/>
        <v>150</v>
      </c>
      <c r="C2030" s="138">
        <f t="shared" si="154"/>
        <v>3925</v>
      </c>
      <c r="F2030" s="138">
        <f t="shared" si="155"/>
        <v>7049</v>
      </c>
      <c r="L2030" s="138">
        <v>0</v>
      </c>
      <c r="M2030" s="138">
        <f t="shared" si="157"/>
        <v>196788.90000000002</v>
      </c>
      <c r="T2030" s="138">
        <f t="shared" si="156"/>
        <v>8507.74</v>
      </c>
    </row>
    <row r="2031" spans="2:20">
      <c r="B2031" s="138">
        <f t="shared" si="153"/>
        <v>150</v>
      </c>
      <c r="C2031" s="138">
        <f t="shared" si="154"/>
        <v>3927</v>
      </c>
      <c r="F2031" s="138">
        <f t="shared" si="155"/>
        <v>7053</v>
      </c>
      <c r="L2031" s="138">
        <v>0</v>
      </c>
      <c r="M2031" s="138">
        <f t="shared" si="157"/>
        <v>196888.90000000002</v>
      </c>
      <c r="T2031" s="138">
        <f t="shared" si="156"/>
        <v>8511.74</v>
      </c>
    </row>
    <row r="2032" spans="2:20">
      <c r="B2032" s="138">
        <f t="shared" si="153"/>
        <v>150</v>
      </c>
      <c r="C2032" s="138">
        <f t="shared" si="154"/>
        <v>3929</v>
      </c>
      <c r="F2032" s="138">
        <f t="shared" si="155"/>
        <v>7057</v>
      </c>
      <c r="L2032" s="138">
        <v>0</v>
      </c>
      <c r="M2032" s="138">
        <f t="shared" si="157"/>
        <v>196988.90000000002</v>
      </c>
      <c r="T2032" s="138">
        <f t="shared" si="156"/>
        <v>8515.74</v>
      </c>
    </row>
    <row r="2033" spans="2:20">
      <c r="B2033" s="138">
        <f t="shared" si="153"/>
        <v>150</v>
      </c>
      <c r="C2033" s="138">
        <f t="shared" si="154"/>
        <v>3931</v>
      </c>
      <c r="F2033" s="138">
        <f t="shared" si="155"/>
        <v>7061</v>
      </c>
      <c r="L2033" s="138">
        <v>0</v>
      </c>
      <c r="M2033" s="138">
        <f t="shared" si="157"/>
        <v>197088.90000000002</v>
      </c>
      <c r="T2033" s="138">
        <f t="shared" si="156"/>
        <v>8519.74</v>
      </c>
    </row>
    <row r="2034" spans="2:20">
      <c r="B2034" s="138">
        <f t="shared" si="153"/>
        <v>150</v>
      </c>
      <c r="C2034" s="138">
        <f t="shared" si="154"/>
        <v>3933</v>
      </c>
      <c r="F2034" s="138">
        <f t="shared" si="155"/>
        <v>7065</v>
      </c>
      <c r="L2034" s="138">
        <v>0</v>
      </c>
      <c r="M2034" s="138">
        <f t="shared" si="157"/>
        <v>197188.90000000002</v>
      </c>
      <c r="T2034" s="138">
        <f t="shared" si="156"/>
        <v>8523.74</v>
      </c>
    </row>
    <row r="2035" spans="2:20">
      <c r="B2035" s="138">
        <f t="shared" si="153"/>
        <v>150</v>
      </c>
      <c r="C2035" s="138">
        <f t="shared" si="154"/>
        <v>3935</v>
      </c>
      <c r="F2035" s="138">
        <f t="shared" si="155"/>
        <v>7069</v>
      </c>
      <c r="L2035" s="138">
        <v>0</v>
      </c>
      <c r="M2035" s="138">
        <f t="shared" si="157"/>
        <v>197288.90000000002</v>
      </c>
      <c r="T2035" s="138">
        <f t="shared" si="156"/>
        <v>8527.74</v>
      </c>
    </row>
    <row r="2036" spans="2:20">
      <c r="B2036" s="138">
        <f t="shared" si="153"/>
        <v>150</v>
      </c>
      <c r="C2036" s="138">
        <f t="shared" si="154"/>
        <v>3937</v>
      </c>
      <c r="F2036" s="138">
        <f t="shared" si="155"/>
        <v>7073</v>
      </c>
      <c r="L2036" s="138">
        <v>0</v>
      </c>
      <c r="M2036" s="138">
        <f t="shared" si="157"/>
        <v>197388.90000000002</v>
      </c>
      <c r="T2036" s="138">
        <f t="shared" si="156"/>
        <v>8531.74</v>
      </c>
    </row>
    <row r="2037" spans="2:20">
      <c r="B2037" s="138">
        <f t="shared" si="153"/>
        <v>150</v>
      </c>
      <c r="C2037" s="138">
        <f t="shared" si="154"/>
        <v>3939</v>
      </c>
      <c r="F2037" s="138">
        <f t="shared" si="155"/>
        <v>7077</v>
      </c>
      <c r="L2037" s="138">
        <v>0</v>
      </c>
      <c r="M2037" s="138">
        <f t="shared" si="157"/>
        <v>197488.90000000002</v>
      </c>
      <c r="T2037" s="138">
        <f t="shared" si="156"/>
        <v>8535.74</v>
      </c>
    </row>
    <row r="2038" spans="2:20">
      <c r="B2038" s="138">
        <f t="shared" si="153"/>
        <v>150</v>
      </c>
      <c r="C2038" s="138">
        <f t="shared" si="154"/>
        <v>3941</v>
      </c>
      <c r="F2038" s="138">
        <f t="shared" si="155"/>
        <v>7081</v>
      </c>
      <c r="L2038" s="138">
        <v>0</v>
      </c>
      <c r="M2038" s="138">
        <f t="shared" si="157"/>
        <v>197588.90000000002</v>
      </c>
      <c r="T2038" s="138">
        <f t="shared" si="156"/>
        <v>8539.74</v>
      </c>
    </row>
    <row r="2039" spans="2:20">
      <c r="B2039" s="138">
        <f t="shared" si="153"/>
        <v>150</v>
      </c>
      <c r="C2039" s="138">
        <f t="shared" si="154"/>
        <v>3943</v>
      </c>
      <c r="F2039" s="138">
        <f t="shared" si="155"/>
        <v>7085</v>
      </c>
      <c r="L2039" s="138">
        <v>0</v>
      </c>
      <c r="M2039" s="138">
        <f t="shared" si="157"/>
        <v>197688.90000000002</v>
      </c>
      <c r="T2039" s="138">
        <f t="shared" si="156"/>
        <v>8543.74</v>
      </c>
    </row>
    <row r="2040" spans="2:20">
      <c r="B2040" s="138">
        <f t="shared" si="153"/>
        <v>150</v>
      </c>
      <c r="C2040" s="138">
        <f t="shared" si="154"/>
        <v>3945</v>
      </c>
      <c r="F2040" s="138">
        <f t="shared" si="155"/>
        <v>7089</v>
      </c>
      <c r="L2040" s="138">
        <v>0</v>
      </c>
      <c r="M2040" s="138">
        <f t="shared" si="157"/>
        <v>197788.90000000002</v>
      </c>
      <c r="T2040" s="138">
        <f t="shared" si="156"/>
        <v>8547.74</v>
      </c>
    </row>
    <row r="2041" spans="2:20">
      <c r="B2041" s="138">
        <f t="shared" si="153"/>
        <v>150</v>
      </c>
      <c r="C2041" s="138">
        <f t="shared" si="154"/>
        <v>3947</v>
      </c>
      <c r="F2041" s="138">
        <f t="shared" si="155"/>
        <v>7093</v>
      </c>
      <c r="L2041" s="138">
        <v>0</v>
      </c>
      <c r="M2041" s="138">
        <f t="shared" si="157"/>
        <v>197888.90000000002</v>
      </c>
      <c r="T2041" s="138">
        <f t="shared" si="156"/>
        <v>8551.74</v>
      </c>
    </row>
    <row r="2042" spans="2:20">
      <c r="B2042" s="138">
        <f t="shared" si="153"/>
        <v>150</v>
      </c>
      <c r="C2042" s="138">
        <f t="shared" si="154"/>
        <v>3949</v>
      </c>
      <c r="F2042" s="138">
        <f t="shared" si="155"/>
        <v>7097</v>
      </c>
      <c r="L2042" s="138">
        <v>0</v>
      </c>
      <c r="M2042" s="138">
        <f t="shared" si="157"/>
        <v>197988.90000000002</v>
      </c>
      <c r="T2042" s="138">
        <f t="shared" si="156"/>
        <v>8555.74</v>
      </c>
    </row>
    <row r="2043" spans="2:20">
      <c r="B2043" s="138">
        <f t="shared" si="153"/>
        <v>150</v>
      </c>
      <c r="C2043" s="138">
        <f t="shared" si="154"/>
        <v>3951</v>
      </c>
      <c r="F2043" s="138">
        <f t="shared" si="155"/>
        <v>7101</v>
      </c>
      <c r="L2043" s="138">
        <v>0</v>
      </c>
      <c r="M2043" s="138">
        <f t="shared" si="157"/>
        <v>198088.90000000002</v>
      </c>
      <c r="T2043" s="138">
        <f t="shared" si="156"/>
        <v>8559.74</v>
      </c>
    </row>
    <row r="2044" spans="2:20">
      <c r="B2044" s="138">
        <f t="shared" si="153"/>
        <v>150</v>
      </c>
      <c r="C2044" s="138">
        <f t="shared" si="154"/>
        <v>3953</v>
      </c>
      <c r="F2044" s="138">
        <f t="shared" si="155"/>
        <v>7105</v>
      </c>
      <c r="L2044" s="138">
        <v>0</v>
      </c>
      <c r="M2044" s="138">
        <f t="shared" si="157"/>
        <v>198188.90000000002</v>
      </c>
      <c r="T2044" s="138">
        <f t="shared" si="156"/>
        <v>8563.74</v>
      </c>
    </row>
    <row r="2045" spans="2:20">
      <c r="B2045" s="138">
        <f t="shared" si="153"/>
        <v>150</v>
      </c>
      <c r="C2045" s="138">
        <f t="shared" si="154"/>
        <v>3955</v>
      </c>
      <c r="F2045" s="138">
        <f t="shared" si="155"/>
        <v>7109</v>
      </c>
      <c r="L2045" s="138">
        <v>0</v>
      </c>
      <c r="M2045" s="138">
        <f t="shared" si="157"/>
        <v>198288.90000000002</v>
      </c>
      <c r="T2045" s="138">
        <f t="shared" si="156"/>
        <v>8567.74</v>
      </c>
    </row>
    <row r="2046" spans="2:20">
      <c r="B2046" s="138">
        <f t="shared" si="153"/>
        <v>150</v>
      </c>
      <c r="C2046" s="138">
        <f t="shared" si="154"/>
        <v>3957</v>
      </c>
      <c r="F2046" s="138">
        <f t="shared" si="155"/>
        <v>7113</v>
      </c>
      <c r="L2046" s="138">
        <v>0</v>
      </c>
      <c r="M2046" s="138">
        <f t="shared" si="157"/>
        <v>198388.90000000002</v>
      </c>
      <c r="T2046" s="138">
        <f t="shared" si="156"/>
        <v>8571.74</v>
      </c>
    </row>
    <row r="2047" spans="2:20">
      <c r="B2047" s="138">
        <f t="shared" si="153"/>
        <v>150</v>
      </c>
      <c r="C2047" s="138">
        <f t="shared" si="154"/>
        <v>3959</v>
      </c>
      <c r="F2047" s="138">
        <f t="shared" si="155"/>
        <v>7117</v>
      </c>
      <c r="L2047" s="138">
        <v>0</v>
      </c>
      <c r="M2047" s="138">
        <f t="shared" si="157"/>
        <v>198488.90000000002</v>
      </c>
      <c r="T2047" s="138">
        <f t="shared" si="156"/>
        <v>8575.74</v>
      </c>
    </row>
    <row r="2048" spans="2:20">
      <c r="B2048" s="138">
        <f t="shared" si="153"/>
        <v>150</v>
      </c>
      <c r="C2048" s="138">
        <f t="shared" si="154"/>
        <v>3961</v>
      </c>
      <c r="F2048" s="138">
        <f t="shared" si="155"/>
        <v>7121</v>
      </c>
      <c r="L2048" s="138">
        <v>0</v>
      </c>
      <c r="M2048" s="138">
        <f t="shared" si="157"/>
        <v>198588.90000000002</v>
      </c>
      <c r="T2048" s="138">
        <f t="shared" si="156"/>
        <v>8579.74</v>
      </c>
    </row>
    <row r="2049" spans="2:20">
      <c r="B2049" s="138">
        <f t="shared" si="153"/>
        <v>150</v>
      </c>
      <c r="C2049" s="138">
        <f t="shared" si="154"/>
        <v>3963</v>
      </c>
      <c r="F2049" s="138">
        <f t="shared" si="155"/>
        <v>7125</v>
      </c>
      <c r="L2049" s="138">
        <v>0</v>
      </c>
      <c r="M2049" s="138">
        <f t="shared" si="157"/>
        <v>198688.90000000002</v>
      </c>
      <c r="T2049" s="138">
        <f t="shared" si="156"/>
        <v>8583.74</v>
      </c>
    </row>
    <row r="2050" spans="2:20">
      <c r="B2050" s="138">
        <f t="shared" si="153"/>
        <v>150</v>
      </c>
      <c r="C2050" s="138">
        <f t="shared" si="154"/>
        <v>3965</v>
      </c>
      <c r="F2050" s="138">
        <f t="shared" si="155"/>
        <v>7129</v>
      </c>
      <c r="L2050" s="138">
        <v>0</v>
      </c>
      <c r="M2050" s="138">
        <f t="shared" si="157"/>
        <v>198788.90000000002</v>
      </c>
      <c r="T2050" s="138">
        <f t="shared" si="156"/>
        <v>8587.74</v>
      </c>
    </row>
    <row r="2051" spans="2:20">
      <c r="B2051" s="138">
        <f t="shared" si="153"/>
        <v>150</v>
      </c>
      <c r="C2051" s="138">
        <f t="shared" si="154"/>
        <v>3967</v>
      </c>
      <c r="F2051" s="138">
        <f t="shared" si="155"/>
        <v>7133</v>
      </c>
      <c r="L2051" s="138">
        <v>0</v>
      </c>
      <c r="M2051" s="138">
        <f t="shared" si="157"/>
        <v>198888.90000000002</v>
      </c>
      <c r="T2051" s="138">
        <f t="shared" si="156"/>
        <v>8591.74</v>
      </c>
    </row>
    <row r="2052" spans="2:20">
      <c r="B2052" s="138">
        <f t="shared" si="153"/>
        <v>150</v>
      </c>
      <c r="C2052" s="138">
        <f t="shared" si="154"/>
        <v>3969</v>
      </c>
      <c r="F2052" s="138">
        <f t="shared" si="155"/>
        <v>7137</v>
      </c>
      <c r="L2052" s="138">
        <v>0</v>
      </c>
      <c r="M2052" s="138">
        <f t="shared" si="157"/>
        <v>198988.90000000002</v>
      </c>
      <c r="T2052" s="138">
        <f t="shared" si="156"/>
        <v>8595.74</v>
      </c>
    </row>
    <row r="2053" spans="2:20">
      <c r="B2053" s="138">
        <f t="shared" si="153"/>
        <v>150</v>
      </c>
      <c r="C2053" s="138">
        <f t="shared" si="154"/>
        <v>3971</v>
      </c>
      <c r="F2053" s="138">
        <f t="shared" si="155"/>
        <v>7141</v>
      </c>
      <c r="L2053" s="138">
        <v>0</v>
      </c>
      <c r="M2053" s="138">
        <f t="shared" si="157"/>
        <v>199088.90000000002</v>
      </c>
      <c r="T2053" s="138">
        <f t="shared" si="156"/>
        <v>8599.74</v>
      </c>
    </row>
    <row r="2054" spans="2:20">
      <c r="B2054" s="138">
        <f t="shared" si="153"/>
        <v>150</v>
      </c>
      <c r="C2054" s="138">
        <f t="shared" si="154"/>
        <v>3973</v>
      </c>
      <c r="F2054" s="138">
        <f t="shared" si="155"/>
        <v>7145</v>
      </c>
      <c r="L2054" s="138">
        <v>0</v>
      </c>
      <c r="M2054" s="138">
        <f t="shared" si="157"/>
        <v>199188.90000000002</v>
      </c>
      <c r="T2054" s="138">
        <f t="shared" si="156"/>
        <v>8603.74</v>
      </c>
    </row>
    <row r="2055" spans="2:20">
      <c r="B2055" s="138">
        <f t="shared" si="153"/>
        <v>150</v>
      </c>
      <c r="C2055" s="138">
        <f t="shared" si="154"/>
        <v>3975</v>
      </c>
      <c r="F2055" s="138">
        <f t="shared" si="155"/>
        <v>7149</v>
      </c>
      <c r="L2055" s="138">
        <v>0</v>
      </c>
      <c r="M2055" s="138">
        <f t="shared" si="157"/>
        <v>199288.90000000002</v>
      </c>
      <c r="T2055" s="138">
        <f t="shared" si="156"/>
        <v>8607.74</v>
      </c>
    </row>
    <row r="2056" spans="2:20">
      <c r="B2056" s="138">
        <f t="shared" si="153"/>
        <v>150</v>
      </c>
      <c r="C2056" s="138">
        <f t="shared" si="154"/>
        <v>3977</v>
      </c>
      <c r="F2056" s="138">
        <f t="shared" si="155"/>
        <v>7153</v>
      </c>
      <c r="L2056" s="138">
        <v>0</v>
      </c>
      <c r="M2056" s="138">
        <f t="shared" si="157"/>
        <v>199388.90000000002</v>
      </c>
      <c r="T2056" s="138">
        <f t="shared" si="156"/>
        <v>8611.74</v>
      </c>
    </row>
    <row r="2057" spans="2:20">
      <c r="B2057" s="138">
        <f t="shared" si="153"/>
        <v>150</v>
      </c>
      <c r="C2057" s="138">
        <f t="shared" si="154"/>
        <v>3979</v>
      </c>
      <c r="F2057" s="138">
        <f t="shared" si="155"/>
        <v>7157</v>
      </c>
      <c r="L2057" s="138">
        <v>0</v>
      </c>
      <c r="M2057" s="138">
        <f t="shared" si="157"/>
        <v>199488.90000000002</v>
      </c>
      <c r="T2057" s="138">
        <f t="shared" si="156"/>
        <v>8615.74</v>
      </c>
    </row>
    <row r="2058" spans="2:20">
      <c r="B2058" s="138">
        <f t="shared" si="153"/>
        <v>150</v>
      </c>
      <c r="C2058" s="138">
        <f t="shared" si="154"/>
        <v>3981</v>
      </c>
      <c r="F2058" s="138">
        <f t="shared" si="155"/>
        <v>7161</v>
      </c>
      <c r="L2058" s="138">
        <v>0</v>
      </c>
      <c r="M2058" s="138">
        <f t="shared" si="157"/>
        <v>199588.90000000002</v>
      </c>
      <c r="T2058" s="138">
        <f t="shared" si="156"/>
        <v>8619.74</v>
      </c>
    </row>
    <row r="2059" spans="2:20">
      <c r="B2059" s="138">
        <f t="shared" si="153"/>
        <v>150</v>
      </c>
      <c r="C2059" s="138">
        <f t="shared" si="154"/>
        <v>3983</v>
      </c>
      <c r="F2059" s="138">
        <f t="shared" si="155"/>
        <v>7165</v>
      </c>
      <c r="L2059" s="138">
        <v>0</v>
      </c>
      <c r="M2059" s="138">
        <f t="shared" si="157"/>
        <v>199688.90000000002</v>
      </c>
      <c r="T2059" s="138">
        <f t="shared" si="156"/>
        <v>8623.74</v>
      </c>
    </row>
    <row r="2060" spans="2:20">
      <c r="B2060" s="138">
        <f t="shared" si="153"/>
        <v>150</v>
      </c>
      <c r="C2060" s="138">
        <f t="shared" si="154"/>
        <v>3985</v>
      </c>
      <c r="F2060" s="138">
        <f t="shared" si="155"/>
        <v>7169</v>
      </c>
      <c r="L2060" s="138">
        <v>0</v>
      </c>
      <c r="M2060" s="138">
        <f t="shared" si="157"/>
        <v>199788.90000000002</v>
      </c>
      <c r="T2060" s="138">
        <f t="shared" si="156"/>
        <v>8627.74</v>
      </c>
    </row>
    <row r="2061" spans="2:20">
      <c r="B2061" s="138">
        <f t="shared" si="153"/>
        <v>150</v>
      </c>
      <c r="C2061" s="138">
        <f t="shared" si="154"/>
        <v>3987</v>
      </c>
      <c r="F2061" s="138">
        <f t="shared" si="155"/>
        <v>7173</v>
      </c>
      <c r="L2061" s="138">
        <v>0</v>
      </c>
      <c r="M2061" s="138">
        <f t="shared" si="157"/>
        <v>199888.90000000002</v>
      </c>
      <c r="T2061" s="138">
        <f t="shared" si="156"/>
        <v>8631.74</v>
      </c>
    </row>
    <row r="2062" spans="2:20">
      <c r="B2062" s="138">
        <f t="shared" si="153"/>
        <v>150</v>
      </c>
      <c r="C2062" s="138">
        <f t="shared" si="154"/>
        <v>3989</v>
      </c>
      <c r="F2062" s="138">
        <f t="shared" si="155"/>
        <v>7177</v>
      </c>
      <c r="L2062" s="138">
        <v>0</v>
      </c>
      <c r="M2062" s="138">
        <f t="shared" si="157"/>
        <v>199988.90000000002</v>
      </c>
      <c r="T2062" s="138">
        <f t="shared" si="156"/>
        <v>8635.74</v>
      </c>
    </row>
    <row r="2063" spans="2:20">
      <c r="B2063" s="138">
        <f t="shared" si="153"/>
        <v>150</v>
      </c>
      <c r="C2063" s="138">
        <f t="shared" si="154"/>
        <v>3991</v>
      </c>
      <c r="F2063" s="138">
        <f t="shared" si="155"/>
        <v>7181</v>
      </c>
      <c r="L2063" s="138">
        <v>0</v>
      </c>
      <c r="M2063" s="138">
        <f t="shared" si="157"/>
        <v>200088.90000000002</v>
      </c>
      <c r="T2063" s="138">
        <f t="shared" si="156"/>
        <v>8639.74</v>
      </c>
    </row>
    <row r="2064" spans="2:20">
      <c r="B2064" s="138">
        <f t="shared" si="153"/>
        <v>150</v>
      </c>
      <c r="C2064" s="138">
        <f t="shared" si="154"/>
        <v>3993</v>
      </c>
      <c r="F2064" s="138">
        <f t="shared" si="155"/>
        <v>7185</v>
      </c>
      <c r="L2064" s="138">
        <v>0</v>
      </c>
      <c r="M2064" s="138">
        <f t="shared" si="157"/>
        <v>200188.90000000002</v>
      </c>
      <c r="T2064" s="138">
        <f t="shared" si="156"/>
        <v>8643.74</v>
      </c>
    </row>
    <row r="2065" spans="2:20">
      <c r="B2065" s="138">
        <f t="shared" si="153"/>
        <v>150</v>
      </c>
      <c r="C2065" s="138">
        <f t="shared" si="154"/>
        <v>3995</v>
      </c>
      <c r="F2065" s="138">
        <f t="shared" si="155"/>
        <v>7189</v>
      </c>
      <c r="L2065" s="138">
        <v>0</v>
      </c>
      <c r="M2065" s="138">
        <f t="shared" si="157"/>
        <v>200288.90000000002</v>
      </c>
      <c r="T2065" s="138">
        <f t="shared" si="156"/>
        <v>8647.74</v>
      </c>
    </row>
    <row r="2066" spans="2:20">
      <c r="B2066" s="138">
        <f t="shared" si="153"/>
        <v>150</v>
      </c>
      <c r="C2066" s="138">
        <f t="shared" si="154"/>
        <v>3997</v>
      </c>
      <c r="F2066" s="138">
        <f t="shared" si="155"/>
        <v>7193</v>
      </c>
      <c r="L2066" s="138">
        <v>0</v>
      </c>
      <c r="M2066" s="138">
        <f t="shared" si="157"/>
        <v>200388.90000000002</v>
      </c>
      <c r="T2066" s="138">
        <f t="shared" si="156"/>
        <v>8651.74</v>
      </c>
    </row>
    <row r="2067" spans="2:20">
      <c r="B2067" s="138">
        <f t="shared" si="153"/>
        <v>150</v>
      </c>
      <c r="C2067" s="138">
        <f t="shared" si="154"/>
        <v>3999</v>
      </c>
      <c r="F2067" s="138">
        <f t="shared" si="155"/>
        <v>7197</v>
      </c>
      <c r="L2067" s="138">
        <v>0</v>
      </c>
      <c r="M2067" s="138">
        <f t="shared" si="157"/>
        <v>200488.90000000002</v>
      </c>
      <c r="T2067" s="138">
        <f t="shared" si="156"/>
        <v>8655.74</v>
      </c>
    </row>
    <row r="2068" spans="2:20">
      <c r="B2068" s="138">
        <f t="shared" si="153"/>
        <v>150</v>
      </c>
      <c r="C2068" s="138">
        <f t="shared" si="154"/>
        <v>4001</v>
      </c>
      <c r="F2068" s="138">
        <f t="shared" si="155"/>
        <v>7201</v>
      </c>
      <c r="L2068" s="138">
        <v>0</v>
      </c>
      <c r="M2068" s="138">
        <f t="shared" si="157"/>
        <v>200588.90000000002</v>
      </c>
      <c r="T2068" s="138">
        <f t="shared" si="156"/>
        <v>8659.74</v>
      </c>
    </row>
    <row r="2069" spans="2:20">
      <c r="B2069" s="138">
        <f t="shared" si="153"/>
        <v>150</v>
      </c>
      <c r="C2069" s="138">
        <f t="shared" si="154"/>
        <v>4003</v>
      </c>
      <c r="F2069" s="138">
        <f t="shared" si="155"/>
        <v>7205</v>
      </c>
      <c r="L2069" s="138">
        <v>0</v>
      </c>
      <c r="M2069" s="138">
        <f t="shared" si="157"/>
        <v>200688.90000000002</v>
      </c>
      <c r="T2069" s="138">
        <f t="shared" si="156"/>
        <v>8663.74</v>
      </c>
    </row>
    <row r="2070" spans="2:20">
      <c r="B2070" s="138">
        <f t="shared" ref="B2070:B2133" si="158">B2069</f>
        <v>150</v>
      </c>
      <c r="C2070" s="138">
        <f t="shared" ref="C2070:C2133" si="159">C2069+2</f>
        <v>4005</v>
      </c>
      <c r="F2070" s="138">
        <f t="shared" ref="F2070:F2133" si="160">F2069+4</f>
        <v>7209</v>
      </c>
      <c r="L2070" s="138">
        <v>0</v>
      </c>
      <c r="M2070" s="138">
        <f t="shared" si="157"/>
        <v>200788.90000000002</v>
      </c>
      <c r="T2070" s="138">
        <f t="shared" ref="T2070:T2133" si="161">T2069+4</f>
        <v>8667.74</v>
      </c>
    </row>
    <row r="2071" spans="2:20">
      <c r="B2071" s="138">
        <f t="shared" si="158"/>
        <v>150</v>
      </c>
      <c r="C2071" s="138">
        <f t="shared" si="159"/>
        <v>4007</v>
      </c>
      <c r="F2071" s="138">
        <f t="shared" si="160"/>
        <v>7213</v>
      </c>
      <c r="L2071" s="138">
        <v>0</v>
      </c>
      <c r="M2071" s="138">
        <f t="shared" si="157"/>
        <v>200888.90000000002</v>
      </c>
      <c r="T2071" s="138">
        <f t="shared" si="161"/>
        <v>8671.74</v>
      </c>
    </row>
    <row r="2072" spans="2:20">
      <c r="B2072" s="138">
        <f t="shared" si="158"/>
        <v>150</v>
      </c>
      <c r="C2072" s="138">
        <f t="shared" si="159"/>
        <v>4009</v>
      </c>
      <c r="F2072" s="138">
        <f t="shared" si="160"/>
        <v>7217</v>
      </c>
      <c r="L2072" s="138">
        <v>0</v>
      </c>
      <c r="M2072" s="138">
        <f t="shared" si="157"/>
        <v>200988.90000000002</v>
      </c>
      <c r="T2072" s="138">
        <f t="shared" si="161"/>
        <v>8675.74</v>
      </c>
    </row>
    <row r="2073" spans="2:20">
      <c r="B2073" s="138">
        <f t="shared" si="158"/>
        <v>150</v>
      </c>
      <c r="C2073" s="138">
        <f t="shared" si="159"/>
        <v>4011</v>
      </c>
      <c r="F2073" s="138">
        <f t="shared" si="160"/>
        <v>7221</v>
      </c>
      <c r="L2073" s="138">
        <v>0</v>
      </c>
      <c r="M2073" s="138">
        <f t="shared" si="157"/>
        <v>201088.90000000002</v>
      </c>
      <c r="T2073" s="138">
        <f t="shared" si="161"/>
        <v>8679.74</v>
      </c>
    </row>
    <row r="2074" spans="2:20">
      <c r="B2074" s="138">
        <f t="shared" si="158"/>
        <v>150</v>
      </c>
      <c r="C2074" s="138">
        <f t="shared" si="159"/>
        <v>4013</v>
      </c>
      <c r="F2074" s="138">
        <f t="shared" si="160"/>
        <v>7225</v>
      </c>
      <c r="L2074" s="138">
        <v>0</v>
      </c>
      <c r="M2074" s="138">
        <f t="shared" si="157"/>
        <v>201188.90000000002</v>
      </c>
      <c r="T2074" s="138">
        <f t="shared" si="161"/>
        <v>8683.74</v>
      </c>
    </row>
    <row r="2075" spans="2:20">
      <c r="B2075" s="138">
        <f t="shared" si="158"/>
        <v>150</v>
      </c>
      <c r="C2075" s="138">
        <f t="shared" si="159"/>
        <v>4015</v>
      </c>
      <c r="F2075" s="138">
        <f t="shared" si="160"/>
        <v>7229</v>
      </c>
      <c r="L2075" s="138">
        <v>0</v>
      </c>
      <c r="M2075" s="138">
        <f t="shared" si="157"/>
        <v>201288.90000000002</v>
      </c>
      <c r="T2075" s="138">
        <f t="shared" si="161"/>
        <v>8687.74</v>
      </c>
    </row>
    <row r="2076" spans="2:20">
      <c r="B2076" s="138">
        <f t="shared" si="158"/>
        <v>150</v>
      </c>
      <c r="C2076" s="138">
        <f t="shared" si="159"/>
        <v>4017</v>
      </c>
      <c r="F2076" s="138">
        <f t="shared" si="160"/>
        <v>7233</v>
      </c>
      <c r="L2076" s="138">
        <v>0</v>
      </c>
      <c r="M2076" s="138">
        <f t="shared" si="157"/>
        <v>201388.90000000002</v>
      </c>
      <c r="T2076" s="138">
        <f t="shared" si="161"/>
        <v>8691.74</v>
      </c>
    </row>
    <row r="2077" spans="2:20">
      <c r="B2077" s="138">
        <f t="shared" si="158"/>
        <v>150</v>
      </c>
      <c r="C2077" s="138">
        <f t="shared" si="159"/>
        <v>4019</v>
      </c>
      <c r="F2077" s="138">
        <f t="shared" si="160"/>
        <v>7237</v>
      </c>
      <c r="L2077" s="138">
        <v>0</v>
      </c>
      <c r="M2077" s="138">
        <f t="shared" si="157"/>
        <v>201488.90000000002</v>
      </c>
      <c r="T2077" s="138">
        <f t="shared" si="161"/>
        <v>8695.74</v>
      </c>
    </row>
    <row r="2078" spans="2:20">
      <c r="B2078" s="138">
        <f t="shared" si="158"/>
        <v>150</v>
      </c>
      <c r="C2078" s="138">
        <f t="shared" si="159"/>
        <v>4021</v>
      </c>
      <c r="F2078" s="138">
        <f t="shared" si="160"/>
        <v>7241</v>
      </c>
      <c r="L2078" s="138">
        <v>0</v>
      </c>
      <c r="M2078" s="138">
        <f t="shared" si="157"/>
        <v>201588.90000000002</v>
      </c>
      <c r="T2078" s="138">
        <f t="shared" si="161"/>
        <v>8699.74</v>
      </c>
    </row>
    <row r="2079" spans="2:20">
      <c r="B2079" s="138">
        <f t="shared" si="158"/>
        <v>150</v>
      </c>
      <c r="C2079" s="138">
        <f t="shared" si="159"/>
        <v>4023</v>
      </c>
      <c r="F2079" s="138">
        <f t="shared" si="160"/>
        <v>7245</v>
      </c>
      <c r="L2079" s="138">
        <v>0</v>
      </c>
      <c r="M2079" s="138">
        <f t="shared" si="157"/>
        <v>201688.90000000002</v>
      </c>
      <c r="T2079" s="138">
        <f t="shared" si="161"/>
        <v>8703.74</v>
      </c>
    </row>
    <row r="2080" spans="2:20">
      <c r="B2080" s="138">
        <f t="shared" si="158"/>
        <v>150</v>
      </c>
      <c r="C2080" s="138">
        <f t="shared" si="159"/>
        <v>4025</v>
      </c>
      <c r="F2080" s="138">
        <f t="shared" si="160"/>
        <v>7249</v>
      </c>
      <c r="L2080" s="138">
        <v>0</v>
      </c>
      <c r="M2080" s="138">
        <f t="shared" si="157"/>
        <v>201788.90000000002</v>
      </c>
      <c r="T2080" s="138">
        <f t="shared" si="161"/>
        <v>8707.74</v>
      </c>
    </row>
    <row r="2081" spans="2:20">
      <c r="B2081" s="138">
        <f t="shared" si="158"/>
        <v>150</v>
      </c>
      <c r="C2081" s="138">
        <f t="shared" si="159"/>
        <v>4027</v>
      </c>
      <c r="F2081" s="138">
        <f t="shared" si="160"/>
        <v>7253</v>
      </c>
      <c r="L2081" s="138">
        <v>0</v>
      </c>
      <c r="M2081" s="138">
        <f t="shared" si="157"/>
        <v>201888.90000000002</v>
      </c>
      <c r="T2081" s="138">
        <f t="shared" si="161"/>
        <v>8711.74</v>
      </c>
    </row>
    <row r="2082" spans="2:20">
      <c r="B2082" s="138">
        <f t="shared" si="158"/>
        <v>150</v>
      </c>
      <c r="C2082" s="138">
        <f t="shared" si="159"/>
        <v>4029</v>
      </c>
      <c r="F2082" s="138">
        <f t="shared" si="160"/>
        <v>7257</v>
      </c>
      <c r="L2082" s="138">
        <v>0</v>
      </c>
      <c r="M2082" s="138">
        <f t="shared" si="157"/>
        <v>201988.90000000002</v>
      </c>
      <c r="T2082" s="138">
        <f t="shared" si="161"/>
        <v>8715.74</v>
      </c>
    </row>
    <row r="2083" spans="2:20">
      <c r="B2083" s="138">
        <f t="shared" si="158"/>
        <v>150</v>
      </c>
      <c r="C2083" s="138">
        <f t="shared" si="159"/>
        <v>4031</v>
      </c>
      <c r="F2083" s="138">
        <f t="shared" si="160"/>
        <v>7261</v>
      </c>
      <c r="L2083" s="138">
        <v>0</v>
      </c>
      <c r="M2083" s="138">
        <f t="shared" ref="M2083:M2146" si="162">M2082+100</f>
        <v>202088.90000000002</v>
      </c>
      <c r="T2083" s="138">
        <f t="shared" si="161"/>
        <v>8719.74</v>
      </c>
    </row>
    <row r="2084" spans="2:20">
      <c r="B2084" s="138">
        <f t="shared" si="158"/>
        <v>150</v>
      </c>
      <c r="C2084" s="138">
        <f t="shared" si="159"/>
        <v>4033</v>
      </c>
      <c r="F2084" s="138">
        <f t="shared" si="160"/>
        <v>7265</v>
      </c>
      <c r="L2084" s="138">
        <v>0</v>
      </c>
      <c r="M2084" s="138">
        <f t="shared" si="162"/>
        <v>202188.90000000002</v>
      </c>
      <c r="T2084" s="138">
        <f t="shared" si="161"/>
        <v>8723.74</v>
      </c>
    </row>
    <row r="2085" spans="2:20">
      <c r="B2085" s="138">
        <f t="shared" si="158"/>
        <v>150</v>
      </c>
      <c r="C2085" s="138">
        <f t="shared" si="159"/>
        <v>4035</v>
      </c>
      <c r="F2085" s="138">
        <f t="shared" si="160"/>
        <v>7269</v>
      </c>
      <c r="L2085" s="138">
        <v>0</v>
      </c>
      <c r="M2085" s="138">
        <f t="shared" si="162"/>
        <v>202288.90000000002</v>
      </c>
      <c r="T2085" s="138">
        <f t="shared" si="161"/>
        <v>8727.74</v>
      </c>
    </row>
    <row r="2086" spans="2:20">
      <c r="B2086" s="138">
        <f t="shared" si="158"/>
        <v>150</v>
      </c>
      <c r="C2086" s="138">
        <f t="shared" si="159"/>
        <v>4037</v>
      </c>
      <c r="F2086" s="138">
        <f t="shared" si="160"/>
        <v>7273</v>
      </c>
      <c r="L2086" s="138">
        <v>0</v>
      </c>
      <c r="M2086" s="138">
        <f t="shared" si="162"/>
        <v>202388.90000000002</v>
      </c>
      <c r="T2086" s="138">
        <f t="shared" si="161"/>
        <v>8731.74</v>
      </c>
    </row>
    <row r="2087" spans="2:20">
      <c r="B2087" s="138">
        <f t="shared" si="158"/>
        <v>150</v>
      </c>
      <c r="C2087" s="138">
        <f t="shared" si="159"/>
        <v>4039</v>
      </c>
      <c r="F2087" s="138">
        <f t="shared" si="160"/>
        <v>7277</v>
      </c>
      <c r="L2087" s="138">
        <v>0</v>
      </c>
      <c r="M2087" s="138">
        <f t="shared" si="162"/>
        <v>202488.90000000002</v>
      </c>
      <c r="T2087" s="138">
        <f t="shared" si="161"/>
        <v>8735.74</v>
      </c>
    </row>
    <row r="2088" spans="2:20">
      <c r="B2088" s="138">
        <f t="shared" si="158"/>
        <v>150</v>
      </c>
      <c r="C2088" s="138">
        <f t="shared" si="159"/>
        <v>4041</v>
      </c>
      <c r="F2088" s="138">
        <f t="shared" si="160"/>
        <v>7281</v>
      </c>
      <c r="L2088" s="138">
        <v>0</v>
      </c>
      <c r="M2088" s="138">
        <f t="shared" si="162"/>
        <v>202588.90000000002</v>
      </c>
      <c r="T2088" s="138">
        <f t="shared" si="161"/>
        <v>8739.74</v>
      </c>
    </row>
    <row r="2089" spans="2:20">
      <c r="B2089" s="138">
        <f t="shared" si="158"/>
        <v>150</v>
      </c>
      <c r="C2089" s="138">
        <f t="shared" si="159"/>
        <v>4043</v>
      </c>
      <c r="F2089" s="138">
        <f t="shared" si="160"/>
        <v>7285</v>
      </c>
      <c r="L2089" s="138">
        <v>0</v>
      </c>
      <c r="M2089" s="138">
        <f t="shared" si="162"/>
        <v>202688.90000000002</v>
      </c>
      <c r="T2089" s="138">
        <f t="shared" si="161"/>
        <v>8743.74</v>
      </c>
    </row>
    <row r="2090" spans="2:20">
      <c r="B2090" s="138">
        <f t="shared" si="158"/>
        <v>150</v>
      </c>
      <c r="C2090" s="138">
        <f t="shared" si="159"/>
        <v>4045</v>
      </c>
      <c r="F2090" s="138">
        <f t="shared" si="160"/>
        <v>7289</v>
      </c>
      <c r="L2090" s="138">
        <v>0</v>
      </c>
      <c r="M2090" s="138">
        <f t="shared" si="162"/>
        <v>202788.90000000002</v>
      </c>
      <c r="T2090" s="138">
        <f t="shared" si="161"/>
        <v>8747.74</v>
      </c>
    </row>
    <row r="2091" spans="2:20">
      <c r="B2091" s="138">
        <f t="shared" si="158"/>
        <v>150</v>
      </c>
      <c r="C2091" s="138">
        <f t="shared" si="159"/>
        <v>4047</v>
      </c>
      <c r="F2091" s="138">
        <f t="shared" si="160"/>
        <v>7293</v>
      </c>
      <c r="L2091" s="138">
        <v>0</v>
      </c>
      <c r="M2091" s="138">
        <f t="shared" si="162"/>
        <v>202888.90000000002</v>
      </c>
      <c r="T2091" s="138">
        <f t="shared" si="161"/>
        <v>8751.74</v>
      </c>
    </row>
    <row r="2092" spans="2:20">
      <c r="B2092" s="138">
        <f t="shared" si="158"/>
        <v>150</v>
      </c>
      <c r="C2092" s="138">
        <f t="shared" si="159"/>
        <v>4049</v>
      </c>
      <c r="F2092" s="138">
        <f t="shared" si="160"/>
        <v>7297</v>
      </c>
      <c r="L2092" s="138">
        <v>0</v>
      </c>
      <c r="M2092" s="138">
        <f t="shared" si="162"/>
        <v>202988.90000000002</v>
      </c>
      <c r="T2092" s="138">
        <f t="shared" si="161"/>
        <v>8755.74</v>
      </c>
    </row>
    <row r="2093" spans="2:20">
      <c r="B2093" s="138">
        <f t="shared" si="158"/>
        <v>150</v>
      </c>
      <c r="C2093" s="138">
        <f t="shared" si="159"/>
        <v>4051</v>
      </c>
      <c r="F2093" s="138">
        <f t="shared" si="160"/>
        <v>7301</v>
      </c>
      <c r="L2093" s="138">
        <v>0</v>
      </c>
      <c r="M2093" s="138">
        <f t="shared" si="162"/>
        <v>203088.90000000002</v>
      </c>
      <c r="T2093" s="138">
        <f t="shared" si="161"/>
        <v>8759.74</v>
      </c>
    </row>
    <row r="2094" spans="2:20">
      <c r="B2094" s="138">
        <f t="shared" si="158"/>
        <v>150</v>
      </c>
      <c r="C2094" s="138">
        <f t="shared" si="159"/>
        <v>4053</v>
      </c>
      <c r="F2094" s="138">
        <f t="shared" si="160"/>
        <v>7305</v>
      </c>
      <c r="L2094" s="138">
        <v>0</v>
      </c>
      <c r="M2094" s="138">
        <f t="shared" si="162"/>
        <v>203188.90000000002</v>
      </c>
      <c r="T2094" s="138">
        <f t="shared" si="161"/>
        <v>8763.74</v>
      </c>
    </row>
    <row r="2095" spans="2:20">
      <c r="B2095" s="138">
        <f t="shared" si="158"/>
        <v>150</v>
      </c>
      <c r="C2095" s="138">
        <f t="shared" si="159"/>
        <v>4055</v>
      </c>
      <c r="F2095" s="138">
        <f t="shared" si="160"/>
        <v>7309</v>
      </c>
      <c r="L2095" s="138">
        <v>0</v>
      </c>
      <c r="M2095" s="138">
        <f t="shared" si="162"/>
        <v>203288.90000000002</v>
      </c>
      <c r="T2095" s="138">
        <f t="shared" si="161"/>
        <v>8767.74</v>
      </c>
    </row>
    <row r="2096" spans="2:20">
      <c r="B2096" s="138">
        <f t="shared" si="158"/>
        <v>150</v>
      </c>
      <c r="C2096" s="138">
        <f t="shared" si="159"/>
        <v>4057</v>
      </c>
      <c r="F2096" s="138">
        <f t="shared" si="160"/>
        <v>7313</v>
      </c>
      <c r="L2096" s="138">
        <v>0</v>
      </c>
      <c r="M2096" s="138">
        <f t="shared" si="162"/>
        <v>203388.90000000002</v>
      </c>
      <c r="T2096" s="138">
        <f t="shared" si="161"/>
        <v>8771.74</v>
      </c>
    </row>
    <row r="2097" spans="2:20">
      <c r="B2097" s="138">
        <f t="shared" si="158"/>
        <v>150</v>
      </c>
      <c r="C2097" s="138">
        <f t="shared" si="159"/>
        <v>4059</v>
      </c>
      <c r="F2097" s="138">
        <f t="shared" si="160"/>
        <v>7317</v>
      </c>
      <c r="L2097" s="138">
        <v>0</v>
      </c>
      <c r="M2097" s="138">
        <f t="shared" si="162"/>
        <v>203488.90000000002</v>
      </c>
      <c r="T2097" s="138">
        <f t="shared" si="161"/>
        <v>8775.74</v>
      </c>
    </row>
    <row r="2098" spans="2:20">
      <c r="B2098" s="138">
        <f t="shared" si="158"/>
        <v>150</v>
      </c>
      <c r="C2098" s="138">
        <f t="shared" si="159"/>
        <v>4061</v>
      </c>
      <c r="F2098" s="138">
        <f t="shared" si="160"/>
        <v>7321</v>
      </c>
      <c r="L2098" s="138">
        <v>0</v>
      </c>
      <c r="M2098" s="138">
        <f t="shared" si="162"/>
        <v>203588.90000000002</v>
      </c>
      <c r="T2098" s="138">
        <f t="shared" si="161"/>
        <v>8779.74</v>
      </c>
    </row>
    <row r="2099" spans="2:20">
      <c r="B2099" s="138">
        <f t="shared" si="158"/>
        <v>150</v>
      </c>
      <c r="C2099" s="138">
        <f t="shared" si="159"/>
        <v>4063</v>
      </c>
      <c r="F2099" s="138">
        <f t="shared" si="160"/>
        <v>7325</v>
      </c>
      <c r="L2099" s="138">
        <v>0</v>
      </c>
      <c r="M2099" s="138">
        <f t="shared" si="162"/>
        <v>203688.90000000002</v>
      </c>
      <c r="T2099" s="138">
        <f t="shared" si="161"/>
        <v>8783.74</v>
      </c>
    </row>
    <row r="2100" spans="2:20">
      <c r="B2100" s="138">
        <f t="shared" si="158"/>
        <v>150</v>
      </c>
      <c r="C2100" s="138">
        <f t="shared" si="159"/>
        <v>4065</v>
      </c>
      <c r="F2100" s="138">
        <f t="shared" si="160"/>
        <v>7329</v>
      </c>
      <c r="L2100" s="138">
        <v>0</v>
      </c>
      <c r="M2100" s="138">
        <f t="shared" si="162"/>
        <v>203788.90000000002</v>
      </c>
      <c r="T2100" s="138">
        <f t="shared" si="161"/>
        <v>8787.74</v>
      </c>
    </row>
    <row r="2101" spans="2:20">
      <c r="B2101" s="138">
        <f t="shared" si="158"/>
        <v>150</v>
      </c>
      <c r="C2101" s="138">
        <f t="shared" si="159"/>
        <v>4067</v>
      </c>
      <c r="F2101" s="138">
        <f t="shared" si="160"/>
        <v>7333</v>
      </c>
      <c r="L2101" s="138">
        <v>0</v>
      </c>
      <c r="M2101" s="138">
        <f t="shared" si="162"/>
        <v>203888.90000000002</v>
      </c>
      <c r="T2101" s="138">
        <f t="shared" si="161"/>
        <v>8791.74</v>
      </c>
    </row>
    <row r="2102" spans="2:20">
      <c r="B2102" s="138">
        <f t="shared" si="158"/>
        <v>150</v>
      </c>
      <c r="C2102" s="138">
        <f t="shared" si="159"/>
        <v>4069</v>
      </c>
      <c r="F2102" s="138">
        <f t="shared" si="160"/>
        <v>7337</v>
      </c>
      <c r="L2102" s="138">
        <v>0</v>
      </c>
      <c r="M2102" s="138">
        <f t="shared" si="162"/>
        <v>203988.90000000002</v>
      </c>
      <c r="T2102" s="138">
        <f t="shared" si="161"/>
        <v>8795.74</v>
      </c>
    </row>
    <row r="2103" spans="2:20">
      <c r="B2103" s="138">
        <f t="shared" si="158"/>
        <v>150</v>
      </c>
      <c r="C2103" s="138">
        <f t="shared" si="159"/>
        <v>4071</v>
      </c>
      <c r="F2103" s="138">
        <f t="shared" si="160"/>
        <v>7341</v>
      </c>
      <c r="L2103" s="138">
        <v>0</v>
      </c>
      <c r="M2103" s="138">
        <f t="shared" si="162"/>
        <v>204088.90000000002</v>
      </c>
      <c r="T2103" s="138">
        <f t="shared" si="161"/>
        <v>8799.74</v>
      </c>
    </row>
    <row r="2104" spans="2:20">
      <c r="B2104" s="138">
        <f t="shared" si="158"/>
        <v>150</v>
      </c>
      <c r="C2104" s="138">
        <f t="shared" si="159"/>
        <v>4073</v>
      </c>
      <c r="F2104" s="138">
        <f t="shared" si="160"/>
        <v>7345</v>
      </c>
      <c r="L2104" s="138">
        <v>0</v>
      </c>
      <c r="M2104" s="138">
        <f t="shared" si="162"/>
        <v>204188.90000000002</v>
      </c>
      <c r="T2104" s="138">
        <f t="shared" si="161"/>
        <v>8803.74</v>
      </c>
    </row>
    <row r="2105" spans="2:20">
      <c r="B2105" s="138">
        <f t="shared" si="158"/>
        <v>150</v>
      </c>
      <c r="C2105" s="138">
        <f t="shared" si="159"/>
        <v>4075</v>
      </c>
      <c r="F2105" s="138">
        <f t="shared" si="160"/>
        <v>7349</v>
      </c>
      <c r="L2105" s="138">
        <v>0</v>
      </c>
      <c r="M2105" s="138">
        <f t="shared" si="162"/>
        <v>204288.90000000002</v>
      </c>
      <c r="T2105" s="138">
        <f t="shared" si="161"/>
        <v>8807.74</v>
      </c>
    </row>
    <row r="2106" spans="2:20">
      <c r="B2106" s="138">
        <f t="shared" si="158"/>
        <v>150</v>
      </c>
      <c r="C2106" s="138">
        <f t="shared" si="159"/>
        <v>4077</v>
      </c>
      <c r="F2106" s="138">
        <f t="shared" si="160"/>
        <v>7353</v>
      </c>
      <c r="L2106" s="138">
        <v>0</v>
      </c>
      <c r="M2106" s="138">
        <f t="shared" si="162"/>
        <v>204388.90000000002</v>
      </c>
      <c r="T2106" s="138">
        <f t="shared" si="161"/>
        <v>8811.74</v>
      </c>
    </row>
    <row r="2107" spans="2:20">
      <c r="B2107" s="138">
        <f t="shared" si="158"/>
        <v>150</v>
      </c>
      <c r="C2107" s="138">
        <f t="shared" si="159"/>
        <v>4079</v>
      </c>
      <c r="F2107" s="138">
        <f t="shared" si="160"/>
        <v>7357</v>
      </c>
      <c r="L2107" s="138">
        <v>0</v>
      </c>
      <c r="M2107" s="138">
        <f t="shared" si="162"/>
        <v>204488.90000000002</v>
      </c>
      <c r="T2107" s="138">
        <f t="shared" si="161"/>
        <v>8815.74</v>
      </c>
    </row>
    <row r="2108" spans="2:20">
      <c r="B2108" s="138">
        <f t="shared" si="158"/>
        <v>150</v>
      </c>
      <c r="C2108" s="138">
        <f t="shared" si="159"/>
        <v>4081</v>
      </c>
      <c r="F2108" s="138">
        <f t="shared" si="160"/>
        <v>7361</v>
      </c>
      <c r="L2108" s="138">
        <v>0</v>
      </c>
      <c r="M2108" s="138">
        <f t="shared" si="162"/>
        <v>204588.90000000002</v>
      </c>
      <c r="T2108" s="138">
        <f t="shared" si="161"/>
        <v>8819.74</v>
      </c>
    </row>
    <row r="2109" spans="2:20">
      <c r="B2109" s="138">
        <f t="shared" si="158"/>
        <v>150</v>
      </c>
      <c r="C2109" s="138">
        <f t="shared" si="159"/>
        <v>4083</v>
      </c>
      <c r="F2109" s="138">
        <f t="shared" si="160"/>
        <v>7365</v>
      </c>
      <c r="L2109" s="138">
        <v>0</v>
      </c>
      <c r="M2109" s="138">
        <f t="shared" si="162"/>
        <v>204688.90000000002</v>
      </c>
      <c r="T2109" s="138">
        <f t="shared" si="161"/>
        <v>8823.74</v>
      </c>
    </row>
    <row r="2110" spans="2:20">
      <c r="B2110" s="138">
        <f t="shared" si="158"/>
        <v>150</v>
      </c>
      <c r="C2110" s="138">
        <f t="shared" si="159"/>
        <v>4085</v>
      </c>
      <c r="F2110" s="138">
        <f t="shared" si="160"/>
        <v>7369</v>
      </c>
      <c r="L2110" s="138">
        <v>0</v>
      </c>
      <c r="M2110" s="138">
        <f t="shared" si="162"/>
        <v>204788.90000000002</v>
      </c>
      <c r="T2110" s="138">
        <f t="shared" si="161"/>
        <v>8827.74</v>
      </c>
    </row>
    <row r="2111" spans="2:20">
      <c r="B2111" s="138">
        <f t="shared" si="158"/>
        <v>150</v>
      </c>
      <c r="C2111" s="138">
        <f t="shared" si="159"/>
        <v>4087</v>
      </c>
      <c r="F2111" s="138">
        <f t="shared" si="160"/>
        <v>7373</v>
      </c>
      <c r="L2111" s="138">
        <v>0</v>
      </c>
      <c r="M2111" s="138">
        <f t="shared" si="162"/>
        <v>204888.90000000002</v>
      </c>
      <c r="T2111" s="138">
        <f t="shared" si="161"/>
        <v>8831.74</v>
      </c>
    </row>
    <row r="2112" spans="2:20">
      <c r="B2112" s="138">
        <f t="shared" si="158"/>
        <v>150</v>
      </c>
      <c r="C2112" s="138">
        <f t="shared" si="159"/>
        <v>4089</v>
      </c>
      <c r="F2112" s="138">
        <f t="shared" si="160"/>
        <v>7377</v>
      </c>
      <c r="L2112" s="138">
        <v>0</v>
      </c>
      <c r="M2112" s="138">
        <f t="shared" si="162"/>
        <v>204988.90000000002</v>
      </c>
      <c r="T2112" s="138">
        <f t="shared" si="161"/>
        <v>8835.74</v>
      </c>
    </row>
    <row r="2113" spans="2:20">
      <c r="B2113" s="138">
        <f t="shared" si="158"/>
        <v>150</v>
      </c>
      <c r="C2113" s="138">
        <f t="shared" si="159"/>
        <v>4091</v>
      </c>
      <c r="F2113" s="138">
        <f t="shared" si="160"/>
        <v>7381</v>
      </c>
      <c r="L2113" s="138">
        <v>0</v>
      </c>
      <c r="M2113" s="138">
        <f t="shared" si="162"/>
        <v>205088.90000000002</v>
      </c>
      <c r="T2113" s="138">
        <f t="shared" si="161"/>
        <v>8839.74</v>
      </c>
    </row>
    <row r="2114" spans="2:20">
      <c r="B2114" s="138">
        <f t="shared" si="158"/>
        <v>150</v>
      </c>
      <c r="C2114" s="138">
        <f t="shared" si="159"/>
        <v>4093</v>
      </c>
      <c r="F2114" s="138">
        <f t="shared" si="160"/>
        <v>7385</v>
      </c>
      <c r="L2114" s="138">
        <v>0</v>
      </c>
      <c r="M2114" s="138">
        <f t="shared" si="162"/>
        <v>205188.90000000002</v>
      </c>
      <c r="T2114" s="138">
        <f t="shared" si="161"/>
        <v>8843.74</v>
      </c>
    </row>
    <row r="2115" spans="2:20">
      <c r="B2115" s="138">
        <f t="shared" si="158"/>
        <v>150</v>
      </c>
      <c r="C2115" s="138">
        <f t="shared" si="159"/>
        <v>4095</v>
      </c>
      <c r="F2115" s="138">
        <f t="shared" si="160"/>
        <v>7389</v>
      </c>
      <c r="L2115" s="138">
        <v>0</v>
      </c>
      <c r="M2115" s="138">
        <f t="shared" si="162"/>
        <v>205288.90000000002</v>
      </c>
      <c r="T2115" s="138">
        <f t="shared" si="161"/>
        <v>8847.74</v>
      </c>
    </row>
    <row r="2116" spans="2:20">
      <c r="B2116" s="138">
        <f t="shared" si="158"/>
        <v>150</v>
      </c>
      <c r="C2116" s="138">
        <f t="shared" si="159"/>
        <v>4097</v>
      </c>
      <c r="F2116" s="138">
        <f t="shared" si="160"/>
        <v>7393</v>
      </c>
      <c r="L2116" s="138">
        <v>0</v>
      </c>
      <c r="M2116" s="138">
        <f t="shared" si="162"/>
        <v>205388.90000000002</v>
      </c>
      <c r="T2116" s="138">
        <f t="shared" si="161"/>
        <v>8851.74</v>
      </c>
    </row>
    <row r="2117" spans="2:20">
      <c r="B2117" s="138">
        <f t="shared" si="158"/>
        <v>150</v>
      </c>
      <c r="C2117" s="138">
        <f t="shared" si="159"/>
        <v>4099</v>
      </c>
      <c r="F2117" s="138">
        <f t="shared" si="160"/>
        <v>7397</v>
      </c>
      <c r="L2117" s="138">
        <v>0</v>
      </c>
      <c r="M2117" s="138">
        <f t="shared" si="162"/>
        <v>205488.90000000002</v>
      </c>
      <c r="T2117" s="138">
        <f t="shared" si="161"/>
        <v>8855.74</v>
      </c>
    </row>
    <row r="2118" spans="2:20">
      <c r="B2118" s="138">
        <f t="shared" si="158"/>
        <v>150</v>
      </c>
      <c r="C2118" s="138">
        <f t="shared" si="159"/>
        <v>4101</v>
      </c>
      <c r="F2118" s="138">
        <f t="shared" si="160"/>
        <v>7401</v>
      </c>
      <c r="L2118" s="138">
        <v>0</v>
      </c>
      <c r="M2118" s="138">
        <f t="shared" si="162"/>
        <v>205588.90000000002</v>
      </c>
      <c r="T2118" s="138">
        <f t="shared" si="161"/>
        <v>8859.74</v>
      </c>
    </row>
    <row r="2119" spans="2:20">
      <c r="B2119" s="138">
        <f t="shared" si="158"/>
        <v>150</v>
      </c>
      <c r="C2119" s="138">
        <f t="shared" si="159"/>
        <v>4103</v>
      </c>
      <c r="F2119" s="138">
        <f t="shared" si="160"/>
        <v>7405</v>
      </c>
      <c r="L2119" s="138">
        <v>0</v>
      </c>
      <c r="M2119" s="138">
        <f t="shared" si="162"/>
        <v>205688.90000000002</v>
      </c>
      <c r="T2119" s="138">
        <f t="shared" si="161"/>
        <v>8863.74</v>
      </c>
    </row>
    <row r="2120" spans="2:20">
      <c r="B2120" s="138">
        <f t="shared" si="158"/>
        <v>150</v>
      </c>
      <c r="C2120" s="138">
        <f t="shared" si="159"/>
        <v>4105</v>
      </c>
      <c r="F2120" s="138">
        <f t="shared" si="160"/>
        <v>7409</v>
      </c>
      <c r="L2120" s="138">
        <v>0</v>
      </c>
      <c r="M2120" s="138">
        <f t="shared" si="162"/>
        <v>205788.90000000002</v>
      </c>
      <c r="T2120" s="138">
        <f t="shared" si="161"/>
        <v>8867.74</v>
      </c>
    </row>
    <row r="2121" spans="2:20">
      <c r="B2121" s="138">
        <f t="shared" si="158"/>
        <v>150</v>
      </c>
      <c r="C2121" s="138">
        <f t="shared" si="159"/>
        <v>4107</v>
      </c>
      <c r="F2121" s="138">
        <f t="shared" si="160"/>
        <v>7413</v>
      </c>
      <c r="L2121" s="138">
        <v>0</v>
      </c>
      <c r="M2121" s="138">
        <f t="shared" si="162"/>
        <v>205888.90000000002</v>
      </c>
      <c r="T2121" s="138">
        <f t="shared" si="161"/>
        <v>8871.74</v>
      </c>
    </row>
    <row r="2122" spans="2:20">
      <c r="B2122" s="138">
        <f t="shared" si="158"/>
        <v>150</v>
      </c>
      <c r="C2122" s="138">
        <f t="shared" si="159"/>
        <v>4109</v>
      </c>
      <c r="F2122" s="138">
        <f t="shared" si="160"/>
        <v>7417</v>
      </c>
      <c r="L2122" s="138">
        <v>0</v>
      </c>
      <c r="M2122" s="138">
        <f t="shared" si="162"/>
        <v>205988.90000000002</v>
      </c>
      <c r="T2122" s="138">
        <f t="shared" si="161"/>
        <v>8875.74</v>
      </c>
    </row>
    <row r="2123" spans="2:20">
      <c r="B2123" s="138">
        <f t="shared" si="158"/>
        <v>150</v>
      </c>
      <c r="C2123" s="138">
        <f t="shared" si="159"/>
        <v>4111</v>
      </c>
      <c r="F2123" s="138">
        <f t="shared" si="160"/>
        <v>7421</v>
      </c>
      <c r="L2123" s="138">
        <v>0</v>
      </c>
      <c r="M2123" s="138">
        <f t="shared" si="162"/>
        <v>206088.90000000002</v>
      </c>
      <c r="T2123" s="138">
        <f t="shared" si="161"/>
        <v>8879.74</v>
      </c>
    </row>
    <row r="2124" spans="2:20">
      <c r="B2124" s="138">
        <f t="shared" si="158"/>
        <v>150</v>
      </c>
      <c r="C2124" s="138">
        <f t="shared" si="159"/>
        <v>4113</v>
      </c>
      <c r="F2124" s="138">
        <f t="shared" si="160"/>
        <v>7425</v>
      </c>
      <c r="L2124" s="138">
        <v>0</v>
      </c>
      <c r="M2124" s="138">
        <f t="shared" si="162"/>
        <v>206188.90000000002</v>
      </c>
      <c r="T2124" s="138">
        <f t="shared" si="161"/>
        <v>8883.74</v>
      </c>
    </row>
    <row r="2125" spans="2:20">
      <c r="B2125" s="138">
        <f t="shared" si="158"/>
        <v>150</v>
      </c>
      <c r="C2125" s="138">
        <f t="shared" si="159"/>
        <v>4115</v>
      </c>
      <c r="F2125" s="138">
        <f t="shared" si="160"/>
        <v>7429</v>
      </c>
      <c r="L2125" s="138">
        <v>0</v>
      </c>
      <c r="M2125" s="138">
        <f t="shared" si="162"/>
        <v>206288.90000000002</v>
      </c>
      <c r="T2125" s="138">
        <f t="shared" si="161"/>
        <v>8887.74</v>
      </c>
    </row>
    <row r="2126" spans="2:20">
      <c r="B2126" s="138">
        <f t="shared" si="158"/>
        <v>150</v>
      </c>
      <c r="C2126" s="138">
        <f t="shared" si="159"/>
        <v>4117</v>
      </c>
      <c r="F2126" s="138">
        <f t="shared" si="160"/>
        <v>7433</v>
      </c>
      <c r="L2126" s="138">
        <v>0</v>
      </c>
      <c r="M2126" s="138">
        <f t="shared" si="162"/>
        <v>206388.90000000002</v>
      </c>
      <c r="T2126" s="138">
        <f t="shared" si="161"/>
        <v>8891.74</v>
      </c>
    </row>
    <row r="2127" spans="2:20">
      <c r="B2127" s="138">
        <f t="shared" si="158"/>
        <v>150</v>
      </c>
      <c r="C2127" s="138">
        <f t="shared" si="159"/>
        <v>4119</v>
      </c>
      <c r="F2127" s="138">
        <f t="shared" si="160"/>
        <v>7437</v>
      </c>
      <c r="L2127" s="138">
        <v>0</v>
      </c>
      <c r="M2127" s="138">
        <f t="shared" si="162"/>
        <v>206488.90000000002</v>
      </c>
      <c r="T2127" s="138">
        <f t="shared" si="161"/>
        <v>8895.74</v>
      </c>
    </row>
    <row r="2128" spans="2:20">
      <c r="B2128" s="138">
        <f t="shared" si="158"/>
        <v>150</v>
      </c>
      <c r="C2128" s="138">
        <f t="shared" si="159"/>
        <v>4121</v>
      </c>
      <c r="F2128" s="138">
        <f t="shared" si="160"/>
        <v>7441</v>
      </c>
      <c r="L2128" s="138">
        <v>0</v>
      </c>
      <c r="M2128" s="138">
        <f t="shared" si="162"/>
        <v>206588.90000000002</v>
      </c>
      <c r="T2128" s="138">
        <f t="shared" si="161"/>
        <v>8899.74</v>
      </c>
    </row>
    <row r="2129" spans="2:20">
      <c r="B2129" s="138">
        <f t="shared" si="158"/>
        <v>150</v>
      </c>
      <c r="C2129" s="138">
        <f t="shared" si="159"/>
        <v>4123</v>
      </c>
      <c r="F2129" s="138">
        <f t="shared" si="160"/>
        <v>7445</v>
      </c>
      <c r="L2129" s="138">
        <v>0</v>
      </c>
      <c r="M2129" s="138">
        <f t="shared" si="162"/>
        <v>206688.90000000002</v>
      </c>
      <c r="T2129" s="138">
        <f t="shared" si="161"/>
        <v>8903.74</v>
      </c>
    </row>
    <row r="2130" spans="2:20">
      <c r="B2130" s="138">
        <f t="shared" si="158"/>
        <v>150</v>
      </c>
      <c r="C2130" s="138">
        <f t="shared" si="159"/>
        <v>4125</v>
      </c>
      <c r="F2130" s="138">
        <f t="shared" si="160"/>
        <v>7449</v>
      </c>
      <c r="L2130" s="138">
        <v>0</v>
      </c>
      <c r="M2130" s="138">
        <f t="shared" si="162"/>
        <v>206788.90000000002</v>
      </c>
      <c r="T2130" s="138">
        <f t="shared" si="161"/>
        <v>8907.74</v>
      </c>
    </row>
    <row r="2131" spans="2:20">
      <c r="B2131" s="138">
        <f t="shared" si="158"/>
        <v>150</v>
      </c>
      <c r="C2131" s="138">
        <f t="shared" si="159"/>
        <v>4127</v>
      </c>
      <c r="F2131" s="138">
        <f t="shared" si="160"/>
        <v>7453</v>
      </c>
      <c r="L2131" s="138">
        <v>0</v>
      </c>
      <c r="M2131" s="138">
        <f t="shared" si="162"/>
        <v>206888.90000000002</v>
      </c>
      <c r="T2131" s="138">
        <f t="shared" si="161"/>
        <v>8911.74</v>
      </c>
    </row>
    <row r="2132" spans="2:20">
      <c r="B2132" s="138">
        <f t="shared" si="158"/>
        <v>150</v>
      </c>
      <c r="C2132" s="138">
        <f t="shared" si="159"/>
        <v>4129</v>
      </c>
      <c r="F2132" s="138">
        <f t="shared" si="160"/>
        <v>7457</v>
      </c>
      <c r="L2132" s="138">
        <v>0</v>
      </c>
      <c r="M2132" s="138">
        <f t="shared" si="162"/>
        <v>206988.90000000002</v>
      </c>
      <c r="T2132" s="138">
        <f t="shared" si="161"/>
        <v>8915.74</v>
      </c>
    </row>
    <row r="2133" spans="2:20">
      <c r="B2133" s="138">
        <f t="shared" si="158"/>
        <v>150</v>
      </c>
      <c r="C2133" s="138">
        <f t="shared" si="159"/>
        <v>4131</v>
      </c>
      <c r="F2133" s="138">
        <f t="shared" si="160"/>
        <v>7461</v>
      </c>
      <c r="L2133" s="138">
        <v>0</v>
      </c>
      <c r="M2133" s="138">
        <f t="shared" si="162"/>
        <v>207088.90000000002</v>
      </c>
      <c r="T2133" s="138">
        <f t="shared" si="161"/>
        <v>8919.74</v>
      </c>
    </row>
    <row r="2134" spans="2:20">
      <c r="B2134" s="138">
        <f t="shared" ref="B2134:B2197" si="163">B2133</f>
        <v>150</v>
      </c>
      <c r="C2134" s="138">
        <f t="shared" ref="C2134:C2197" si="164">C2133+2</f>
        <v>4133</v>
      </c>
      <c r="F2134" s="138">
        <f t="shared" ref="F2134:F2199" si="165">F2133+4</f>
        <v>7465</v>
      </c>
      <c r="L2134" s="138">
        <v>0</v>
      </c>
      <c r="M2134" s="138">
        <f t="shared" si="162"/>
        <v>207188.90000000002</v>
      </c>
      <c r="T2134" s="138">
        <f t="shared" ref="T2134:T2197" si="166">T2133+4</f>
        <v>8923.74</v>
      </c>
    </row>
    <row r="2135" spans="2:20">
      <c r="B2135" s="138">
        <f t="shared" si="163"/>
        <v>150</v>
      </c>
      <c r="C2135" s="138">
        <f t="shared" si="164"/>
        <v>4135</v>
      </c>
      <c r="F2135" s="138">
        <f t="shared" si="165"/>
        <v>7469</v>
      </c>
      <c r="L2135" s="138">
        <v>0</v>
      </c>
      <c r="M2135" s="138">
        <f t="shared" si="162"/>
        <v>207288.90000000002</v>
      </c>
      <c r="T2135" s="138">
        <f t="shared" si="166"/>
        <v>8927.74</v>
      </c>
    </row>
    <row r="2136" spans="2:20">
      <c r="B2136" s="138">
        <f t="shared" si="163"/>
        <v>150</v>
      </c>
      <c r="C2136" s="138">
        <f t="shared" si="164"/>
        <v>4137</v>
      </c>
      <c r="F2136" s="138">
        <f t="shared" si="165"/>
        <v>7473</v>
      </c>
      <c r="L2136" s="138">
        <v>0</v>
      </c>
      <c r="M2136" s="138">
        <f t="shared" si="162"/>
        <v>207388.90000000002</v>
      </c>
      <c r="T2136" s="138">
        <f t="shared" si="166"/>
        <v>8931.74</v>
      </c>
    </row>
    <row r="2137" spans="2:20">
      <c r="B2137" s="138">
        <f t="shared" si="163"/>
        <v>150</v>
      </c>
      <c r="C2137" s="138">
        <f t="shared" si="164"/>
        <v>4139</v>
      </c>
      <c r="F2137" s="138">
        <f t="shared" si="165"/>
        <v>7477</v>
      </c>
      <c r="L2137" s="138">
        <v>0</v>
      </c>
      <c r="M2137" s="138">
        <f t="shared" si="162"/>
        <v>207488.90000000002</v>
      </c>
      <c r="T2137" s="138">
        <f t="shared" si="166"/>
        <v>8935.74</v>
      </c>
    </row>
    <row r="2138" spans="2:20">
      <c r="B2138" s="138">
        <f t="shared" si="163"/>
        <v>150</v>
      </c>
      <c r="C2138" s="138">
        <f t="shared" si="164"/>
        <v>4141</v>
      </c>
      <c r="F2138" s="138">
        <f t="shared" si="165"/>
        <v>7481</v>
      </c>
      <c r="L2138" s="138">
        <v>0</v>
      </c>
      <c r="M2138" s="138">
        <f t="shared" si="162"/>
        <v>207588.90000000002</v>
      </c>
      <c r="T2138" s="138">
        <f t="shared" si="166"/>
        <v>8939.74</v>
      </c>
    </row>
    <row r="2139" spans="2:20">
      <c r="B2139" s="138">
        <f t="shared" si="163"/>
        <v>150</v>
      </c>
      <c r="C2139" s="138">
        <f t="shared" si="164"/>
        <v>4143</v>
      </c>
      <c r="F2139" s="138">
        <f t="shared" si="165"/>
        <v>7485</v>
      </c>
      <c r="L2139" s="138">
        <v>0</v>
      </c>
      <c r="M2139" s="138">
        <f t="shared" si="162"/>
        <v>207688.90000000002</v>
      </c>
      <c r="T2139" s="138">
        <f t="shared" si="166"/>
        <v>8943.74</v>
      </c>
    </row>
    <row r="2140" spans="2:20">
      <c r="B2140" s="138">
        <f t="shared" si="163"/>
        <v>150</v>
      </c>
      <c r="C2140" s="138">
        <f t="shared" si="164"/>
        <v>4145</v>
      </c>
      <c r="F2140" s="138">
        <f t="shared" si="165"/>
        <v>7489</v>
      </c>
      <c r="L2140" s="138">
        <v>0</v>
      </c>
      <c r="M2140" s="138">
        <f t="shared" si="162"/>
        <v>207788.90000000002</v>
      </c>
      <c r="T2140" s="138">
        <f t="shared" si="166"/>
        <v>8947.74</v>
      </c>
    </row>
    <row r="2141" spans="2:20">
      <c r="B2141" s="138">
        <f t="shared" si="163"/>
        <v>150</v>
      </c>
      <c r="C2141" s="138">
        <f t="shared" si="164"/>
        <v>4147</v>
      </c>
      <c r="F2141" s="138">
        <f t="shared" si="165"/>
        <v>7493</v>
      </c>
      <c r="L2141" s="138">
        <v>0</v>
      </c>
      <c r="M2141" s="138">
        <f t="shared" si="162"/>
        <v>207888.90000000002</v>
      </c>
      <c r="T2141" s="138">
        <f t="shared" si="166"/>
        <v>8951.74</v>
      </c>
    </row>
    <row r="2142" spans="2:20">
      <c r="B2142" s="138">
        <f t="shared" si="163"/>
        <v>150</v>
      </c>
      <c r="C2142" s="138">
        <f t="shared" si="164"/>
        <v>4149</v>
      </c>
      <c r="F2142" s="138">
        <f t="shared" si="165"/>
        <v>7497</v>
      </c>
      <c r="L2142" s="138">
        <v>0</v>
      </c>
      <c r="M2142" s="138">
        <f t="shared" si="162"/>
        <v>207988.90000000002</v>
      </c>
      <c r="T2142" s="138">
        <f t="shared" si="166"/>
        <v>8955.74</v>
      </c>
    </row>
    <row r="2143" spans="2:20">
      <c r="B2143" s="138">
        <f t="shared" si="163"/>
        <v>150</v>
      </c>
      <c r="C2143" s="138">
        <f t="shared" si="164"/>
        <v>4151</v>
      </c>
      <c r="F2143" s="138">
        <f t="shared" si="165"/>
        <v>7501</v>
      </c>
      <c r="L2143" s="138">
        <v>0</v>
      </c>
      <c r="M2143" s="138">
        <f t="shared" si="162"/>
        <v>208088.90000000002</v>
      </c>
      <c r="T2143" s="138">
        <f t="shared" si="166"/>
        <v>8959.74</v>
      </c>
    </row>
    <row r="2144" spans="2:20">
      <c r="B2144" s="138">
        <f t="shared" si="163"/>
        <v>150</v>
      </c>
      <c r="C2144" s="138">
        <f t="shared" si="164"/>
        <v>4153</v>
      </c>
      <c r="F2144" s="138">
        <f t="shared" si="165"/>
        <v>7505</v>
      </c>
      <c r="L2144" s="138">
        <v>0</v>
      </c>
      <c r="M2144" s="138">
        <f t="shared" si="162"/>
        <v>208188.90000000002</v>
      </c>
      <c r="T2144" s="138">
        <f t="shared" si="166"/>
        <v>8963.74</v>
      </c>
    </row>
    <row r="2145" spans="2:20">
      <c r="B2145" s="138">
        <f t="shared" si="163"/>
        <v>150</v>
      </c>
      <c r="C2145" s="138">
        <f t="shared" si="164"/>
        <v>4155</v>
      </c>
      <c r="F2145" s="138">
        <f t="shared" si="165"/>
        <v>7509</v>
      </c>
      <c r="L2145" s="138">
        <v>0</v>
      </c>
      <c r="M2145" s="138">
        <f t="shared" si="162"/>
        <v>208288.90000000002</v>
      </c>
      <c r="T2145" s="138">
        <f t="shared" si="166"/>
        <v>8967.74</v>
      </c>
    </row>
    <row r="2146" spans="2:20">
      <c r="B2146" s="138">
        <f t="shared" si="163"/>
        <v>150</v>
      </c>
      <c r="C2146" s="138">
        <f t="shared" si="164"/>
        <v>4157</v>
      </c>
      <c r="F2146" s="138">
        <f t="shared" si="165"/>
        <v>7513</v>
      </c>
      <c r="L2146" s="138">
        <v>0</v>
      </c>
      <c r="M2146" s="138">
        <f t="shared" si="162"/>
        <v>208388.90000000002</v>
      </c>
      <c r="T2146" s="138">
        <f t="shared" si="166"/>
        <v>8971.74</v>
      </c>
    </row>
    <row r="2147" spans="2:20">
      <c r="B2147" s="138">
        <f t="shared" si="163"/>
        <v>150</v>
      </c>
      <c r="C2147" s="138">
        <f t="shared" si="164"/>
        <v>4159</v>
      </c>
      <c r="F2147" s="138">
        <f t="shared" si="165"/>
        <v>7517</v>
      </c>
      <c r="L2147" s="138">
        <v>0</v>
      </c>
      <c r="M2147" s="138">
        <f t="shared" ref="M2147:M2210" si="167">M2146+100</f>
        <v>208488.90000000002</v>
      </c>
      <c r="T2147" s="138">
        <f t="shared" si="166"/>
        <v>8975.74</v>
      </c>
    </row>
    <row r="2148" spans="2:20">
      <c r="B2148" s="138">
        <f t="shared" si="163"/>
        <v>150</v>
      </c>
      <c r="C2148" s="138">
        <f t="shared" si="164"/>
        <v>4161</v>
      </c>
      <c r="F2148" s="138">
        <f t="shared" si="165"/>
        <v>7521</v>
      </c>
      <c r="L2148" s="138">
        <v>0</v>
      </c>
      <c r="M2148" s="138">
        <f t="shared" si="167"/>
        <v>208588.90000000002</v>
      </c>
      <c r="T2148" s="138">
        <f t="shared" si="166"/>
        <v>8979.74</v>
      </c>
    </row>
    <row r="2149" spans="2:20">
      <c r="B2149" s="138">
        <f t="shared" si="163"/>
        <v>150</v>
      </c>
      <c r="C2149" s="138">
        <f t="shared" si="164"/>
        <v>4163</v>
      </c>
      <c r="F2149" s="138">
        <f t="shared" si="165"/>
        <v>7525</v>
      </c>
      <c r="L2149" s="138">
        <v>0</v>
      </c>
      <c r="M2149" s="138">
        <f t="shared" si="167"/>
        <v>208688.90000000002</v>
      </c>
      <c r="T2149" s="138">
        <f t="shared" si="166"/>
        <v>8983.74</v>
      </c>
    </row>
    <row r="2150" spans="2:20">
      <c r="B2150" s="138">
        <f t="shared" si="163"/>
        <v>150</v>
      </c>
      <c r="C2150" s="138">
        <f t="shared" si="164"/>
        <v>4165</v>
      </c>
      <c r="F2150" s="138">
        <f t="shared" si="165"/>
        <v>7529</v>
      </c>
      <c r="L2150" s="138">
        <v>0</v>
      </c>
      <c r="M2150" s="138">
        <f t="shared" si="167"/>
        <v>208788.90000000002</v>
      </c>
      <c r="T2150" s="138">
        <f t="shared" si="166"/>
        <v>8987.74</v>
      </c>
    </row>
    <row r="2151" spans="2:20">
      <c r="B2151" s="138">
        <f t="shared" si="163"/>
        <v>150</v>
      </c>
      <c r="C2151" s="138">
        <f t="shared" si="164"/>
        <v>4167</v>
      </c>
      <c r="F2151" s="138">
        <f t="shared" si="165"/>
        <v>7533</v>
      </c>
      <c r="L2151" s="138">
        <v>0</v>
      </c>
      <c r="M2151" s="138">
        <f t="shared" si="167"/>
        <v>208888.90000000002</v>
      </c>
      <c r="T2151" s="138">
        <f t="shared" si="166"/>
        <v>8991.74</v>
      </c>
    </row>
    <row r="2152" spans="2:20">
      <c r="B2152" s="138">
        <f t="shared" si="163"/>
        <v>150</v>
      </c>
      <c r="C2152" s="138">
        <f t="shared" si="164"/>
        <v>4169</v>
      </c>
      <c r="F2152" s="138">
        <f t="shared" si="165"/>
        <v>7537</v>
      </c>
      <c r="L2152" s="138">
        <v>0</v>
      </c>
      <c r="M2152" s="138">
        <f t="shared" si="167"/>
        <v>208988.90000000002</v>
      </c>
      <c r="T2152" s="138">
        <f t="shared" si="166"/>
        <v>8995.74</v>
      </c>
    </row>
    <row r="2153" spans="2:20">
      <c r="B2153" s="138">
        <f t="shared" si="163"/>
        <v>150</v>
      </c>
      <c r="C2153" s="138">
        <f t="shared" si="164"/>
        <v>4171</v>
      </c>
      <c r="F2153" s="138">
        <f t="shared" si="165"/>
        <v>7541</v>
      </c>
      <c r="L2153" s="138">
        <v>0</v>
      </c>
      <c r="M2153" s="138">
        <f t="shared" si="167"/>
        <v>209088.90000000002</v>
      </c>
      <c r="T2153" s="138">
        <f t="shared" si="166"/>
        <v>8999.74</v>
      </c>
    </row>
    <row r="2154" spans="2:20">
      <c r="B2154" s="138">
        <f t="shared" si="163"/>
        <v>150</v>
      </c>
      <c r="C2154" s="138">
        <f t="shared" si="164"/>
        <v>4173</v>
      </c>
      <c r="F2154" s="138">
        <f t="shared" si="165"/>
        <v>7545</v>
      </c>
      <c r="L2154" s="138">
        <v>0</v>
      </c>
      <c r="M2154" s="138">
        <f t="shared" si="167"/>
        <v>209188.90000000002</v>
      </c>
      <c r="T2154" s="138">
        <f t="shared" si="166"/>
        <v>9003.74</v>
      </c>
    </row>
    <row r="2155" spans="2:20">
      <c r="B2155" s="138">
        <f t="shared" si="163"/>
        <v>150</v>
      </c>
      <c r="C2155" s="138">
        <f t="shared" si="164"/>
        <v>4175</v>
      </c>
      <c r="F2155" s="138">
        <f t="shared" si="165"/>
        <v>7549</v>
      </c>
      <c r="L2155" s="138">
        <v>0</v>
      </c>
      <c r="M2155" s="138">
        <f t="shared" si="167"/>
        <v>209288.90000000002</v>
      </c>
      <c r="T2155" s="138">
        <f t="shared" si="166"/>
        <v>9007.74</v>
      </c>
    </row>
    <row r="2156" spans="2:20">
      <c r="B2156" s="138">
        <f t="shared" si="163"/>
        <v>150</v>
      </c>
      <c r="C2156" s="138">
        <f t="shared" si="164"/>
        <v>4177</v>
      </c>
      <c r="F2156" s="138">
        <f t="shared" si="165"/>
        <v>7553</v>
      </c>
      <c r="L2156" s="138">
        <v>0</v>
      </c>
      <c r="M2156" s="138">
        <f t="shared" si="167"/>
        <v>209388.90000000002</v>
      </c>
      <c r="T2156" s="138">
        <f t="shared" si="166"/>
        <v>9011.74</v>
      </c>
    </row>
    <row r="2157" spans="2:20">
      <c r="B2157" s="138">
        <f t="shared" si="163"/>
        <v>150</v>
      </c>
      <c r="C2157" s="138">
        <f t="shared" si="164"/>
        <v>4179</v>
      </c>
      <c r="F2157" s="138">
        <f t="shared" si="165"/>
        <v>7557</v>
      </c>
      <c r="L2157" s="138">
        <v>0</v>
      </c>
      <c r="M2157" s="138">
        <f t="shared" si="167"/>
        <v>209488.90000000002</v>
      </c>
      <c r="T2157" s="138">
        <f t="shared" si="166"/>
        <v>9015.74</v>
      </c>
    </row>
    <row r="2158" spans="2:20">
      <c r="B2158" s="138">
        <f t="shared" si="163"/>
        <v>150</v>
      </c>
      <c r="C2158" s="138">
        <f t="shared" si="164"/>
        <v>4181</v>
      </c>
      <c r="F2158" s="138">
        <f t="shared" si="165"/>
        <v>7561</v>
      </c>
      <c r="L2158" s="138">
        <v>0</v>
      </c>
      <c r="M2158" s="138">
        <f t="shared" si="167"/>
        <v>209588.90000000002</v>
      </c>
      <c r="T2158" s="138">
        <f t="shared" si="166"/>
        <v>9019.74</v>
      </c>
    </row>
    <row r="2159" spans="2:20">
      <c r="B2159" s="138">
        <f t="shared" si="163"/>
        <v>150</v>
      </c>
      <c r="C2159" s="138">
        <f t="shared" si="164"/>
        <v>4183</v>
      </c>
      <c r="F2159" s="138">
        <f t="shared" si="165"/>
        <v>7565</v>
      </c>
      <c r="L2159" s="138">
        <v>0</v>
      </c>
      <c r="M2159" s="138">
        <f t="shared" si="167"/>
        <v>209688.90000000002</v>
      </c>
      <c r="T2159" s="138">
        <f t="shared" si="166"/>
        <v>9023.74</v>
      </c>
    </row>
    <row r="2160" spans="2:20">
      <c r="B2160" s="138">
        <f t="shared" si="163"/>
        <v>150</v>
      </c>
      <c r="C2160" s="138">
        <f t="shared" si="164"/>
        <v>4185</v>
      </c>
      <c r="F2160" s="138">
        <f t="shared" si="165"/>
        <v>7569</v>
      </c>
      <c r="L2160" s="138">
        <v>0</v>
      </c>
      <c r="M2160" s="138">
        <f t="shared" si="167"/>
        <v>209788.90000000002</v>
      </c>
      <c r="T2160" s="138">
        <f t="shared" si="166"/>
        <v>9027.74</v>
      </c>
    </row>
    <row r="2161" spans="2:20">
      <c r="B2161" s="138">
        <f t="shared" si="163"/>
        <v>150</v>
      </c>
      <c r="C2161" s="138">
        <f t="shared" si="164"/>
        <v>4187</v>
      </c>
      <c r="F2161" s="138">
        <f t="shared" si="165"/>
        <v>7573</v>
      </c>
      <c r="L2161" s="138">
        <v>0</v>
      </c>
      <c r="M2161" s="138">
        <f t="shared" si="167"/>
        <v>209888.90000000002</v>
      </c>
      <c r="T2161" s="138">
        <f t="shared" si="166"/>
        <v>9031.74</v>
      </c>
    </row>
    <row r="2162" spans="2:20">
      <c r="B2162" s="138">
        <f t="shared" si="163"/>
        <v>150</v>
      </c>
      <c r="C2162" s="138">
        <f t="shared" si="164"/>
        <v>4189</v>
      </c>
      <c r="F2162" s="138">
        <f t="shared" si="165"/>
        <v>7577</v>
      </c>
      <c r="L2162" s="138">
        <v>0</v>
      </c>
      <c r="M2162" s="138">
        <f t="shared" si="167"/>
        <v>209988.90000000002</v>
      </c>
      <c r="T2162" s="138">
        <f t="shared" si="166"/>
        <v>9035.74</v>
      </c>
    </row>
    <row r="2163" spans="2:20">
      <c r="B2163" s="138">
        <f t="shared" si="163"/>
        <v>150</v>
      </c>
      <c r="C2163" s="138">
        <f t="shared" si="164"/>
        <v>4191</v>
      </c>
      <c r="F2163" s="138">
        <f t="shared" si="165"/>
        <v>7581</v>
      </c>
      <c r="L2163" s="138">
        <v>0</v>
      </c>
      <c r="M2163" s="138">
        <f t="shared" si="167"/>
        <v>210088.90000000002</v>
      </c>
      <c r="T2163" s="138">
        <f t="shared" si="166"/>
        <v>9039.74</v>
      </c>
    </row>
    <row r="2164" spans="2:20">
      <c r="B2164" s="138">
        <f t="shared" si="163"/>
        <v>150</v>
      </c>
      <c r="C2164" s="138">
        <f t="shared" si="164"/>
        <v>4193</v>
      </c>
      <c r="F2164" s="138">
        <f t="shared" si="165"/>
        <v>7585</v>
      </c>
      <c r="L2164" s="138">
        <v>0</v>
      </c>
      <c r="M2164" s="138">
        <f t="shared" si="167"/>
        <v>210188.90000000002</v>
      </c>
      <c r="T2164" s="138">
        <f t="shared" si="166"/>
        <v>9043.74</v>
      </c>
    </row>
    <row r="2165" spans="2:20">
      <c r="B2165" s="138">
        <f t="shared" si="163"/>
        <v>150</v>
      </c>
      <c r="C2165" s="138">
        <f t="shared" si="164"/>
        <v>4195</v>
      </c>
      <c r="F2165" s="138">
        <f t="shared" si="165"/>
        <v>7589</v>
      </c>
      <c r="L2165" s="138">
        <v>0</v>
      </c>
      <c r="M2165" s="138">
        <f t="shared" si="167"/>
        <v>210288.90000000002</v>
      </c>
      <c r="T2165" s="138">
        <f t="shared" si="166"/>
        <v>9047.74</v>
      </c>
    </row>
    <row r="2166" spans="2:20">
      <c r="B2166" s="138">
        <f t="shared" si="163"/>
        <v>150</v>
      </c>
      <c r="C2166" s="138">
        <f t="shared" si="164"/>
        <v>4197</v>
      </c>
      <c r="F2166" s="138">
        <f t="shared" si="165"/>
        <v>7593</v>
      </c>
      <c r="L2166" s="138">
        <v>0</v>
      </c>
      <c r="M2166" s="138">
        <f t="shared" si="167"/>
        <v>210388.90000000002</v>
      </c>
      <c r="T2166" s="138">
        <f t="shared" si="166"/>
        <v>9051.74</v>
      </c>
    </row>
    <row r="2167" spans="2:20">
      <c r="B2167" s="138">
        <f t="shared" si="163"/>
        <v>150</v>
      </c>
      <c r="C2167" s="138">
        <f t="shared" si="164"/>
        <v>4199</v>
      </c>
      <c r="F2167" s="138">
        <f t="shared" si="165"/>
        <v>7597</v>
      </c>
      <c r="L2167" s="138">
        <v>0</v>
      </c>
      <c r="M2167" s="138">
        <f t="shared" si="167"/>
        <v>210488.90000000002</v>
      </c>
      <c r="T2167" s="138">
        <f t="shared" si="166"/>
        <v>9055.74</v>
      </c>
    </row>
    <row r="2168" spans="2:20">
      <c r="B2168" s="138">
        <f t="shared" si="163"/>
        <v>150</v>
      </c>
      <c r="C2168" s="138">
        <f t="shared" si="164"/>
        <v>4201</v>
      </c>
      <c r="F2168" s="138">
        <f t="shared" si="165"/>
        <v>7601</v>
      </c>
      <c r="L2168" s="138">
        <v>0</v>
      </c>
      <c r="M2168" s="138">
        <f t="shared" si="167"/>
        <v>210588.90000000002</v>
      </c>
      <c r="T2168" s="138">
        <f t="shared" si="166"/>
        <v>9059.74</v>
      </c>
    </row>
    <row r="2169" spans="2:20">
      <c r="B2169" s="138">
        <f t="shared" si="163"/>
        <v>150</v>
      </c>
      <c r="C2169" s="138">
        <f t="shared" si="164"/>
        <v>4203</v>
      </c>
      <c r="F2169" s="138">
        <f t="shared" si="165"/>
        <v>7605</v>
      </c>
      <c r="L2169" s="138">
        <v>0</v>
      </c>
      <c r="M2169" s="138">
        <f t="shared" si="167"/>
        <v>210688.90000000002</v>
      </c>
      <c r="T2169" s="138">
        <f t="shared" si="166"/>
        <v>9063.74</v>
      </c>
    </row>
    <row r="2170" spans="2:20">
      <c r="B2170" s="138">
        <f t="shared" si="163"/>
        <v>150</v>
      </c>
      <c r="C2170" s="138">
        <f t="shared" si="164"/>
        <v>4205</v>
      </c>
      <c r="F2170" s="138">
        <f t="shared" si="165"/>
        <v>7609</v>
      </c>
      <c r="L2170" s="138">
        <v>0</v>
      </c>
      <c r="M2170" s="138">
        <f t="shared" si="167"/>
        <v>210788.90000000002</v>
      </c>
      <c r="T2170" s="138">
        <f t="shared" si="166"/>
        <v>9067.74</v>
      </c>
    </row>
    <row r="2171" spans="2:20">
      <c r="B2171" s="138">
        <f t="shared" si="163"/>
        <v>150</v>
      </c>
      <c r="C2171" s="138">
        <f t="shared" si="164"/>
        <v>4207</v>
      </c>
      <c r="F2171" s="138">
        <f t="shared" si="165"/>
        <v>7613</v>
      </c>
      <c r="L2171" s="138">
        <v>0</v>
      </c>
      <c r="M2171" s="138">
        <f t="shared" si="167"/>
        <v>210888.90000000002</v>
      </c>
      <c r="T2171" s="138">
        <f t="shared" si="166"/>
        <v>9071.74</v>
      </c>
    </row>
    <row r="2172" spans="2:20">
      <c r="B2172" s="138">
        <f t="shared" si="163"/>
        <v>150</v>
      </c>
      <c r="C2172" s="138">
        <f t="shared" si="164"/>
        <v>4209</v>
      </c>
      <c r="F2172" s="138">
        <f t="shared" si="165"/>
        <v>7617</v>
      </c>
      <c r="L2172" s="138">
        <v>0</v>
      </c>
      <c r="M2172" s="138">
        <f t="shared" si="167"/>
        <v>210988.90000000002</v>
      </c>
      <c r="T2172" s="138">
        <f t="shared" si="166"/>
        <v>9075.74</v>
      </c>
    </row>
    <row r="2173" spans="2:20">
      <c r="B2173" s="138">
        <f t="shared" si="163"/>
        <v>150</v>
      </c>
      <c r="C2173" s="138">
        <f t="shared" si="164"/>
        <v>4211</v>
      </c>
      <c r="F2173" s="138">
        <f t="shared" si="165"/>
        <v>7621</v>
      </c>
      <c r="L2173" s="138">
        <v>0</v>
      </c>
      <c r="M2173" s="138">
        <f t="shared" si="167"/>
        <v>211088.90000000002</v>
      </c>
      <c r="T2173" s="138">
        <f t="shared" si="166"/>
        <v>9079.74</v>
      </c>
    </row>
    <row r="2174" spans="2:20">
      <c r="B2174" s="138">
        <f t="shared" si="163"/>
        <v>150</v>
      </c>
      <c r="C2174" s="138">
        <f t="shared" si="164"/>
        <v>4213</v>
      </c>
      <c r="F2174" s="138">
        <f t="shared" si="165"/>
        <v>7625</v>
      </c>
      <c r="L2174" s="138">
        <v>0</v>
      </c>
      <c r="M2174" s="138">
        <f t="shared" si="167"/>
        <v>211188.90000000002</v>
      </c>
      <c r="T2174" s="138">
        <f t="shared" si="166"/>
        <v>9083.74</v>
      </c>
    </row>
    <row r="2175" spans="2:20">
      <c r="B2175" s="138">
        <f t="shared" si="163"/>
        <v>150</v>
      </c>
      <c r="C2175" s="138">
        <f t="shared" si="164"/>
        <v>4215</v>
      </c>
      <c r="F2175" s="138">
        <f t="shared" si="165"/>
        <v>7629</v>
      </c>
      <c r="L2175" s="138">
        <v>0</v>
      </c>
      <c r="M2175" s="138">
        <f t="shared" si="167"/>
        <v>211288.90000000002</v>
      </c>
      <c r="T2175" s="138">
        <f t="shared" si="166"/>
        <v>9087.74</v>
      </c>
    </row>
    <row r="2176" spans="2:20">
      <c r="B2176" s="138">
        <f t="shared" si="163"/>
        <v>150</v>
      </c>
      <c r="C2176" s="138">
        <f t="shared" si="164"/>
        <v>4217</v>
      </c>
      <c r="F2176" s="138">
        <f t="shared" si="165"/>
        <v>7633</v>
      </c>
      <c r="L2176" s="138">
        <v>0</v>
      </c>
      <c r="M2176" s="138">
        <f t="shared" si="167"/>
        <v>211388.90000000002</v>
      </c>
      <c r="T2176" s="138">
        <f t="shared" si="166"/>
        <v>9091.74</v>
      </c>
    </row>
    <row r="2177" spans="2:20">
      <c r="B2177" s="138">
        <f t="shared" si="163"/>
        <v>150</v>
      </c>
      <c r="C2177" s="138">
        <f t="shared" si="164"/>
        <v>4219</v>
      </c>
      <c r="F2177" s="138">
        <f t="shared" si="165"/>
        <v>7637</v>
      </c>
      <c r="L2177" s="138">
        <v>0</v>
      </c>
      <c r="M2177" s="138">
        <f t="shared" si="167"/>
        <v>211488.90000000002</v>
      </c>
      <c r="T2177" s="138">
        <f t="shared" si="166"/>
        <v>9095.74</v>
      </c>
    </row>
    <row r="2178" spans="2:20">
      <c r="B2178" s="138">
        <f t="shared" si="163"/>
        <v>150</v>
      </c>
      <c r="C2178" s="138">
        <f t="shared" si="164"/>
        <v>4221</v>
      </c>
      <c r="F2178" s="138">
        <f t="shared" si="165"/>
        <v>7641</v>
      </c>
      <c r="L2178" s="138">
        <v>0</v>
      </c>
      <c r="M2178" s="138">
        <f t="shared" si="167"/>
        <v>211588.90000000002</v>
      </c>
      <c r="T2178" s="138">
        <f t="shared" si="166"/>
        <v>9099.74</v>
      </c>
    </row>
    <row r="2179" spans="2:20">
      <c r="B2179" s="138">
        <f t="shared" si="163"/>
        <v>150</v>
      </c>
      <c r="C2179" s="138">
        <f t="shared" si="164"/>
        <v>4223</v>
      </c>
      <c r="F2179" s="138">
        <f t="shared" si="165"/>
        <v>7645</v>
      </c>
      <c r="L2179" s="138">
        <v>0</v>
      </c>
      <c r="M2179" s="138">
        <f t="shared" si="167"/>
        <v>211688.90000000002</v>
      </c>
      <c r="T2179" s="138">
        <f t="shared" si="166"/>
        <v>9103.74</v>
      </c>
    </row>
    <row r="2180" spans="2:20">
      <c r="B2180" s="138">
        <f t="shared" si="163"/>
        <v>150</v>
      </c>
      <c r="C2180" s="138">
        <f t="shared" si="164"/>
        <v>4225</v>
      </c>
      <c r="F2180" s="138">
        <f t="shared" si="165"/>
        <v>7649</v>
      </c>
      <c r="L2180" s="138">
        <v>0</v>
      </c>
      <c r="M2180" s="138">
        <f t="shared" si="167"/>
        <v>211788.90000000002</v>
      </c>
      <c r="T2180" s="138">
        <f t="shared" si="166"/>
        <v>9107.74</v>
      </c>
    </row>
    <row r="2181" spans="2:20">
      <c r="B2181" s="138">
        <f t="shared" si="163"/>
        <v>150</v>
      </c>
      <c r="C2181" s="138">
        <f t="shared" si="164"/>
        <v>4227</v>
      </c>
      <c r="F2181" s="138">
        <f t="shared" si="165"/>
        <v>7653</v>
      </c>
      <c r="L2181" s="138">
        <v>0</v>
      </c>
      <c r="M2181" s="138">
        <f t="shared" si="167"/>
        <v>211888.90000000002</v>
      </c>
      <c r="T2181" s="138">
        <f t="shared" si="166"/>
        <v>9111.74</v>
      </c>
    </row>
    <row r="2182" spans="2:20">
      <c r="B2182" s="138">
        <f t="shared" si="163"/>
        <v>150</v>
      </c>
      <c r="C2182" s="138">
        <f t="shared" si="164"/>
        <v>4229</v>
      </c>
      <c r="F2182" s="138">
        <f t="shared" si="165"/>
        <v>7657</v>
      </c>
      <c r="L2182" s="138">
        <v>0</v>
      </c>
      <c r="M2182" s="138">
        <f t="shared" si="167"/>
        <v>211988.90000000002</v>
      </c>
      <c r="T2182" s="138">
        <f t="shared" si="166"/>
        <v>9115.74</v>
      </c>
    </row>
    <row r="2183" spans="2:20">
      <c r="B2183" s="138">
        <f t="shared" si="163"/>
        <v>150</v>
      </c>
      <c r="C2183" s="138">
        <f t="shared" si="164"/>
        <v>4231</v>
      </c>
      <c r="F2183" s="138">
        <f t="shared" si="165"/>
        <v>7661</v>
      </c>
      <c r="L2183" s="138">
        <v>0</v>
      </c>
      <c r="M2183" s="138">
        <f t="shared" si="167"/>
        <v>212088.90000000002</v>
      </c>
      <c r="T2183" s="138">
        <f t="shared" si="166"/>
        <v>9119.74</v>
      </c>
    </row>
    <row r="2184" spans="2:20">
      <c r="B2184" s="138">
        <f t="shared" si="163"/>
        <v>150</v>
      </c>
      <c r="C2184" s="138">
        <f t="shared" si="164"/>
        <v>4233</v>
      </c>
      <c r="F2184" s="138">
        <f t="shared" si="165"/>
        <v>7665</v>
      </c>
      <c r="L2184" s="138">
        <v>0</v>
      </c>
      <c r="M2184" s="138">
        <f t="shared" si="167"/>
        <v>212188.90000000002</v>
      </c>
      <c r="T2184" s="138">
        <f t="shared" si="166"/>
        <v>9123.74</v>
      </c>
    </row>
    <row r="2185" spans="2:20">
      <c r="B2185" s="138">
        <f t="shared" si="163"/>
        <v>150</v>
      </c>
      <c r="C2185" s="138">
        <f t="shared" si="164"/>
        <v>4235</v>
      </c>
      <c r="F2185" s="138">
        <f t="shared" si="165"/>
        <v>7669</v>
      </c>
      <c r="L2185" s="138">
        <v>0</v>
      </c>
      <c r="M2185" s="138">
        <f t="shared" si="167"/>
        <v>212288.90000000002</v>
      </c>
      <c r="T2185" s="138">
        <f t="shared" si="166"/>
        <v>9127.74</v>
      </c>
    </row>
    <row r="2186" spans="2:20">
      <c r="B2186" s="138">
        <f t="shared" si="163"/>
        <v>150</v>
      </c>
      <c r="C2186" s="138">
        <f t="shared" si="164"/>
        <v>4237</v>
      </c>
      <c r="F2186" s="138">
        <f t="shared" si="165"/>
        <v>7673</v>
      </c>
      <c r="L2186" s="138">
        <v>0</v>
      </c>
      <c r="M2186" s="138">
        <f t="shared" si="167"/>
        <v>212388.90000000002</v>
      </c>
      <c r="T2186" s="138">
        <f t="shared" si="166"/>
        <v>9131.74</v>
      </c>
    </row>
    <row r="2187" spans="2:20">
      <c r="B2187" s="138">
        <f t="shared" si="163"/>
        <v>150</v>
      </c>
      <c r="C2187" s="138">
        <f t="shared" si="164"/>
        <v>4239</v>
      </c>
      <c r="F2187" s="138">
        <f t="shared" si="165"/>
        <v>7677</v>
      </c>
      <c r="L2187" s="138">
        <v>0</v>
      </c>
      <c r="M2187" s="138">
        <f t="shared" si="167"/>
        <v>212488.90000000002</v>
      </c>
      <c r="T2187" s="138">
        <f t="shared" si="166"/>
        <v>9135.74</v>
      </c>
    </row>
    <row r="2188" spans="2:20">
      <c r="B2188" s="138">
        <f t="shared" si="163"/>
        <v>150</v>
      </c>
      <c r="C2188" s="138">
        <f t="shared" si="164"/>
        <v>4241</v>
      </c>
      <c r="F2188" s="138">
        <f t="shared" si="165"/>
        <v>7681</v>
      </c>
      <c r="L2188" s="138">
        <v>0</v>
      </c>
      <c r="M2188" s="138">
        <f t="shared" si="167"/>
        <v>212588.90000000002</v>
      </c>
      <c r="T2188" s="138">
        <f t="shared" si="166"/>
        <v>9139.74</v>
      </c>
    </row>
    <row r="2189" spans="2:20">
      <c r="B2189" s="138">
        <f t="shared" si="163"/>
        <v>150</v>
      </c>
      <c r="C2189" s="138">
        <f t="shared" si="164"/>
        <v>4243</v>
      </c>
      <c r="F2189" s="138">
        <f t="shared" si="165"/>
        <v>7685</v>
      </c>
      <c r="L2189" s="138">
        <v>0</v>
      </c>
      <c r="M2189" s="138">
        <f t="shared" si="167"/>
        <v>212688.90000000002</v>
      </c>
      <c r="T2189" s="138">
        <f t="shared" si="166"/>
        <v>9143.74</v>
      </c>
    </row>
    <row r="2190" spans="2:20">
      <c r="B2190" s="138">
        <f t="shared" si="163"/>
        <v>150</v>
      </c>
      <c r="C2190" s="138">
        <f t="shared" si="164"/>
        <v>4245</v>
      </c>
      <c r="F2190" s="138">
        <f t="shared" si="165"/>
        <v>7689</v>
      </c>
      <c r="L2190" s="138">
        <v>0</v>
      </c>
      <c r="M2190" s="138">
        <f t="shared" si="167"/>
        <v>212788.90000000002</v>
      </c>
      <c r="T2190" s="138">
        <f t="shared" si="166"/>
        <v>9147.74</v>
      </c>
    </row>
    <row r="2191" spans="2:20">
      <c r="B2191" s="138">
        <f t="shared" si="163"/>
        <v>150</v>
      </c>
      <c r="C2191" s="138">
        <f t="shared" si="164"/>
        <v>4247</v>
      </c>
      <c r="F2191" s="138">
        <f t="shared" si="165"/>
        <v>7693</v>
      </c>
      <c r="L2191" s="138">
        <v>0</v>
      </c>
      <c r="M2191" s="138">
        <f t="shared" si="167"/>
        <v>212888.90000000002</v>
      </c>
      <c r="T2191" s="138">
        <f t="shared" si="166"/>
        <v>9151.74</v>
      </c>
    </row>
    <row r="2192" spans="2:20">
      <c r="B2192" s="138">
        <f t="shared" si="163"/>
        <v>150</v>
      </c>
      <c r="C2192" s="138">
        <f t="shared" si="164"/>
        <v>4249</v>
      </c>
      <c r="F2192" s="138">
        <f t="shared" si="165"/>
        <v>7697</v>
      </c>
      <c r="L2192" s="138">
        <v>0</v>
      </c>
      <c r="M2192" s="138">
        <f t="shared" si="167"/>
        <v>212988.90000000002</v>
      </c>
      <c r="T2192" s="138">
        <f t="shared" si="166"/>
        <v>9155.74</v>
      </c>
    </row>
    <row r="2193" spans="2:20">
      <c r="B2193" s="138">
        <f t="shared" si="163"/>
        <v>150</v>
      </c>
      <c r="C2193" s="138">
        <f t="shared" si="164"/>
        <v>4251</v>
      </c>
      <c r="F2193" s="138">
        <f t="shared" si="165"/>
        <v>7701</v>
      </c>
      <c r="L2193" s="138">
        <v>0</v>
      </c>
      <c r="M2193" s="138">
        <f t="shared" si="167"/>
        <v>213088.90000000002</v>
      </c>
      <c r="T2193" s="138">
        <f t="shared" si="166"/>
        <v>9159.74</v>
      </c>
    </row>
    <row r="2194" spans="2:20">
      <c r="B2194" s="138">
        <f t="shared" si="163"/>
        <v>150</v>
      </c>
      <c r="C2194" s="138">
        <f t="shared" si="164"/>
        <v>4253</v>
      </c>
      <c r="F2194" s="138">
        <f t="shared" si="165"/>
        <v>7705</v>
      </c>
      <c r="L2194" s="138">
        <v>0</v>
      </c>
      <c r="M2194" s="138">
        <f t="shared" si="167"/>
        <v>213188.90000000002</v>
      </c>
      <c r="T2194" s="138">
        <f t="shared" si="166"/>
        <v>9163.74</v>
      </c>
    </row>
    <row r="2195" spans="2:20">
      <c r="B2195" s="138">
        <f t="shared" si="163"/>
        <v>150</v>
      </c>
      <c r="C2195" s="138">
        <f t="shared" si="164"/>
        <v>4255</v>
      </c>
      <c r="F2195" s="138">
        <f t="shared" si="165"/>
        <v>7709</v>
      </c>
      <c r="L2195" s="138">
        <v>0</v>
      </c>
      <c r="M2195" s="138">
        <f t="shared" si="167"/>
        <v>213288.90000000002</v>
      </c>
      <c r="T2195" s="138">
        <f t="shared" si="166"/>
        <v>9167.74</v>
      </c>
    </row>
    <row r="2196" spans="2:20">
      <c r="B2196" s="138">
        <f t="shared" si="163"/>
        <v>150</v>
      </c>
      <c r="C2196" s="138">
        <f t="shared" si="164"/>
        <v>4257</v>
      </c>
      <c r="F2196" s="138">
        <f t="shared" si="165"/>
        <v>7713</v>
      </c>
      <c r="L2196" s="138">
        <v>0</v>
      </c>
      <c r="M2196" s="138">
        <f t="shared" si="167"/>
        <v>213388.90000000002</v>
      </c>
      <c r="T2196" s="138">
        <f t="shared" si="166"/>
        <v>9171.74</v>
      </c>
    </row>
    <row r="2197" spans="2:20">
      <c r="B2197" s="138">
        <f t="shared" si="163"/>
        <v>150</v>
      </c>
      <c r="C2197" s="138">
        <f t="shared" si="164"/>
        <v>4259</v>
      </c>
      <c r="F2197" s="138">
        <f t="shared" si="165"/>
        <v>7717</v>
      </c>
      <c r="L2197" s="138">
        <v>0</v>
      </c>
      <c r="M2197" s="138">
        <f t="shared" si="167"/>
        <v>213488.90000000002</v>
      </c>
      <c r="T2197" s="138">
        <f t="shared" si="166"/>
        <v>9175.74</v>
      </c>
    </row>
    <row r="2198" spans="2:20">
      <c r="B2198" s="138">
        <f t="shared" ref="B2198:B2261" si="168">B2197</f>
        <v>150</v>
      </c>
      <c r="C2198" s="138">
        <f t="shared" ref="C2198:C2261" si="169">C2197+2</f>
        <v>4261</v>
      </c>
      <c r="F2198" s="138">
        <f t="shared" si="165"/>
        <v>7721</v>
      </c>
      <c r="L2198" s="138">
        <v>0</v>
      </c>
      <c r="M2198" s="138">
        <f t="shared" si="167"/>
        <v>213588.90000000002</v>
      </c>
      <c r="T2198" s="138">
        <f t="shared" ref="T2198:T2253" si="170">T2197+4</f>
        <v>9179.74</v>
      </c>
    </row>
    <row r="2199" spans="2:20">
      <c r="B2199" s="138">
        <f t="shared" si="168"/>
        <v>150</v>
      </c>
      <c r="C2199" s="138">
        <f t="shared" si="169"/>
        <v>4263</v>
      </c>
      <c r="F2199" s="138">
        <f t="shared" si="165"/>
        <v>7725</v>
      </c>
      <c r="L2199" s="138">
        <v>0</v>
      </c>
      <c r="M2199" s="138">
        <f t="shared" si="167"/>
        <v>213688.90000000002</v>
      </c>
      <c r="T2199" s="138">
        <f t="shared" si="170"/>
        <v>9183.74</v>
      </c>
    </row>
    <row r="2200" spans="2:20">
      <c r="B2200" s="138">
        <f t="shared" si="168"/>
        <v>150</v>
      </c>
      <c r="C2200" s="138">
        <f t="shared" si="169"/>
        <v>4265</v>
      </c>
      <c r="L2200" s="138">
        <v>0</v>
      </c>
      <c r="M2200" s="138">
        <f t="shared" si="167"/>
        <v>213788.90000000002</v>
      </c>
      <c r="T2200" s="138">
        <f t="shared" si="170"/>
        <v>9187.74</v>
      </c>
    </row>
    <row r="2201" spans="2:20">
      <c r="B2201" s="138">
        <f t="shared" si="168"/>
        <v>150</v>
      </c>
      <c r="C2201" s="138">
        <f t="shared" si="169"/>
        <v>4267</v>
      </c>
      <c r="L2201" s="138">
        <v>0</v>
      </c>
      <c r="M2201" s="138">
        <f t="shared" si="167"/>
        <v>213888.90000000002</v>
      </c>
      <c r="T2201" s="138">
        <f t="shared" si="170"/>
        <v>9191.74</v>
      </c>
    </row>
    <row r="2202" spans="2:20">
      <c r="B2202" s="138">
        <f t="shared" si="168"/>
        <v>150</v>
      </c>
      <c r="C2202" s="138">
        <f t="shared" si="169"/>
        <v>4269</v>
      </c>
      <c r="L2202" s="138">
        <v>0</v>
      </c>
      <c r="M2202" s="138">
        <f t="shared" si="167"/>
        <v>213988.90000000002</v>
      </c>
      <c r="T2202" s="138">
        <f t="shared" si="170"/>
        <v>9195.74</v>
      </c>
    </row>
    <row r="2203" spans="2:20">
      <c r="B2203" s="138">
        <f t="shared" si="168"/>
        <v>150</v>
      </c>
      <c r="C2203" s="138">
        <f t="shared" si="169"/>
        <v>4271</v>
      </c>
      <c r="L2203" s="138">
        <v>0</v>
      </c>
      <c r="M2203" s="138">
        <f t="shared" si="167"/>
        <v>214088.90000000002</v>
      </c>
      <c r="T2203" s="138">
        <f t="shared" si="170"/>
        <v>9199.74</v>
      </c>
    </row>
    <row r="2204" spans="2:20">
      <c r="B2204" s="138">
        <f t="shared" si="168"/>
        <v>150</v>
      </c>
      <c r="C2204" s="138">
        <f t="shared" si="169"/>
        <v>4273</v>
      </c>
      <c r="L2204" s="138">
        <v>0</v>
      </c>
      <c r="M2204" s="138">
        <f t="shared" si="167"/>
        <v>214188.90000000002</v>
      </c>
      <c r="T2204" s="138">
        <f t="shared" si="170"/>
        <v>9203.74</v>
      </c>
    </row>
    <row r="2205" spans="2:20">
      <c r="B2205" s="138">
        <f t="shared" si="168"/>
        <v>150</v>
      </c>
      <c r="C2205" s="138">
        <f t="shared" si="169"/>
        <v>4275</v>
      </c>
      <c r="L2205" s="138">
        <v>0</v>
      </c>
      <c r="M2205" s="138">
        <f t="shared" si="167"/>
        <v>214288.90000000002</v>
      </c>
      <c r="T2205" s="138">
        <f t="shared" si="170"/>
        <v>9207.74</v>
      </c>
    </row>
    <row r="2206" spans="2:20">
      <c r="B2206" s="138">
        <f t="shared" si="168"/>
        <v>150</v>
      </c>
      <c r="C2206" s="138">
        <f t="shared" si="169"/>
        <v>4277</v>
      </c>
      <c r="L2206" s="138">
        <v>0</v>
      </c>
      <c r="M2206" s="138">
        <f t="shared" si="167"/>
        <v>214388.90000000002</v>
      </c>
      <c r="T2206" s="138">
        <f t="shared" si="170"/>
        <v>9211.74</v>
      </c>
    </row>
    <row r="2207" spans="2:20">
      <c r="B2207" s="138">
        <f t="shared" si="168"/>
        <v>150</v>
      </c>
      <c r="C2207" s="138">
        <f t="shared" si="169"/>
        <v>4279</v>
      </c>
      <c r="L2207" s="138">
        <v>0</v>
      </c>
      <c r="M2207" s="138">
        <f t="shared" si="167"/>
        <v>214488.90000000002</v>
      </c>
      <c r="T2207" s="138">
        <f t="shared" si="170"/>
        <v>9215.74</v>
      </c>
    </row>
    <row r="2208" spans="2:20">
      <c r="B2208" s="138">
        <f t="shared" si="168"/>
        <v>150</v>
      </c>
      <c r="C2208" s="138">
        <f t="shared" si="169"/>
        <v>4281</v>
      </c>
      <c r="L2208" s="138">
        <v>0</v>
      </c>
      <c r="M2208" s="138">
        <f t="shared" si="167"/>
        <v>214588.90000000002</v>
      </c>
      <c r="T2208" s="138">
        <f t="shared" si="170"/>
        <v>9219.74</v>
      </c>
    </row>
    <row r="2209" spans="2:20">
      <c r="B2209" s="138">
        <f t="shared" si="168"/>
        <v>150</v>
      </c>
      <c r="C2209" s="138">
        <f t="shared" si="169"/>
        <v>4283</v>
      </c>
      <c r="L2209" s="138">
        <v>0</v>
      </c>
      <c r="M2209" s="138">
        <f t="shared" si="167"/>
        <v>214688.90000000002</v>
      </c>
      <c r="T2209" s="138">
        <f t="shared" si="170"/>
        <v>9223.74</v>
      </c>
    </row>
    <row r="2210" spans="2:20">
      <c r="B2210" s="138">
        <f t="shared" si="168"/>
        <v>150</v>
      </c>
      <c r="C2210" s="138">
        <f t="shared" si="169"/>
        <v>4285</v>
      </c>
      <c r="L2210" s="138">
        <v>0</v>
      </c>
      <c r="M2210" s="138">
        <f t="shared" si="167"/>
        <v>214788.90000000002</v>
      </c>
      <c r="T2210" s="138">
        <f t="shared" si="170"/>
        <v>9227.74</v>
      </c>
    </row>
    <row r="2211" spans="2:20">
      <c r="B2211" s="138">
        <f t="shared" si="168"/>
        <v>150</v>
      </c>
      <c r="C2211" s="138">
        <f t="shared" si="169"/>
        <v>4287</v>
      </c>
      <c r="L2211" s="138">
        <v>0</v>
      </c>
      <c r="M2211" s="138">
        <f t="shared" ref="M2211:M2274" si="171">M2210+100</f>
        <v>214888.90000000002</v>
      </c>
      <c r="T2211" s="138">
        <f t="shared" si="170"/>
        <v>9231.74</v>
      </c>
    </row>
    <row r="2212" spans="2:20">
      <c r="B2212" s="138">
        <f t="shared" si="168"/>
        <v>150</v>
      </c>
      <c r="C2212" s="138">
        <f t="shared" si="169"/>
        <v>4289</v>
      </c>
      <c r="L2212" s="138">
        <v>0</v>
      </c>
      <c r="M2212" s="138">
        <f t="shared" si="171"/>
        <v>214988.90000000002</v>
      </c>
      <c r="T2212" s="138">
        <f t="shared" si="170"/>
        <v>9235.74</v>
      </c>
    </row>
    <row r="2213" spans="2:20">
      <c r="B2213" s="138">
        <f t="shared" si="168"/>
        <v>150</v>
      </c>
      <c r="C2213" s="138">
        <f t="shared" si="169"/>
        <v>4291</v>
      </c>
      <c r="L2213" s="138">
        <v>0</v>
      </c>
      <c r="M2213" s="138">
        <f t="shared" si="171"/>
        <v>215088.90000000002</v>
      </c>
      <c r="T2213" s="138">
        <f t="shared" si="170"/>
        <v>9239.74</v>
      </c>
    </row>
    <row r="2214" spans="2:20">
      <c r="B2214" s="138">
        <f t="shared" si="168"/>
        <v>150</v>
      </c>
      <c r="C2214" s="138">
        <f t="shared" si="169"/>
        <v>4293</v>
      </c>
      <c r="L2214" s="138">
        <v>0</v>
      </c>
      <c r="M2214" s="138">
        <f t="shared" si="171"/>
        <v>215188.90000000002</v>
      </c>
      <c r="T2214" s="138">
        <f t="shared" si="170"/>
        <v>9243.74</v>
      </c>
    </row>
    <row r="2215" spans="2:20">
      <c r="B2215" s="138">
        <f t="shared" si="168"/>
        <v>150</v>
      </c>
      <c r="C2215" s="138">
        <f t="shared" si="169"/>
        <v>4295</v>
      </c>
      <c r="L2215" s="138">
        <v>0</v>
      </c>
      <c r="M2215" s="138">
        <f t="shared" si="171"/>
        <v>215288.90000000002</v>
      </c>
      <c r="T2215" s="138">
        <f t="shared" si="170"/>
        <v>9247.74</v>
      </c>
    </row>
    <row r="2216" spans="2:20">
      <c r="B2216" s="138">
        <f t="shared" si="168"/>
        <v>150</v>
      </c>
      <c r="C2216" s="138">
        <f t="shared" si="169"/>
        <v>4297</v>
      </c>
      <c r="L2216" s="138">
        <v>0</v>
      </c>
      <c r="M2216" s="138">
        <f t="shared" si="171"/>
        <v>215388.90000000002</v>
      </c>
      <c r="T2216" s="138">
        <f t="shared" si="170"/>
        <v>9251.74</v>
      </c>
    </row>
    <row r="2217" spans="2:20">
      <c r="B2217" s="138">
        <f t="shared" si="168"/>
        <v>150</v>
      </c>
      <c r="C2217" s="138">
        <f t="shared" si="169"/>
        <v>4299</v>
      </c>
      <c r="L2217" s="138">
        <v>0</v>
      </c>
      <c r="M2217" s="138">
        <f t="shared" si="171"/>
        <v>215488.90000000002</v>
      </c>
      <c r="T2217" s="138">
        <f t="shared" si="170"/>
        <v>9255.74</v>
      </c>
    </row>
    <row r="2218" spans="2:20">
      <c r="B2218" s="138">
        <f t="shared" si="168"/>
        <v>150</v>
      </c>
      <c r="C2218" s="138">
        <f t="shared" si="169"/>
        <v>4301</v>
      </c>
      <c r="L2218" s="138">
        <v>0</v>
      </c>
      <c r="M2218" s="138">
        <f t="shared" si="171"/>
        <v>215588.90000000002</v>
      </c>
      <c r="T2218" s="138">
        <f t="shared" si="170"/>
        <v>9259.74</v>
      </c>
    </row>
    <row r="2219" spans="2:20">
      <c r="B2219" s="138">
        <f t="shared" si="168"/>
        <v>150</v>
      </c>
      <c r="C2219" s="138">
        <f t="shared" si="169"/>
        <v>4303</v>
      </c>
      <c r="L2219" s="138">
        <v>0</v>
      </c>
      <c r="M2219" s="138">
        <f t="shared" si="171"/>
        <v>215688.90000000002</v>
      </c>
      <c r="T2219" s="138">
        <f t="shared" si="170"/>
        <v>9263.74</v>
      </c>
    </row>
    <row r="2220" spans="2:20">
      <c r="B2220" s="138">
        <f t="shared" si="168"/>
        <v>150</v>
      </c>
      <c r="C2220" s="138">
        <f t="shared" si="169"/>
        <v>4305</v>
      </c>
      <c r="L2220" s="138">
        <v>0</v>
      </c>
      <c r="M2220" s="138">
        <f t="shared" si="171"/>
        <v>215788.90000000002</v>
      </c>
      <c r="T2220" s="138">
        <f t="shared" si="170"/>
        <v>9267.74</v>
      </c>
    </row>
    <row r="2221" spans="2:20">
      <c r="B2221" s="138">
        <f t="shared" si="168"/>
        <v>150</v>
      </c>
      <c r="C2221" s="138">
        <f t="shared" si="169"/>
        <v>4307</v>
      </c>
      <c r="L2221" s="138">
        <v>0</v>
      </c>
      <c r="M2221" s="138">
        <f t="shared" si="171"/>
        <v>215888.90000000002</v>
      </c>
      <c r="T2221" s="138">
        <f t="shared" si="170"/>
        <v>9271.74</v>
      </c>
    </row>
    <row r="2222" spans="2:20">
      <c r="B2222" s="138">
        <f t="shared" si="168"/>
        <v>150</v>
      </c>
      <c r="C2222" s="138">
        <f t="shared" si="169"/>
        <v>4309</v>
      </c>
      <c r="L2222" s="138">
        <v>0</v>
      </c>
      <c r="M2222" s="138">
        <f t="shared" si="171"/>
        <v>215988.90000000002</v>
      </c>
      <c r="T2222" s="138">
        <f t="shared" si="170"/>
        <v>9275.74</v>
      </c>
    </row>
    <row r="2223" spans="2:20">
      <c r="B2223" s="138">
        <f t="shared" si="168"/>
        <v>150</v>
      </c>
      <c r="C2223" s="138">
        <f t="shared" si="169"/>
        <v>4311</v>
      </c>
      <c r="L2223" s="138">
        <v>0</v>
      </c>
      <c r="M2223" s="138">
        <f t="shared" si="171"/>
        <v>216088.90000000002</v>
      </c>
      <c r="T2223" s="138">
        <f t="shared" si="170"/>
        <v>9279.74</v>
      </c>
    </row>
    <row r="2224" spans="2:20">
      <c r="B2224" s="138">
        <f t="shared" si="168"/>
        <v>150</v>
      </c>
      <c r="C2224" s="138">
        <f t="shared" si="169"/>
        <v>4313</v>
      </c>
      <c r="L2224" s="138">
        <v>0</v>
      </c>
      <c r="M2224" s="138">
        <f t="shared" si="171"/>
        <v>216188.90000000002</v>
      </c>
      <c r="T2224" s="138">
        <f t="shared" si="170"/>
        <v>9283.74</v>
      </c>
    </row>
    <row r="2225" spans="2:20">
      <c r="B2225" s="138">
        <f t="shared" si="168"/>
        <v>150</v>
      </c>
      <c r="C2225" s="138">
        <f t="shared" si="169"/>
        <v>4315</v>
      </c>
      <c r="L2225" s="138">
        <v>0</v>
      </c>
      <c r="M2225" s="138">
        <f t="shared" si="171"/>
        <v>216288.90000000002</v>
      </c>
      <c r="T2225" s="138">
        <f t="shared" si="170"/>
        <v>9287.74</v>
      </c>
    </row>
    <row r="2226" spans="2:20">
      <c r="B2226" s="138">
        <f t="shared" si="168"/>
        <v>150</v>
      </c>
      <c r="C2226" s="138">
        <f t="shared" si="169"/>
        <v>4317</v>
      </c>
      <c r="L2226" s="138">
        <v>0</v>
      </c>
      <c r="M2226" s="138">
        <f t="shared" si="171"/>
        <v>216388.90000000002</v>
      </c>
      <c r="T2226" s="138">
        <f t="shared" si="170"/>
        <v>9291.74</v>
      </c>
    </row>
    <row r="2227" spans="2:20">
      <c r="B2227" s="138">
        <f t="shared" si="168"/>
        <v>150</v>
      </c>
      <c r="C2227" s="138">
        <f t="shared" si="169"/>
        <v>4319</v>
      </c>
      <c r="L2227" s="138">
        <v>0</v>
      </c>
      <c r="M2227" s="138">
        <f t="shared" si="171"/>
        <v>216488.90000000002</v>
      </c>
      <c r="T2227" s="138">
        <f t="shared" si="170"/>
        <v>9295.74</v>
      </c>
    </row>
    <row r="2228" spans="2:20">
      <c r="B2228" s="138">
        <f t="shared" si="168"/>
        <v>150</v>
      </c>
      <c r="C2228" s="138">
        <f t="shared" si="169"/>
        <v>4321</v>
      </c>
      <c r="L2228" s="138">
        <v>0</v>
      </c>
      <c r="M2228" s="138">
        <f t="shared" si="171"/>
        <v>216588.90000000002</v>
      </c>
      <c r="T2228" s="138">
        <f t="shared" si="170"/>
        <v>9299.74</v>
      </c>
    </row>
    <row r="2229" spans="2:20">
      <c r="B2229" s="138">
        <f t="shared" si="168"/>
        <v>150</v>
      </c>
      <c r="C2229" s="138">
        <f t="shared" si="169"/>
        <v>4323</v>
      </c>
      <c r="L2229" s="138">
        <v>0</v>
      </c>
      <c r="M2229" s="138">
        <f t="shared" si="171"/>
        <v>216688.90000000002</v>
      </c>
      <c r="T2229" s="138">
        <f t="shared" si="170"/>
        <v>9303.74</v>
      </c>
    </row>
    <row r="2230" spans="2:20">
      <c r="B2230" s="138">
        <f t="shared" si="168"/>
        <v>150</v>
      </c>
      <c r="C2230" s="138">
        <f t="shared" si="169"/>
        <v>4325</v>
      </c>
      <c r="L2230" s="138">
        <v>0</v>
      </c>
      <c r="M2230" s="138">
        <f t="shared" si="171"/>
        <v>216788.90000000002</v>
      </c>
      <c r="T2230" s="138">
        <f t="shared" si="170"/>
        <v>9307.74</v>
      </c>
    </row>
    <row r="2231" spans="2:20">
      <c r="B2231" s="138">
        <f t="shared" si="168"/>
        <v>150</v>
      </c>
      <c r="C2231" s="138">
        <f t="shared" si="169"/>
        <v>4327</v>
      </c>
      <c r="L2231" s="138">
        <v>0</v>
      </c>
      <c r="M2231" s="138">
        <f t="shared" si="171"/>
        <v>216888.90000000002</v>
      </c>
      <c r="T2231" s="138">
        <f t="shared" si="170"/>
        <v>9311.74</v>
      </c>
    </row>
    <row r="2232" spans="2:20">
      <c r="B2232" s="138">
        <f t="shared" si="168"/>
        <v>150</v>
      </c>
      <c r="C2232" s="138">
        <f t="shared" si="169"/>
        <v>4329</v>
      </c>
      <c r="L2232" s="138">
        <v>0</v>
      </c>
      <c r="M2232" s="138">
        <f t="shared" si="171"/>
        <v>216988.90000000002</v>
      </c>
      <c r="T2232" s="138">
        <f t="shared" si="170"/>
        <v>9315.74</v>
      </c>
    </row>
    <row r="2233" spans="2:20">
      <c r="B2233" s="138">
        <f t="shared" si="168"/>
        <v>150</v>
      </c>
      <c r="C2233" s="138">
        <f t="shared" si="169"/>
        <v>4331</v>
      </c>
      <c r="L2233" s="138">
        <v>0</v>
      </c>
      <c r="M2233" s="138">
        <f t="shared" si="171"/>
        <v>217088.90000000002</v>
      </c>
      <c r="T2233" s="138">
        <f t="shared" si="170"/>
        <v>9319.74</v>
      </c>
    </row>
    <row r="2234" spans="2:20">
      <c r="B2234" s="138">
        <f t="shared" si="168"/>
        <v>150</v>
      </c>
      <c r="C2234" s="138">
        <f t="shared" si="169"/>
        <v>4333</v>
      </c>
      <c r="L2234" s="138">
        <v>0</v>
      </c>
      <c r="M2234" s="138">
        <f t="shared" si="171"/>
        <v>217188.90000000002</v>
      </c>
      <c r="T2234" s="138">
        <f t="shared" si="170"/>
        <v>9323.74</v>
      </c>
    </row>
    <row r="2235" spans="2:20">
      <c r="B2235" s="138">
        <f t="shared" si="168"/>
        <v>150</v>
      </c>
      <c r="C2235" s="138">
        <f t="shared" si="169"/>
        <v>4335</v>
      </c>
      <c r="L2235" s="138">
        <v>0</v>
      </c>
      <c r="M2235" s="138">
        <f t="shared" si="171"/>
        <v>217288.90000000002</v>
      </c>
      <c r="T2235" s="138">
        <f t="shared" si="170"/>
        <v>9327.74</v>
      </c>
    </row>
    <row r="2236" spans="2:20">
      <c r="B2236" s="138">
        <f t="shared" si="168"/>
        <v>150</v>
      </c>
      <c r="C2236" s="138">
        <f t="shared" si="169"/>
        <v>4337</v>
      </c>
      <c r="L2236" s="138">
        <v>0</v>
      </c>
      <c r="M2236" s="138">
        <f t="shared" si="171"/>
        <v>217388.90000000002</v>
      </c>
      <c r="T2236" s="138">
        <f t="shared" si="170"/>
        <v>9331.74</v>
      </c>
    </row>
    <row r="2237" spans="2:20">
      <c r="B2237" s="138">
        <f t="shared" si="168"/>
        <v>150</v>
      </c>
      <c r="C2237" s="138">
        <f t="shared" si="169"/>
        <v>4339</v>
      </c>
      <c r="L2237" s="138">
        <v>0</v>
      </c>
      <c r="M2237" s="138">
        <f t="shared" si="171"/>
        <v>217488.90000000002</v>
      </c>
      <c r="T2237" s="138">
        <f t="shared" si="170"/>
        <v>9335.74</v>
      </c>
    </row>
    <row r="2238" spans="2:20">
      <c r="B2238" s="138">
        <f t="shared" si="168"/>
        <v>150</v>
      </c>
      <c r="C2238" s="138">
        <f t="shared" si="169"/>
        <v>4341</v>
      </c>
      <c r="L2238" s="138">
        <v>0</v>
      </c>
      <c r="M2238" s="138">
        <f t="shared" si="171"/>
        <v>217588.90000000002</v>
      </c>
      <c r="T2238" s="138">
        <f t="shared" si="170"/>
        <v>9339.74</v>
      </c>
    </row>
    <row r="2239" spans="2:20">
      <c r="B2239" s="138">
        <f t="shared" si="168"/>
        <v>150</v>
      </c>
      <c r="C2239" s="138">
        <f t="shared" si="169"/>
        <v>4343</v>
      </c>
      <c r="L2239" s="138">
        <v>0</v>
      </c>
      <c r="M2239" s="138">
        <f t="shared" si="171"/>
        <v>217688.90000000002</v>
      </c>
      <c r="T2239" s="138">
        <f t="shared" si="170"/>
        <v>9343.74</v>
      </c>
    </row>
    <row r="2240" spans="2:20">
      <c r="B2240" s="138">
        <f t="shared" si="168"/>
        <v>150</v>
      </c>
      <c r="C2240" s="138">
        <f t="shared" si="169"/>
        <v>4345</v>
      </c>
      <c r="L2240" s="138">
        <v>0</v>
      </c>
      <c r="M2240" s="138">
        <f t="shared" si="171"/>
        <v>217788.90000000002</v>
      </c>
      <c r="T2240" s="138">
        <f t="shared" si="170"/>
        <v>9347.74</v>
      </c>
    </row>
    <row r="2241" spans="2:20">
      <c r="B2241" s="138">
        <f t="shared" si="168"/>
        <v>150</v>
      </c>
      <c r="C2241" s="138">
        <f t="shared" si="169"/>
        <v>4347</v>
      </c>
      <c r="L2241" s="138">
        <v>0</v>
      </c>
      <c r="M2241" s="138">
        <f t="shared" si="171"/>
        <v>217888.90000000002</v>
      </c>
      <c r="T2241" s="138">
        <f t="shared" si="170"/>
        <v>9351.74</v>
      </c>
    </row>
    <row r="2242" spans="2:20">
      <c r="B2242" s="138">
        <f t="shared" si="168"/>
        <v>150</v>
      </c>
      <c r="C2242" s="138">
        <f t="shared" si="169"/>
        <v>4349</v>
      </c>
      <c r="L2242" s="138">
        <v>0</v>
      </c>
      <c r="M2242" s="138">
        <f t="shared" si="171"/>
        <v>217988.90000000002</v>
      </c>
      <c r="T2242" s="138">
        <f t="shared" si="170"/>
        <v>9355.74</v>
      </c>
    </row>
    <row r="2243" spans="2:20">
      <c r="B2243" s="138">
        <f t="shared" si="168"/>
        <v>150</v>
      </c>
      <c r="C2243" s="138">
        <f t="shared" si="169"/>
        <v>4351</v>
      </c>
      <c r="L2243" s="138">
        <v>0</v>
      </c>
      <c r="M2243" s="138">
        <f t="shared" si="171"/>
        <v>218088.90000000002</v>
      </c>
      <c r="T2243" s="138">
        <f t="shared" si="170"/>
        <v>9359.74</v>
      </c>
    </row>
    <row r="2244" spans="2:20">
      <c r="B2244" s="138">
        <f t="shared" si="168"/>
        <v>150</v>
      </c>
      <c r="C2244" s="138">
        <f t="shared" si="169"/>
        <v>4353</v>
      </c>
      <c r="L2244" s="138">
        <v>0</v>
      </c>
      <c r="M2244" s="138">
        <f t="shared" si="171"/>
        <v>218188.90000000002</v>
      </c>
      <c r="T2244" s="138">
        <f t="shared" si="170"/>
        <v>9363.74</v>
      </c>
    </row>
    <row r="2245" spans="2:20">
      <c r="B2245" s="138">
        <f t="shared" si="168"/>
        <v>150</v>
      </c>
      <c r="C2245" s="138">
        <f t="shared" si="169"/>
        <v>4355</v>
      </c>
      <c r="L2245" s="138">
        <v>0</v>
      </c>
      <c r="M2245" s="138">
        <f t="shared" si="171"/>
        <v>218288.90000000002</v>
      </c>
      <c r="T2245" s="138">
        <f t="shared" si="170"/>
        <v>9367.74</v>
      </c>
    </row>
    <row r="2246" spans="2:20">
      <c r="B2246" s="138">
        <f t="shared" si="168"/>
        <v>150</v>
      </c>
      <c r="C2246" s="138">
        <f t="shared" si="169"/>
        <v>4357</v>
      </c>
      <c r="L2246" s="138">
        <v>0</v>
      </c>
      <c r="M2246" s="138">
        <f t="shared" si="171"/>
        <v>218388.90000000002</v>
      </c>
      <c r="T2246" s="138">
        <f t="shared" si="170"/>
        <v>9371.74</v>
      </c>
    </row>
    <row r="2247" spans="2:20">
      <c r="B2247" s="138">
        <f t="shared" si="168"/>
        <v>150</v>
      </c>
      <c r="C2247" s="138">
        <f t="shared" si="169"/>
        <v>4359</v>
      </c>
      <c r="L2247" s="138">
        <v>0</v>
      </c>
      <c r="M2247" s="138">
        <f t="shared" si="171"/>
        <v>218488.90000000002</v>
      </c>
      <c r="T2247" s="138">
        <f t="shared" si="170"/>
        <v>9375.74</v>
      </c>
    </row>
    <row r="2248" spans="2:20">
      <c r="B2248" s="138">
        <f t="shared" si="168"/>
        <v>150</v>
      </c>
      <c r="C2248" s="138">
        <f t="shared" si="169"/>
        <v>4361</v>
      </c>
      <c r="L2248" s="138">
        <v>0</v>
      </c>
      <c r="M2248" s="138">
        <f t="shared" si="171"/>
        <v>218588.90000000002</v>
      </c>
      <c r="T2248" s="138">
        <f t="shared" si="170"/>
        <v>9379.74</v>
      </c>
    </row>
    <row r="2249" spans="2:20">
      <c r="B2249" s="138">
        <f t="shared" si="168"/>
        <v>150</v>
      </c>
      <c r="C2249" s="138">
        <f t="shared" si="169"/>
        <v>4363</v>
      </c>
      <c r="L2249" s="138">
        <v>0</v>
      </c>
      <c r="M2249" s="138">
        <f t="shared" si="171"/>
        <v>218688.90000000002</v>
      </c>
      <c r="T2249" s="138">
        <f t="shared" si="170"/>
        <v>9383.74</v>
      </c>
    </row>
    <row r="2250" spans="2:20">
      <c r="B2250" s="138">
        <f t="shared" si="168"/>
        <v>150</v>
      </c>
      <c r="C2250" s="138">
        <f t="shared" si="169"/>
        <v>4365</v>
      </c>
      <c r="L2250" s="138">
        <v>0</v>
      </c>
      <c r="M2250" s="138">
        <f t="shared" si="171"/>
        <v>218788.90000000002</v>
      </c>
      <c r="T2250" s="138">
        <f t="shared" si="170"/>
        <v>9387.74</v>
      </c>
    </row>
    <row r="2251" spans="2:20">
      <c r="B2251" s="138">
        <f t="shared" si="168"/>
        <v>150</v>
      </c>
      <c r="C2251" s="138">
        <f t="shared" si="169"/>
        <v>4367</v>
      </c>
      <c r="L2251" s="138">
        <v>0</v>
      </c>
      <c r="M2251" s="138">
        <f t="shared" si="171"/>
        <v>218888.90000000002</v>
      </c>
      <c r="T2251" s="138">
        <f t="shared" si="170"/>
        <v>9391.74</v>
      </c>
    </row>
    <row r="2252" spans="2:20">
      <c r="B2252" s="138">
        <f t="shared" si="168"/>
        <v>150</v>
      </c>
      <c r="C2252" s="138">
        <f t="shared" si="169"/>
        <v>4369</v>
      </c>
      <c r="L2252" s="138">
        <v>0</v>
      </c>
      <c r="M2252" s="138">
        <f t="shared" si="171"/>
        <v>218988.90000000002</v>
      </c>
      <c r="T2252" s="138">
        <f t="shared" si="170"/>
        <v>9395.74</v>
      </c>
    </row>
    <row r="2253" spans="2:20">
      <c r="B2253" s="138">
        <f t="shared" si="168"/>
        <v>150</v>
      </c>
      <c r="C2253" s="138">
        <f t="shared" si="169"/>
        <v>4371</v>
      </c>
      <c r="L2253" s="138">
        <v>0</v>
      </c>
      <c r="M2253" s="138">
        <f t="shared" si="171"/>
        <v>219088.90000000002</v>
      </c>
      <c r="T2253" s="138">
        <f t="shared" si="170"/>
        <v>9399.74</v>
      </c>
    </row>
    <row r="2254" spans="2:20">
      <c r="B2254" s="138">
        <f t="shared" si="168"/>
        <v>150</v>
      </c>
      <c r="C2254" s="138">
        <f t="shared" si="169"/>
        <v>4373</v>
      </c>
      <c r="L2254" s="138">
        <v>0</v>
      </c>
      <c r="M2254" s="138">
        <f t="shared" si="171"/>
        <v>219188.90000000002</v>
      </c>
    </row>
    <row r="2255" spans="2:20">
      <c r="B2255" s="138">
        <f t="shared" si="168"/>
        <v>150</v>
      </c>
      <c r="C2255" s="138">
        <f t="shared" si="169"/>
        <v>4375</v>
      </c>
      <c r="L2255" s="138">
        <v>0</v>
      </c>
      <c r="M2255" s="138">
        <f t="shared" si="171"/>
        <v>219288.90000000002</v>
      </c>
    </row>
    <row r="2256" spans="2:20">
      <c r="B2256" s="138">
        <f t="shared" si="168"/>
        <v>150</v>
      </c>
      <c r="C2256" s="138">
        <f t="shared" si="169"/>
        <v>4377</v>
      </c>
      <c r="L2256" s="138">
        <v>0</v>
      </c>
      <c r="M2256" s="138">
        <f t="shared" si="171"/>
        <v>219388.90000000002</v>
      </c>
    </row>
    <row r="2257" spans="2:13">
      <c r="B2257" s="138">
        <f t="shared" si="168"/>
        <v>150</v>
      </c>
      <c r="C2257" s="138">
        <f t="shared" si="169"/>
        <v>4379</v>
      </c>
      <c r="L2257" s="138">
        <v>0</v>
      </c>
      <c r="M2257" s="138">
        <f t="shared" si="171"/>
        <v>219488.90000000002</v>
      </c>
    </row>
    <row r="2258" spans="2:13">
      <c r="B2258" s="138">
        <f t="shared" si="168"/>
        <v>150</v>
      </c>
      <c r="C2258" s="138">
        <f t="shared" si="169"/>
        <v>4381</v>
      </c>
      <c r="L2258" s="138">
        <v>0</v>
      </c>
      <c r="M2258" s="138">
        <f t="shared" si="171"/>
        <v>219588.90000000002</v>
      </c>
    </row>
    <row r="2259" spans="2:13">
      <c r="B2259" s="138">
        <f t="shared" si="168"/>
        <v>150</v>
      </c>
      <c r="C2259" s="138">
        <f t="shared" si="169"/>
        <v>4383</v>
      </c>
      <c r="L2259" s="138">
        <v>0</v>
      </c>
      <c r="M2259" s="138">
        <f t="shared" si="171"/>
        <v>219688.90000000002</v>
      </c>
    </row>
    <row r="2260" spans="2:13">
      <c r="B2260" s="138">
        <f t="shared" si="168"/>
        <v>150</v>
      </c>
      <c r="C2260" s="138">
        <f t="shared" si="169"/>
        <v>4385</v>
      </c>
      <c r="L2260" s="138">
        <v>0</v>
      </c>
      <c r="M2260" s="138">
        <f t="shared" si="171"/>
        <v>219788.90000000002</v>
      </c>
    </row>
    <row r="2261" spans="2:13">
      <c r="B2261" s="138">
        <f t="shared" si="168"/>
        <v>150</v>
      </c>
      <c r="C2261" s="138">
        <f t="shared" si="169"/>
        <v>4387</v>
      </c>
      <c r="L2261" s="138">
        <v>0</v>
      </c>
      <c r="M2261" s="138">
        <f t="shared" si="171"/>
        <v>219888.90000000002</v>
      </c>
    </row>
    <row r="2262" spans="2:13">
      <c r="B2262" s="138">
        <f t="shared" ref="B2262:B2278" si="172">B2261</f>
        <v>150</v>
      </c>
      <c r="C2262" s="138">
        <f t="shared" ref="C2262:C2278" si="173">C2261+2</f>
        <v>4389</v>
      </c>
      <c r="L2262" s="138">
        <v>0</v>
      </c>
      <c r="M2262" s="138">
        <f t="shared" si="171"/>
        <v>219988.90000000002</v>
      </c>
    </row>
    <row r="2263" spans="2:13">
      <c r="B2263" s="138">
        <f t="shared" si="172"/>
        <v>150</v>
      </c>
      <c r="C2263" s="138">
        <f t="shared" si="173"/>
        <v>4391</v>
      </c>
      <c r="L2263" s="138">
        <v>0</v>
      </c>
      <c r="M2263" s="138">
        <f t="shared" si="171"/>
        <v>220088.90000000002</v>
      </c>
    </row>
    <row r="2264" spans="2:13">
      <c r="B2264" s="138">
        <f t="shared" si="172"/>
        <v>150</v>
      </c>
      <c r="C2264" s="138">
        <f t="shared" si="173"/>
        <v>4393</v>
      </c>
      <c r="L2264" s="138">
        <v>0</v>
      </c>
      <c r="M2264" s="138">
        <f t="shared" si="171"/>
        <v>220188.90000000002</v>
      </c>
    </row>
    <row r="2265" spans="2:13">
      <c r="B2265" s="138">
        <f t="shared" si="172"/>
        <v>150</v>
      </c>
      <c r="C2265" s="138">
        <f t="shared" si="173"/>
        <v>4395</v>
      </c>
      <c r="L2265" s="138">
        <v>0</v>
      </c>
      <c r="M2265" s="138">
        <f t="shared" si="171"/>
        <v>220288.90000000002</v>
      </c>
    </row>
    <row r="2266" spans="2:13">
      <c r="B2266" s="138">
        <f t="shared" si="172"/>
        <v>150</v>
      </c>
      <c r="C2266" s="138">
        <f t="shared" si="173"/>
        <v>4397</v>
      </c>
      <c r="L2266" s="138">
        <v>0</v>
      </c>
      <c r="M2266" s="138">
        <f t="shared" si="171"/>
        <v>220388.90000000002</v>
      </c>
    </row>
    <row r="2267" spans="2:13">
      <c r="B2267" s="138">
        <f t="shared" si="172"/>
        <v>150</v>
      </c>
      <c r="C2267" s="138">
        <f t="shared" si="173"/>
        <v>4399</v>
      </c>
      <c r="L2267" s="138">
        <v>0</v>
      </c>
      <c r="M2267" s="138">
        <f t="shared" si="171"/>
        <v>220488.90000000002</v>
      </c>
    </row>
    <row r="2268" spans="2:13">
      <c r="B2268" s="138">
        <f t="shared" si="172"/>
        <v>150</v>
      </c>
      <c r="C2268" s="138">
        <f t="shared" si="173"/>
        <v>4401</v>
      </c>
      <c r="L2268" s="138">
        <v>0</v>
      </c>
      <c r="M2268" s="138">
        <f t="shared" si="171"/>
        <v>220588.90000000002</v>
      </c>
    </row>
    <row r="2269" spans="2:13">
      <c r="B2269" s="138">
        <f t="shared" si="172"/>
        <v>150</v>
      </c>
      <c r="C2269" s="138">
        <f t="shared" si="173"/>
        <v>4403</v>
      </c>
      <c r="L2269" s="138">
        <v>0</v>
      </c>
      <c r="M2269" s="138">
        <f t="shared" si="171"/>
        <v>220688.90000000002</v>
      </c>
    </row>
    <row r="2270" spans="2:13">
      <c r="B2270" s="138">
        <f t="shared" si="172"/>
        <v>150</v>
      </c>
      <c r="C2270" s="138">
        <f t="shared" si="173"/>
        <v>4405</v>
      </c>
      <c r="L2270" s="138">
        <v>0</v>
      </c>
      <c r="M2270" s="138">
        <f t="shared" si="171"/>
        <v>220788.90000000002</v>
      </c>
    </row>
    <row r="2271" spans="2:13">
      <c r="B2271" s="138">
        <f t="shared" si="172"/>
        <v>150</v>
      </c>
      <c r="C2271" s="138">
        <f t="shared" si="173"/>
        <v>4407</v>
      </c>
      <c r="L2271" s="138">
        <v>0</v>
      </c>
      <c r="M2271" s="138">
        <f t="shared" si="171"/>
        <v>220888.90000000002</v>
      </c>
    </row>
    <row r="2272" spans="2:13">
      <c r="B2272" s="138">
        <f t="shared" si="172"/>
        <v>150</v>
      </c>
      <c r="C2272" s="138">
        <f t="shared" si="173"/>
        <v>4409</v>
      </c>
      <c r="L2272" s="138">
        <v>0</v>
      </c>
      <c r="M2272" s="138">
        <f t="shared" si="171"/>
        <v>220988.90000000002</v>
      </c>
    </row>
    <row r="2273" spans="2:13">
      <c r="B2273" s="138">
        <f t="shared" si="172"/>
        <v>150</v>
      </c>
      <c r="C2273" s="138">
        <f t="shared" si="173"/>
        <v>4411</v>
      </c>
      <c r="L2273" s="138">
        <v>0</v>
      </c>
      <c r="M2273" s="138">
        <f t="shared" si="171"/>
        <v>221088.90000000002</v>
      </c>
    </row>
    <row r="2274" spans="2:13">
      <c r="B2274" s="138">
        <f t="shared" si="172"/>
        <v>150</v>
      </c>
      <c r="C2274" s="138">
        <f t="shared" si="173"/>
        <v>4413</v>
      </c>
      <c r="L2274" s="138">
        <v>0</v>
      </c>
      <c r="M2274" s="138">
        <f t="shared" si="171"/>
        <v>221188.90000000002</v>
      </c>
    </row>
    <row r="2275" spans="2:13">
      <c r="B2275" s="138">
        <f t="shared" si="172"/>
        <v>150</v>
      </c>
      <c r="C2275" s="138">
        <f t="shared" si="173"/>
        <v>4415</v>
      </c>
      <c r="L2275" s="138">
        <v>0</v>
      </c>
      <c r="M2275" s="138">
        <f t="shared" ref="M2275:M2302" si="174">M2274+100</f>
        <v>221288.90000000002</v>
      </c>
    </row>
    <row r="2276" spans="2:13">
      <c r="B2276" s="138">
        <f t="shared" si="172"/>
        <v>150</v>
      </c>
      <c r="C2276" s="138">
        <f t="shared" si="173"/>
        <v>4417</v>
      </c>
      <c r="L2276" s="138">
        <v>0</v>
      </c>
      <c r="M2276" s="138">
        <f t="shared" si="174"/>
        <v>221388.90000000002</v>
      </c>
    </row>
    <row r="2277" spans="2:13">
      <c r="B2277" s="138">
        <f t="shared" si="172"/>
        <v>150</v>
      </c>
      <c r="C2277" s="138">
        <f t="shared" si="173"/>
        <v>4419</v>
      </c>
      <c r="L2277" s="138">
        <v>0</v>
      </c>
      <c r="M2277" s="138">
        <f t="shared" si="174"/>
        <v>221488.90000000002</v>
      </c>
    </row>
    <row r="2278" spans="2:13">
      <c r="B2278" s="138">
        <f t="shared" si="172"/>
        <v>150</v>
      </c>
      <c r="C2278" s="138">
        <f t="shared" si="173"/>
        <v>4421</v>
      </c>
      <c r="L2278" s="138">
        <v>0</v>
      </c>
      <c r="M2278" s="138">
        <f t="shared" si="174"/>
        <v>221588.90000000002</v>
      </c>
    </row>
    <row r="2279" spans="2:13">
      <c r="L2279" s="138">
        <v>0</v>
      </c>
      <c r="M2279" s="138">
        <f t="shared" si="174"/>
        <v>221688.90000000002</v>
      </c>
    </row>
    <row r="2280" spans="2:13">
      <c r="L2280" s="138">
        <v>0</v>
      </c>
      <c r="M2280" s="138">
        <f t="shared" si="174"/>
        <v>221788.90000000002</v>
      </c>
    </row>
    <row r="2281" spans="2:13">
      <c r="L2281" s="138">
        <v>0</v>
      </c>
      <c r="M2281" s="138">
        <f t="shared" si="174"/>
        <v>221888.90000000002</v>
      </c>
    </row>
    <row r="2282" spans="2:13">
      <c r="L2282" s="138">
        <v>0</v>
      </c>
      <c r="M2282" s="138">
        <f t="shared" si="174"/>
        <v>221988.90000000002</v>
      </c>
    </row>
    <row r="2283" spans="2:13">
      <c r="L2283" s="138">
        <v>0</v>
      </c>
      <c r="M2283" s="138">
        <f t="shared" si="174"/>
        <v>222088.90000000002</v>
      </c>
    </row>
    <row r="2284" spans="2:13">
      <c r="L2284" s="138">
        <v>0</v>
      </c>
      <c r="M2284" s="138">
        <f t="shared" si="174"/>
        <v>222188.90000000002</v>
      </c>
    </row>
    <row r="2285" spans="2:13">
      <c r="L2285" s="138">
        <v>0</v>
      </c>
      <c r="M2285" s="138">
        <f t="shared" si="174"/>
        <v>222288.90000000002</v>
      </c>
    </row>
    <row r="2286" spans="2:13">
      <c r="L2286" s="138">
        <v>0</v>
      </c>
      <c r="M2286" s="138">
        <f t="shared" si="174"/>
        <v>222388.90000000002</v>
      </c>
    </row>
    <row r="2287" spans="2:13">
      <c r="L2287" s="138">
        <v>0</v>
      </c>
      <c r="M2287" s="138">
        <f t="shared" si="174"/>
        <v>222488.90000000002</v>
      </c>
    </row>
    <row r="2288" spans="2:13">
      <c r="L2288" s="138">
        <v>0</v>
      </c>
      <c r="M2288" s="138">
        <f t="shared" si="174"/>
        <v>222588.90000000002</v>
      </c>
    </row>
    <row r="2289" spans="12:13">
      <c r="L2289" s="138">
        <v>0</v>
      </c>
      <c r="M2289" s="138">
        <f t="shared" si="174"/>
        <v>222688.90000000002</v>
      </c>
    </row>
    <row r="2290" spans="12:13">
      <c r="L2290" s="138">
        <v>0</v>
      </c>
      <c r="M2290" s="138">
        <f t="shared" si="174"/>
        <v>222788.90000000002</v>
      </c>
    </row>
    <row r="2291" spans="12:13">
      <c r="L2291" s="138">
        <v>0</v>
      </c>
      <c r="M2291" s="138">
        <f t="shared" si="174"/>
        <v>222888.90000000002</v>
      </c>
    </row>
    <row r="2292" spans="12:13">
      <c r="L2292" s="138">
        <v>0</v>
      </c>
      <c r="M2292" s="138">
        <f t="shared" si="174"/>
        <v>222988.90000000002</v>
      </c>
    </row>
    <row r="2293" spans="12:13">
      <c r="L2293" s="138">
        <v>0</v>
      </c>
      <c r="M2293" s="138">
        <f t="shared" si="174"/>
        <v>223088.90000000002</v>
      </c>
    </row>
    <row r="2294" spans="12:13">
      <c r="L2294" s="138">
        <v>0</v>
      </c>
      <c r="M2294" s="138">
        <f t="shared" si="174"/>
        <v>223188.90000000002</v>
      </c>
    </row>
    <row r="2295" spans="12:13">
      <c r="L2295" s="138">
        <v>0</v>
      </c>
      <c r="M2295" s="138">
        <f t="shared" si="174"/>
        <v>223288.90000000002</v>
      </c>
    </row>
    <row r="2296" spans="12:13">
      <c r="L2296" s="138">
        <v>0</v>
      </c>
      <c r="M2296" s="138">
        <f t="shared" si="174"/>
        <v>223388.90000000002</v>
      </c>
    </row>
    <row r="2297" spans="12:13">
      <c r="L2297" s="138">
        <v>0</v>
      </c>
      <c r="M2297" s="138">
        <f t="shared" si="174"/>
        <v>223488.90000000002</v>
      </c>
    </row>
    <row r="2298" spans="12:13">
      <c r="L2298" s="138">
        <v>0</v>
      </c>
      <c r="M2298" s="138">
        <f t="shared" si="174"/>
        <v>223588.90000000002</v>
      </c>
    </row>
    <row r="2299" spans="12:13">
      <c r="L2299" s="138">
        <v>0</v>
      </c>
      <c r="M2299" s="138">
        <f t="shared" si="174"/>
        <v>223688.90000000002</v>
      </c>
    </row>
    <row r="2300" spans="12:13">
      <c r="L2300" s="138">
        <v>0</v>
      </c>
      <c r="M2300" s="138">
        <f t="shared" si="174"/>
        <v>223788.90000000002</v>
      </c>
    </row>
    <row r="2301" spans="12:13">
      <c r="L2301" s="138">
        <v>0</v>
      </c>
      <c r="M2301" s="138">
        <f t="shared" si="174"/>
        <v>223888.90000000002</v>
      </c>
    </row>
    <row r="2302" spans="12:13">
      <c r="L2302" s="138">
        <v>0</v>
      </c>
      <c r="M2302" s="138">
        <f t="shared" si="174"/>
        <v>223988.90000000002</v>
      </c>
    </row>
    <row r="2303" spans="12:13">
      <c r="L2303" s="138">
        <v>0</v>
      </c>
    </row>
    <row r="2304" spans="12:13">
      <c r="L2304" s="138">
        <v>0</v>
      </c>
    </row>
    <row r="2305" spans="12:12">
      <c r="L2305" s="138">
        <v>0</v>
      </c>
    </row>
    <row r="2306" spans="12:12">
      <c r="L2306" s="138">
        <v>0</v>
      </c>
    </row>
    <row r="2307" spans="12:12">
      <c r="L2307" s="138">
        <v>0</v>
      </c>
    </row>
    <row r="2308" spans="12:12">
      <c r="L2308" s="138">
        <v>0</v>
      </c>
    </row>
    <row r="2309" spans="12:12">
      <c r="L2309" s="138">
        <v>0</v>
      </c>
    </row>
    <row r="2310" spans="12:12">
      <c r="L2310" s="138">
        <v>0</v>
      </c>
    </row>
    <row r="2311" spans="12:12">
      <c r="L2311" s="138">
        <v>0</v>
      </c>
    </row>
    <row r="2312" spans="12:12">
      <c r="L2312" s="138">
        <v>0</v>
      </c>
    </row>
    <row r="2313" spans="12:12">
      <c r="L2313" s="138">
        <v>0</v>
      </c>
    </row>
    <row r="2314" spans="12:12">
      <c r="L2314" s="138">
        <v>0</v>
      </c>
    </row>
    <row r="2315" spans="12:12">
      <c r="L2315" s="138">
        <v>0</v>
      </c>
    </row>
    <row r="2316" spans="12:12">
      <c r="L2316" s="138">
        <v>0</v>
      </c>
    </row>
    <row r="2317" spans="12:12">
      <c r="L2317" s="138">
        <v>0</v>
      </c>
    </row>
    <row r="2318" spans="12:12">
      <c r="L2318" s="138">
        <v>0</v>
      </c>
    </row>
    <row r="2319" spans="12:12">
      <c r="L2319" s="138">
        <v>0</v>
      </c>
    </row>
    <row r="2320" spans="12:12">
      <c r="L2320" s="138">
        <v>0</v>
      </c>
    </row>
    <row r="2321" spans="12:12">
      <c r="L2321" s="138">
        <v>0</v>
      </c>
    </row>
    <row r="2322" spans="12:12">
      <c r="L2322" s="138">
        <v>0</v>
      </c>
    </row>
    <row r="2323" spans="12:12">
      <c r="L2323" s="138">
        <v>0</v>
      </c>
    </row>
  </sheetData>
  <mergeCells count="1">
    <mergeCell ref="A12:C12"/>
  </mergeCells>
  <pageMargins left="0.7" right="0.7" top="0.75" bottom="0.75" header="0.3" footer="0.3"/>
  <pageSetup orientation="portrait" verticalDpi="0"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L50"/>
  <sheetViews>
    <sheetView workbookViewId="0">
      <selection activeCell="C29" sqref="C29"/>
    </sheetView>
  </sheetViews>
  <sheetFormatPr defaultRowHeight="12.75"/>
  <cols>
    <col min="1" max="1" width="9.140625" style="51"/>
    <col min="2" max="2" width="17.5703125" style="51" customWidth="1"/>
    <col min="3" max="3" width="4.85546875" style="51" customWidth="1"/>
    <col min="4" max="4" width="3.85546875" style="51" customWidth="1"/>
    <col min="5" max="5" width="4.85546875" style="51" customWidth="1"/>
    <col min="6" max="6" width="3.85546875" style="51" customWidth="1"/>
    <col min="7" max="7" width="4.85546875" style="51" customWidth="1"/>
    <col min="8" max="8" width="3.85546875" style="51" customWidth="1"/>
    <col min="9" max="9" width="4.85546875" style="51" customWidth="1"/>
    <col min="10" max="10" width="3.85546875" style="51" customWidth="1"/>
    <col min="11" max="11" width="4.85546875" style="51" customWidth="1"/>
    <col min="12" max="12" width="3.85546875" style="51" customWidth="1"/>
    <col min="13" max="24" width="3.85546875" style="52" customWidth="1"/>
    <col min="25" max="36" width="6.42578125" style="52" customWidth="1"/>
    <col min="37" max="16384" width="9.140625" style="52"/>
  </cols>
  <sheetData>
    <row r="1" spans="1:38">
      <c r="U1" s="7"/>
      <c r="V1" s="7"/>
      <c r="W1" s="7"/>
      <c r="X1" s="7"/>
      <c r="Y1" s="7"/>
      <c r="Z1" s="7"/>
      <c r="AA1" s="7"/>
      <c r="AB1" s="7"/>
      <c r="AC1" s="7"/>
      <c r="AD1" s="7"/>
      <c r="AE1" s="7"/>
      <c r="AF1" s="7"/>
      <c r="AG1" s="7"/>
      <c r="AH1" s="7"/>
      <c r="AI1" s="7"/>
      <c r="AJ1" s="7"/>
      <c r="AK1" s="7"/>
      <c r="AL1" s="7"/>
    </row>
    <row r="2" spans="1:38" ht="13.5">
      <c r="B2" s="4" t="s">
        <v>151</v>
      </c>
      <c r="C2" s="51" t="str">
        <f>Indice!C32</f>
        <v>Obligación de cotizar para asalariados y cuenta propistas.</v>
      </c>
      <c r="U2" s="7"/>
      <c r="V2" s="7"/>
      <c r="W2" s="7"/>
      <c r="X2" s="7"/>
      <c r="Y2" s="7"/>
      <c r="Z2" s="7"/>
      <c r="AA2" s="7"/>
      <c r="AB2" s="7"/>
      <c r="AC2" s="7"/>
      <c r="AD2" s="7"/>
      <c r="AE2" s="7"/>
      <c r="AF2" s="7"/>
      <c r="AG2" s="7"/>
      <c r="AH2" s="7"/>
      <c r="AI2" s="7"/>
      <c r="AJ2" s="7"/>
      <c r="AK2" s="7"/>
      <c r="AL2" s="7"/>
    </row>
    <row r="3" spans="1:38">
      <c r="B3" s="10"/>
      <c r="C3" s="9"/>
      <c r="D3" s="9"/>
      <c r="E3" s="8"/>
      <c r="F3" s="8"/>
      <c r="H3" s="8"/>
      <c r="I3" s="8"/>
      <c r="J3" s="8"/>
      <c r="K3" s="8"/>
      <c r="L3" s="8"/>
      <c r="M3" s="7"/>
      <c r="N3" s="7"/>
      <c r="O3" s="7"/>
      <c r="P3" s="7"/>
      <c r="Q3" s="7"/>
      <c r="R3" s="7"/>
      <c r="S3" s="7"/>
      <c r="T3" s="7"/>
      <c r="U3" s="7"/>
      <c r="V3" s="7"/>
      <c r="W3" s="7"/>
      <c r="X3" s="7"/>
      <c r="Y3" s="7"/>
      <c r="Z3" s="7"/>
      <c r="AA3" s="7"/>
      <c r="AB3" s="7"/>
      <c r="AC3" s="7"/>
      <c r="AD3" s="7"/>
      <c r="AE3" s="7"/>
      <c r="AF3" s="7"/>
      <c r="AG3" s="7"/>
      <c r="AH3" s="7"/>
      <c r="AI3" s="7"/>
      <c r="AJ3" s="7"/>
      <c r="AK3" s="7"/>
      <c r="AL3" s="7"/>
    </row>
    <row r="4" spans="1:38" ht="15.75" customHeight="1">
      <c r="B4" s="177" t="s">
        <v>360</v>
      </c>
      <c r="C4" s="181" t="s">
        <v>52</v>
      </c>
      <c r="D4" s="182"/>
      <c r="E4" s="182"/>
      <c r="F4" s="183"/>
      <c r="G4" s="181" t="s">
        <v>53</v>
      </c>
      <c r="H4" s="182"/>
      <c r="I4" s="182"/>
      <c r="J4" s="182"/>
      <c r="K4" s="182"/>
      <c r="L4" s="183"/>
      <c r="M4" s="6"/>
      <c r="N4" s="6"/>
      <c r="O4" s="6"/>
      <c r="P4" s="6"/>
      <c r="Q4" s="6"/>
      <c r="R4" s="6"/>
      <c r="S4" s="6"/>
      <c r="T4" s="6"/>
      <c r="U4" s="7"/>
      <c r="V4" s="7"/>
      <c r="W4" s="7"/>
      <c r="X4" s="7"/>
      <c r="Y4" s="7"/>
      <c r="Z4" s="7"/>
      <c r="AA4" s="7"/>
      <c r="AB4" s="7"/>
      <c r="AC4" s="7"/>
      <c r="AD4" s="7"/>
      <c r="AE4" s="7"/>
      <c r="AF4" s="7"/>
      <c r="AG4" s="7"/>
      <c r="AH4" s="7"/>
      <c r="AI4" s="7"/>
      <c r="AJ4" s="7"/>
      <c r="AK4" s="7"/>
      <c r="AL4" s="7"/>
    </row>
    <row r="5" spans="1:38" ht="59.25" customHeight="1">
      <c r="A5" s="31"/>
      <c r="B5" s="178"/>
      <c r="C5" s="179" t="s">
        <v>54</v>
      </c>
      <c r="D5" s="180"/>
      <c r="E5" s="179" t="s">
        <v>55</v>
      </c>
      <c r="F5" s="180"/>
      <c r="G5" s="184" t="s">
        <v>54</v>
      </c>
      <c r="H5" s="185"/>
      <c r="I5" s="184" t="s">
        <v>55</v>
      </c>
      <c r="J5" s="185"/>
      <c r="K5" s="186" t="s">
        <v>179</v>
      </c>
      <c r="L5" s="187"/>
      <c r="M5" s="5"/>
      <c r="N5" s="5"/>
      <c r="O5" s="5"/>
      <c r="P5" s="5"/>
      <c r="Q5" s="5"/>
      <c r="R5" s="5"/>
      <c r="S5" s="5"/>
      <c r="T5" s="5"/>
      <c r="U5" s="7"/>
      <c r="V5" s="7"/>
      <c r="W5" s="7"/>
      <c r="X5" s="7"/>
      <c r="Y5" s="7"/>
      <c r="Z5" s="7"/>
      <c r="AA5" s="7"/>
      <c r="AB5" s="7"/>
      <c r="AC5" s="7"/>
      <c r="AD5" s="7"/>
      <c r="AE5" s="7"/>
      <c r="AF5" s="7"/>
      <c r="AG5" s="7"/>
      <c r="AH5" s="7"/>
      <c r="AI5" s="7"/>
      <c r="AJ5" s="7"/>
      <c r="AK5" s="7"/>
      <c r="AL5" s="7"/>
    </row>
    <row r="6" spans="1:38">
      <c r="A6" s="31"/>
      <c r="B6" s="153" t="s">
        <v>12</v>
      </c>
      <c r="C6" s="154" t="s">
        <v>56</v>
      </c>
      <c r="D6" s="155"/>
      <c r="E6" s="154"/>
      <c r="F6" s="155"/>
      <c r="G6" s="154" t="s">
        <v>56</v>
      </c>
      <c r="H6" s="155"/>
      <c r="I6" s="154"/>
      <c r="J6" s="155"/>
      <c r="K6" s="154"/>
      <c r="L6" s="155"/>
      <c r="M6" s="7"/>
      <c r="N6" s="7"/>
      <c r="O6" s="7"/>
      <c r="P6" s="7"/>
      <c r="Q6" s="7"/>
      <c r="R6" s="7"/>
      <c r="S6" s="7"/>
      <c r="T6" s="7"/>
      <c r="U6" s="7"/>
      <c r="V6" s="7"/>
      <c r="W6" s="7"/>
      <c r="X6" s="7"/>
      <c r="Y6" s="7"/>
      <c r="Z6" s="7"/>
      <c r="AA6" s="7"/>
      <c r="AB6" s="7"/>
      <c r="AC6" s="7"/>
      <c r="AD6" s="7"/>
      <c r="AE6" s="7"/>
      <c r="AF6" s="7"/>
      <c r="AG6" s="7"/>
      <c r="AH6" s="7"/>
      <c r="AI6" s="7"/>
      <c r="AJ6" s="7"/>
      <c r="AK6" s="7"/>
      <c r="AL6" s="7"/>
    </row>
    <row r="7" spans="1:38">
      <c r="A7" s="31"/>
      <c r="B7" s="153" t="s">
        <v>7</v>
      </c>
      <c r="C7" s="154" t="s">
        <v>56</v>
      </c>
      <c r="D7" s="155"/>
      <c r="E7" s="154"/>
      <c r="F7" s="155"/>
      <c r="G7" s="154" t="s">
        <v>56</v>
      </c>
      <c r="H7" s="155"/>
      <c r="I7" s="154"/>
      <c r="J7" s="155"/>
      <c r="K7" s="154"/>
      <c r="L7" s="155"/>
      <c r="M7" s="7"/>
      <c r="N7" s="7"/>
      <c r="O7" s="7"/>
      <c r="P7" s="7"/>
      <c r="Q7" s="7"/>
      <c r="R7" s="7"/>
      <c r="S7" s="7"/>
      <c r="T7" s="7"/>
      <c r="U7" s="7"/>
      <c r="V7" s="7"/>
      <c r="W7" s="7"/>
      <c r="X7" s="7"/>
      <c r="Y7" s="7"/>
      <c r="Z7" s="7"/>
      <c r="AA7" s="7"/>
      <c r="AB7" s="7"/>
      <c r="AC7" s="7"/>
      <c r="AD7" s="7"/>
      <c r="AE7" s="7"/>
      <c r="AF7" s="7"/>
      <c r="AG7" s="7"/>
      <c r="AH7" s="7"/>
      <c r="AI7" s="7"/>
      <c r="AJ7" s="7"/>
      <c r="AK7" s="7"/>
      <c r="AL7" s="7"/>
    </row>
    <row r="8" spans="1:38">
      <c r="A8" s="31"/>
      <c r="B8" s="153" t="s">
        <v>6</v>
      </c>
      <c r="C8" s="154" t="s">
        <v>56</v>
      </c>
      <c r="D8" s="155"/>
      <c r="E8" s="154"/>
      <c r="F8" s="155"/>
      <c r="G8" s="154" t="s">
        <v>56</v>
      </c>
      <c r="H8" s="155"/>
      <c r="I8" s="154"/>
      <c r="J8" s="155"/>
      <c r="K8" s="154"/>
      <c r="L8" s="155"/>
      <c r="M8" s="7"/>
      <c r="N8" s="7"/>
      <c r="O8" s="7"/>
      <c r="P8" s="7"/>
      <c r="Q8" s="7"/>
      <c r="R8" s="7"/>
      <c r="S8" s="7"/>
      <c r="T8" s="7"/>
      <c r="U8" s="7"/>
      <c r="V8" s="7"/>
      <c r="W8" s="7"/>
      <c r="X8" s="7"/>
      <c r="Y8" s="7"/>
      <c r="Z8" s="7"/>
      <c r="AA8" s="7"/>
      <c r="AB8" s="7"/>
      <c r="AC8" s="7"/>
      <c r="AD8" s="7"/>
      <c r="AE8" s="7"/>
      <c r="AF8" s="7"/>
      <c r="AG8" s="7"/>
      <c r="AH8" s="7"/>
      <c r="AI8" s="7"/>
      <c r="AJ8" s="7"/>
      <c r="AK8" s="7"/>
      <c r="AL8" s="7"/>
    </row>
    <row r="9" spans="1:38">
      <c r="A9" s="31"/>
      <c r="B9" s="153" t="s">
        <v>180</v>
      </c>
      <c r="C9" s="154" t="s">
        <v>56</v>
      </c>
      <c r="D9" s="155"/>
      <c r="E9" s="154"/>
      <c r="F9" s="155"/>
      <c r="G9" s="154" t="s">
        <v>56</v>
      </c>
      <c r="H9" s="155"/>
      <c r="I9" s="154" t="s">
        <v>56</v>
      </c>
      <c r="J9" s="155" t="s">
        <v>78</v>
      </c>
      <c r="K9" s="154"/>
      <c r="L9" s="155"/>
      <c r="M9" s="7"/>
      <c r="N9" s="7"/>
      <c r="O9" s="7"/>
      <c r="P9" s="7"/>
      <c r="Q9" s="7"/>
      <c r="R9" s="7"/>
      <c r="S9" s="7"/>
      <c r="T9" s="7"/>
      <c r="U9" s="7"/>
      <c r="V9" s="7"/>
      <c r="W9" s="7"/>
      <c r="X9" s="7"/>
      <c r="Y9" s="7"/>
      <c r="Z9" s="7"/>
      <c r="AA9" s="7"/>
      <c r="AB9" s="7"/>
      <c r="AC9" s="7"/>
      <c r="AD9" s="7"/>
      <c r="AE9" s="7"/>
      <c r="AF9" s="7"/>
      <c r="AG9" s="7"/>
      <c r="AH9" s="7"/>
      <c r="AI9" s="7"/>
      <c r="AJ9" s="7"/>
      <c r="AK9" s="7"/>
      <c r="AL9" s="7"/>
    </row>
    <row r="10" spans="1:38">
      <c r="A10" s="31"/>
      <c r="B10" s="153" t="s">
        <v>16</v>
      </c>
      <c r="C10" s="154" t="s">
        <v>56</v>
      </c>
      <c r="D10" s="155"/>
      <c r="E10" s="154"/>
      <c r="F10" s="155"/>
      <c r="G10" s="154"/>
      <c r="H10" s="155"/>
      <c r="I10" s="154" t="s">
        <v>56</v>
      </c>
      <c r="J10" s="155"/>
      <c r="K10" s="154"/>
      <c r="L10" s="155"/>
      <c r="M10" s="7"/>
      <c r="N10" s="7"/>
      <c r="O10" s="7"/>
      <c r="P10" s="7"/>
      <c r="Q10" s="7"/>
      <c r="R10" s="7"/>
      <c r="S10" s="7"/>
      <c r="T10" s="7"/>
      <c r="U10" s="7"/>
      <c r="V10" s="7"/>
      <c r="W10" s="7"/>
      <c r="X10" s="7"/>
      <c r="Y10" s="7"/>
      <c r="Z10" s="7"/>
      <c r="AA10" s="7"/>
      <c r="AB10" s="7"/>
      <c r="AC10" s="7"/>
      <c r="AD10" s="7"/>
      <c r="AE10" s="7"/>
      <c r="AF10" s="7"/>
      <c r="AG10" s="7"/>
      <c r="AH10" s="7"/>
      <c r="AI10" s="7"/>
      <c r="AJ10" s="7"/>
      <c r="AK10" s="7"/>
      <c r="AL10" s="7"/>
    </row>
    <row r="11" spans="1:38">
      <c r="A11" s="31"/>
      <c r="B11" s="153" t="s">
        <v>13</v>
      </c>
      <c r="C11" s="154" t="s">
        <v>56</v>
      </c>
      <c r="D11" s="155"/>
      <c r="E11" s="154"/>
      <c r="F11" s="155"/>
      <c r="G11" s="154" t="s">
        <v>56</v>
      </c>
      <c r="H11" s="155"/>
      <c r="I11" s="154"/>
      <c r="J11" s="155"/>
      <c r="K11" s="154"/>
      <c r="L11" s="155"/>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38">
      <c r="A12" s="31"/>
      <c r="B12" s="153" t="s">
        <v>2</v>
      </c>
      <c r="C12" s="154" t="s">
        <v>56</v>
      </c>
      <c r="D12" s="155" t="s">
        <v>77</v>
      </c>
      <c r="E12" s="154" t="s">
        <v>56</v>
      </c>
      <c r="F12" s="156" t="s">
        <v>76</v>
      </c>
      <c r="G12" s="154" t="s">
        <v>56</v>
      </c>
      <c r="H12" s="156" t="s">
        <v>75</v>
      </c>
      <c r="I12" s="154" t="s">
        <v>56</v>
      </c>
      <c r="J12" s="155"/>
      <c r="K12" s="154"/>
      <c r="L12" s="155"/>
      <c r="M12" s="7"/>
      <c r="N12" s="7"/>
      <c r="O12" s="7"/>
      <c r="P12" s="7"/>
      <c r="Q12" s="7"/>
      <c r="R12" s="7"/>
      <c r="S12" s="7"/>
      <c r="T12" s="7"/>
      <c r="U12" s="7"/>
      <c r="V12" s="7"/>
      <c r="W12" s="7"/>
      <c r="X12" s="7"/>
      <c r="Y12" s="7"/>
      <c r="Z12" s="7"/>
      <c r="AA12" s="7"/>
      <c r="AB12" s="7"/>
      <c r="AC12" s="7"/>
      <c r="AD12" s="7"/>
      <c r="AE12" s="7"/>
      <c r="AF12" s="7"/>
      <c r="AG12" s="7"/>
      <c r="AH12" s="7"/>
      <c r="AI12" s="7"/>
      <c r="AJ12" s="7"/>
      <c r="AK12" s="7"/>
      <c r="AL12" s="7"/>
    </row>
    <row r="13" spans="1:38">
      <c r="A13" s="31"/>
      <c r="B13" s="153" t="s">
        <v>57</v>
      </c>
      <c r="C13" s="154" t="s">
        <v>56</v>
      </c>
      <c r="D13" s="155"/>
      <c r="E13" s="154"/>
      <c r="F13" s="155"/>
      <c r="G13" s="154" t="s">
        <v>56</v>
      </c>
      <c r="H13" s="155"/>
      <c r="I13" s="154"/>
      <c r="J13" s="155"/>
      <c r="K13" s="154"/>
      <c r="L13" s="155"/>
      <c r="M13" s="7"/>
      <c r="N13" s="7"/>
      <c r="O13" s="7"/>
      <c r="P13" s="7"/>
      <c r="Q13" s="7"/>
      <c r="R13" s="7"/>
      <c r="S13" s="7"/>
      <c r="T13" s="7"/>
      <c r="U13" s="7"/>
      <c r="V13" s="7"/>
      <c r="W13" s="7"/>
      <c r="X13" s="7"/>
      <c r="Y13" s="7"/>
      <c r="Z13" s="7"/>
      <c r="AA13" s="7"/>
      <c r="AB13" s="7"/>
      <c r="AC13" s="7"/>
      <c r="AD13" s="7"/>
      <c r="AE13" s="7"/>
      <c r="AF13" s="7"/>
      <c r="AG13" s="7"/>
      <c r="AH13" s="7"/>
      <c r="AI13" s="7"/>
      <c r="AJ13" s="7"/>
      <c r="AK13" s="7"/>
      <c r="AL13" s="7"/>
    </row>
    <row r="14" spans="1:38">
      <c r="A14" s="31"/>
      <c r="B14" s="153" t="s">
        <v>14</v>
      </c>
      <c r="C14" s="154" t="s">
        <v>56</v>
      </c>
      <c r="D14" s="155" t="s">
        <v>74</v>
      </c>
      <c r="E14" s="154"/>
      <c r="F14" s="156"/>
      <c r="G14" s="154" t="s">
        <v>56</v>
      </c>
      <c r="H14" s="156" t="s">
        <v>73</v>
      </c>
      <c r="I14" s="154"/>
      <c r="J14" s="156"/>
      <c r="K14" s="154" t="s">
        <v>56</v>
      </c>
      <c r="L14" s="156" t="s">
        <v>66</v>
      </c>
      <c r="M14" s="157"/>
      <c r="N14" s="157"/>
      <c r="O14" s="157"/>
      <c r="P14" s="157"/>
      <c r="Q14" s="157"/>
      <c r="R14" s="157"/>
      <c r="S14" s="157"/>
      <c r="T14" s="157"/>
      <c r="U14" s="7"/>
      <c r="V14" s="7"/>
      <c r="W14" s="7"/>
      <c r="X14" s="7"/>
      <c r="Y14" s="7"/>
      <c r="Z14" s="7"/>
      <c r="AA14" s="7"/>
      <c r="AB14" s="7"/>
      <c r="AC14" s="7"/>
      <c r="AD14" s="7"/>
      <c r="AE14" s="7"/>
      <c r="AF14" s="7"/>
      <c r="AG14" s="7"/>
      <c r="AH14" s="7"/>
      <c r="AI14" s="7"/>
      <c r="AJ14" s="7"/>
      <c r="AK14" s="7"/>
      <c r="AL14" s="7"/>
    </row>
    <row r="15" spans="1:38">
      <c r="A15" s="31"/>
      <c r="B15" s="153" t="s">
        <v>15</v>
      </c>
      <c r="C15" s="154" t="s">
        <v>56</v>
      </c>
      <c r="D15" s="155"/>
      <c r="E15" s="154"/>
      <c r="F15" s="155"/>
      <c r="G15" s="154"/>
      <c r="H15" s="155"/>
      <c r="I15" s="154" t="s">
        <v>56</v>
      </c>
      <c r="J15" s="155"/>
      <c r="K15" s="154"/>
      <c r="L15" s="155"/>
      <c r="M15" s="7"/>
      <c r="N15" s="7"/>
      <c r="O15" s="7"/>
      <c r="P15" s="7"/>
      <c r="Q15" s="7"/>
      <c r="R15" s="7"/>
      <c r="S15" s="7"/>
      <c r="T15" s="7"/>
      <c r="U15" s="7"/>
      <c r="V15" s="7"/>
      <c r="W15" s="7"/>
      <c r="X15" s="7"/>
      <c r="Y15" s="7"/>
      <c r="Z15" s="7"/>
      <c r="AA15" s="7"/>
      <c r="AB15" s="7"/>
      <c r="AC15" s="7"/>
      <c r="AD15" s="7"/>
      <c r="AE15" s="7"/>
      <c r="AF15" s="7"/>
      <c r="AG15" s="7"/>
      <c r="AH15" s="7"/>
      <c r="AI15" s="7"/>
      <c r="AJ15" s="7"/>
      <c r="AK15" s="7"/>
      <c r="AL15" s="7"/>
    </row>
    <row r="16" spans="1:38">
      <c r="A16" s="31"/>
      <c r="B16" s="153" t="s">
        <v>5</v>
      </c>
      <c r="C16" s="154" t="s">
        <v>56</v>
      </c>
      <c r="D16" s="155"/>
      <c r="E16" s="154" t="s">
        <v>56</v>
      </c>
      <c r="F16" s="156" t="s">
        <v>72</v>
      </c>
      <c r="G16" s="154"/>
      <c r="H16" s="155"/>
      <c r="I16" s="154" t="s">
        <v>56</v>
      </c>
      <c r="J16" s="155"/>
      <c r="K16" s="154"/>
      <c r="L16" s="155"/>
      <c r="M16" s="7"/>
      <c r="N16" s="7"/>
      <c r="O16" s="7"/>
      <c r="P16" s="7"/>
      <c r="Q16" s="7"/>
      <c r="R16" s="7"/>
      <c r="S16" s="7"/>
      <c r="T16" s="7"/>
      <c r="U16" s="7"/>
      <c r="V16" s="7"/>
      <c r="W16" s="7"/>
      <c r="X16" s="7"/>
      <c r="Y16" s="7"/>
      <c r="Z16" s="7"/>
      <c r="AA16" s="7"/>
      <c r="AB16" s="7"/>
      <c r="AC16" s="7"/>
      <c r="AD16" s="7"/>
      <c r="AE16" s="7"/>
      <c r="AF16" s="7"/>
      <c r="AG16" s="7"/>
      <c r="AH16" s="7"/>
      <c r="AI16" s="7"/>
      <c r="AJ16" s="7"/>
      <c r="AK16" s="7"/>
      <c r="AL16" s="7"/>
    </row>
    <row r="17" spans="1:38">
      <c r="A17" s="31"/>
      <c r="B17" s="153" t="s">
        <v>11</v>
      </c>
      <c r="C17" s="154" t="s">
        <v>56</v>
      </c>
      <c r="D17" s="155"/>
      <c r="E17" s="154"/>
      <c r="F17" s="155"/>
      <c r="G17" s="154"/>
      <c r="H17" s="155"/>
      <c r="I17" s="154" t="s">
        <v>56</v>
      </c>
      <c r="J17" s="155"/>
      <c r="K17" s="154"/>
      <c r="L17" s="155"/>
      <c r="M17" s="7"/>
      <c r="N17" s="7"/>
      <c r="O17" s="7"/>
      <c r="P17" s="7"/>
      <c r="Q17" s="7"/>
      <c r="R17" s="7"/>
      <c r="S17" s="7"/>
      <c r="T17" s="7"/>
      <c r="U17" s="7"/>
      <c r="V17" s="7"/>
      <c r="W17" s="7"/>
      <c r="X17" s="7"/>
      <c r="Y17" s="7"/>
      <c r="Z17" s="7"/>
      <c r="AA17" s="7"/>
      <c r="AB17" s="7"/>
      <c r="AC17" s="7"/>
      <c r="AD17" s="7"/>
      <c r="AE17" s="7"/>
      <c r="AF17" s="7"/>
      <c r="AG17" s="7"/>
      <c r="AH17" s="7"/>
      <c r="AI17" s="7"/>
      <c r="AJ17" s="7"/>
      <c r="AK17" s="7"/>
      <c r="AL17" s="7"/>
    </row>
    <row r="18" spans="1:38">
      <c r="A18" s="31"/>
      <c r="B18" s="153" t="s">
        <v>10</v>
      </c>
      <c r="C18" s="154" t="s">
        <v>56</v>
      </c>
      <c r="D18" s="155"/>
      <c r="E18" s="154"/>
      <c r="F18" s="155"/>
      <c r="G18" s="154"/>
      <c r="H18" s="155"/>
      <c r="I18" s="154" t="s">
        <v>56</v>
      </c>
      <c r="J18" s="155"/>
      <c r="K18" s="154"/>
      <c r="L18" s="155"/>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1:38">
      <c r="A19" s="31"/>
      <c r="B19" s="153" t="s">
        <v>8</v>
      </c>
      <c r="C19" s="154"/>
      <c r="D19" s="155"/>
      <c r="E19" s="154" t="s">
        <v>56</v>
      </c>
      <c r="F19" s="156" t="s">
        <v>71</v>
      </c>
      <c r="G19" s="154"/>
      <c r="H19" s="155"/>
      <c r="I19" s="154" t="s">
        <v>56</v>
      </c>
      <c r="J19" s="155"/>
      <c r="K19" s="154"/>
      <c r="L19" s="155"/>
      <c r="M19" s="7"/>
      <c r="N19" s="7"/>
      <c r="O19" s="7"/>
      <c r="P19" s="7"/>
      <c r="Q19" s="7"/>
      <c r="R19" s="7"/>
      <c r="S19" s="7"/>
      <c r="T19" s="7"/>
      <c r="U19" s="7"/>
      <c r="V19" s="7"/>
      <c r="W19" s="7"/>
      <c r="X19" s="7"/>
      <c r="Y19" s="7"/>
      <c r="Z19" s="7"/>
      <c r="AA19" s="7"/>
      <c r="AB19" s="7"/>
      <c r="AC19" s="7"/>
      <c r="AD19" s="7"/>
      <c r="AE19" s="7"/>
      <c r="AF19" s="7"/>
      <c r="AG19" s="7"/>
      <c r="AH19" s="7"/>
      <c r="AI19" s="7"/>
      <c r="AJ19" s="7"/>
      <c r="AK19" s="7"/>
      <c r="AL19" s="7"/>
    </row>
    <row r="20" spans="1:38">
      <c r="A20" s="31"/>
      <c r="B20" s="153" t="s">
        <v>1</v>
      </c>
      <c r="C20" s="154" t="s">
        <v>56</v>
      </c>
      <c r="D20" s="155"/>
      <c r="E20" s="154"/>
      <c r="F20" s="155"/>
      <c r="G20" s="154"/>
      <c r="H20" s="155"/>
      <c r="I20" s="154" t="s">
        <v>56</v>
      </c>
      <c r="J20" s="155"/>
      <c r="K20" s="154"/>
      <c r="L20" s="155"/>
      <c r="M20" s="7"/>
      <c r="N20" s="7"/>
      <c r="O20" s="7"/>
      <c r="P20" s="7"/>
      <c r="Q20" s="7"/>
      <c r="R20" s="7"/>
      <c r="S20" s="7"/>
      <c r="T20" s="7"/>
      <c r="U20" s="7"/>
      <c r="V20" s="7"/>
      <c r="W20" s="7"/>
      <c r="X20" s="7"/>
      <c r="Y20" s="7"/>
      <c r="Z20" s="7"/>
      <c r="AA20" s="7"/>
      <c r="AB20" s="7"/>
      <c r="AC20" s="7"/>
      <c r="AD20" s="7"/>
      <c r="AE20" s="7"/>
      <c r="AF20" s="7"/>
      <c r="AG20" s="7"/>
      <c r="AH20" s="7"/>
      <c r="AI20" s="7"/>
      <c r="AJ20" s="7"/>
      <c r="AK20" s="7"/>
      <c r="AL20" s="7"/>
    </row>
    <row r="21" spans="1:38">
      <c r="A21" s="31"/>
      <c r="B21" s="153" t="s">
        <v>9</v>
      </c>
      <c r="C21" s="154" t="s">
        <v>56</v>
      </c>
      <c r="D21" s="155"/>
      <c r="E21" s="154"/>
      <c r="F21" s="155"/>
      <c r="G21" s="154"/>
      <c r="H21" s="155"/>
      <c r="I21" s="154" t="s">
        <v>56</v>
      </c>
      <c r="J21" s="155"/>
      <c r="K21" s="154"/>
      <c r="L21" s="155"/>
      <c r="M21" s="7"/>
      <c r="N21" s="7"/>
      <c r="O21" s="7"/>
      <c r="P21" s="7"/>
      <c r="Q21" s="7"/>
      <c r="R21" s="7"/>
      <c r="S21" s="7"/>
      <c r="T21" s="7"/>
      <c r="U21" s="7"/>
      <c r="V21" s="7"/>
      <c r="W21" s="7"/>
      <c r="X21" s="7"/>
      <c r="Y21" s="7"/>
      <c r="Z21" s="7"/>
      <c r="AA21" s="7"/>
      <c r="AB21" s="7"/>
      <c r="AC21" s="7"/>
      <c r="AD21" s="7"/>
      <c r="AE21" s="7"/>
      <c r="AF21" s="7"/>
      <c r="AG21" s="7"/>
      <c r="AH21" s="7"/>
      <c r="AI21" s="7"/>
      <c r="AJ21" s="7"/>
      <c r="AK21" s="7"/>
      <c r="AL21" s="7"/>
    </row>
    <row r="22" spans="1:38">
      <c r="A22" s="31"/>
      <c r="B22" s="153" t="s">
        <v>181</v>
      </c>
      <c r="C22" s="154" t="s">
        <v>56</v>
      </c>
      <c r="D22" s="156" t="s">
        <v>70</v>
      </c>
      <c r="E22" s="154"/>
      <c r="F22" s="155"/>
      <c r="G22" s="154" t="s">
        <v>56</v>
      </c>
      <c r="H22" s="156" t="s">
        <v>69</v>
      </c>
      <c r="I22" s="154" t="s">
        <v>56</v>
      </c>
      <c r="J22" s="155" t="s">
        <v>68</v>
      </c>
      <c r="K22" s="154"/>
      <c r="L22" s="155"/>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1:38">
      <c r="A23" s="31"/>
      <c r="B23" s="153" t="s">
        <v>17</v>
      </c>
      <c r="C23" s="154" t="s">
        <v>56</v>
      </c>
      <c r="D23" s="155"/>
      <c r="E23" s="154"/>
      <c r="F23" s="155"/>
      <c r="G23" s="154"/>
      <c r="H23" s="155"/>
      <c r="I23" s="154"/>
      <c r="J23" s="155"/>
      <c r="K23" s="154" t="s">
        <v>56</v>
      </c>
      <c r="L23" s="155"/>
      <c r="M23" s="7"/>
      <c r="N23" s="7"/>
      <c r="O23" s="7"/>
      <c r="P23" s="7"/>
      <c r="Q23" s="7"/>
      <c r="R23" s="7"/>
      <c r="S23" s="7"/>
      <c r="T23" s="7"/>
      <c r="U23" s="7"/>
      <c r="V23" s="7"/>
      <c r="W23" s="7"/>
      <c r="X23" s="7"/>
      <c r="Y23" s="7"/>
      <c r="Z23" s="7"/>
      <c r="AA23" s="7"/>
      <c r="AB23" s="7"/>
      <c r="AC23" s="7"/>
      <c r="AD23" s="7"/>
      <c r="AE23" s="7"/>
      <c r="AF23" s="7"/>
      <c r="AG23" s="7"/>
      <c r="AH23" s="7"/>
      <c r="AI23" s="7"/>
      <c r="AJ23" s="7"/>
      <c r="AK23" s="7"/>
      <c r="AL23" s="7"/>
    </row>
    <row r="24" spans="1:38">
      <c r="A24" s="31"/>
      <c r="B24" s="153" t="s">
        <v>40</v>
      </c>
      <c r="C24" s="154" t="s">
        <v>56</v>
      </c>
      <c r="D24" s="155"/>
      <c r="E24" s="154"/>
      <c r="F24" s="155"/>
      <c r="G24" s="154" t="s">
        <v>56</v>
      </c>
      <c r="H24" s="156" t="s">
        <v>67</v>
      </c>
      <c r="I24" s="154" t="s">
        <v>56</v>
      </c>
      <c r="J24" s="155" t="s">
        <v>66</v>
      </c>
      <c r="K24" s="154"/>
      <c r="L24" s="155"/>
      <c r="M24" s="7"/>
      <c r="N24" s="7"/>
      <c r="O24" s="7"/>
      <c r="P24" s="7"/>
      <c r="Q24" s="7"/>
      <c r="R24" s="7"/>
      <c r="S24" s="7"/>
      <c r="T24" s="7"/>
      <c r="U24" s="7"/>
      <c r="V24" s="7"/>
      <c r="W24" s="7"/>
      <c r="X24" s="7"/>
      <c r="Y24" s="7"/>
      <c r="Z24" s="7"/>
      <c r="AA24" s="7"/>
      <c r="AB24" s="7"/>
      <c r="AC24" s="7"/>
      <c r="AD24" s="7"/>
      <c r="AE24" s="7"/>
      <c r="AF24" s="7"/>
      <c r="AG24" s="7"/>
      <c r="AH24" s="7"/>
      <c r="AI24" s="7"/>
      <c r="AJ24" s="7"/>
      <c r="AK24" s="7"/>
      <c r="AL24" s="7"/>
    </row>
    <row r="25" spans="1:38">
      <c r="A25" s="31"/>
      <c r="B25" s="153" t="s">
        <v>182</v>
      </c>
      <c r="C25" s="154" t="s">
        <v>56</v>
      </c>
      <c r="D25" s="155"/>
      <c r="E25" s="154" t="s">
        <v>56</v>
      </c>
      <c r="F25" s="156" t="s">
        <v>65</v>
      </c>
      <c r="G25" s="154"/>
      <c r="H25" s="155"/>
      <c r="I25" s="154"/>
      <c r="J25" s="155"/>
      <c r="K25" s="154" t="s">
        <v>56</v>
      </c>
      <c r="L25" s="155"/>
      <c r="M25" s="7"/>
      <c r="N25" s="7"/>
      <c r="O25" s="7"/>
      <c r="P25" s="7"/>
      <c r="Q25" s="7"/>
      <c r="R25" s="7"/>
      <c r="S25" s="7"/>
      <c r="T25" s="7"/>
      <c r="U25" s="7"/>
      <c r="V25" s="7"/>
      <c r="W25" s="7"/>
      <c r="X25" s="7"/>
      <c r="Y25" s="7"/>
      <c r="Z25" s="7"/>
      <c r="AA25" s="7"/>
      <c r="AB25" s="7"/>
      <c r="AC25" s="7"/>
      <c r="AD25" s="7"/>
      <c r="AE25" s="7"/>
      <c r="AF25" s="7"/>
      <c r="AG25" s="7"/>
      <c r="AH25" s="7"/>
      <c r="AI25" s="7"/>
      <c r="AJ25" s="7"/>
      <c r="AK25" s="7"/>
      <c r="AL25" s="7"/>
    </row>
    <row r="26" spans="1:38">
      <c r="A26" s="31"/>
      <c r="B26" s="153" t="s">
        <v>3</v>
      </c>
      <c r="C26" s="154" t="s">
        <v>56</v>
      </c>
      <c r="D26" s="156" t="s">
        <v>64</v>
      </c>
      <c r="E26" s="154" t="s">
        <v>56</v>
      </c>
      <c r="F26" s="156" t="s">
        <v>63</v>
      </c>
      <c r="G26" s="154" t="s">
        <v>56</v>
      </c>
      <c r="H26" s="156" t="s">
        <v>62</v>
      </c>
      <c r="I26" s="154" t="s">
        <v>56</v>
      </c>
      <c r="J26" s="155" t="s">
        <v>61</v>
      </c>
      <c r="K26" s="154"/>
      <c r="L26" s="155"/>
      <c r="M26" s="7"/>
      <c r="N26" s="7"/>
      <c r="O26" s="7"/>
      <c r="P26" s="7"/>
      <c r="Q26" s="7"/>
      <c r="R26" s="7"/>
      <c r="S26" s="7"/>
      <c r="T26" s="7"/>
      <c r="U26" s="7"/>
      <c r="V26" s="7"/>
      <c r="W26" s="7"/>
      <c r="X26" s="7"/>
      <c r="Y26" s="7"/>
      <c r="Z26" s="7"/>
      <c r="AA26" s="7"/>
      <c r="AB26" s="7"/>
      <c r="AC26" s="7"/>
      <c r="AD26" s="7"/>
      <c r="AE26" s="7"/>
      <c r="AF26" s="7"/>
      <c r="AG26" s="7"/>
      <c r="AH26" s="7"/>
      <c r="AI26" s="7"/>
      <c r="AJ26" s="7"/>
      <c r="AK26" s="7"/>
      <c r="AL26" s="7"/>
    </row>
    <row r="27" spans="1:38">
      <c r="A27" s="31"/>
      <c r="B27" s="153" t="s">
        <v>4</v>
      </c>
      <c r="C27" s="154" t="s">
        <v>56</v>
      </c>
      <c r="D27" s="155"/>
      <c r="E27" s="154"/>
      <c r="F27" s="155"/>
      <c r="G27" s="154"/>
      <c r="H27" s="155"/>
      <c r="I27" s="154" t="s">
        <v>56</v>
      </c>
      <c r="J27" s="155"/>
      <c r="K27" s="154"/>
      <c r="L27" s="155"/>
      <c r="M27" s="7"/>
      <c r="N27" s="7"/>
      <c r="O27" s="7"/>
      <c r="P27" s="7"/>
      <c r="Q27" s="7"/>
      <c r="R27" s="7"/>
      <c r="S27" s="7"/>
      <c r="T27" s="7"/>
      <c r="U27" s="7"/>
      <c r="V27" s="7"/>
      <c r="W27" s="7"/>
      <c r="X27" s="7"/>
      <c r="Y27" s="7"/>
      <c r="Z27" s="7"/>
      <c r="AA27" s="7"/>
      <c r="AB27" s="7"/>
      <c r="AC27" s="7"/>
      <c r="AD27" s="7"/>
      <c r="AE27" s="7"/>
      <c r="AF27" s="7"/>
      <c r="AG27" s="7"/>
      <c r="AH27" s="7"/>
      <c r="AI27" s="7"/>
      <c r="AJ27" s="7"/>
      <c r="AK27" s="7"/>
      <c r="AL27" s="7"/>
    </row>
    <row r="28" spans="1:38">
      <c r="B28" s="52"/>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row>
    <row r="29" spans="1:38">
      <c r="B29" s="9" t="s">
        <v>147</v>
      </c>
      <c r="C29" s="9" t="str">
        <f>Indice!D32</f>
        <v>BID, en base a ISSA country profiles y SSA (2012).</v>
      </c>
      <c r="D29" s="9"/>
      <c r="E29" s="9"/>
      <c r="F29" s="9"/>
      <c r="G29" s="9"/>
      <c r="H29" s="9"/>
      <c r="I29" s="9"/>
      <c r="J29" s="9"/>
      <c r="K29" s="9"/>
      <c r="L29" s="9"/>
      <c r="M29" s="53"/>
      <c r="N29" s="53"/>
      <c r="O29" s="53"/>
      <c r="P29" s="53"/>
      <c r="Q29" s="53"/>
      <c r="R29" s="53"/>
      <c r="S29" s="53"/>
      <c r="T29" s="53"/>
      <c r="U29" s="53"/>
      <c r="V29" s="53"/>
      <c r="W29" s="53"/>
      <c r="X29" s="53"/>
      <c r="Y29" s="53"/>
      <c r="Z29" s="53"/>
      <c r="AA29" s="53"/>
      <c r="AB29" s="53"/>
      <c r="AC29" s="53"/>
      <c r="AD29" s="53"/>
      <c r="AE29" s="53"/>
      <c r="AF29" s="53"/>
      <c r="AG29" s="53"/>
      <c r="AH29" s="53"/>
      <c r="AI29" s="53"/>
      <c r="AJ29" s="53"/>
    </row>
    <row r="30" spans="1:38" ht="13.5">
      <c r="B30" s="9"/>
      <c r="C30" s="4"/>
      <c r="D30" s="4"/>
      <c r="E30" s="4"/>
      <c r="F30" s="4"/>
      <c r="G30" s="4"/>
      <c r="H30" s="4"/>
      <c r="I30" s="4"/>
      <c r="J30" s="4"/>
      <c r="K30" s="4"/>
      <c r="L30" s="4"/>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row>
    <row r="31" spans="1:38">
      <c r="B31" s="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row>
    <row r="32" spans="1:38">
      <c r="B32" s="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row>
    <row r="33" spans="2:36">
      <c r="B33" s="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row>
    <row r="34" spans="2:36">
      <c r="B34" s="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row>
    <row r="35" spans="2:36">
      <c r="B35" s="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row>
    <row r="36" spans="2:36">
      <c r="B36" s="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row>
    <row r="37" spans="2:36">
      <c r="B37" s="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row>
    <row r="38" spans="2:36">
      <c r="B38" s="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row>
    <row r="39" spans="2:36">
      <c r="B39" s="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row>
    <row r="40" spans="2:36">
      <c r="B40" s="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row>
    <row r="41" spans="2:36">
      <c r="B41" s="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row>
    <row r="42" spans="2:36">
      <c r="B42" s="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row>
    <row r="43" spans="2:36">
      <c r="B43" s="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row>
    <row r="44" spans="2:36">
      <c r="B44" s="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row>
    <row r="45" spans="2:36">
      <c r="B45" s="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row>
    <row r="46" spans="2:36">
      <c r="B46" s="160"/>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row>
    <row r="47" spans="2:36" ht="13.5">
      <c r="B47" s="4"/>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row>
    <row r="48" spans="2:36">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row>
    <row r="49" spans="2:36">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row>
    <row r="50" spans="2:36">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row>
  </sheetData>
  <mergeCells count="8">
    <mergeCell ref="B4:B5"/>
    <mergeCell ref="C5:D5"/>
    <mergeCell ref="E5:F5"/>
    <mergeCell ref="C4:F4"/>
    <mergeCell ref="G4:L4"/>
    <mergeCell ref="G5:H5"/>
    <mergeCell ref="I5:J5"/>
    <mergeCell ref="K5:L5"/>
  </mergeCell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workbookViewId="0">
      <selection activeCell="C13" sqref="C13"/>
    </sheetView>
  </sheetViews>
  <sheetFormatPr defaultRowHeight="15"/>
  <cols>
    <col min="1" max="16384" width="9.140625" style="163"/>
  </cols>
  <sheetData>
    <row r="1" spans="5:5">
      <c r="E1" s="36" t="s">
        <v>397</v>
      </c>
    </row>
    <row r="17" spans="1:18">
      <c r="E17" s="36" t="s">
        <v>368</v>
      </c>
    </row>
    <row r="18" spans="1:18">
      <c r="A18" s="163" t="s">
        <v>319</v>
      </c>
      <c r="B18" s="163" t="s">
        <v>318</v>
      </c>
      <c r="C18" s="163" t="s">
        <v>317</v>
      </c>
      <c r="D18" s="163" t="s">
        <v>316</v>
      </c>
      <c r="E18" s="163" t="s">
        <v>315</v>
      </c>
      <c r="F18" s="163" t="s">
        <v>314</v>
      </c>
      <c r="G18" s="163" t="s">
        <v>313</v>
      </c>
      <c r="H18" s="163" t="s">
        <v>312</v>
      </c>
      <c r="I18" s="163" t="s">
        <v>320</v>
      </c>
      <c r="J18" s="163" t="s">
        <v>319</v>
      </c>
      <c r="K18" s="163" t="s">
        <v>318</v>
      </c>
      <c r="L18" s="163" t="s">
        <v>317</v>
      </c>
      <c r="M18" s="163" t="s">
        <v>316</v>
      </c>
      <c r="N18" s="163" t="s">
        <v>315</v>
      </c>
      <c r="O18" s="163" t="s">
        <v>314</v>
      </c>
      <c r="P18" s="163" t="s">
        <v>313</v>
      </c>
      <c r="Q18" s="163" t="s">
        <v>312</v>
      </c>
      <c r="R18" s="163" t="s">
        <v>311</v>
      </c>
    </row>
    <row r="19" spans="1:18">
      <c r="A19" s="163" t="s">
        <v>310</v>
      </c>
      <c r="B19" s="163">
        <v>0</v>
      </c>
      <c r="C19" s="163">
        <v>761.88099999999997</v>
      </c>
      <c r="D19" s="163">
        <v>1997</v>
      </c>
      <c r="E19" s="163">
        <v>3</v>
      </c>
      <c r="F19" s="163">
        <v>6.6357900000000001</v>
      </c>
      <c r="G19" s="163">
        <v>6.6357900000000001</v>
      </c>
      <c r="H19" s="163">
        <v>6.6357900000000001</v>
      </c>
      <c r="I19" s="163">
        <v>0</v>
      </c>
      <c r="J19" s="163" t="s">
        <v>309</v>
      </c>
      <c r="K19" s="163">
        <v>1</v>
      </c>
      <c r="L19" s="163">
        <v>215.9974</v>
      </c>
      <c r="M19" s="163">
        <v>1997</v>
      </c>
      <c r="N19" s="163">
        <v>3</v>
      </c>
      <c r="O19" s="163">
        <v>5.375267</v>
      </c>
      <c r="P19" s="163">
        <v>5.375267</v>
      </c>
      <c r="Q19" s="163">
        <v>5.375267</v>
      </c>
      <c r="R19" s="163">
        <v>0</v>
      </c>
    </row>
    <row r="20" spans="1:18">
      <c r="A20" s="163" t="s">
        <v>308</v>
      </c>
      <c r="B20" s="163">
        <v>0</v>
      </c>
      <c r="C20" s="163">
        <v>767.69050000000004</v>
      </c>
      <c r="D20" s="163">
        <v>1997</v>
      </c>
      <c r="E20" s="163">
        <v>4</v>
      </c>
      <c r="F20" s="163">
        <v>6.6433869999999997</v>
      </c>
      <c r="H20" s="163">
        <v>6.6357900000000001</v>
      </c>
      <c r="I20" s="163">
        <v>7.5965E-3</v>
      </c>
      <c r="J20" s="163" t="s">
        <v>307</v>
      </c>
      <c r="K20" s="163">
        <v>1</v>
      </c>
      <c r="L20" s="163">
        <v>217.95580000000001</v>
      </c>
      <c r="M20" s="163">
        <v>1997</v>
      </c>
      <c r="N20" s="163">
        <v>4</v>
      </c>
      <c r="O20" s="163">
        <v>5.3842930000000004</v>
      </c>
      <c r="Q20" s="163">
        <v>5.375267</v>
      </c>
      <c r="R20" s="163">
        <v>9.0261000000000004E-3</v>
      </c>
    </row>
    <row r="21" spans="1:18">
      <c r="A21" s="163" t="s">
        <v>306</v>
      </c>
      <c r="B21" s="163">
        <v>0</v>
      </c>
      <c r="C21" s="163">
        <v>776.72619999999995</v>
      </c>
      <c r="D21" s="163">
        <v>1998</v>
      </c>
      <c r="E21" s="163">
        <v>1</v>
      </c>
      <c r="F21" s="163">
        <v>6.6550880000000001</v>
      </c>
      <c r="H21" s="163">
        <v>6.6357900000000001</v>
      </c>
      <c r="I21" s="163">
        <v>1.9297600000000002E-2</v>
      </c>
      <c r="J21" s="163" t="s">
        <v>305</v>
      </c>
      <c r="K21" s="163">
        <v>1</v>
      </c>
      <c r="L21" s="163">
        <v>219.57140000000001</v>
      </c>
      <c r="M21" s="163">
        <v>1998</v>
      </c>
      <c r="N21" s="163">
        <v>1</v>
      </c>
      <c r="O21" s="163">
        <v>5.3916769999999996</v>
      </c>
      <c r="Q21" s="163">
        <v>5.375267</v>
      </c>
      <c r="R21" s="163">
        <v>1.64108E-2</v>
      </c>
    </row>
    <row r="22" spans="1:18">
      <c r="A22" s="163" t="s">
        <v>304</v>
      </c>
      <c r="B22" s="163">
        <v>0</v>
      </c>
      <c r="C22" s="163">
        <v>781.95240000000001</v>
      </c>
      <c r="D22" s="163">
        <v>1998</v>
      </c>
      <c r="E22" s="163">
        <v>2</v>
      </c>
      <c r="F22" s="163">
        <v>6.6617940000000004</v>
      </c>
      <c r="H22" s="163">
        <v>6.6357900000000001</v>
      </c>
      <c r="I22" s="163">
        <v>2.6003399999999999E-2</v>
      </c>
      <c r="J22" s="163" t="s">
        <v>303</v>
      </c>
      <c r="K22" s="163">
        <v>1</v>
      </c>
      <c r="L22" s="163">
        <v>221.387</v>
      </c>
      <c r="M22" s="163">
        <v>1998</v>
      </c>
      <c r="N22" s="163">
        <v>2</v>
      </c>
      <c r="O22" s="163">
        <v>5.3999119999999996</v>
      </c>
      <c r="Q22" s="163">
        <v>5.375267</v>
      </c>
      <c r="R22" s="163">
        <v>2.4645799999999999E-2</v>
      </c>
    </row>
    <row r="23" spans="1:18">
      <c r="A23" s="163" t="s">
        <v>302</v>
      </c>
      <c r="B23" s="163">
        <v>0</v>
      </c>
      <c r="C23" s="163">
        <v>790.50890000000004</v>
      </c>
      <c r="D23" s="163">
        <v>1998</v>
      </c>
      <c r="E23" s="163">
        <v>3</v>
      </c>
      <c r="F23" s="163">
        <v>6.6726770000000002</v>
      </c>
      <c r="H23" s="163">
        <v>6.6357900000000001</v>
      </c>
      <c r="I23" s="163">
        <v>3.6886700000000001E-2</v>
      </c>
      <c r="J23" s="163" t="s">
        <v>301</v>
      </c>
      <c r="K23" s="163">
        <v>1</v>
      </c>
      <c r="L23" s="163">
        <v>223.7766</v>
      </c>
      <c r="M23" s="163">
        <v>1998</v>
      </c>
      <c r="N23" s="163">
        <v>3</v>
      </c>
      <c r="O23" s="163">
        <v>5.4106480000000001</v>
      </c>
      <c r="Q23" s="163">
        <v>5.375267</v>
      </c>
      <c r="R23" s="163">
        <v>3.5381799999999998E-2</v>
      </c>
    </row>
    <row r="24" spans="1:18">
      <c r="A24" s="163" t="s">
        <v>300</v>
      </c>
      <c r="B24" s="163">
        <v>0</v>
      </c>
      <c r="C24" s="163">
        <v>793.17259999999999</v>
      </c>
      <c r="D24" s="163">
        <v>1998</v>
      </c>
      <c r="E24" s="163">
        <v>4</v>
      </c>
      <c r="F24" s="163">
        <v>6.6760409999999997</v>
      </c>
      <c r="H24" s="163">
        <v>6.6357900000000001</v>
      </c>
      <c r="I24" s="163">
        <v>4.0250300000000003E-2</v>
      </c>
      <c r="J24" s="163" t="s">
        <v>299</v>
      </c>
      <c r="K24" s="163">
        <v>1</v>
      </c>
      <c r="L24" s="163">
        <v>223.6156</v>
      </c>
      <c r="M24" s="163">
        <v>1998</v>
      </c>
      <c r="N24" s="163">
        <v>4</v>
      </c>
      <c r="O24" s="163">
        <v>5.4099279999999998</v>
      </c>
      <c r="Q24" s="163">
        <v>5.375267</v>
      </c>
      <c r="R24" s="163">
        <v>3.46618E-2</v>
      </c>
    </row>
    <row r="25" spans="1:18">
      <c r="A25" s="163" t="s">
        <v>298</v>
      </c>
      <c r="B25" s="163">
        <v>0</v>
      </c>
      <c r="C25" s="163">
        <v>800.76790000000005</v>
      </c>
      <c r="D25" s="163">
        <v>1999</v>
      </c>
      <c r="E25" s="163">
        <v>1</v>
      </c>
      <c r="F25" s="163">
        <v>6.6855710000000004</v>
      </c>
      <c r="H25" s="163">
        <v>6.6357900000000001</v>
      </c>
      <c r="I25" s="163">
        <v>4.97808E-2</v>
      </c>
      <c r="J25" s="163" t="s">
        <v>297</v>
      </c>
      <c r="K25" s="163">
        <v>1</v>
      </c>
      <c r="L25" s="163">
        <v>224.9974</v>
      </c>
      <c r="M25" s="163">
        <v>1999</v>
      </c>
      <c r="N25" s="163">
        <v>1</v>
      </c>
      <c r="O25" s="163">
        <v>5.4160890000000004</v>
      </c>
      <c r="Q25" s="163">
        <v>5.375267</v>
      </c>
      <c r="R25" s="163">
        <v>4.0822499999999998E-2</v>
      </c>
    </row>
    <row r="26" spans="1:18">
      <c r="A26" s="163" t="s">
        <v>296</v>
      </c>
      <c r="B26" s="163">
        <v>0</v>
      </c>
      <c r="C26" s="163">
        <v>812.29759999999999</v>
      </c>
      <c r="D26" s="163">
        <v>1999</v>
      </c>
      <c r="E26" s="163">
        <v>2</v>
      </c>
      <c r="F26" s="163">
        <v>6.6998670000000002</v>
      </c>
      <c r="H26" s="163">
        <v>6.6357900000000001</v>
      </c>
      <c r="I26" s="163">
        <v>6.4076400000000006E-2</v>
      </c>
      <c r="J26" s="163" t="s">
        <v>295</v>
      </c>
      <c r="K26" s="163">
        <v>1</v>
      </c>
      <c r="L26" s="163">
        <v>228.32210000000001</v>
      </c>
      <c r="M26" s="163">
        <v>1999</v>
      </c>
      <c r="N26" s="163">
        <v>2</v>
      </c>
      <c r="O26" s="163">
        <v>5.4307569999999998</v>
      </c>
      <c r="Q26" s="163">
        <v>5.375267</v>
      </c>
      <c r="R26" s="163">
        <v>5.5490499999999998E-2</v>
      </c>
    </row>
    <row r="27" spans="1:18">
      <c r="A27" s="163" t="s">
        <v>294</v>
      </c>
      <c r="B27" s="163">
        <v>0</v>
      </c>
      <c r="C27" s="163">
        <v>821.54169999999999</v>
      </c>
      <c r="D27" s="163">
        <v>1999</v>
      </c>
      <c r="E27" s="163">
        <v>3</v>
      </c>
      <c r="F27" s="163">
        <v>6.7111830000000001</v>
      </c>
      <c r="H27" s="163">
        <v>6.6357900000000001</v>
      </c>
      <c r="I27" s="163">
        <v>7.5392200000000006E-2</v>
      </c>
      <c r="J27" s="163" t="s">
        <v>293</v>
      </c>
      <c r="K27" s="163">
        <v>1</v>
      </c>
      <c r="L27" s="163">
        <v>230.96619999999999</v>
      </c>
      <c r="M27" s="163">
        <v>1999</v>
      </c>
      <c r="N27" s="163">
        <v>3</v>
      </c>
      <c r="O27" s="163">
        <v>5.442272</v>
      </c>
      <c r="Q27" s="163">
        <v>5.375267</v>
      </c>
      <c r="R27" s="163">
        <v>6.7005200000000001E-2</v>
      </c>
    </row>
    <row r="28" spans="1:18">
      <c r="A28" s="163" t="s">
        <v>292</v>
      </c>
      <c r="B28" s="163">
        <v>0</v>
      </c>
      <c r="C28" s="163">
        <v>829.55949999999996</v>
      </c>
      <c r="D28" s="163">
        <v>1999</v>
      </c>
      <c r="E28" s="163">
        <v>4</v>
      </c>
      <c r="F28" s="163">
        <v>6.7208949999999996</v>
      </c>
      <c r="H28" s="163">
        <v>6.6357900000000001</v>
      </c>
      <c r="I28" s="163">
        <v>8.51045E-2</v>
      </c>
      <c r="J28" s="163" t="s">
        <v>291</v>
      </c>
      <c r="K28" s="163">
        <v>1</v>
      </c>
      <c r="L28" s="163">
        <v>232.4571</v>
      </c>
      <c r="M28" s="163">
        <v>1999</v>
      </c>
      <c r="N28" s="163">
        <v>4</v>
      </c>
      <c r="O28" s="163">
        <v>5.4487059999999996</v>
      </c>
      <c r="Q28" s="163">
        <v>5.375267</v>
      </c>
      <c r="R28" s="163">
        <v>7.3439099999999993E-2</v>
      </c>
    </row>
    <row r="29" spans="1:18">
      <c r="A29" s="163" t="s">
        <v>290</v>
      </c>
      <c r="B29" s="163">
        <v>0</v>
      </c>
      <c r="C29" s="163">
        <v>844.04169999999999</v>
      </c>
      <c r="D29" s="163">
        <v>2000</v>
      </c>
      <c r="E29" s="163">
        <v>1</v>
      </c>
      <c r="F29" s="163">
        <v>6.7382020000000002</v>
      </c>
      <c r="H29" s="163">
        <v>6.6357900000000001</v>
      </c>
      <c r="I29" s="163">
        <v>0.10241169999999999</v>
      </c>
      <c r="J29" s="163" t="s">
        <v>289</v>
      </c>
      <c r="K29" s="163">
        <v>1</v>
      </c>
      <c r="L29" s="163">
        <v>236.58179999999999</v>
      </c>
      <c r="M29" s="163">
        <v>2000</v>
      </c>
      <c r="N29" s="163">
        <v>1</v>
      </c>
      <c r="O29" s="163">
        <v>5.4662940000000004</v>
      </c>
      <c r="Q29" s="163">
        <v>5.375267</v>
      </c>
      <c r="R29" s="163">
        <v>9.1027700000000003E-2</v>
      </c>
    </row>
    <row r="30" spans="1:18">
      <c r="A30" s="163" t="s">
        <v>288</v>
      </c>
      <c r="B30" s="163">
        <v>0</v>
      </c>
      <c r="C30" s="163">
        <v>856.22919999999999</v>
      </c>
      <c r="D30" s="163">
        <v>2000</v>
      </c>
      <c r="E30" s="163">
        <v>2</v>
      </c>
      <c r="F30" s="163">
        <v>6.7525380000000004</v>
      </c>
      <c r="H30" s="163">
        <v>6.6357900000000001</v>
      </c>
      <c r="I30" s="163">
        <v>0.1167479</v>
      </c>
      <c r="J30" s="163" t="s">
        <v>287</v>
      </c>
      <c r="K30" s="163">
        <v>1</v>
      </c>
      <c r="L30" s="163">
        <v>241.2286</v>
      </c>
      <c r="M30" s="163">
        <v>2000</v>
      </c>
      <c r="N30" s="163">
        <v>2</v>
      </c>
      <c r="O30" s="163">
        <v>5.4857449999999996</v>
      </c>
      <c r="Q30" s="163">
        <v>5.375267</v>
      </c>
      <c r="R30" s="163">
        <v>0.1104784</v>
      </c>
    </row>
    <row r="31" spans="1:18">
      <c r="A31" s="163" t="s">
        <v>286</v>
      </c>
      <c r="B31" s="163">
        <v>0</v>
      </c>
      <c r="C31" s="163">
        <v>871.92560000000003</v>
      </c>
      <c r="D31" s="163">
        <v>2000</v>
      </c>
      <c r="E31" s="163">
        <v>3</v>
      </c>
      <c r="F31" s="163">
        <v>6.7707040000000003</v>
      </c>
      <c r="H31" s="163">
        <v>6.6357900000000001</v>
      </c>
      <c r="I31" s="163">
        <v>0.1349139</v>
      </c>
      <c r="J31" s="163" t="s">
        <v>285</v>
      </c>
      <c r="K31" s="163">
        <v>1</v>
      </c>
      <c r="L31" s="163">
        <v>246.57400000000001</v>
      </c>
      <c r="M31" s="163">
        <v>2000</v>
      </c>
      <c r="N31" s="163">
        <v>3</v>
      </c>
      <c r="O31" s="163">
        <v>5.5076619999999998</v>
      </c>
      <c r="Q31" s="163">
        <v>5.375267</v>
      </c>
      <c r="R31" s="163">
        <v>0.13239570000000001</v>
      </c>
    </row>
    <row r="32" spans="1:18">
      <c r="A32" s="163" t="s">
        <v>284</v>
      </c>
      <c r="B32" s="163">
        <v>0</v>
      </c>
      <c r="C32" s="163">
        <v>876.70240000000001</v>
      </c>
      <c r="D32" s="163">
        <v>2000</v>
      </c>
      <c r="E32" s="163">
        <v>4</v>
      </c>
      <c r="F32" s="163">
        <v>6.7761670000000001</v>
      </c>
      <c r="H32" s="163">
        <v>6.6357900000000001</v>
      </c>
      <c r="I32" s="163">
        <v>0.140377</v>
      </c>
      <c r="J32" s="163" t="s">
        <v>283</v>
      </c>
      <c r="K32" s="163">
        <v>1</v>
      </c>
      <c r="L32" s="163">
        <v>248.11949999999999</v>
      </c>
      <c r="M32" s="163">
        <v>2000</v>
      </c>
      <c r="N32" s="163">
        <v>4</v>
      </c>
      <c r="O32" s="163">
        <v>5.5139100000000001</v>
      </c>
      <c r="Q32" s="163">
        <v>5.375267</v>
      </c>
      <c r="R32" s="163">
        <v>0.13864370000000001</v>
      </c>
    </row>
    <row r="33" spans="1:18">
      <c r="A33" s="163" t="s">
        <v>282</v>
      </c>
      <c r="B33" s="163">
        <v>0</v>
      </c>
      <c r="C33" s="163">
        <v>885.03269999999998</v>
      </c>
      <c r="D33" s="163">
        <v>2001</v>
      </c>
      <c r="E33" s="163">
        <v>1</v>
      </c>
      <c r="F33" s="163">
        <v>6.7856249999999996</v>
      </c>
      <c r="H33" s="163">
        <v>6.6357900000000001</v>
      </c>
      <c r="I33" s="163">
        <v>0.1498342</v>
      </c>
      <c r="J33" s="163" t="s">
        <v>281</v>
      </c>
      <c r="K33" s="163">
        <v>1</v>
      </c>
      <c r="L33" s="163">
        <v>250.72470000000001</v>
      </c>
      <c r="M33" s="163">
        <v>2001</v>
      </c>
      <c r="N33" s="163">
        <v>1</v>
      </c>
      <c r="O33" s="163">
        <v>5.5243549999999999</v>
      </c>
      <c r="Q33" s="163">
        <v>5.375267</v>
      </c>
      <c r="R33" s="163">
        <v>0.1490889</v>
      </c>
    </row>
    <row r="34" spans="1:18">
      <c r="A34" s="163" t="s">
        <v>280</v>
      </c>
      <c r="B34" s="163">
        <v>0</v>
      </c>
      <c r="C34" s="163">
        <v>900.69640000000004</v>
      </c>
      <c r="D34" s="163">
        <v>2001</v>
      </c>
      <c r="E34" s="163">
        <v>2</v>
      </c>
      <c r="F34" s="163">
        <v>6.8031680000000003</v>
      </c>
      <c r="H34" s="163">
        <v>6.6357900000000001</v>
      </c>
      <c r="I34" s="163">
        <v>0.1673779</v>
      </c>
      <c r="J34" s="163" t="s">
        <v>279</v>
      </c>
      <c r="K34" s="163">
        <v>1</v>
      </c>
      <c r="L34" s="163">
        <v>255.0078</v>
      </c>
      <c r="M34" s="163">
        <v>2001</v>
      </c>
      <c r="N34" s="163">
        <v>2</v>
      </c>
      <c r="O34" s="163">
        <v>5.5412939999999997</v>
      </c>
      <c r="Q34" s="163">
        <v>5.375267</v>
      </c>
      <c r="R34" s="163">
        <v>0.16602749999999999</v>
      </c>
    </row>
    <row r="35" spans="1:18">
      <c r="A35" s="163" t="s">
        <v>278</v>
      </c>
      <c r="B35" s="163">
        <v>0</v>
      </c>
      <c r="C35" s="163">
        <v>909.80650000000003</v>
      </c>
      <c r="D35" s="163">
        <v>2001</v>
      </c>
      <c r="E35" s="163">
        <v>3</v>
      </c>
      <c r="F35" s="163">
        <v>6.8132320000000002</v>
      </c>
      <c r="H35" s="163">
        <v>6.6357900000000001</v>
      </c>
      <c r="I35" s="163">
        <v>0.1774416</v>
      </c>
      <c r="J35" s="163" t="s">
        <v>277</v>
      </c>
      <c r="K35" s="163">
        <v>1</v>
      </c>
      <c r="L35" s="163">
        <v>257.11689999999999</v>
      </c>
      <c r="M35" s="163">
        <v>2001</v>
      </c>
      <c r="N35" s="163">
        <v>3</v>
      </c>
      <c r="O35" s="163">
        <v>5.549531</v>
      </c>
      <c r="Q35" s="163">
        <v>5.375267</v>
      </c>
      <c r="R35" s="163">
        <v>0.17426440000000001</v>
      </c>
    </row>
    <row r="36" spans="1:18">
      <c r="A36" s="163" t="s">
        <v>276</v>
      </c>
      <c r="B36" s="163">
        <v>0</v>
      </c>
      <c r="C36" s="163">
        <v>910.25</v>
      </c>
      <c r="D36" s="163">
        <v>2001</v>
      </c>
      <c r="E36" s="163">
        <v>4</v>
      </c>
      <c r="F36" s="163">
        <v>6.8137189999999999</v>
      </c>
      <c r="H36" s="163">
        <v>6.6357900000000001</v>
      </c>
      <c r="I36" s="163">
        <v>0.1779289</v>
      </c>
      <c r="J36" s="163" t="s">
        <v>275</v>
      </c>
      <c r="K36" s="163">
        <v>1</v>
      </c>
      <c r="L36" s="163">
        <v>257.87270000000001</v>
      </c>
      <c r="M36" s="163">
        <v>2001</v>
      </c>
      <c r="N36" s="163">
        <v>4</v>
      </c>
      <c r="O36" s="163">
        <v>5.5524659999999999</v>
      </c>
      <c r="Q36" s="163">
        <v>5.375267</v>
      </c>
      <c r="R36" s="163">
        <v>0.17719979999999999</v>
      </c>
    </row>
    <row r="37" spans="1:18">
      <c r="A37" s="163" t="s">
        <v>274</v>
      </c>
      <c r="B37" s="163">
        <v>0</v>
      </c>
      <c r="C37" s="163">
        <v>914.78869999999995</v>
      </c>
      <c r="D37" s="163">
        <v>2002</v>
      </c>
      <c r="E37" s="163">
        <v>1</v>
      </c>
      <c r="F37" s="163">
        <v>6.8186929999999997</v>
      </c>
      <c r="H37" s="163">
        <v>6.6357900000000001</v>
      </c>
      <c r="I37" s="163">
        <v>0.1829028</v>
      </c>
      <c r="J37" s="163" t="s">
        <v>273</v>
      </c>
      <c r="K37" s="163">
        <v>1</v>
      </c>
      <c r="L37" s="163">
        <v>257.28050000000002</v>
      </c>
      <c r="M37" s="163">
        <v>2002</v>
      </c>
      <c r="N37" s="163">
        <v>1</v>
      </c>
      <c r="O37" s="163">
        <v>5.5501670000000001</v>
      </c>
      <c r="Q37" s="163">
        <v>5.375267</v>
      </c>
      <c r="R37" s="163">
        <v>0.17490049999999999</v>
      </c>
    </row>
    <row r="38" spans="1:18">
      <c r="A38" s="163" t="s">
        <v>272</v>
      </c>
      <c r="B38" s="163">
        <v>0</v>
      </c>
      <c r="C38" s="163">
        <v>922.25599999999997</v>
      </c>
      <c r="D38" s="163">
        <v>2002</v>
      </c>
      <c r="E38" s="163">
        <v>2</v>
      </c>
      <c r="F38" s="163">
        <v>6.8268230000000001</v>
      </c>
      <c r="H38" s="163">
        <v>6.6357900000000001</v>
      </c>
      <c r="I38" s="163">
        <v>0.19103239999999999</v>
      </c>
      <c r="J38" s="163" t="s">
        <v>271</v>
      </c>
      <c r="K38" s="163">
        <v>1</v>
      </c>
      <c r="L38" s="163">
        <v>259.99220000000003</v>
      </c>
      <c r="M38" s="163">
        <v>2002</v>
      </c>
      <c r="N38" s="163">
        <v>2</v>
      </c>
      <c r="O38" s="163">
        <v>5.5606520000000002</v>
      </c>
      <c r="Q38" s="163">
        <v>5.375267</v>
      </c>
      <c r="R38" s="163">
        <v>0.1853852</v>
      </c>
    </row>
    <row r="39" spans="1:18">
      <c r="A39" s="163" t="s">
        <v>270</v>
      </c>
      <c r="B39" s="163">
        <v>0</v>
      </c>
      <c r="C39" s="163">
        <v>924.73810000000003</v>
      </c>
      <c r="D39" s="163">
        <v>2002</v>
      </c>
      <c r="E39" s="163">
        <v>3</v>
      </c>
      <c r="F39" s="163">
        <v>6.8295110000000001</v>
      </c>
      <c r="H39" s="163">
        <v>6.6357900000000001</v>
      </c>
      <c r="I39" s="163">
        <v>0.19372030000000001</v>
      </c>
      <c r="J39" s="163" t="s">
        <v>269</v>
      </c>
      <c r="K39" s="163">
        <v>1</v>
      </c>
      <c r="L39" s="163">
        <v>262.79739999999998</v>
      </c>
      <c r="M39" s="163">
        <v>2002</v>
      </c>
      <c r="N39" s="163">
        <v>3</v>
      </c>
      <c r="O39" s="163">
        <v>5.571383</v>
      </c>
      <c r="Q39" s="163">
        <v>5.375267</v>
      </c>
      <c r="R39" s="163">
        <v>0.19611690000000001</v>
      </c>
    </row>
    <row r="40" spans="1:18">
      <c r="A40" s="163" t="s">
        <v>268</v>
      </c>
      <c r="B40" s="163">
        <v>0</v>
      </c>
      <c r="C40" s="163">
        <v>918.24400000000003</v>
      </c>
      <c r="D40" s="163">
        <v>2002</v>
      </c>
      <c r="E40" s="163">
        <v>4</v>
      </c>
      <c r="F40" s="163">
        <v>6.8224629999999999</v>
      </c>
      <c r="H40" s="163">
        <v>6.6357900000000001</v>
      </c>
      <c r="I40" s="163">
        <v>0.1866727</v>
      </c>
      <c r="J40" s="163" t="s">
        <v>267</v>
      </c>
      <c r="K40" s="163">
        <v>1</v>
      </c>
      <c r="L40" s="163">
        <v>261.70650000000001</v>
      </c>
      <c r="M40" s="163">
        <v>2002</v>
      </c>
      <c r="N40" s="163">
        <v>4</v>
      </c>
      <c r="O40" s="163">
        <v>5.5672240000000004</v>
      </c>
      <c r="Q40" s="163">
        <v>5.375267</v>
      </c>
      <c r="R40" s="163">
        <v>0.19195699999999999</v>
      </c>
    </row>
    <row r="41" spans="1:18">
      <c r="A41" s="163" t="s">
        <v>266</v>
      </c>
      <c r="B41" s="163">
        <v>0</v>
      </c>
      <c r="C41" s="163">
        <v>918.07140000000004</v>
      </c>
      <c r="D41" s="163">
        <v>2003</v>
      </c>
      <c r="E41" s="163">
        <v>1</v>
      </c>
      <c r="F41" s="163">
        <v>6.8222750000000003</v>
      </c>
      <c r="H41" s="163">
        <v>6.6357900000000001</v>
      </c>
      <c r="I41" s="163">
        <v>0.18648480000000001</v>
      </c>
      <c r="J41" s="163" t="s">
        <v>265</v>
      </c>
      <c r="K41" s="163">
        <v>1</v>
      </c>
      <c r="L41" s="163">
        <v>260.6909</v>
      </c>
      <c r="M41" s="163">
        <v>2003</v>
      </c>
      <c r="N41" s="163">
        <v>1</v>
      </c>
      <c r="O41" s="163">
        <v>5.5633350000000004</v>
      </c>
      <c r="Q41" s="163">
        <v>5.375267</v>
      </c>
      <c r="R41" s="163">
        <v>0.18806890000000001</v>
      </c>
    </row>
    <row r="42" spans="1:18">
      <c r="A42" s="163" t="s">
        <v>264</v>
      </c>
      <c r="B42" s="163">
        <v>0</v>
      </c>
      <c r="C42" s="163">
        <v>918.51790000000005</v>
      </c>
      <c r="D42" s="163">
        <v>2003</v>
      </c>
      <c r="E42" s="163">
        <v>2</v>
      </c>
      <c r="F42" s="163">
        <v>6.822762</v>
      </c>
      <c r="H42" s="163">
        <v>6.6357900000000001</v>
      </c>
      <c r="I42" s="163">
        <v>0.1869712</v>
      </c>
      <c r="J42" s="163" t="s">
        <v>263</v>
      </c>
      <c r="K42" s="163">
        <v>1</v>
      </c>
      <c r="L42" s="163">
        <v>262.08569999999997</v>
      </c>
      <c r="M42" s="163">
        <v>2003</v>
      </c>
      <c r="N42" s="163">
        <v>2</v>
      </c>
      <c r="O42" s="163">
        <v>5.5686720000000003</v>
      </c>
      <c r="Q42" s="163">
        <v>5.375267</v>
      </c>
      <c r="R42" s="163">
        <v>0.1934052</v>
      </c>
    </row>
    <row r="43" spans="1:18">
      <c r="A43" s="163" t="s">
        <v>262</v>
      </c>
      <c r="B43" s="163">
        <v>0</v>
      </c>
      <c r="C43" s="163">
        <v>916.08630000000005</v>
      </c>
      <c r="D43" s="163">
        <v>2003</v>
      </c>
      <c r="E43" s="163">
        <v>3</v>
      </c>
      <c r="F43" s="163">
        <v>6.8201109999999998</v>
      </c>
      <c r="H43" s="163">
        <v>6.6357900000000001</v>
      </c>
      <c r="I43" s="163">
        <v>0.1843204</v>
      </c>
      <c r="J43" s="163" t="s">
        <v>261</v>
      </c>
      <c r="K43" s="163">
        <v>1</v>
      </c>
      <c r="L43" s="163">
        <v>262.34289999999999</v>
      </c>
      <c r="M43" s="163">
        <v>2003</v>
      </c>
      <c r="N43" s="163">
        <v>3</v>
      </c>
      <c r="O43" s="163">
        <v>5.5696519999999996</v>
      </c>
      <c r="Q43" s="163">
        <v>5.375267</v>
      </c>
      <c r="R43" s="163">
        <v>0.19438549999999999</v>
      </c>
    </row>
    <row r="44" spans="1:18">
      <c r="A44" s="163" t="s">
        <v>260</v>
      </c>
      <c r="B44" s="163">
        <v>0</v>
      </c>
      <c r="C44" s="163">
        <v>911.54459999999995</v>
      </c>
      <c r="D44" s="163">
        <v>2003</v>
      </c>
      <c r="E44" s="163">
        <v>4</v>
      </c>
      <c r="F44" s="163">
        <v>6.8151409999999997</v>
      </c>
      <c r="H44" s="163">
        <v>6.6357900000000001</v>
      </c>
      <c r="I44" s="163">
        <v>0.17935039999999999</v>
      </c>
      <c r="J44" s="163" t="s">
        <v>259</v>
      </c>
      <c r="K44" s="163">
        <v>1</v>
      </c>
      <c r="L44" s="163">
        <v>261.63639999999998</v>
      </c>
      <c r="M44" s="163">
        <v>2003</v>
      </c>
      <c r="N44" s="163">
        <v>4</v>
      </c>
      <c r="O44" s="163">
        <v>5.5669560000000002</v>
      </c>
      <c r="Q44" s="163">
        <v>5.375267</v>
      </c>
      <c r="R44" s="163">
        <v>0.191689</v>
      </c>
    </row>
    <row r="45" spans="1:18">
      <c r="A45" s="163" t="s">
        <v>258</v>
      </c>
      <c r="B45" s="163">
        <v>0</v>
      </c>
      <c r="C45" s="163">
        <v>912.19050000000004</v>
      </c>
      <c r="D45" s="163">
        <v>2004</v>
      </c>
      <c r="E45" s="163">
        <v>1</v>
      </c>
      <c r="F45" s="163">
        <v>6.815849</v>
      </c>
      <c r="H45" s="163">
        <v>6.6357900000000001</v>
      </c>
      <c r="I45" s="163">
        <v>0.18005850000000001</v>
      </c>
      <c r="J45" s="163" t="s">
        <v>257</v>
      </c>
      <c r="K45" s="163">
        <v>1</v>
      </c>
      <c r="L45" s="163">
        <v>260.9325</v>
      </c>
      <c r="M45" s="163">
        <v>2004</v>
      </c>
      <c r="N45" s="163">
        <v>1</v>
      </c>
      <c r="O45" s="163">
        <v>5.5642610000000001</v>
      </c>
      <c r="Q45" s="163">
        <v>5.375267</v>
      </c>
      <c r="R45" s="163">
        <v>0.18899489999999999</v>
      </c>
    </row>
    <row r="46" spans="1:18">
      <c r="A46" s="163" t="s">
        <v>256</v>
      </c>
      <c r="B46" s="163">
        <v>0</v>
      </c>
      <c r="C46" s="163">
        <v>914.9375</v>
      </c>
      <c r="D46" s="163">
        <v>2004</v>
      </c>
      <c r="E46" s="163">
        <v>2</v>
      </c>
      <c r="F46" s="163">
        <v>6.8188560000000003</v>
      </c>
      <c r="H46" s="163">
        <v>6.6357900000000001</v>
      </c>
      <c r="I46" s="163">
        <v>0.18306539999999999</v>
      </c>
      <c r="J46" s="163" t="s">
        <v>255</v>
      </c>
      <c r="K46" s="163">
        <v>1</v>
      </c>
      <c r="L46" s="163">
        <v>261.9273</v>
      </c>
      <c r="M46" s="163">
        <v>2004</v>
      </c>
      <c r="N46" s="163">
        <v>2</v>
      </c>
      <c r="O46" s="163">
        <v>5.5680670000000001</v>
      </c>
      <c r="Q46" s="163">
        <v>5.375267</v>
      </c>
      <c r="R46" s="163">
        <v>0.19280050000000001</v>
      </c>
    </row>
    <row r="47" spans="1:18">
      <c r="A47" s="163" t="s">
        <v>254</v>
      </c>
      <c r="B47" s="163">
        <v>0</v>
      </c>
      <c r="C47" s="163">
        <v>914.50890000000004</v>
      </c>
      <c r="D47" s="163">
        <v>2004</v>
      </c>
      <c r="E47" s="163">
        <v>3</v>
      </c>
      <c r="F47" s="163">
        <v>6.8183870000000004</v>
      </c>
      <c r="H47" s="163">
        <v>6.6357900000000001</v>
      </c>
      <c r="I47" s="163">
        <v>0.1825967</v>
      </c>
      <c r="J47" s="163" t="s">
        <v>253</v>
      </c>
      <c r="K47" s="163">
        <v>1</v>
      </c>
      <c r="L47" s="163">
        <v>262.25709999999998</v>
      </c>
      <c r="M47" s="163">
        <v>2004</v>
      </c>
      <c r="N47" s="163">
        <v>3</v>
      </c>
      <c r="O47" s="163">
        <v>5.5693250000000001</v>
      </c>
      <c r="Q47" s="163">
        <v>5.375267</v>
      </c>
      <c r="R47" s="163">
        <v>0.19405890000000001</v>
      </c>
    </row>
    <row r="48" spans="1:18">
      <c r="A48" s="163" t="s">
        <v>252</v>
      </c>
      <c r="B48" s="163">
        <v>0</v>
      </c>
      <c r="C48" s="163">
        <v>908.5</v>
      </c>
      <c r="D48" s="163">
        <v>2004</v>
      </c>
      <c r="E48" s="163">
        <v>4</v>
      </c>
      <c r="F48" s="163">
        <v>6.811795</v>
      </c>
      <c r="H48" s="163">
        <v>6.6357900000000001</v>
      </c>
      <c r="I48" s="163">
        <v>0.17600440000000001</v>
      </c>
      <c r="J48" s="163" t="s">
        <v>251</v>
      </c>
      <c r="K48" s="163">
        <v>1</v>
      </c>
      <c r="L48" s="163">
        <v>260.89350000000002</v>
      </c>
      <c r="M48" s="163">
        <v>2004</v>
      </c>
      <c r="N48" s="163">
        <v>4</v>
      </c>
      <c r="O48" s="163">
        <v>5.5641119999999997</v>
      </c>
      <c r="Q48" s="163">
        <v>5.375267</v>
      </c>
      <c r="R48" s="163">
        <v>0.1888456</v>
      </c>
    </row>
    <row r="49" spans="1:18">
      <c r="A49" s="163" t="s">
        <v>250</v>
      </c>
      <c r="B49" s="163">
        <v>0</v>
      </c>
      <c r="C49" s="163">
        <v>905.97320000000002</v>
      </c>
      <c r="D49" s="163">
        <v>2005</v>
      </c>
      <c r="E49" s="163">
        <v>1</v>
      </c>
      <c r="F49" s="163">
        <v>6.8090099999999998</v>
      </c>
      <c r="H49" s="163">
        <v>6.6357900000000001</v>
      </c>
      <c r="I49" s="163">
        <v>0.17321919999999999</v>
      </c>
      <c r="J49" s="163" t="s">
        <v>249</v>
      </c>
      <c r="K49" s="163">
        <v>1</v>
      </c>
      <c r="L49" s="163">
        <v>260.88310000000001</v>
      </c>
      <c r="M49" s="163">
        <v>2005</v>
      </c>
      <c r="N49" s="163">
        <v>1</v>
      </c>
      <c r="O49" s="163">
        <v>5.5640729999999996</v>
      </c>
      <c r="Q49" s="163">
        <v>5.375267</v>
      </c>
      <c r="R49" s="163">
        <v>0.1888061</v>
      </c>
    </row>
    <row r="50" spans="1:18">
      <c r="A50" s="163" t="s">
        <v>248</v>
      </c>
      <c r="B50" s="163">
        <v>0</v>
      </c>
      <c r="C50" s="163">
        <v>911.33330000000001</v>
      </c>
      <c r="D50" s="163">
        <v>2005</v>
      </c>
      <c r="E50" s="163">
        <v>2</v>
      </c>
      <c r="F50" s="163">
        <v>6.8149090000000001</v>
      </c>
      <c r="H50" s="163">
        <v>6.6357900000000001</v>
      </c>
      <c r="I50" s="163">
        <v>0.17911820000000001</v>
      </c>
      <c r="J50" s="163" t="s">
        <v>247</v>
      </c>
      <c r="K50" s="163">
        <v>1</v>
      </c>
      <c r="L50" s="163">
        <v>263.12470000000002</v>
      </c>
      <c r="M50" s="163">
        <v>2005</v>
      </c>
      <c r="N50" s="163">
        <v>2</v>
      </c>
      <c r="O50" s="163">
        <v>5.5726279999999999</v>
      </c>
      <c r="Q50" s="163">
        <v>5.375267</v>
      </c>
      <c r="R50" s="163">
        <v>0.1973615</v>
      </c>
    </row>
    <row r="51" spans="1:18">
      <c r="A51" s="163" t="s">
        <v>246</v>
      </c>
      <c r="B51" s="163">
        <v>0</v>
      </c>
      <c r="C51" s="163">
        <v>912.07140000000004</v>
      </c>
      <c r="D51" s="163">
        <v>2005</v>
      </c>
      <c r="E51" s="163">
        <v>3</v>
      </c>
      <c r="F51" s="163">
        <v>6.8157180000000004</v>
      </c>
      <c r="H51" s="163">
        <v>6.6357900000000001</v>
      </c>
      <c r="I51" s="163">
        <v>0.1799278</v>
      </c>
      <c r="J51" s="163" t="s">
        <v>245</v>
      </c>
      <c r="K51" s="163">
        <v>1</v>
      </c>
      <c r="L51" s="163">
        <v>263.97919999999999</v>
      </c>
      <c r="M51" s="163">
        <v>2005</v>
      </c>
      <c r="N51" s="163">
        <v>3</v>
      </c>
      <c r="O51" s="163">
        <v>5.5758710000000002</v>
      </c>
      <c r="Q51" s="163">
        <v>5.375267</v>
      </c>
      <c r="R51" s="163">
        <v>0.200604</v>
      </c>
    </row>
    <row r="52" spans="1:18">
      <c r="A52" s="163" t="s">
        <v>244</v>
      </c>
      <c r="B52" s="163">
        <v>0</v>
      </c>
      <c r="C52" s="163">
        <v>909.36009999999999</v>
      </c>
      <c r="D52" s="163">
        <v>2005</v>
      </c>
      <c r="E52" s="163">
        <v>4</v>
      </c>
      <c r="F52" s="163">
        <v>6.8127409999999999</v>
      </c>
      <c r="H52" s="163">
        <v>6.6357900000000001</v>
      </c>
      <c r="I52" s="163">
        <v>0.17695089999999999</v>
      </c>
      <c r="J52" s="163" t="s">
        <v>243</v>
      </c>
      <c r="K52" s="163">
        <v>1</v>
      </c>
      <c r="L52" s="163">
        <v>264.42599999999999</v>
      </c>
      <c r="M52" s="163">
        <v>2005</v>
      </c>
      <c r="N52" s="163">
        <v>4</v>
      </c>
      <c r="O52" s="163">
        <v>5.5775610000000002</v>
      </c>
      <c r="Q52" s="163">
        <v>5.375267</v>
      </c>
      <c r="R52" s="163">
        <v>0.2022948</v>
      </c>
    </row>
    <row r="53" spans="1:18">
      <c r="A53" s="163" t="s">
        <v>242</v>
      </c>
      <c r="B53" s="163">
        <v>0</v>
      </c>
      <c r="C53" s="163">
        <v>913.83630000000005</v>
      </c>
      <c r="D53" s="163">
        <v>2006</v>
      </c>
      <c r="E53" s="163">
        <v>1</v>
      </c>
      <c r="F53" s="163">
        <v>6.8176509999999997</v>
      </c>
      <c r="H53" s="163">
        <v>6.6357900000000001</v>
      </c>
      <c r="I53" s="163">
        <v>0.18186089999999999</v>
      </c>
      <c r="J53" s="163" t="s">
        <v>241</v>
      </c>
      <c r="K53" s="163">
        <v>1</v>
      </c>
      <c r="L53" s="163">
        <v>265.98700000000002</v>
      </c>
      <c r="M53" s="163">
        <v>2006</v>
      </c>
      <c r="N53" s="163">
        <v>1</v>
      </c>
      <c r="O53" s="163">
        <v>5.5834469999999996</v>
      </c>
      <c r="Q53" s="163">
        <v>5.375267</v>
      </c>
      <c r="R53" s="163">
        <v>0.2081809</v>
      </c>
    </row>
    <row r="54" spans="1:18">
      <c r="A54" s="163" t="s">
        <v>240</v>
      </c>
      <c r="B54" s="163">
        <v>0</v>
      </c>
      <c r="C54" s="163">
        <v>920.10709999999995</v>
      </c>
      <c r="D54" s="163">
        <v>2006</v>
      </c>
      <c r="E54" s="163">
        <v>2</v>
      </c>
      <c r="F54" s="163">
        <v>6.8244899999999999</v>
      </c>
      <c r="H54" s="163">
        <v>6.6357900000000001</v>
      </c>
      <c r="I54" s="163">
        <v>0.1886997</v>
      </c>
      <c r="J54" s="163" t="s">
        <v>239</v>
      </c>
      <c r="K54" s="163">
        <v>1</v>
      </c>
      <c r="L54" s="163">
        <v>268.25970000000001</v>
      </c>
      <c r="M54" s="163">
        <v>2006</v>
      </c>
      <c r="N54" s="163">
        <v>2</v>
      </c>
      <c r="O54" s="163">
        <v>5.5919559999999997</v>
      </c>
      <c r="Q54" s="163">
        <v>5.375267</v>
      </c>
      <c r="R54" s="163">
        <v>0.2166891</v>
      </c>
    </row>
    <row r="55" spans="1:18">
      <c r="A55" s="163" t="s">
        <v>238</v>
      </c>
      <c r="B55" s="163">
        <v>0</v>
      </c>
      <c r="C55" s="163">
        <v>922.26490000000001</v>
      </c>
      <c r="D55" s="163">
        <v>2006</v>
      </c>
      <c r="E55" s="163">
        <v>3</v>
      </c>
      <c r="F55" s="163">
        <v>6.8268319999999996</v>
      </c>
      <c r="H55" s="163">
        <v>6.6357900000000001</v>
      </c>
      <c r="I55" s="163">
        <v>0.19104189999999999</v>
      </c>
      <c r="J55" s="163" t="s">
        <v>237</v>
      </c>
      <c r="K55" s="163">
        <v>1</v>
      </c>
      <c r="L55" s="163">
        <v>270.53769999999997</v>
      </c>
      <c r="M55" s="163">
        <v>2006</v>
      </c>
      <c r="N55" s="163">
        <v>3</v>
      </c>
      <c r="O55" s="163">
        <v>5.6004110000000003</v>
      </c>
      <c r="Q55" s="163">
        <v>5.375267</v>
      </c>
      <c r="R55" s="163">
        <v>0.22514490000000001</v>
      </c>
    </row>
    <row r="56" spans="1:18">
      <c r="A56" s="163" t="s">
        <v>236</v>
      </c>
      <c r="B56" s="163">
        <v>0</v>
      </c>
      <c r="C56" s="163">
        <v>920.45540000000005</v>
      </c>
      <c r="D56" s="163">
        <v>2006</v>
      </c>
      <c r="E56" s="163">
        <v>4</v>
      </c>
      <c r="F56" s="163">
        <v>6.8248689999999996</v>
      </c>
      <c r="H56" s="163">
        <v>6.6357900000000001</v>
      </c>
      <c r="I56" s="163">
        <v>0.1890783</v>
      </c>
      <c r="J56" s="163" t="s">
        <v>235</v>
      </c>
      <c r="K56" s="163">
        <v>1</v>
      </c>
      <c r="L56" s="163">
        <v>271.18959999999998</v>
      </c>
      <c r="M56" s="163">
        <v>2006</v>
      </c>
      <c r="N56" s="163">
        <v>4</v>
      </c>
      <c r="O56" s="163">
        <v>5.6028180000000001</v>
      </c>
      <c r="Q56" s="163">
        <v>5.375267</v>
      </c>
      <c r="R56" s="163">
        <v>0.22755149999999999</v>
      </c>
    </row>
    <row r="57" spans="1:18">
      <c r="A57" s="163" t="s">
        <v>234</v>
      </c>
      <c r="B57" s="163">
        <v>0</v>
      </c>
      <c r="C57" s="163">
        <v>925.61009999999999</v>
      </c>
      <c r="D57" s="163">
        <v>2007</v>
      </c>
      <c r="E57" s="163">
        <v>1</v>
      </c>
      <c r="F57" s="163">
        <v>6.8304530000000003</v>
      </c>
      <c r="H57" s="163">
        <v>6.6357900000000001</v>
      </c>
      <c r="I57" s="163">
        <v>0.19466259999999999</v>
      </c>
      <c r="J57" s="163" t="s">
        <v>233</v>
      </c>
      <c r="K57" s="163">
        <v>1</v>
      </c>
      <c r="L57" s="163">
        <v>273.54539999999997</v>
      </c>
      <c r="M57" s="163">
        <v>2007</v>
      </c>
      <c r="N57" s="163">
        <v>1</v>
      </c>
      <c r="O57" s="163">
        <v>5.6114680000000003</v>
      </c>
      <c r="Q57" s="163">
        <v>5.375267</v>
      </c>
      <c r="R57" s="163">
        <v>0.2362013</v>
      </c>
    </row>
    <row r="58" spans="1:18">
      <c r="A58" s="163" t="s">
        <v>232</v>
      </c>
      <c r="B58" s="163">
        <v>0</v>
      </c>
      <c r="C58" s="163">
        <v>931.64880000000005</v>
      </c>
      <c r="D58" s="163">
        <v>2007</v>
      </c>
      <c r="E58" s="163">
        <v>2</v>
      </c>
      <c r="F58" s="163">
        <v>6.8369559999999998</v>
      </c>
      <c r="H58" s="163">
        <v>6.6357900000000001</v>
      </c>
      <c r="I58" s="163">
        <v>0.2011657</v>
      </c>
      <c r="J58" s="163" t="s">
        <v>231</v>
      </c>
      <c r="K58" s="163">
        <v>1</v>
      </c>
      <c r="L58" s="163">
        <v>275.78179999999998</v>
      </c>
      <c r="M58" s="163">
        <v>2007</v>
      </c>
      <c r="N58" s="163">
        <v>2</v>
      </c>
      <c r="O58" s="163">
        <v>5.6196099999999998</v>
      </c>
      <c r="Q58" s="163">
        <v>5.375267</v>
      </c>
      <c r="R58" s="163">
        <v>0.2443438</v>
      </c>
    </row>
    <row r="59" spans="1:18">
      <c r="A59" s="163" t="s">
        <v>230</v>
      </c>
      <c r="B59" s="163">
        <v>0</v>
      </c>
      <c r="C59" s="163">
        <v>934.16070000000002</v>
      </c>
      <c r="D59" s="163">
        <v>2007</v>
      </c>
      <c r="E59" s="163">
        <v>3</v>
      </c>
      <c r="F59" s="163">
        <v>6.8396480000000004</v>
      </c>
      <c r="H59" s="163">
        <v>6.6357900000000001</v>
      </c>
      <c r="I59" s="163">
        <v>0.20385790000000001</v>
      </c>
      <c r="J59" s="163" t="s">
        <v>229</v>
      </c>
      <c r="K59" s="163">
        <v>1</v>
      </c>
      <c r="L59" s="163">
        <v>277.21300000000002</v>
      </c>
      <c r="M59" s="163">
        <v>2007</v>
      </c>
      <c r="N59" s="163">
        <v>3</v>
      </c>
      <c r="O59" s="163">
        <v>5.6247860000000003</v>
      </c>
      <c r="Q59" s="163">
        <v>5.375267</v>
      </c>
      <c r="R59" s="163">
        <v>0.2495193</v>
      </c>
    </row>
    <row r="60" spans="1:18">
      <c r="A60" s="163" t="s">
        <v>228</v>
      </c>
      <c r="B60" s="163">
        <v>0</v>
      </c>
      <c r="C60" s="163">
        <v>932.60119999999995</v>
      </c>
      <c r="D60" s="163">
        <v>2007</v>
      </c>
      <c r="E60" s="163">
        <v>4</v>
      </c>
      <c r="F60" s="163">
        <v>6.8379779999999997</v>
      </c>
      <c r="H60" s="163">
        <v>6.6357900000000001</v>
      </c>
      <c r="I60" s="163">
        <v>0.20218749999999999</v>
      </c>
      <c r="J60" s="163" t="s">
        <v>227</v>
      </c>
      <c r="K60" s="163">
        <v>1</v>
      </c>
      <c r="L60" s="163">
        <v>277.74290000000002</v>
      </c>
      <c r="M60" s="163">
        <v>2007</v>
      </c>
      <c r="N60" s="163">
        <v>4</v>
      </c>
      <c r="O60" s="163">
        <v>5.6266959999999999</v>
      </c>
      <c r="Q60" s="163">
        <v>5.375267</v>
      </c>
      <c r="R60" s="163">
        <v>0.25142910000000002</v>
      </c>
    </row>
    <row r="61" spans="1:18">
      <c r="A61" s="163" t="s">
        <v>226</v>
      </c>
      <c r="B61" s="163">
        <v>0</v>
      </c>
      <c r="C61" s="163">
        <v>929.11609999999996</v>
      </c>
      <c r="D61" s="163">
        <v>2008</v>
      </c>
      <c r="E61" s="163">
        <v>1</v>
      </c>
      <c r="F61" s="163">
        <v>6.8342340000000004</v>
      </c>
      <c r="H61" s="163">
        <v>6.6357900000000001</v>
      </c>
      <c r="I61" s="163">
        <v>0.19844339999999999</v>
      </c>
      <c r="J61" s="163" t="s">
        <v>225</v>
      </c>
      <c r="K61" s="163">
        <v>1</v>
      </c>
      <c r="L61" s="163">
        <v>277.66489999999999</v>
      </c>
      <c r="M61" s="163">
        <v>2008</v>
      </c>
      <c r="N61" s="163">
        <v>1</v>
      </c>
      <c r="O61" s="163">
        <v>5.6264149999999997</v>
      </c>
      <c r="Q61" s="163">
        <v>5.375267</v>
      </c>
      <c r="R61" s="163">
        <v>0.2511487</v>
      </c>
    </row>
    <row r="62" spans="1:18">
      <c r="A62" s="163" t="s">
        <v>224</v>
      </c>
      <c r="B62" s="163">
        <v>0</v>
      </c>
      <c r="C62" s="163">
        <v>934.18150000000003</v>
      </c>
      <c r="D62" s="163">
        <v>2008</v>
      </c>
      <c r="E62" s="163">
        <v>2</v>
      </c>
      <c r="F62" s="163">
        <v>6.8396710000000001</v>
      </c>
      <c r="H62" s="163">
        <v>6.6357900000000001</v>
      </c>
      <c r="I62" s="163">
        <v>0.20388029999999999</v>
      </c>
      <c r="J62" s="163" t="s">
        <v>223</v>
      </c>
      <c r="K62" s="163">
        <v>1</v>
      </c>
      <c r="L62" s="163">
        <v>279.48829999999998</v>
      </c>
      <c r="M62" s="163">
        <v>2008</v>
      </c>
      <c r="N62" s="163">
        <v>2</v>
      </c>
      <c r="O62" s="163">
        <v>5.6329599999999997</v>
      </c>
      <c r="Q62" s="163">
        <v>5.375267</v>
      </c>
      <c r="R62" s="163">
        <v>0.25769379999999997</v>
      </c>
    </row>
    <row r="63" spans="1:18">
      <c r="A63" s="163" t="s">
        <v>222</v>
      </c>
      <c r="B63" s="163">
        <v>0</v>
      </c>
      <c r="C63" s="163">
        <v>933.20830000000001</v>
      </c>
      <c r="D63" s="163">
        <v>2008</v>
      </c>
      <c r="E63" s="163">
        <v>3</v>
      </c>
      <c r="F63" s="163">
        <v>6.8386279999999999</v>
      </c>
      <c r="H63" s="163">
        <v>6.6357900000000001</v>
      </c>
      <c r="I63" s="163">
        <v>0.20283789999999999</v>
      </c>
      <c r="J63" s="163" t="s">
        <v>221</v>
      </c>
      <c r="K63" s="163">
        <v>1</v>
      </c>
      <c r="L63" s="163">
        <v>280.5351</v>
      </c>
      <c r="M63" s="163">
        <v>2008</v>
      </c>
      <c r="N63" s="163">
        <v>3</v>
      </c>
      <c r="O63" s="163">
        <v>5.6366990000000001</v>
      </c>
      <c r="Q63" s="163">
        <v>5.375267</v>
      </c>
      <c r="R63" s="163">
        <v>0.2614322</v>
      </c>
    </row>
    <row r="64" spans="1:18">
      <c r="A64" s="163" t="s">
        <v>220</v>
      </c>
      <c r="B64" s="163">
        <v>0</v>
      </c>
      <c r="C64" s="163">
        <v>931.61900000000003</v>
      </c>
      <c r="D64" s="163">
        <v>2008</v>
      </c>
      <c r="E64" s="163">
        <v>4</v>
      </c>
      <c r="F64" s="163">
        <v>6.8369239999999998</v>
      </c>
      <c r="H64" s="163">
        <v>6.6357900000000001</v>
      </c>
      <c r="I64" s="163">
        <v>0.2011337</v>
      </c>
      <c r="J64" s="163" t="s">
        <v>219</v>
      </c>
      <c r="K64" s="163">
        <v>1</v>
      </c>
      <c r="L64" s="163">
        <v>280.35320000000002</v>
      </c>
      <c r="M64" s="163">
        <v>2008</v>
      </c>
      <c r="N64" s="163">
        <v>4</v>
      </c>
      <c r="O64" s="163">
        <v>5.63605</v>
      </c>
      <c r="Q64" s="163">
        <v>5.375267</v>
      </c>
      <c r="R64" s="163">
        <v>0.26078370000000001</v>
      </c>
    </row>
    <row r="65" spans="1:18">
      <c r="A65" s="163" t="s">
        <v>218</v>
      </c>
      <c r="B65" s="163">
        <v>0</v>
      </c>
      <c r="C65" s="163">
        <v>925.14290000000005</v>
      </c>
      <c r="D65" s="163">
        <v>2009</v>
      </c>
      <c r="E65" s="163">
        <v>1</v>
      </c>
      <c r="F65" s="163">
        <v>6.8299479999999999</v>
      </c>
      <c r="H65" s="163">
        <v>6.6357900000000001</v>
      </c>
      <c r="I65" s="163">
        <v>0.1941581</v>
      </c>
      <c r="J65" s="163" t="s">
        <v>217</v>
      </c>
      <c r="K65" s="163">
        <v>1</v>
      </c>
      <c r="L65" s="163">
        <v>278.73250000000002</v>
      </c>
      <c r="M65" s="163">
        <v>2009</v>
      </c>
      <c r="N65" s="163">
        <v>1</v>
      </c>
      <c r="O65" s="163">
        <v>5.6302519999999996</v>
      </c>
      <c r="Q65" s="163">
        <v>5.375267</v>
      </c>
      <c r="R65" s="163">
        <v>0.25498579999999998</v>
      </c>
    </row>
    <row r="66" spans="1:18">
      <c r="A66" s="163" t="s">
        <v>216</v>
      </c>
      <c r="B66" s="163">
        <v>0</v>
      </c>
      <c r="C66" s="163">
        <v>922.48810000000003</v>
      </c>
      <c r="D66" s="163">
        <v>2009</v>
      </c>
      <c r="E66" s="163">
        <v>2</v>
      </c>
      <c r="F66" s="163">
        <v>6.8270749999999998</v>
      </c>
      <c r="H66" s="163">
        <v>6.6357900000000001</v>
      </c>
      <c r="I66" s="163">
        <v>0.19128419999999999</v>
      </c>
      <c r="J66" s="163" t="s">
        <v>215</v>
      </c>
      <c r="K66" s="163">
        <v>1</v>
      </c>
      <c r="L66" s="163">
        <v>278.63119999999998</v>
      </c>
      <c r="M66" s="163">
        <v>2009</v>
      </c>
      <c r="N66" s="163">
        <v>2</v>
      </c>
      <c r="O66" s="163">
        <v>5.6298890000000004</v>
      </c>
      <c r="Q66" s="163">
        <v>5.375267</v>
      </c>
      <c r="R66" s="163">
        <v>0.25462249999999997</v>
      </c>
    </row>
    <row r="67" spans="1:18">
      <c r="A67" s="163" t="s">
        <v>214</v>
      </c>
      <c r="B67" s="163">
        <v>0</v>
      </c>
      <c r="C67" s="163">
        <v>921.01189999999997</v>
      </c>
      <c r="D67" s="163">
        <v>2009</v>
      </c>
      <c r="E67" s="163">
        <v>3</v>
      </c>
      <c r="F67" s="163">
        <v>6.8254729999999997</v>
      </c>
      <c r="H67" s="163">
        <v>6.6357900000000001</v>
      </c>
      <c r="I67" s="163">
        <v>0.1896825</v>
      </c>
      <c r="J67" s="163" t="s">
        <v>213</v>
      </c>
      <c r="K67" s="163">
        <v>1</v>
      </c>
      <c r="L67" s="163">
        <v>278.41300000000001</v>
      </c>
      <c r="M67" s="163">
        <v>2009</v>
      </c>
      <c r="N67" s="163">
        <v>3</v>
      </c>
      <c r="O67" s="163">
        <v>5.6291060000000002</v>
      </c>
      <c r="Q67" s="163">
        <v>5.375267</v>
      </c>
      <c r="R67" s="163">
        <v>0.25383899999999998</v>
      </c>
    </row>
    <row r="68" spans="1:18">
      <c r="A68" s="163" t="s">
        <v>212</v>
      </c>
      <c r="B68" s="163">
        <v>0</v>
      </c>
      <c r="C68" s="163">
        <v>921.8125</v>
      </c>
      <c r="D68" s="163">
        <v>2009</v>
      </c>
      <c r="E68" s="163">
        <v>4</v>
      </c>
      <c r="F68" s="163">
        <v>6.8263420000000004</v>
      </c>
      <c r="H68" s="163">
        <v>6.6357900000000001</v>
      </c>
      <c r="I68" s="163">
        <v>0.19055130000000001</v>
      </c>
      <c r="J68" s="163" t="s">
        <v>211</v>
      </c>
      <c r="K68" s="163">
        <v>1</v>
      </c>
      <c r="L68" s="163">
        <v>279.07530000000003</v>
      </c>
      <c r="M68" s="163">
        <v>2009</v>
      </c>
      <c r="N68" s="163">
        <v>4</v>
      </c>
      <c r="O68" s="163">
        <v>5.6314820000000001</v>
      </c>
      <c r="Q68" s="163">
        <v>5.375267</v>
      </c>
      <c r="R68" s="163">
        <v>0.25621509999999997</v>
      </c>
    </row>
    <row r="69" spans="1:18">
      <c r="A69" s="163" t="s">
        <v>210</v>
      </c>
      <c r="B69" s="163">
        <v>0</v>
      </c>
      <c r="C69" s="163">
        <v>923.52080000000001</v>
      </c>
      <c r="D69" s="163">
        <v>2010</v>
      </c>
      <c r="E69" s="163">
        <v>1</v>
      </c>
      <c r="F69" s="163">
        <v>6.8281929999999997</v>
      </c>
      <c r="H69" s="163">
        <v>6.6357900000000001</v>
      </c>
      <c r="I69" s="163">
        <v>0.19240280000000001</v>
      </c>
      <c r="J69" s="163" t="s">
        <v>209</v>
      </c>
      <c r="K69" s="163">
        <v>1</v>
      </c>
      <c r="L69" s="163">
        <v>279.60000000000002</v>
      </c>
      <c r="M69" s="163">
        <v>2010</v>
      </c>
      <c r="N69" s="163">
        <v>1</v>
      </c>
      <c r="O69" s="163">
        <v>5.6333599999999997</v>
      </c>
      <c r="Q69" s="163">
        <v>5.375267</v>
      </c>
      <c r="R69" s="163">
        <v>0.25809339999999997</v>
      </c>
    </row>
    <row r="70" spans="1:18">
      <c r="A70" s="163" t="s">
        <v>208</v>
      </c>
      <c r="B70" s="163">
        <v>0</v>
      </c>
      <c r="C70" s="163">
        <v>927.49699999999996</v>
      </c>
      <c r="D70" s="163">
        <v>2010</v>
      </c>
      <c r="E70" s="163">
        <v>2</v>
      </c>
      <c r="F70" s="163">
        <v>6.8324889999999998</v>
      </c>
      <c r="H70" s="163">
        <v>6.6357900000000001</v>
      </c>
      <c r="I70" s="163">
        <v>0.19669909999999999</v>
      </c>
      <c r="J70" s="163" t="s">
        <v>207</v>
      </c>
      <c r="K70" s="163">
        <v>1</v>
      </c>
      <c r="L70" s="163">
        <v>281.02339999999998</v>
      </c>
      <c r="M70" s="163">
        <v>2010</v>
      </c>
      <c r="N70" s="163">
        <v>2</v>
      </c>
      <c r="O70" s="163">
        <v>5.6384379999999998</v>
      </c>
      <c r="Q70" s="163">
        <v>5.375267</v>
      </c>
      <c r="R70" s="163">
        <v>0.26317119999999999</v>
      </c>
    </row>
    <row r="71" spans="1:18">
      <c r="A71" s="163" t="s">
        <v>206</v>
      </c>
      <c r="B71" s="163">
        <v>0</v>
      </c>
      <c r="C71" s="163">
        <v>926.94640000000004</v>
      </c>
      <c r="D71" s="163">
        <v>2010</v>
      </c>
      <c r="E71" s="163">
        <v>3</v>
      </c>
      <c r="F71" s="163">
        <v>6.8318960000000004</v>
      </c>
      <c r="H71" s="163">
        <v>6.6357900000000001</v>
      </c>
      <c r="I71" s="163">
        <v>0.19610549999999999</v>
      </c>
      <c r="J71" s="163" t="s">
        <v>205</v>
      </c>
      <c r="K71" s="163">
        <v>1</v>
      </c>
      <c r="L71" s="163">
        <v>281.8338</v>
      </c>
      <c r="M71" s="163">
        <v>2010</v>
      </c>
      <c r="N71" s="163">
        <v>3</v>
      </c>
      <c r="O71" s="163">
        <v>5.6413169999999999</v>
      </c>
      <c r="Q71" s="163">
        <v>5.375267</v>
      </c>
      <c r="R71" s="163">
        <v>0.26605079999999998</v>
      </c>
    </row>
    <row r="72" spans="1:18">
      <c r="A72" s="163" t="s">
        <v>204</v>
      </c>
      <c r="B72" s="163">
        <v>0</v>
      </c>
      <c r="C72" s="163">
        <v>925.19640000000004</v>
      </c>
      <c r="D72" s="163">
        <v>2010</v>
      </c>
      <c r="E72" s="163">
        <v>4</v>
      </c>
      <c r="F72" s="163">
        <v>6.830006</v>
      </c>
      <c r="H72" s="163">
        <v>6.6357900000000001</v>
      </c>
      <c r="I72" s="163">
        <v>0.19421579999999999</v>
      </c>
      <c r="J72" s="163" t="s">
        <v>203</v>
      </c>
      <c r="K72" s="163">
        <v>1</v>
      </c>
      <c r="L72" s="163">
        <v>281.17140000000001</v>
      </c>
      <c r="M72" s="163">
        <v>2010</v>
      </c>
      <c r="N72" s="163">
        <v>4</v>
      </c>
      <c r="O72" s="163">
        <v>5.6389649999999998</v>
      </c>
      <c r="Q72" s="163">
        <v>5.375267</v>
      </c>
      <c r="R72" s="163">
        <v>0.26369809999999999</v>
      </c>
    </row>
    <row r="73" spans="1:18">
      <c r="A73" s="163" t="s">
        <v>202</v>
      </c>
      <c r="B73" s="163">
        <v>0</v>
      </c>
      <c r="C73" s="163">
        <v>924.96429999999998</v>
      </c>
      <c r="D73" s="163">
        <v>2011</v>
      </c>
      <c r="E73" s="163">
        <v>1</v>
      </c>
      <c r="F73" s="163">
        <v>6.8297549999999996</v>
      </c>
      <c r="H73" s="163">
        <v>6.6357900000000001</v>
      </c>
      <c r="I73" s="163">
        <v>0.193965</v>
      </c>
      <c r="J73" s="163" t="s">
        <v>201</v>
      </c>
      <c r="K73" s="163">
        <v>1</v>
      </c>
      <c r="L73" s="163">
        <v>280.2208</v>
      </c>
      <c r="M73" s="163">
        <v>2011</v>
      </c>
      <c r="N73" s="163">
        <v>1</v>
      </c>
      <c r="O73" s="163">
        <v>5.6355779999999998</v>
      </c>
      <c r="Q73" s="163">
        <v>5.375267</v>
      </c>
      <c r="R73" s="163">
        <v>0.26031110000000002</v>
      </c>
    </row>
    <row r="74" spans="1:18">
      <c r="A74" s="163" t="s">
        <v>200</v>
      </c>
      <c r="B74" s="163">
        <v>0</v>
      </c>
      <c r="C74" s="163">
        <v>928.48810000000003</v>
      </c>
      <c r="D74" s="163">
        <v>2011</v>
      </c>
      <c r="E74" s="163">
        <v>2</v>
      </c>
      <c r="F74" s="163">
        <v>6.833558</v>
      </c>
      <c r="H74" s="163">
        <v>6.6357900000000001</v>
      </c>
      <c r="I74" s="163">
        <v>0.19776730000000001</v>
      </c>
      <c r="J74" s="163" t="s">
        <v>199</v>
      </c>
      <c r="K74" s="163">
        <v>1</v>
      </c>
      <c r="L74" s="163">
        <v>282.66489999999999</v>
      </c>
      <c r="M74" s="163">
        <v>2011</v>
      </c>
      <c r="N74" s="163">
        <v>2</v>
      </c>
      <c r="O74" s="163">
        <v>5.6442620000000003</v>
      </c>
      <c r="Q74" s="163">
        <v>5.375267</v>
      </c>
      <c r="R74" s="163">
        <v>0.26899580000000001</v>
      </c>
    </row>
    <row r="75" spans="1:18">
      <c r="A75" s="163" t="s">
        <v>198</v>
      </c>
      <c r="B75" s="163">
        <v>0</v>
      </c>
      <c r="C75" s="163">
        <v>926.85419999999999</v>
      </c>
      <c r="D75" s="163">
        <v>2011</v>
      </c>
      <c r="E75" s="163">
        <v>3</v>
      </c>
      <c r="F75" s="163">
        <v>6.8317959999999998</v>
      </c>
      <c r="H75" s="163">
        <v>6.6357900000000001</v>
      </c>
      <c r="I75" s="163">
        <v>0.19600580000000001</v>
      </c>
      <c r="J75" s="163" t="s">
        <v>197</v>
      </c>
      <c r="K75" s="163">
        <v>1</v>
      </c>
      <c r="L75" s="163">
        <v>284.0675</v>
      </c>
      <c r="M75" s="163">
        <v>2011</v>
      </c>
      <c r="N75" s="163">
        <v>3</v>
      </c>
      <c r="O75" s="163">
        <v>5.6492120000000003</v>
      </c>
      <c r="Q75" s="163">
        <v>5.375267</v>
      </c>
      <c r="R75" s="163">
        <v>0.2739453</v>
      </c>
    </row>
    <row r="76" spans="1:18">
      <c r="B76" s="163">
        <v>0</v>
      </c>
      <c r="C76" s="163">
        <v>0</v>
      </c>
      <c r="H76" s="163">
        <v>6.6357900000000001</v>
      </c>
      <c r="K76" s="163">
        <v>1</v>
      </c>
      <c r="L76" s="163">
        <v>0</v>
      </c>
      <c r="Q76" s="163">
        <v>5.375267</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1:K35"/>
  <sheetViews>
    <sheetView workbookViewId="0">
      <selection activeCell="K18" sqref="K18"/>
    </sheetView>
  </sheetViews>
  <sheetFormatPr defaultRowHeight="15"/>
  <cols>
    <col min="1" max="1" width="5.5703125" style="1" customWidth="1"/>
    <col min="2" max="2" width="18.28515625" style="1" customWidth="1"/>
    <col min="3" max="6" width="9.140625" style="1"/>
    <col min="7" max="7" width="21.140625" style="1" customWidth="1"/>
    <col min="8" max="10" width="9.140625" style="1"/>
    <col min="11" max="11" width="23" style="1" customWidth="1"/>
    <col min="12" max="16384" width="9.140625" style="1"/>
  </cols>
  <sheetData>
    <row r="1" spans="2:11" s="28" customFormat="1">
      <c r="B1" s="30" t="s">
        <v>133</v>
      </c>
      <c r="C1" s="30" t="str">
        <f>Indice!C10</f>
        <v>Un marco conceptual.</v>
      </c>
    </row>
    <row r="2" spans="2:11" s="21" customFormat="1" ht="15.75" thickBot="1"/>
    <row r="3" spans="2:11" ht="16.5" thickTop="1" thickBot="1">
      <c r="F3" s="164" t="s">
        <v>189</v>
      </c>
      <c r="G3" s="165"/>
      <c r="H3" s="165"/>
      <c r="I3" s="165"/>
      <c r="J3" s="166"/>
    </row>
    <row r="4" spans="2:11" ht="16.5" thickTop="1" thickBot="1"/>
    <row r="5" spans="2:11" ht="15.75" thickBot="1">
      <c r="D5" s="171" t="s">
        <v>192</v>
      </c>
      <c r="E5" s="172"/>
      <c r="F5" s="172"/>
      <c r="G5" s="172"/>
      <c r="H5" s="172"/>
      <c r="I5" s="172"/>
      <c r="J5" s="172"/>
      <c r="K5" s="173"/>
    </row>
    <row r="6" spans="2:11" ht="15.75" thickBot="1"/>
    <row r="7" spans="2:11" ht="16.5" customHeight="1" thickTop="1" thickBot="1">
      <c r="D7" s="164" t="s">
        <v>190</v>
      </c>
      <c r="E7" s="165"/>
      <c r="F7" s="165"/>
      <c r="G7" s="165"/>
      <c r="H7" s="165"/>
      <c r="I7" s="165"/>
      <c r="J7" s="165"/>
      <c r="K7" s="166"/>
    </row>
    <row r="8" spans="2:11" ht="16.5" thickTop="1" thickBot="1"/>
    <row r="9" spans="2:11" ht="15.75" thickBot="1">
      <c r="D9" s="13"/>
      <c r="E9" s="14"/>
      <c r="F9" s="14"/>
      <c r="G9" s="14"/>
      <c r="H9" s="15"/>
    </row>
    <row r="10" spans="2:11" ht="16.5" thickBot="1">
      <c r="B10" s="22" t="s">
        <v>135</v>
      </c>
      <c r="D10" s="16"/>
      <c r="E10" s="170" t="s">
        <v>134</v>
      </c>
      <c r="F10" s="170"/>
      <c r="G10" s="170"/>
      <c r="H10" s="17"/>
    </row>
    <row r="11" spans="2:11" ht="15.75" thickBot="1">
      <c r="D11" s="18"/>
      <c r="E11" s="19"/>
      <c r="F11" s="19"/>
      <c r="G11" s="19"/>
      <c r="H11" s="20"/>
    </row>
    <row r="13" spans="2:11" ht="15.75" thickBot="1"/>
    <row r="14" spans="2:11">
      <c r="D14" s="13"/>
      <c r="E14" s="14"/>
      <c r="F14" s="14"/>
      <c r="G14" s="14"/>
      <c r="H14" s="14"/>
      <c r="I14" s="15"/>
    </row>
    <row r="15" spans="2:11">
      <c r="D15" s="16"/>
      <c r="E15" s="129" t="s">
        <v>137</v>
      </c>
      <c r="F15" s="11"/>
      <c r="G15" s="11"/>
      <c r="H15" s="11"/>
      <c r="I15" s="17"/>
    </row>
    <row r="16" spans="2:11">
      <c r="D16" s="16"/>
      <c r="E16" s="11"/>
      <c r="F16" s="11"/>
      <c r="G16" s="11"/>
      <c r="H16" s="11"/>
      <c r="I16" s="17"/>
    </row>
    <row r="17" spans="2:11" ht="24" thickBot="1">
      <c r="D17" s="16"/>
      <c r="E17" s="11"/>
      <c r="F17" s="27" t="s">
        <v>138</v>
      </c>
      <c r="G17" s="12"/>
      <c r="H17" s="12"/>
      <c r="I17" s="17"/>
    </row>
    <row r="18" spans="2:11" ht="15.75" thickBot="1">
      <c r="D18" s="16"/>
      <c r="E18" s="11"/>
      <c r="F18" s="11"/>
      <c r="G18" s="11"/>
      <c r="H18" s="11"/>
      <c r="I18" s="17"/>
      <c r="K18" s="22" t="s">
        <v>142</v>
      </c>
    </row>
    <row r="19" spans="2:11" ht="15.75" thickBot="1">
      <c r="B19" s="22" t="s">
        <v>136</v>
      </c>
      <c r="D19" s="16"/>
      <c r="E19" s="11" t="s">
        <v>139</v>
      </c>
      <c r="F19" s="11"/>
      <c r="G19" s="11"/>
      <c r="H19" s="11"/>
      <c r="I19" s="17"/>
    </row>
    <row r="20" spans="2:11" ht="15.75" thickBot="1">
      <c r="D20" s="16"/>
      <c r="E20" s="11"/>
      <c r="F20" s="11"/>
      <c r="G20" s="11"/>
      <c r="H20" s="11"/>
      <c r="I20" s="17"/>
      <c r="K20" s="22" t="s">
        <v>143</v>
      </c>
    </row>
    <row r="21" spans="2:11" ht="15.75" thickBot="1">
      <c r="D21" s="16"/>
      <c r="E21" s="11" t="s">
        <v>140</v>
      </c>
      <c r="F21" s="11"/>
      <c r="G21" s="11"/>
      <c r="H21" s="11"/>
      <c r="I21" s="17"/>
    </row>
    <row r="22" spans="2:11" ht="15.75" thickBot="1">
      <c r="D22" s="16"/>
      <c r="E22" s="11"/>
      <c r="F22" s="11"/>
      <c r="G22" s="11"/>
      <c r="H22" s="11"/>
      <c r="I22" s="17"/>
      <c r="K22" s="22" t="s">
        <v>144</v>
      </c>
    </row>
    <row r="23" spans="2:11" ht="15.75" thickBot="1">
      <c r="D23" s="16"/>
      <c r="E23" s="11" t="s">
        <v>141</v>
      </c>
      <c r="F23" s="11"/>
      <c r="G23" s="11"/>
      <c r="H23" s="11"/>
      <c r="I23" s="17"/>
    </row>
    <row r="24" spans="2:11" ht="15.75" thickBot="1">
      <c r="D24" s="18"/>
      <c r="E24" s="19"/>
      <c r="F24" s="19"/>
      <c r="G24" s="19"/>
      <c r="H24" s="19"/>
      <c r="I24" s="20"/>
      <c r="K24" s="22" t="s">
        <v>145</v>
      </c>
    </row>
    <row r="25" spans="2:11" ht="15.75" thickBot="1"/>
    <row r="26" spans="2:11" ht="16.5" thickTop="1" thickBot="1">
      <c r="D26" s="164" t="s">
        <v>191</v>
      </c>
      <c r="E26" s="165"/>
      <c r="F26" s="165"/>
      <c r="G26" s="165"/>
      <c r="H26" s="165"/>
      <c r="I26" s="165"/>
      <c r="J26" s="165"/>
      <c r="K26" s="166"/>
    </row>
    <row r="27" spans="2:11" ht="15.75" thickTop="1"/>
    <row r="28" spans="2:11" ht="15.75" thickBot="1"/>
    <row r="29" spans="2:11" ht="34.5" customHeight="1" thickBot="1">
      <c r="D29" s="167" t="s">
        <v>146</v>
      </c>
      <c r="E29" s="168"/>
      <c r="F29" s="168"/>
      <c r="G29" s="168"/>
      <c r="H29" s="168"/>
      <c r="I29" s="168"/>
      <c r="J29" s="168"/>
      <c r="K29" s="169"/>
    </row>
    <row r="34" spans="2:3">
      <c r="B34" s="29" t="s">
        <v>147</v>
      </c>
      <c r="C34" s="29" t="str">
        <f>Indice!D10</f>
        <v>Elaboración propia.</v>
      </c>
    </row>
    <row r="35" spans="2:3">
      <c r="B35" s="29"/>
      <c r="C35" s="29"/>
    </row>
  </sheetData>
  <mergeCells count="6">
    <mergeCell ref="F3:J3"/>
    <mergeCell ref="D7:K7"/>
    <mergeCell ref="D26:K26"/>
    <mergeCell ref="D29:K29"/>
    <mergeCell ref="E10:G10"/>
    <mergeCell ref="D5:K5"/>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D157"/>
  <sheetViews>
    <sheetView workbookViewId="0">
      <selection activeCell="M37" sqref="M37"/>
    </sheetView>
  </sheetViews>
  <sheetFormatPr defaultRowHeight="12.75"/>
  <cols>
    <col min="1" max="16384" width="9.140625" style="36"/>
  </cols>
  <sheetData>
    <row r="1" spans="1:3">
      <c r="A1" s="36" t="s">
        <v>119</v>
      </c>
      <c r="B1" s="36" t="s">
        <v>338</v>
      </c>
      <c r="C1" s="36" t="s">
        <v>79</v>
      </c>
    </row>
    <row r="2" spans="1:3">
      <c r="A2" s="36">
        <v>4.3013000000000003E-2</v>
      </c>
      <c r="B2" s="36">
        <v>4.1173599999999998E-2</v>
      </c>
      <c r="C2" s="36" t="s">
        <v>398</v>
      </c>
    </row>
    <row r="3" spans="1:3">
      <c r="A3" s="36">
        <v>4.2731699999999997E-2</v>
      </c>
      <c r="B3" s="36">
        <v>4.0870700000000003E-2</v>
      </c>
      <c r="C3" s="36" t="s">
        <v>399</v>
      </c>
    </row>
    <row r="4" spans="1:3">
      <c r="A4" s="36">
        <v>4.3052E-2</v>
      </c>
      <c r="B4" s="36">
        <v>4.1043200000000002E-2</v>
      </c>
      <c r="C4" s="36" t="s">
        <v>400</v>
      </c>
    </row>
    <row r="5" spans="1:3">
      <c r="A5" s="36">
        <v>4.3859500000000003E-2</v>
      </c>
      <c r="B5" s="36">
        <v>4.23889E-2</v>
      </c>
      <c r="C5" s="36" t="s">
        <v>437</v>
      </c>
    </row>
    <row r="6" spans="1:3">
      <c r="A6" s="36">
        <v>4.4007900000000003E-2</v>
      </c>
      <c r="B6" s="36">
        <v>4.2276300000000003E-2</v>
      </c>
      <c r="C6" s="36" t="s">
        <v>450</v>
      </c>
    </row>
    <row r="7" spans="1:3">
      <c r="A7" s="36">
        <v>4.3180000000000003E-2</v>
      </c>
      <c r="B7" s="36">
        <v>4.2279999999999998E-2</v>
      </c>
      <c r="C7" s="36" t="s">
        <v>463</v>
      </c>
    </row>
    <row r="8" spans="1:3">
      <c r="A8" s="36">
        <v>4.1882900000000001E-2</v>
      </c>
      <c r="B8" s="36">
        <v>4.1209000000000003E-2</v>
      </c>
      <c r="C8" s="36" t="s">
        <v>476</v>
      </c>
    </row>
    <row r="9" spans="1:3">
      <c r="A9" s="36">
        <v>4.1527799999999997E-2</v>
      </c>
      <c r="B9" s="36">
        <v>4.0475900000000002E-2</v>
      </c>
      <c r="C9" s="36" t="s">
        <v>489</v>
      </c>
    </row>
    <row r="10" spans="1:3">
      <c r="A10" s="36">
        <v>4.1464899999999999E-2</v>
      </c>
      <c r="B10" s="36">
        <v>4.0927999999999999E-2</v>
      </c>
      <c r="C10" s="36" t="s">
        <v>502</v>
      </c>
    </row>
    <row r="11" spans="1:3">
      <c r="A11" s="36">
        <v>4.1222300000000003E-2</v>
      </c>
      <c r="B11" s="36">
        <v>4.1148799999999999E-2</v>
      </c>
      <c r="C11" s="36" t="s">
        <v>80</v>
      </c>
    </row>
    <row r="12" spans="1:3">
      <c r="A12" s="36">
        <v>4.0718400000000002E-2</v>
      </c>
      <c r="B12" s="36">
        <v>4.086E-2</v>
      </c>
      <c r="C12" s="36" t="s">
        <v>81</v>
      </c>
    </row>
    <row r="13" spans="1:3">
      <c r="A13" s="36">
        <v>4.04973E-2</v>
      </c>
      <c r="B13" s="36">
        <v>4.0759900000000002E-2</v>
      </c>
      <c r="C13" s="36" t="s">
        <v>82</v>
      </c>
    </row>
    <row r="14" spans="1:3">
      <c r="A14" s="36">
        <v>4.1889999999999997E-2</v>
      </c>
      <c r="B14" s="36">
        <v>4.0633000000000002E-2</v>
      </c>
      <c r="C14" s="36" t="s">
        <v>401</v>
      </c>
    </row>
    <row r="15" spans="1:3">
      <c r="A15" s="36">
        <v>4.1348599999999999E-2</v>
      </c>
      <c r="B15" s="36">
        <v>3.9984400000000003E-2</v>
      </c>
      <c r="C15" s="36" t="s">
        <v>413</v>
      </c>
    </row>
    <row r="16" spans="1:3">
      <c r="A16" s="36">
        <v>4.0761899999999997E-2</v>
      </c>
      <c r="B16" s="36">
        <v>4.0174099999999997E-2</v>
      </c>
      <c r="C16" s="36" t="s">
        <v>425</v>
      </c>
    </row>
    <row r="17" spans="1:3">
      <c r="A17" s="36">
        <v>4.2288199999999998E-2</v>
      </c>
      <c r="B17" s="36">
        <v>4.0038900000000002E-2</v>
      </c>
      <c r="C17" s="36" t="s">
        <v>438</v>
      </c>
    </row>
    <row r="18" spans="1:3">
      <c r="A18" s="36">
        <v>4.1005399999999997E-2</v>
      </c>
      <c r="B18" s="36">
        <v>3.9332499999999999E-2</v>
      </c>
      <c r="C18" s="36" t="s">
        <v>451</v>
      </c>
    </row>
    <row r="19" spans="1:3">
      <c r="A19" s="36">
        <v>4.0233199999999997E-2</v>
      </c>
      <c r="B19" s="36">
        <v>3.7665999999999998E-2</v>
      </c>
      <c r="C19" s="36" t="s">
        <v>464</v>
      </c>
    </row>
    <row r="20" spans="1:3">
      <c r="A20" s="36">
        <v>4.1229099999999998E-2</v>
      </c>
      <c r="B20" s="36">
        <v>3.6894000000000003E-2</v>
      </c>
      <c r="C20" s="36" t="s">
        <v>477</v>
      </c>
    </row>
    <row r="21" spans="1:3">
      <c r="A21" s="36">
        <v>4.1912999999999999E-2</v>
      </c>
      <c r="B21" s="36">
        <v>3.6041999999999998E-2</v>
      </c>
      <c r="C21" s="36" t="s">
        <v>490</v>
      </c>
    </row>
    <row r="22" spans="1:3">
      <c r="A22" s="36">
        <v>3.9508799999999997E-2</v>
      </c>
      <c r="B22" s="36">
        <v>3.5994600000000002E-2</v>
      </c>
      <c r="C22" s="36" t="s">
        <v>503</v>
      </c>
    </row>
    <row r="23" spans="1:3">
      <c r="A23" s="36">
        <v>4.0210299999999997E-2</v>
      </c>
      <c r="B23" s="36">
        <v>3.55433E-2</v>
      </c>
      <c r="C23" s="36" t="s">
        <v>83</v>
      </c>
    </row>
    <row r="24" spans="1:3">
      <c r="A24" s="36">
        <v>3.9716500000000002E-2</v>
      </c>
      <c r="B24" s="36">
        <v>3.6331799999999997E-2</v>
      </c>
      <c r="C24" s="36" t="s">
        <v>84</v>
      </c>
    </row>
    <row r="25" spans="1:3">
      <c r="A25" s="36">
        <v>3.9374600000000003E-2</v>
      </c>
      <c r="B25" s="36">
        <v>3.6101899999999999E-2</v>
      </c>
      <c r="C25" s="36" t="s">
        <v>85</v>
      </c>
    </row>
    <row r="26" spans="1:3">
      <c r="A26" s="36">
        <v>3.9551700000000002E-2</v>
      </c>
      <c r="B26" s="36">
        <v>3.6620300000000001E-2</v>
      </c>
      <c r="C26" s="36" t="s">
        <v>402</v>
      </c>
    </row>
    <row r="27" spans="1:3">
      <c r="A27" s="36">
        <v>3.8789799999999999E-2</v>
      </c>
      <c r="B27" s="36">
        <v>3.5357699999999999E-2</v>
      </c>
      <c r="C27" s="36" t="s">
        <v>414</v>
      </c>
    </row>
    <row r="28" spans="1:3">
      <c r="A28" s="36">
        <v>3.8756499999999999E-2</v>
      </c>
      <c r="B28" s="36">
        <v>3.4955199999999999E-2</v>
      </c>
      <c r="C28" s="36" t="s">
        <v>426</v>
      </c>
    </row>
    <row r="29" spans="1:3">
      <c r="A29" s="36">
        <v>3.8659699999999998E-2</v>
      </c>
      <c r="B29" s="36">
        <v>3.5531500000000001E-2</v>
      </c>
      <c r="C29" s="36" t="s">
        <v>439</v>
      </c>
    </row>
    <row r="30" spans="1:3">
      <c r="A30" s="36">
        <v>3.7867699999999997E-2</v>
      </c>
      <c r="B30" s="36">
        <v>3.4965900000000001E-2</v>
      </c>
      <c r="C30" s="36" t="s">
        <v>452</v>
      </c>
    </row>
    <row r="31" spans="1:3">
      <c r="A31" s="36">
        <v>3.75167E-2</v>
      </c>
      <c r="B31" s="36">
        <v>3.4396900000000001E-2</v>
      </c>
      <c r="C31" s="36" t="s">
        <v>465</v>
      </c>
    </row>
    <row r="32" spans="1:3">
      <c r="A32" s="36">
        <v>3.7843799999999997E-2</v>
      </c>
      <c r="B32" s="36">
        <v>3.4010699999999998E-2</v>
      </c>
      <c r="C32" s="36" t="s">
        <v>478</v>
      </c>
    </row>
    <row r="33" spans="1:4">
      <c r="A33" s="36">
        <v>3.7762499999999997E-2</v>
      </c>
      <c r="B33" s="36">
        <v>3.5210499999999999E-2</v>
      </c>
      <c r="C33" s="36" t="s">
        <v>491</v>
      </c>
    </row>
    <row r="34" spans="1:4">
      <c r="A34" s="36">
        <v>3.8313699999999999E-2</v>
      </c>
      <c r="B34" s="36">
        <v>3.5437900000000001E-2</v>
      </c>
      <c r="C34" s="36" t="s">
        <v>504</v>
      </c>
    </row>
    <row r="35" spans="1:4">
      <c r="A35" s="36">
        <v>3.8667800000000002E-2</v>
      </c>
      <c r="B35" s="36">
        <v>3.5628E-2</v>
      </c>
      <c r="C35" s="36" t="s">
        <v>86</v>
      </c>
    </row>
    <row r="36" spans="1:4">
      <c r="A36" s="36">
        <v>3.8450400000000003E-2</v>
      </c>
      <c r="B36" s="36">
        <v>3.5999299999999998E-2</v>
      </c>
      <c r="C36" s="36" t="s">
        <v>87</v>
      </c>
    </row>
    <row r="37" spans="1:4">
      <c r="A37" s="36">
        <v>3.86805E-2</v>
      </c>
      <c r="B37" s="36">
        <v>3.4869299999999999E-2</v>
      </c>
      <c r="C37" s="36" t="s">
        <v>88</v>
      </c>
    </row>
    <row r="38" spans="1:4">
      <c r="A38" s="36">
        <v>3.84023E-2</v>
      </c>
      <c r="B38" s="36">
        <v>3.5257200000000002E-2</v>
      </c>
      <c r="C38" s="36" t="s">
        <v>403</v>
      </c>
    </row>
    <row r="39" spans="1:4">
      <c r="A39" s="36">
        <v>3.7302000000000002E-2</v>
      </c>
      <c r="B39" s="36">
        <v>3.5088599999999998E-2</v>
      </c>
      <c r="C39" s="36" t="s">
        <v>415</v>
      </c>
    </row>
    <row r="40" spans="1:4">
      <c r="A40" s="36">
        <v>3.7177099999999998E-2</v>
      </c>
      <c r="B40" s="36">
        <v>3.4936700000000001E-2</v>
      </c>
      <c r="C40" s="36" t="s">
        <v>427</v>
      </c>
    </row>
    <row r="41" spans="1:4">
      <c r="A41" s="36">
        <v>3.7140399999999997E-2</v>
      </c>
      <c r="B41" s="36">
        <v>3.5211899999999997E-2</v>
      </c>
      <c r="C41" s="36" t="s">
        <v>440</v>
      </c>
    </row>
    <row r="42" spans="1:4">
      <c r="A42" s="36">
        <v>3.6818700000000003E-2</v>
      </c>
      <c r="B42" s="36">
        <v>3.6055400000000001E-2</v>
      </c>
      <c r="C42" s="36" t="s">
        <v>453</v>
      </c>
      <c r="D42" s="36">
        <v>12</v>
      </c>
    </row>
    <row r="43" spans="1:4">
      <c r="A43" s="36">
        <v>3.4952900000000002E-2</v>
      </c>
      <c r="B43" s="36">
        <v>3.5740300000000003E-2</v>
      </c>
      <c r="C43" s="36" t="s">
        <v>466</v>
      </c>
    </row>
    <row r="44" spans="1:4">
      <c r="A44" s="36">
        <v>3.5394500000000002E-2</v>
      </c>
      <c r="B44" s="36">
        <v>3.5970200000000001E-2</v>
      </c>
      <c r="C44" s="36" t="s">
        <v>479</v>
      </c>
    </row>
    <row r="45" spans="1:4">
      <c r="A45" s="36">
        <v>3.51963E-2</v>
      </c>
      <c r="B45" s="36">
        <v>3.5991799999999997E-2</v>
      </c>
      <c r="C45" s="36" t="s">
        <v>492</v>
      </c>
    </row>
    <row r="46" spans="1:4">
      <c r="A46" s="36">
        <v>3.5732E-2</v>
      </c>
      <c r="B46" s="36">
        <v>3.6505299999999997E-2</v>
      </c>
      <c r="C46" s="36" t="s">
        <v>505</v>
      </c>
    </row>
    <row r="47" spans="1:4">
      <c r="A47" s="36">
        <v>3.5298000000000003E-2</v>
      </c>
      <c r="B47" s="36">
        <v>3.7115700000000001E-2</v>
      </c>
      <c r="C47" s="36" t="s">
        <v>89</v>
      </c>
    </row>
    <row r="48" spans="1:4">
      <c r="A48" s="36">
        <v>3.5526599999999998E-2</v>
      </c>
      <c r="B48" s="36">
        <v>3.7378399999999999E-2</v>
      </c>
      <c r="C48" s="36" t="s">
        <v>90</v>
      </c>
    </row>
    <row r="49" spans="1:3">
      <c r="A49" s="36">
        <v>3.5639700000000003E-2</v>
      </c>
      <c r="B49" s="36">
        <v>3.8153899999999998E-2</v>
      </c>
      <c r="C49" s="36" t="s">
        <v>91</v>
      </c>
    </row>
    <row r="50" spans="1:3">
      <c r="A50" s="36">
        <v>3.5397999999999999E-2</v>
      </c>
      <c r="B50" s="36">
        <v>3.8730399999999998E-2</v>
      </c>
      <c r="C50" s="36" t="s">
        <v>404</v>
      </c>
    </row>
    <row r="51" spans="1:3">
      <c r="A51" s="36">
        <v>3.5081800000000003E-2</v>
      </c>
      <c r="B51" s="36">
        <v>3.82592E-2</v>
      </c>
      <c r="C51" s="36" t="s">
        <v>416</v>
      </c>
    </row>
    <row r="52" spans="1:3">
      <c r="A52" s="36">
        <v>3.5082500000000003E-2</v>
      </c>
      <c r="B52" s="36">
        <v>3.8354399999999997E-2</v>
      </c>
      <c r="C52" s="36" t="s">
        <v>428</v>
      </c>
    </row>
    <row r="53" spans="1:3">
      <c r="A53" s="36">
        <v>3.5718699999999999E-2</v>
      </c>
      <c r="B53" s="36">
        <v>3.8562899999999997E-2</v>
      </c>
      <c r="C53" s="36" t="s">
        <v>441</v>
      </c>
    </row>
    <row r="54" spans="1:3">
      <c r="A54" s="36">
        <v>3.6177599999999997E-2</v>
      </c>
      <c r="B54" s="36">
        <v>3.8446500000000002E-2</v>
      </c>
      <c r="C54" s="36" t="s">
        <v>454</v>
      </c>
    </row>
    <row r="55" spans="1:3">
      <c r="A55" s="36">
        <v>3.59861E-2</v>
      </c>
      <c r="B55" s="36">
        <v>3.8282200000000002E-2</v>
      </c>
      <c r="C55" s="36" t="s">
        <v>467</v>
      </c>
    </row>
    <row r="56" spans="1:3">
      <c r="A56" s="36">
        <v>3.6935299999999997E-2</v>
      </c>
      <c r="B56" s="36">
        <v>3.8934799999999999E-2</v>
      </c>
      <c r="C56" s="36" t="s">
        <v>480</v>
      </c>
    </row>
    <row r="57" spans="1:3">
      <c r="A57" s="36">
        <v>3.6361699999999997E-2</v>
      </c>
      <c r="B57" s="36">
        <v>3.8731500000000002E-2</v>
      </c>
      <c r="C57" s="36" t="s">
        <v>493</v>
      </c>
    </row>
    <row r="58" spans="1:3">
      <c r="A58" s="36">
        <v>3.6705300000000003E-2</v>
      </c>
      <c r="B58" s="36">
        <v>3.9681599999999997E-2</v>
      </c>
      <c r="C58" s="36" t="s">
        <v>506</v>
      </c>
    </row>
    <row r="59" spans="1:3">
      <c r="A59" s="36">
        <v>3.7480300000000001E-2</v>
      </c>
      <c r="B59" s="36">
        <v>4.0224599999999999E-2</v>
      </c>
      <c r="C59" s="36" t="s">
        <v>92</v>
      </c>
    </row>
    <row r="60" spans="1:3">
      <c r="A60" s="36">
        <v>3.6677000000000001E-2</v>
      </c>
      <c r="B60" s="36">
        <v>4.0259200000000002E-2</v>
      </c>
      <c r="C60" s="36" t="s">
        <v>93</v>
      </c>
    </row>
    <row r="61" spans="1:3">
      <c r="A61" s="36">
        <v>3.7356800000000003E-2</v>
      </c>
      <c r="B61" s="36">
        <v>4.0213699999999998E-2</v>
      </c>
      <c r="C61" s="36" t="s">
        <v>94</v>
      </c>
    </row>
    <row r="62" spans="1:3">
      <c r="A62" s="36">
        <v>3.6915999999999997E-2</v>
      </c>
      <c r="B62" s="36">
        <v>4.0707699999999999E-2</v>
      </c>
      <c r="C62" s="36" t="s">
        <v>405</v>
      </c>
    </row>
    <row r="63" spans="1:3">
      <c r="A63" s="36">
        <v>3.6849300000000001E-2</v>
      </c>
      <c r="B63" s="36">
        <v>4.0111000000000001E-2</v>
      </c>
      <c r="C63" s="36" t="s">
        <v>417</v>
      </c>
    </row>
    <row r="64" spans="1:3">
      <c r="A64" s="36">
        <v>3.75657E-2</v>
      </c>
      <c r="B64" s="36">
        <v>3.9766599999999999E-2</v>
      </c>
      <c r="C64" s="36" t="s">
        <v>429</v>
      </c>
    </row>
    <row r="65" spans="1:3">
      <c r="A65" s="36">
        <v>3.8694300000000001E-2</v>
      </c>
      <c r="B65" s="36">
        <v>4.1247399999999997E-2</v>
      </c>
      <c r="C65" s="36" t="s">
        <v>442</v>
      </c>
    </row>
    <row r="66" spans="1:3">
      <c r="A66" s="36">
        <v>4.0012899999999997E-2</v>
      </c>
      <c r="B66" s="36">
        <v>4.08204E-2</v>
      </c>
      <c r="C66" s="36" t="s">
        <v>455</v>
      </c>
    </row>
    <row r="67" spans="1:3">
      <c r="A67" s="36">
        <v>4.00948E-2</v>
      </c>
      <c r="B67" s="36">
        <v>4.23252E-2</v>
      </c>
      <c r="C67" s="36" t="s">
        <v>468</v>
      </c>
    </row>
    <row r="68" spans="1:3">
      <c r="A68" s="36">
        <v>4.0227600000000002E-2</v>
      </c>
      <c r="B68" s="36">
        <v>4.2093999999999999E-2</v>
      </c>
      <c r="C68" s="36" t="s">
        <v>481</v>
      </c>
    </row>
    <row r="69" spans="1:3">
      <c r="A69" s="36">
        <v>4.0264399999999999E-2</v>
      </c>
      <c r="B69" s="36">
        <v>4.2368700000000002E-2</v>
      </c>
      <c r="C69" s="36" t="s">
        <v>494</v>
      </c>
    </row>
    <row r="70" spans="1:3">
      <c r="A70" s="36">
        <v>4.0488499999999997E-2</v>
      </c>
      <c r="B70" s="36">
        <v>4.2682100000000001E-2</v>
      </c>
      <c r="C70" s="36" t="s">
        <v>507</v>
      </c>
    </row>
    <row r="71" spans="1:3">
      <c r="A71" s="36">
        <v>4.1563599999999999E-2</v>
      </c>
      <c r="B71" s="36">
        <v>4.3629500000000002E-2</v>
      </c>
      <c r="C71" s="36" t="s">
        <v>95</v>
      </c>
    </row>
    <row r="72" spans="1:3">
      <c r="A72" s="36">
        <v>4.1827700000000002E-2</v>
      </c>
      <c r="B72" s="36">
        <v>4.4376100000000002E-2</v>
      </c>
      <c r="C72" s="36" t="s">
        <v>96</v>
      </c>
    </row>
    <row r="73" spans="1:3">
      <c r="A73" s="36">
        <v>4.2217400000000002E-2</v>
      </c>
      <c r="B73" s="36">
        <v>4.4787800000000003E-2</v>
      </c>
      <c r="C73" s="36" t="s">
        <v>97</v>
      </c>
    </row>
    <row r="74" spans="1:3">
      <c r="A74" s="36">
        <v>4.1864999999999999E-2</v>
      </c>
      <c r="B74" s="36">
        <v>4.5769799999999999E-2</v>
      </c>
      <c r="C74" s="36" t="s">
        <v>406</v>
      </c>
    </row>
    <row r="75" spans="1:3">
      <c r="A75" s="36">
        <v>4.0873399999999997E-2</v>
      </c>
      <c r="B75" s="36">
        <v>4.5763600000000001E-2</v>
      </c>
      <c r="C75" s="36" t="s">
        <v>418</v>
      </c>
    </row>
    <row r="76" spans="1:3">
      <c r="A76" s="36">
        <v>4.1384600000000001E-2</v>
      </c>
      <c r="B76" s="36">
        <v>4.6668899999999999E-2</v>
      </c>
      <c r="C76" s="36" t="s">
        <v>430</v>
      </c>
    </row>
    <row r="77" spans="1:3">
      <c r="A77" s="36">
        <v>4.1758299999999998E-2</v>
      </c>
      <c r="B77" s="36">
        <v>4.7173800000000002E-2</v>
      </c>
      <c r="C77" s="36" t="s">
        <v>443</v>
      </c>
    </row>
    <row r="78" spans="1:3">
      <c r="A78" s="36">
        <v>4.2282399999999998E-2</v>
      </c>
      <c r="B78" s="36">
        <v>4.8118899999999999E-2</v>
      </c>
      <c r="C78" s="36" t="s">
        <v>456</v>
      </c>
    </row>
    <row r="79" spans="1:3">
      <c r="A79" s="36">
        <v>4.2791900000000001E-2</v>
      </c>
      <c r="B79" s="36">
        <v>4.8622699999999998E-2</v>
      </c>
      <c r="C79" s="36" t="s">
        <v>469</v>
      </c>
    </row>
    <row r="80" spans="1:3">
      <c r="A80" s="36">
        <v>4.3117999999999997E-2</v>
      </c>
      <c r="B80" s="36">
        <v>4.8727600000000003E-2</v>
      </c>
      <c r="C80" s="36" t="s">
        <v>482</v>
      </c>
    </row>
    <row r="81" spans="1:3">
      <c r="A81" s="36">
        <v>4.3216600000000001E-2</v>
      </c>
      <c r="B81" s="36">
        <v>5.0519500000000002E-2</v>
      </c>
      <c r="C81" s="36" t="s">
        <v>495</v>
      </c>
    </row>
    <row r="82" spans="1:3">
      <c r="A82" s="36">
        <v>4.4115700000000001E-2</v>
      </c>
      <c r="B82" s="36">
        <v>5.0988600000000002E-2</v>
      </c>
      <c r="C82" s="36" t="s">
        <v>508</v>
      </c>
    </row>
    <row r="83" spans="1:3">
      <c r="A83" s="36">
        <v>4.3749400000000001E-2</v>
      </c>
      <c r="B83" s="36">
        <v>5.16222E-2</v>
      </c>
      <c r="C83" s="36" t="s">
        <v>98</v>
      </c>
    </row>
    <row r="84" spans="1:3">
      <c r="A84" s="36">
        <v>4.4231199999999998E-2</v>
      </c>
      <c r="B84" s="36">
        <v>5.1581599999999998E-2</v>
      </c>
      <c r="C84" s="36" t="s">
        <v>99</v>
      </c>
    </row>
    <row r="85" spans="1:3">
      <c r="A85" s="36">
        <v>4.43449E-2</v>
      </c>
      <c r="B85" s="36">
        <v>5.0401700000000001E-2</v>
      </c>
      <c r="C85" s="36" t="s">
        <v>100</v>
      </c>
    </row>
    <row r="86" spans="1:3">
      <c r="A86" s="36">
        <v>4.5188300000000001E-2</v>
      </c>
      <c r="B86" s="36">
        <v>5.1051399999999997E-2</v>
      </c>
      <c r="C86" s="36" t="s">
        <v>407</v>
      </c>
    </row>
    <row r="87" spans="1:3">
      <c r="A87" s="36">
        <v>4.4756799999999999E-2</v>
      </c>
      <c r="B87" s="36">
        <v>5.0793999999999999E-2</v>
      </c>
      <c r="C87" s="36" t="s">
        <v>419</v>
      </c>
    </row>
    <row r="88" spans="1:3">
      <c r="A88" s="36">
        <v>4.5348600000000003E-2</v>
      </c>
      <c r="B88" s="36">
        <v>5.1379399999999999E-2</v>
      </c>
      <c r="C88" s="36" t="s">
        <v>431</v>
      </c>
    </row>
    <row r="89" spans="1:3">
      <c r="A89" s="36">
        <v>4.5976000000000003E-2</v>
      </c>
      <c r="B89" s="36">
        <v>5.2819100000000001E-2</v>
      </c>
      <c r="C89" s="36" t="s">
        <v>444</v>
      </c>
    </row>
    <row r="90" spans="1:3">
      <c r="A90" s="36">
        <v>4.6643499999999997E-2</v>
      </c>
      <c r="B90" s="36">
        <v>5.3282999999999997E-2</v>
      </c>
      <c r="C90" s="36" t="s">
        <v>457</v>
      </c>
    </row>
    <row r="91" spans="1:3">
      <c r="A91" s="36">
        <v>4.6830400000000001E-2</v>
      </c>
      <c r="B91" s="36">
        <v>5.4086099999999998E-2</v>
      </c>
      <c r="C91" s="36" t="s">
        <v>470</v>
      </c>
    </row>
    <row r="92" spans="1:3">
      <c r="A92" s="36">
        <v>4.7627599999999999E-2</v>
      </c>
      <c r="B92" s="36">
        <v>5.5344699999999997E-2</v>
      </c>
      <c r="C92" s="36" t="s">
        <v>483</v>
      </c>
    </row>
    <row r="93" spans="1:3">
      <c r="A93" s="36">
        <v>4.8155200000000002E-2</v>
      </c>
      <c r="B93" s="36">
        <v>5.4475000000000003E-2</v>
      </c>
      <c r="C93" s="36" t="s">
        <v>496</v>
      </c>
    </row>
    <row r="94" spans="1:3">
      <c r="A94" s="36">
        <v>4.85598E-2</v>
      </c>
      <c r="B94" s="36">
        <v>5.4795900000000002E-2</v>
      </c>
      <c r="C94" s="36" t="s">
        <v>509</v>
      </c>
    </row>
    <row r="95" spans="1:3">
      <c r="A95" s="36">
        <v>4.9588100000000003E-2</v>
      </c>
      <c r="B95" s="36">
        <v>5.7172399999999998E-2</v>
      </c>
      <c r="C95" s="36" t="s">
        <v>101</v>
      </c>
    </row>
    <row r="96" spans="1:3">
      <c r="A96" s="36">
        <v>4.9997199999999999E-2</v>
      </c>
      <c r="B96" s="36">
        <v>5.72685E-2</v>
      </c>
      <c r="C96" s="36" t="s">
        <v>102</v>
      </c>
    </row>
    <row r="97" spans="1:4">
      <c r="A97" s="36">
        <v>5.0492599999999999E-2</v>
      </c>
      <c r="B97" s="36">
        <v>5.6869500000000003E-2</v>
      </c>
      <c r="C97" s="36" t="s">
        <v>103</v>
      </c>
    </row>
    <row r="98" spans="1:4">
      <c r="A98" s="36">
        <v>5.09808E-2</v>
      </c>
      <c r="B98" s="36">
        <v>5.7568300000000003E-2</v>
      </c>
      <c r="C98" s="36" t="s">
        <v>408</v>
      </c>
    </row>
    <row r="99" spans="1:4">
      <c r="A99" s="36">
        <v>5.1235700000000002E-2</v>
      </c>
      <c r="B99" s="36">
        <v>5.7169600000000001E-2</v>
      </c>
      <c r="C99" s="36" t="s">
        <v>420</v>
      </c>
    </row>
    <row r="100" spans="1:4">
      <c r="A100" s="36">
        <v>5.0805299999999998E-2</v>
      </c>
      <c r="B100" s="36">
        <v>5.7827000000000003E-2</v>
      </c>
      <c r="C100" s="36" t="s">
        <v>432</v>
      </c>
    </row>
    <row r="101" spans="1:4">
      <c r="A101" s="36">
        <v>5.1908000000000003E-2</v>
      </c>
      <c r="B101" s="36">
        <v>5.9657099999999998E-2</v>
      </c>
      <c r="C101" s="36" t="s">
        <v>445</v>
      </c>
    </row>
    <row r="102" spans="1:4">
      <c r="A102" s="36">
        <v>5.21837E-2</v>
      </c>
      <c r="B102" s="36">
        <v>6.0124299999999999E-2</v>
      </c>
      <c r="C102" s="36" t="s">
        <v>458</v>
      </c>
    </row>
    <row r="103" spans="1:4">
      <c r="A103" s="36">
        <v>5.3077100000000002E-2</v>
      </c>
      <c r="B103" s="36">
        <v>6.2360600000000002E-2</v>
      </c>
      <c r="C103" s="36" t="s">
        <v>471</v>
      </c>
    </row>
    <row r="104" spans="1:4">
      <c r="A104" s="36">
        <v>5.3426700000000001E-2</v>
      </c>
      <c r="B104" s="36">
        <v>6.2811699999999998E-2</v>
      </c>
      <c r="C104" s="36" t="s">
        <v>484</v>
      </c>
    </row>
    <row r="105" spans="1:4">
      <c r="A105" s="36">
        <v>5.2801300000000002E-2</v>
      </c>
      <c r="B105" s="36">
        <v>6.2775999999999998E-2</v>
      </c>
      <c r="C105" s="36" t="s">
        <v>497</v>
      </c>
    </row>
    <row r="106" spans="1:4">
      <c r="A106" s="36">
        <v>5.38475E-2</v>
      </c>
      <c r="B106" s="36">
        <v>6.4128099999999993E-2</v>
      </c>
      <c r="C106" s="36" t="s">
        <v>510</v>
      </c>
    </row>
    <row r="107" spans="1:4">
      <c r="A107" s="36">
        <v>5.5234900000000003E-2</v>
      </c>
      <c r="B107" s="36">
        <v>6.5369499999999997E-2</v>
      </c>
      <c r="C107" s="36" t="s">
        <v>104</v>
      </c>
    </row>
    <row r="108" spans="1:4">
      <c r="A108" s="36">
        <v>5.5691699999999997E-2</v>
      </c>
      <c r="B108" s="36">
        <v>6.4694199999999993E-2</v>
      </c>
      <c r="C108" s="36" t="s">
        <v>105</v>
      </c>
    </row>
    <row r="109" spans="1:4">
      <c r="A109" s="36">
        <v>5.5322000000000003E-2</v>
      </c>
      <c r="B109" s="36">
        <v>6.4237500000000003E-2</v>
      </c>
      <c r="C109" s="36" t="s">
        <v>106</v>
      </c>
    </row>
    <row r="110" spans="1:4">
      <c r="A110" s="36">
        <v>5.5450800000000001E-2</v>
      </c>
      <c r="B110" s="36">
        <v>6.3943E-2</v>
      </c>
      <c r="C110" s="36" t="s">
        <v>409</v>
      </c>
    </row>
    <row r="111" spans="1:4">
      <c r="A111" s="36">
        <v>5.5873399999999997E-2</v>
      </c>
      <c r="B111" s="36">
        <v>6.4273800000000006E-2</v>
      </c>
      <c r="C111" s="36" t="s">
        <v>421</v>
      </c>
    </row>
    <row r="112" spans="1:4">
      <c r="A112" s="36">
        <v>5.6177600000000001E-2</v>
      </c>
      <c r="B112" s="36">
        <v>6.3465599999999997E-2</v>
      </c>
      <c r="C112" s="36" t="s">
        <v>433</v>
      </c>
      <c r="D112" s="36">
        <v>12</v>
      </c>
    </row>
    <row r="113" spans="1:3">
      <c r="A113" s="36">
        <v>5.7306299999999998E-2</v>
      </c>
      <c r="B113" s="36">
        <v>6.4879900000000004E-2</v>
      </c>
      <c r="C113" s="36" t="s">
        <v>446</v>
      </c>
    </row>
    <row r="114" spans="1:3">
      <c r="A114" s="36">
        <v>5.74712E-2</v>
      </c>
      <c r="B114" s="36">
        <v>6.57219E-2</v>
      </c>
      <c r="C114" s="36" t="s">
        <v>459</v>
      </c>
    </row>
    <row r="115" spans="1:3">
      <c r="A115" s="36">
        <v>5.7664600000000003E-2</v>
      </c>
      <c r="B115" s="36">
        <v>6.6542699999999996E-2</v>
      </c>
      <c r="C115" s="36" t="s">
        <v>472</v>
      </c>
    </row>
    <row r="116" spans="1:3">
      <c r="A116" s="36">
        <v>5.8591999999999998E-2</v>
      </c>
      <c r="B116" s="36">
        <v>6.6983500000000001E-2</v>
      </c>
      <c r="C116" s="36" t="s">
        <v>485</v>
      </c>
    </row>
    <row r="117" spans="1:3">
      <c r="A117" s="36">
        <v>6.0574200000000002E-2</v>
      </c>
      <c r="B117" s="36">
        <v>6.7705299999999996E-2</v>
      </c>
      <c r="C117" s="36" t="s">
        <v>498</v>
      </c>
    </row>
    <row r="118" spans="1:3">
      <c r="A118" s="36">
        <v>6.2183000000000002E-2</v>
      </c>
      <c r="B118" s="36">
        <v>7.0590100000000003E-2</v>
      </c>
      <c r="C118" s="36" t="s">
        <v>511</v>
      </c>
    </row>
    <row r="119" spans="1:3">
      <c r="A119" s="36">
        <v>6.24124E-2</v>
      </c>
      <c r="B119" s="36">
        <v>7.1488899999999994E-2</v>
      </c>
      <c r="C119" s="36" t="s">
        <v>107</v>
      </c>
    </row>
    <row r="120" spans="1:3">
      <c r="A120" s="36">
        <v>6.3698500000000005E-2</v>
      </c>
      <c r="B120" s="36">
        <v>7.1974899999999994E-2</v>
      </c>
      <c r="C120" s="36" t="s">
        <v>108</v>
      </c>
    </row>
    <row r="121" spans="1:3">
      <c r="A121" s="36">
        <v>6.3886100000000001E-2</v>
      </c>
      <c r="B121" s="36">
        <v>7.1471999999999994E-2</v>
      </c>
      <c r="C121" s="36" t="s">
        <v>109</v>
      </c>
    </row>
    <row r="122" spans="1:3">
      <c r="A122" s="36">
        <v>6.4707399999999998E-2</v>
      </c>
      <c r="B122" s="36">
        <v>7.2704299999999999E-2</v>
      </c>
      <c r="C122" s="36" t="s">
        <v>410</v>
      </c>
    </row>
    <row r="123" spans="1:3">
      <c r="A123" s="36">
        <v>6.4655099999999993E-2</v>
      </c>
      <c r="B123" s="36">
        <v>7.2052199999999997E-2</v>
      </c>
      <c r="C123" s="36" t="s">
        <v>422</v>
      </c>
    </row>
    <row r="124" spans="1:3">
      <c r="A124" s="36">
        <v>6.5440700000000004E-2</v>
      </c>
      <c r="B124" s="36">
        <v>7.2450200000000006E-2</v>
      </c>
      <c r="C124" s="36" t="s">
        <v>434</v>
      </c>
    </row>
    <row r="125" spans="1:3">
      <c r="A125" s="36">
        <v>6.7000799999999999E-2</v>
      </c>
      <c r="B125" s="36">
        <v>7.3158000000000001E-2</v>
      </c>
      <c r="C125" s="36" t="s">
        <v>447</v>
      </c>
    </row>
    <row r="126" spans="1:3">
      <c r="A126" s="36">
        <v>6.8366300000000005E-2</v>
      </c>
      <c r="B126" s="36">
        <v>7.4224299999999993E-2</v>
      </c>
      <c r="C126" s="36" t="s">
        <v>460</v>
      </c>
    </row>
    <row r="127" spans="1:3">
      <c r="A127" s="36">
        <v>7.1784100000000003E-2</v>
      </c>
      <c r="B127" s="36">
        <v>7.8184799999999999E-2</v>
      </c>
      <c r="C127" s="36" t="s">
        <v>473</v>
      </c>
    </row>
    <row r="128" spans="1:3">
      <c r="A128" s="36">
        <v>7.2538400000000003E-2</v>
      </c>
      <c r="B128" s="36">
        <v>7.9657199999999997E-2</v>
      </c>
      <c r="C128" s="36" t="s">
        <v>486</v>
      </c>
    </row>
    <row r="129" spans="1:3">
      <c r="A129" s="36">
        <v>7.3191699999999998E-2</v>
      </c>
      <c r="B129" s="36">
        <v>8.1009100000000001E-2</v>
      </c>
      <c r="C129" s="36" t="s">
        <v>499</v>
      </c>
    </row>
    <row r="130" spans="1:3">
      <c r="A130" s="36">
        <v>7.4465199999999995E-2</v>
      </c>
      <c r="B130" s="36">
        <v>8.2415199999999994E-2</v>
      </c>
      <c r="C130" s="36" t="s">
        <v>512</v>
      </c>
    </row>
    <row r="131" spans="1:3">
      <c r="A131" s="36">
        <v>7.4954400000000004E-2</v>
      </c>
      <c r="B131" s="36">
        <v>8.3084900000000003E-2</v>
      </c>
      <c r="C131" s="36" t="s">
        <v>110</v>
      </c>
    </row>
    <row r="132" spans="1:3">
      <c r="A132" s="36">
        <v>7.6020900000000002E-2</v>
      </c>
      <c r="B132" s="36">
        <v>8.3691699999999994E-2</v>
      </c>
      <c r="C132" s="36" t="s">
        <v>111</v>
      </c>
    </row>
    <row r="133" spans="1:3">
      <c r="A133" s="36">
        <v>7.7115699999999995E-2</v>
      </c>
      <c r="B133" s="36">
        <v>8.4184400000000006E-2</v>
      </c>
      <c r="C133" s="36" t="s">
        <v>112</v>
      </c>
    </row>
    <row r="134" spans="1:3">
      <c r="A134" s="36">
        <v>7.7671000000000004E-2</v>
      </c>
      <c r="B134" s="36">
        <v>8.38087E-2</v>
      </c>
      <c r="C134" s="36" t="s">
        <v>411</v>
      </c>
    </row>
    <row r="135" spans="1:3">
      <c r="A135" s="36">
        <v>7.7914899999999995E-2</v>
      </c>
      <c r="B135" s="36">
        <v>8.2842899999999997E-2</v>
      </c>
      <c r="C135" s="36" t="s">
        <v>423</v>
      </c>
    </row>
    <row r="136" spans="1:3">
      <c r="A136" s="36">
        <v>7.9598100000000005E-2</v>
      </c>
      <c r="B136" s="36">
        <v>8.4584000000000006E-2</v>
      </c>
      <c r="C136" s="36" t="s">
        <v>435</v>
      </c>
    </row>
    <row r="137" spans="1:3">
      <c r="A137" s="36">
        <v>8.2339300000000004E-2</v>
      </c>
      <c r="B137" s="36">
        <v>8.6393600000000001E-2</v>
      </c>
      <c r="C137" s="36" t="s">
        <v>448</v>
      </c>
    </row>
    <row r="138" spans="1:3">
      <c r="A138" s="36">
        <v>8.4709900000000005E-2</v>
      </c>
      <c r="B138" s="36">
        <v>8.7230500000000002E-2</v>
      </c>
      <c r="C138" s="36" t="s">
        <v>461</v>
      </c>
    </row>
    <row r="139" spans="1:3">
      <c r="A139" s="36">
        <v>8.8890800000000006E-2</v>
      </c>
      <c r="B139" s="36">
        <v>8.9796200000000007E-2</v>
      </c>
      <c r="C139" s="36" t="s">
        <v>474</v>
      </c>
    </row>
    <row r="140" spans="1:3">
      <c r="A140" s="36">
        <v>9.1834600000000002E-2</v>
      </c>
      <c r="B140" s="36">
        <v>9.2364100000000005E-2</v>
      </c>
      <c r="C140" s="36" t="s">
        <v>487</v>
      </c>
    </row>
    <row r="141" spans="1:3">
      <c r="A141" s="36">
        <v>9.3282199999999996E-2</v>
      </c>
      <c r="B141" s="36">
        <v>9.4342099999999998E-2</v>
      </c>
      <c r="C141" s="36" t="s">
        <v>500</v>
      </c>
    </row>
    <row r="142" spans="1:3">
      <c r="A142" s="36">
        <v>9.4175700000000001E-2</v>
      </c>
      <c r="B142" s="36">
        <v>9.66862E-2</v>
      </c>
      <c r="C142" s="36" t="s">
        <v>513</v>
      </c>
    </row>
    <row r="143" spans="1:3">
      <c r="A143" s="36">
        <v>9.6682000000000004E-2</v>
      </c>
      <c r="B143" s="36">
        <v>9.9569199999999997E-2</v>
      </c>
      <c r="C143" s="36" t="s">
        <v>113</v>
      </c>
    </row>
    <row r="144" spans="1:3">
      <c r="A144" s="36">
        <v>9.7462400000000005E-2</v>
      </c>
      <c r="B144" s="36">
        <v>0.10106320000000001</v>
      </c>
      <c r="C144" s="36" t="s">
        <v>114</v>
      </c>
    </row>
    <row r="145" spans="1:3">
      <c r="A145" s="36">
        <v>9.7162299999999993E-2</v>
      </c>
      <c r="B145" s="36">
        <v>0.10095030000000001</v>
      </c>
      <c r="C145" s="36" t="s">
        <v>115</v>
      </c>
    </row>
    <row r="146" spans="1:3">
      <c r="A146" s="36">
        <v>9.7306100000000006E-2</v>
      </c>
      <c r="B146" s="36">
        <v>0.1017498</v>
      </c>
      <c r="C146" s="36" t="s">
        <v>412</v>
      </c>
    </row>
    <row r="147" spans="1:3">
      <c r="A147" s="36">
        <v>9.6674200000000002E-2</v>
      </c>
      <c r="B147" s="36">
        <v>0.1017059</v>
      </c>
      <c r="C147" s="36" t="s">
        <v>424</v>
      </c>
    </row>
    <row r="148" spans="1:3">
      <c r="A148" s="36">
        <v>9.6907400000000005E-2</v>
      </c>
      <c r="B148" s="36">
        <v>0.1007759</v>
      </c>
      <c r="C148" s="36" t="s">
        <v>436</v>
      </c>
    </row>
    <row r="149" spans="1:3">
      <c r="A149" s="36">
        <v>9.9111900000000003E-2</v>
      </c>
      <c r="B149" s="36">
        <v>0.1027438</v>
      </c>
      <c r="C149" s="36" t="s">
        <v>449</v>
      </c>
    </row>
    <row r="150" spans="1:3">
      <c r="A150" s="36">
        <v>0.10157099999999999</v>
      </c>
      <c r="B150" s="36">
        <v>0.1050599</v>
      </c>
      <c r="C150" s="36" t="s">
        <v>462</v>
      </c>
    </row>
    <row r="151" spans="1:3">
      <c r="A151" s="36">
        <v>0.1024439</v>
      </c>
      <c r="B151" s="36">
        <v>0.1058728</v>
      </c>
      <c r="C151" s="36" t="s">
        <v>475</v>
      </c>
    </row>
    <row r="152" spans="1:3">
      <c r="A152" s="36">
        <v>0.1046702</v>
      </c>
      <c r="B152" s="36">
        <v>0.1077047</v>
      </c>
      <c r="C152" s="36" t="s">
        <v>488</v>
      </c>
    </row>
    <row r="153" spans="1:3">
      <c r="A153" s="36">
        <v>0.1058878</v>
      </c>
      <c r="B153" s="36">
        <v>0.1076391</v>
      </c>
      <c r="C153" s="36" t="s">
        <v>501</v>
      </c>
    </row>
    <row r="154" spans="1:3">
      <c r="A154" s="36">
        <v>0.10633869999999999</v>
      </c>
      <c r="B154" s="36">
        <v>0.1091066</v>
      </c>
      <c r="C154" s="36" t="s">
        <v>514</v>
      </c>
    </row>
    <row r="155" spans="1:3">
      <c r="A155" s="36">
        <v>0.10707700000000001</v>
      </c>
      <c r="B155" s="36">
        <v>0.109433</v>
      </c>
      <c r="C155" s="36" t="s">
        <v>116</v>
      </c>
    </row>
    <row r="156" spans="1:3">
      <c r="A156" s="36">
        <v>0.10705530000000001</v>
      </c>
      <c r="B156" s="36">
        <v>0.10932500000000001</v>
      </c>
      <c r="C156" s="36" t="s">
        <v>117</v>
      </c>
    </row>
    <row r="157" spans="1:3">
      <c r="A157" s="36">
        <v>0.1062811</v>
      </c>
      <c r="B157" s="36">
        <v>0.1084391</v>
      </c>
      <c r="C157" s="36" t="s">
        <v>118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H18"/>
  <sheetViews>
    <sheetView workbookViewId="0">
      <selection activeCell="B4" sqref="B4:H15"/>
    </sheetView>
  </sheetViews>
  <sheetFormatPr defaultRowHeight="15"/>
  <cols>
    <col min="1" max="1" width="9.140625" style="1"/>
    <col min="2" max="2" width="20.7109375" style="1" bestFit="1" customWidth="1"/>
    <col min="3" max="3" width="11.28515625" style="1" customWidth="1"/>
    <col min="4" max="4" width="20.85546875" style="1" customWidth="1"/>
    <col min="5" max="5" width="10.85546875" style="1" customWidth="1"/>
    <col min="6" max="6" width="12.7109375" style="1" customWidth="1"/>
    <col min="7" max="7" width="20.42578125" style="1" customWidth="1"/>
    <col min="8" max="8" width="12.5703125" style="1" customWidth="1"/>
    <col min="9" max="16384" width="9.140625" style="1"/>
  </cols>
  <sheetData>
    <row r="1" spans="2:8" s="26" customFormat="1" ht="9" customHeight="1"/>
    <row r="2" spans="2:8" s="26" customFormat="1">
      <c r="B2" s="26" t="s">
        <v>164</v>
      </c>
      <c r="C2" s="174" t="str">
        <f>Indice!C11</f>
        <v>Entender la formalidad</v>
      </c>
      <c r="D2" s="174"/>
      <c r="E2" s="174"/>
      <c r="F2" s="174"/>
      <c r="G2" s="174"/>
      <c r="H2" s="174"/>
    </row>
    <row r="3" spans="2:8" s="26" customFormat="1" ht="9" customHeight="1" thickBot="1">
      <c r="C3" s="57"/>
      <c r="D3" s="57"/>
      <c r="E3" s="57"/>
      <c r="F3" s="57"/>
      <c r="G3" s="57"/>
      <c r="H3" s="57"/>
    </row>
    <row r="4" spans="2:8">
      <c r="B4" s="79"/>
      <c r="C4" s="80"/>
      <c r="D4" s="82"/>
      <c r="E4" s="81"/>
      <c r="F4" s="82"/>
      <c r="G4" s="82"/>
      <c r="H4" s="83"/>
    </row>
    <row r="5" spans="2:8" ht="45">
      <c r="B5" s="89"/>
      <c r="C5" s="66"/>
      <c r="D5" s="67" t="s">
        <v>160</v>
      </c>
      <c r="E5" s="71"/>
      <c r="F5" s="70"/>
      <c r="G5" s="67" t="s">
        <v>161</v>
      </c>
      <c r="H5" s="95"/>
    </row>
    <row r="6" spans="2:8">
      <c r="B6" s="84"/>
      <c r="C6" s="68"/>
      <c r="D6" s="69"/>
      <c r="E6" s="72"/>
      <c r="F6" s="69"/>
      <c r="G6" s="69"/>
      <c r="H6" s="85"/>
    </row>
    <row r="7" spans="2:8" ht="15" customHeight="1">
      <c r="B7" s="86"/>
      <c r="C7" s="96" t="s">
        <v>156</v>
      </c>
      <c r="D7" s="62"/>
      <c r="E7" s="73"/>
      <c r="F7" s="97" t="s">
        <v>157</v>
      </c>
      <c r="G7" s="62"/>
      <c r="H7" s="87"/>
    </row>
    <row r="8" spans="2:8" ht="54" customHeight="1">
      <c r="B8" s="88" t="s">
        <v>162</v>
      </c>
      <c r="C8" s="63"/>
      <c r="D8" s="26"/>
      <c r="E8" s="74"/>
      <c r="F8" s="26"/>
      <c r="G8" s="26"/>
      <c r="H8" s="23"/>
    </row>
    <row r="9" spans="2:8" ht="43.5" customHeight="1">
      <c r="B9" s="89"/>
      <c r="C9" s="63"/>
      <c r="D9" s="26"/>
      <c r="E9" s="74"/>
      <c r="F9" s="26"/>
      <c r="G9" s="26"/>
      <c r="H9" s="23"/>
    </row>
    <row r="10" spans="2:8" ht="15.75" thickBot="1">
      <c r="B10" s="90"/>
      <c r="C10" s="76"/>
      <c r="D10" s="77"/>
      <c r="E10" s="78"/>
      <c r="F10" s="77"/>
      <c r="G10" s="77"/>
      <c r="H10" s="91"/>
    </row>
    <row r="11" spans="2:8" ht="15.75" thickTop="1">
      <c r="B11" s="89"/>
      <c r="C11" s="98" t="s">
        <v>158</v>
      </c>
      <c r="D11" s="26"/>
      <c r="E11" s="74"/>
      <c r="F11" s="56" t="s">
        <v>159</v>
      </c>
      <c r="G11" s="26"/>
      <c r="H11" s="23"/>
    </row>
    <row r="12" spans="2:8" ht="28.5" customHeight="1">
      <c r="B12" s="89"/>
      <c r="C12" s="63"/>
      <c r="D12" s="26"/>
      <c r="E12" s="74"/>
      <c r="F12" s="26"/>
      <c r="G12" s="26"/>
      <c r="H12" s="23"/>
    </row>
    <row r="13" spans="2:8" ht="28.5" customHeight="1">
      <c r="B13" s="88" t="s">
        <v>163</v>
      </c>
      <c r="C13" s="63"/>
      <c r="D13" s="26"/>
      <c r="E13" s="74"/>
      <c r="F13" s="26"/>
      <c r="G13" s="26"/>
      <c r="H13" s="23"/>
    </row>
    <row r="14" spans="2:8" ht="28.5" customHeight="1">
      <c r="B14" s="89"/>
      <c r="C14" s="63"/>
      <c r="D14" s="26"/>
      <c r="E14" s="74"/>
      <c r="F14" s="26"/>
      <c r="G14" s="26"/>
      <c r="H14" s="23"/>
    </row>
    <row r="15" spans="2:8" ht="41.25" customHeight="1" thickBot="1">
      <c r="B15" s="92"/>
      <c r="C15" s="93"/>
      <c r="D15" s="24"/>
      <c r="E15" s="94"/>
      <c r="F15" s="24"/>
      <c r="G15" s="24"/>
      <c r="H15" s="25"/>
    </row>
    <row r="18" spans="2:3">
      <c r="B18" s="1" t="s">
        <v>147</v>
      </c>
      <c r="C18" s="1" t="str">
        <f>Indice!D11</f>
        <v>Elaboración propia.</v>
      </c>
    </row>
  </sheetData>
  <mergeCells count="1">
    <mergeCell ref="C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H15"/>
  <sheetViews>
    <sheetView workbookViewId="0">
      <selection activeCell="B4" sqref="B4:H15"/>
    </sheetView>
  </sheetViews>
  <sheetFormatPr defaultRowHeight="15"/>
  <cols>
    <col min="1" max="1" width="9.140625" style="1"/>
    <col min="2" max="2" width="20.7109375" style="1" bestFit="1" customWidth="1"/>
    <col min="3" max="3" width="11.28515625" style="1" customWidth="1"/>
    <col min="4" max="4" width="20.85546875" style="1" customWidth="1"/>
    <col min="5" max="5" width="10.85546875" style="1" customWidth="1"/>
    <col min="6" max="6" width="8" style="1" customWidth="1"/>
    <col min="7" max="7" width="27.140625" style="1" customWidth="1"/>
    <col min="8" max="8" width="11.28515625" style="1" customWidth="1"/>
    <col min="9" max="16384" width="9.140625" style="1"/>
  </cols>
  <sheetData>
    <row r="1" spans="2:8" s="26" customFormat="1" ht="9" customHeight="1"/>
    <row r="2" spans="2:8" s="26" customFormat="1">
      <c r="C2" s="174"/>
      <c r="D2" s="174"/>
      <c r="E2" s="174"/>
      <c r="F2" s="174"/>
      <c r="G2" s="174"/>
      <c r="H2" s="174"/>
    </row>
    <row r="3" spans="2:8" s="26" customFormat="1" ht="9" customHeight="1" thickBot="1">
      <c r="C3" s="57"/>
      <c r="D3" s="57"/>
      <c r="E3" s="57"/>
      <c r="F3" s="57"/>
      <c r="G3" s="57"/>
      <c r="H3" s="57"/>
    </row>
    <row r="4" spans="2:8">
      <c r="B4" s="79"/>
      <c r="C4" s="80"/>
      <c r="D4" s="82"/>
      <c r="E4" s="81"/>
      <c r="F4" s="100"/>
      <c r="G4" s="82"/>
      <c r="H4" s="83"/>
    </row>
    <row r="5" spans="2:8" ht="30">
      <c r="B5" s="89"/>
      <c r="C5" s="66"/>
      <c r="D5" s="67" t="s">
        <v>160</v>
      </c>
      <c r="E5" s="71"/>
      <c r="F5" s="101"/>
      <c r="G5" s="67" t="s">
        <v>161</v>
      </c>
      <c r="H5" s="95"/>
    </row>
    <row r="6" spans="2:8">
      <c r="B6" s="84"/>
      <c r="C6" s="68"/>
      <c r="D6" s="69"/>
      <c r="E6" s="72"/>
      <c r="F6" s="102"/>
      <c r="G6" s="69"/>
      <c r="H6" s="85"/>
    </row>
    <row r="7" spans="2:8" ht="15" customHeight="1">
      <c r="B7" s="86"/>
      <c r="C7" s="96" t="s">
        <v>156</v>
      </c>
      <c r="D7" s="62"/>
      <c r="E7" s="73"/>
      <c r="F7" s="103" t="s">
        <v>157</v>
      </c>
      <c r="G7" s="62"/>
      <c r="H7" s="87"/>
    </row>
    <row r="8" spans="2:8" ht="38.25" customHeight="1">
      <c r="B8" s="88" t="s">
        <v>162</v>
      </c>
      <c r="C8" s="63"/>
      <c r="D8" s="26"/>
      <c r="E8" s="74"/>
      <c r="F8" s="104"/>
      <c r="G8" s="26"/>
      <c r="H8" s="23"/>
    </row>
    <row r="9" spans="2:8" ht="7.5" customHeight="1">
      <c r="B9" s="89"/>
      <c r="C9" s="63"/>
      <c r="D9" s="26"/>
      <c r="E9" s="74"/>
      <c r="F9" s="104"/>
      <c r="G9" s="26"/>
      <c r="H9" s="23"/>
    </row>
    <row r="10" spans="2:8" ht="9" customHeight="1">
      <c r="B10" s="84"/>
      <c r="C10" s="64"/>
      <c r="D10" s="65"/>
      <c r="E10" s="75"/>
      <c r="F10" s="105"/>
      <c r="G10" s="65"/>
      <c r="H10" s="99"/>
    </row>
    <row r="11" spans="2:8">
      <c r="B11" s="89"/>
      <c r="C11" s="98" t="s">
        <v>158</v>
      </c>
      <c r="D11" s="26"/>
      <c r="E11" s="74"/>
      <c r="F11" s="106" t="s">
        <v>159</v>
      </c>
      <c r="G11" s="26"/>
      <c r="H11" s="23"/>
    </row>
    <row r="12" spans="2:8" ht="10.5" customHeight="1">
      <c r="B12" s="89"/>
      <c r="C12" s="63"/>
      <c r="D12" s="26"/>
      <c r="E12" s="74"/>
      <c r="F12" s="104"/>
      <c r="G12" s="26"/>
      <c r="H12" s="23"/>
    </row>
    <row r="13" spans="2:8" ht="28.5" customHeight="1">
      <c r="B13" s="88" t="s">
        <v>163</v>
      </c>
      <c r="C13" s="63"/>
      <c r="D13" s="26"/>
      <c r="E13" s="74"/>
      <c r="F13" s="104"/>
      <c r="G13" s="26"/>
      <c r="H13" s="23"/>
    </row>
    <row r="14" spans="2:8" ht="10.5" customHeight="1">
      <c r="B14" s="89"/>
      <c r="C14" s="63"/>
      <c r="D14" s="26"/>
      <c r="E14" s="74"/>
      <c r="F14" s="104"/>
      <c r="G14" s="26"/>
      <c r="H14" s="23"/>
    </row>
    <row r="15" spans="2:8" ht="7.5" customHeight="1" thickBot="1">
      <c r="B15" s="92"/>
      <c r="C15" s="93"/>
      <c r="D15" s="24"/>
      <c r="E15" s="94"/>
      <c r="F15" s="107"/>
      <c r="G15" s="24"/>
      <c r="H15" s="25"/>
    </row>
  </sheetData>
  <mergeCells count="1">
    <mergeCell ref="C2:H2"/>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H15"/>
  <sheetViews>
    <sheetView workbookViewId="0">
      <selection activeCell="B4" sqref="B4:H15"/>
    </sheetView>
  </sheetViews>
  <sheetFormatPr defaultRowHeight="15"/>
  <cols>
    <col min="1" max="1" width="9.140625" style="1"/>
    <col min="2" max="2" width="20.7109375" style="1" bestFit="1" customWidth="1"/>
    <col min="3" max="3" width="11.28515625" style="1" customWidth="1"/>
    <col min="4" max="4" width="20.85546875" style="1" customWidth="1"/>
    <col min="5" max="5" width="10.85546875" style="1" customWidth="1"/>
    <col min="6" max="6" width="8" style="1" customWidth="1"/>
    <col min="7" max="7" width="27.140625" style="1" customWidth="1"/>
    <col min="8" max="8" width="12.5703125" style="1" customWidth="1"/>
    <col min="9" max="16384" width="9.140625" style="1"/>
  </cols>
  <sheetData>
    <row r="1" spans="2:8" s="26" customFormat="1" ht="9" customHeight="1"/>
    <row r="2" spans="2:8" s="26" customFormat="1">
      <c r="C2" s="174"/>
      <c r="D2" s="174"/>
      <c r="E2" s="174"/>
      <c r="F2" s="174"/>
      <c r="G2" s="174"/>
      <c r="H2" s="174"/>
    </row>
    <row r="3" spans="2:8" s="26" customFormat="1" ht="9" customHeight="1" thickBot="1">
      <c r="C3" s="57"/>
      <c r="D3" s="57"/>
      <c r="E3" s="57"/>
      <c r="F3" s="57"/>
      <c r="G3" s="57"/>
      <c r="H3" s="57"/>
    </row>
    <row r="4" spans="2:8">
      <c r="B4" s="79"/>
      <c r="C4" s="80"/>
      <c r="D4" s="82"/>
      <c r="E4" s="116"/>
      <c r="F4" s="108"/>
      <c r="G4" s="82"/>
      <c r="H4" s="83"/>
    </row>
    <row r="5" spans="2:8" ht="30">
      <c r="B5" s="89"/>
      <c r="C5" s="66"/>
      <c r="D5" s="67" t="s">
        <v>160</v>
      </c>
      <c r="E5" s="117"/>
      <c r="F5" s="109"/>
      <c r="G5" s="67" t="s">
        <v>161</v>
      </c>
      <c r="H5" s="95"/>
    </row>
    <row r="6" spans="2:8">
      <c r="B6" s="84"/>
      <c r="C6" s="68"/>
      <c r="D6" s="69"/>
      <c r="E6" s="118"/>
      <c r="F6" s="110"/>
      <c r="G6" s="69"/>
      <c r="H6" s="85"/>
    </row>
    <row r="7" spans="2:8" ht="15" customHeight="1">
      <c r="B7" s="86"/>
      <c r="C7" s="96" t="s">
        <v>156</v>
      </c>
      <c r="D7" s="62"/>
      <c r="E7" s="119"/>
      <c r="F7" s="113" t="s">
        <v>157</v>
      </c>
      <c r="G7" s="26"/>
      <c r="H7" s="23"/>
    </row>
    <row r="8" spans="2:8" ht="28.5" customHeight="1" thickBot="1">
      <c r="B8" s="88" t="s">
        <v>162</v>
      </c>
      <c r="C8" s="63"/>
      <c r="D8" s="26"/>
      <c r="E8" s="120"/>
      <c r="F8" s="111"/>
      <c r="G8" s="26"/>
      <c r="H8" s="23"/>
    </row>
    <row r="9" spans="2:8" ht="12.75" customHeight="1">
      <c r="B9" s="123"/>
      <c r="C9" s="124"/>
      <c r="D9" s="125"/>
      <c r="E9" s="126"/>
      <c r="F9" s="127"/>
      <c r="G9" s="125"/>
      <c r="H9" s="128"/>
    </row>
    <row r="10" spans="2:8" ht="9" customHeight="1">
      <c r="B10" s="84"/>
      <c r="C10" s="64"/>
      <c r="D10" s="65"/>
      <c r="E10" s="121"/>
      <c r="F10" s="112"/>
      <c r="G10" s="65"/>
      <c r="H10" s="99"/>
    </row>
    <row r="11" spans="2:8">
      <c r="B11" s="89"/>
      <c r="C11" s="98" t="s">
        <v>158</v>
      </c>
      <c r="D11" s="26"/>
      <c r="E11" s="120"/>
      <c r="F11" s="113" t="s">
        <v>159</v>
      </c>
      <c r="G11" s="26"/>
      <c r="H11" s="23"/>
    </row>
    <row r="12" spans="2:8" ht="10.5" customHeight="1">
      <c r="B12" s="89"/>
      <c r="C12" s="63"/>
      <c r="D12" s="26"/>
      <c r="E12" s="120"/>
      <c r="F12" s="111"/>
      <c r="G12" s="26"/>
      <c r="H12" s="23"/>
    </row>
    <row r="13" spans="2:8" ht="28.5" customHeight="1">
      <c r="B13" s="88" t="s">
        <v>163</v>
      </c>
      <c r="C13" s="63"/>
      <c r="D13" s="26"/>
      <c r="E13" s="120"/>
      <c r="F13" s="111"/>
      <c r="G13" s="26"/>
      <c r="H13" s="23"/>
    </row>
    <row r="14" spans="2:8" ht="10.5" customHeight="1">
      <c r="B14" s="89"/>
      <c r="C14" s="63"/>
      <c r="D14" s="26"/>
      <c r="E14" s="120"/>
      <c r="F14" s="111"/>
      <c r="G14" s="26"/>
      <c r="H14" s="23"/>
    </row>
    <row r="15" spans="2:8" ht="7.5" customHeight="1" thickBot="1">
      <c r="B15" s="92"/>
      <c r="C15" s="93"/>
      <c r="D15" s="115"/>
      <c r="E15" s="122"/>
      <c r="F15" s="114"/>
      <c r="G15" s="115"/>
      <c r="H15" s="25"/>
    </row>
  </sheetData>
  <mergeCells count="1">
    <mergeCell ref="C2:H2"/>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J48"/>
  <sheetViews>
    <sheetView showGridLines="0" workbookViewId="0">
      <selection activeCell="H33" sqref="H33"/>
    </sheetView>
  </sheetViews>
  <sheetFormatPr defaultColWidth="8.85546875" defaultRowHeight="12.75"/>
  <cols>
    <col min="1" max="16384" width="8.85546875" style="3"/>
  </cols>
  <sheetData>
    <row r="2" spans="1:6">
      <c r="C2" s="3" t="str">
        <f>Indice!C15</f>
        <v>Esperanza de vida al nacer real y estimada, en Ciudad de México y Lima Metropolitana, 2008.</v>
      </c>
    </row>
    <row r="3" spans="1:6">
      <c r="A3" s="2"/>
    </row>
    <row r="4" spans="1:6">
      <c r="D4" s="2"/>
    </row>
    <row r="5" spans="1:6">
      <c r="D5" s="44"/>
    </row>
    <row r="6" spans="1:6">
      <c r="D6" s="44"/>
    </row>
    <row r="7" spans="1:6">
      <c r="D7" s="44"/>
    </row>
    <row r="8" spans="1:6">
      <c r="D8" s="44"/>
    </row>
    <row r="9" spans="1:6">
      <c r="B9" s="45"/>
      <c r="C9" s="45"/>
      <c r="D9" s="44"/>
    </row>
    <row r="10" spans="1:6">
      <c r="B10" s="45"/>
      <c r="C10" s="45"/>
      <c r="D10" s="44"/>
    </row>
    <row r="11" spans="1:6">
      <c r="B11" s="45"/>
      <c r="C11" s="45"/>
      <c r="D11" s="44"/>
    </row>
    <row r="12" spans="1:6">
      <c r="B12" s="45"/>
      <c r="C12" s="45"/>
      <c r="D12" s="44"/>
    </row>
    <row r="13" spans="1:6">
      <c r="A13" s="2"/>
      <c r="B13" s="45"/>
      <c r="C13" s="45"/>
      <c r="D13" s="44"/>
      <c r="E13" s="46"/>
    </row>
    <row r="14" spans="1:6">
      <c r="A14" s="2"/>
      <c r="B14" s="45"/>
      <c r="C14" s="45"/>
      <c r="D14" s="44"/>
      <c r="E14" s="46"/>
    </row>
    <row r="15" spans="1:6">
      <c r="A15" s="2"/>
      <c r="B15" s="47"/>
      <c r="C15" s="47"/>
      <c r="D15" s="44"/>
      <c r="E15" s="46"/>
      <c r="F15" s="48"/>
    </row>
    <row r="16" spans="1:6">
      <c r="A16" s="2"/>
      <c r="B16" s="47"/>
      <c r="C16" s="47"/>
      <c r="D16" s="44"/>
    </row>
    <row r="17" spans="1:10">
      <c r="B17" s="3" t="s">
        <v>147</v>
      </c>
      <c r="C17" s="3" t="str">
        <f>Indice!D15</f>
        <v>BID, (2008) y CELADE (2011).</v>
      </c>
    </row>
    <row r="19" spans="1:10">
      <c r="D19" s="3" t="s">
        <v>1</v>
      </c>
      <c r="H19" s="3" t="s">
        <v>40</v>
      </c>
    </row>
    <row r="20" spans="1:10">
      <c r="A20" s="49"/>
      <c r="B20" s="50"/>
      <c r="D20" s="50" t="s">
        <v>30</v>
      </c>
      <c r="E20" s="50"/>
      <c r="F20" s="50"/>
      <c r="H20" s="175" t="s">
        <v>30</v>
      </c>
      <c r="I20" s="175"/>
      <c r="J20" s="175"/>
    </row>
    <row r="21" spans="1:10">
      <c r="A21" s="49"/>
      <c r="B21" s="49"/>
      <c r="D21" s="49" t="s">
        <v>29</v>
      </c>
      <c r="E21" s="49" t="s">
        <v>28</v>
      </c>
      <c r="F21" s="49" t="s">
        <v>27</v>
      </c>
      <c r="H21" s="49" t="s">
        <v>29</v>
      </c>
      <c r="I21" s="49" t="s">
        <v>28</v>
      </c>
      <c r="J21" s="49" t="s">
        <v>27</v>
      </c>
    </row>
    <row r="22" spans="1:10">
      <c r="A22" s="50"/>
      <c r="B22" s="49" t="s">
        <v>184</v>
      </c>
      <c r="C22" s="49" t="s">
        <v>184</v>
      </c>
      <c r="D22" s="3">
        <v>75.182130000000001</v>
      </c>
      <c r="E22" s="3">
        <v>75.419349999999994</v>
      </c>
      <c r="F22" s="3">
        <v>77.356939999999994</v>
      </c>
      <c r="H22" s="48">
        <v>74.328130000000002</v>
      </c>
      <c r="I22" s="48">
        <v>75.51567</v>
      </c>
      <c r="J22" s="48">
        <v>77.333330000000004</v>
      </c>
    </row>
    <row r="23" spans="1:10">
      <c r="A23" s="49"/>
      <c r="B23" s="3" t="s">
        <v>31</v>
      </c>
      <c r="C23" s="3" t="s">
        <v>31</v>
      </c>
      <c r="D23" s="3">
        <v>78.316666666666663</v>
      </c>
      <c r="E23" s="3">
        <v>79.033333333333331</v>
      </c>
      <c r="F23" s="3">
        <v>80.016666666666666</v>
      </c>
      <c r="H23" s="3">
        <v>77.933333333333337</v>
      </c>
      <c r="I23" s="3">
        <v>78.633333333333326</v>
      </c>
      <c r="J23" s="3">
        <v>79.683333333333323</v>
      </c>
    </row>
    <row r="24" spans="1:10">
      <c r="A24" s="49"/>
    </row>
    <row r="25" spans="1:10">
      <c r="A25" s="49"/>
      <c r="B25" s="46"/>
      <c r="C25" s="46"/>
      <c r="D25" s="46"/>
      <c r="E25" s="49"/>
    </row>
    <row r="26" spans="1:10">
      <c r="A26" s="49"/>
      <c r="B26" s="49"/>
      <c r="C26" s="49"/>
      <c r="D26" s="49"/>
      <c r="E26" s="49"/>
    </row>
    <row r="29" spans="1:10">
      <c r="A29" s="50"/>
      <c r="B29" s="175"/>
      <c r="C29" s="175"/>
      <c r="D29" s="175"/>
      <c r="E29" s="50"/>
    </row>
    <row r="30" spans="1:10">
      <c r="A30" s="49"/>
      <c r="B30" s="49"/>
      <c r="C30" s="49"/>
      <c r="D30" s="49"/>
      <c r="E30" s="49"/>
    </row>
    <row r="31" spans="1:10">
      <c r="A31" s="49"/>
      <c r="B31" s="46"/>
      <c r="C31" s="46"/>
      <c r="D31" s="46"/>
      <c r="E31" s="49"/>
    </row>
    <row r="32" spans="1:10">
      <c r="A32" s="49"/>
      <c r="B32" s="46"/>
      <c r="C32" s="46"/>
      <c r="D32" s="46"/>
      <c r="E32" s="49"/>
    </row>
    <row r="33" spans="1:5">
      <c r="A33" s="49"/>
      <c r="B33" s="49"/>
      <c r="C33" s="49"/>
      <c r="D33" s="49"/>
      <c r="E33" s="49"/>
    </row>
    <row r="34" spans="1:5">
      <c r="A34" s="49"/>
      <c r="B34" s="49"/>
      <c r="C34" s="49"/>
      <c r="D34" s="49"/>
      <c r="E34" s="49"/>
    </row>
    <row r="35" spans="1:5">
      <c r="A35" s="50"/>
    </row>
    <row r="36" spans="1:5">
      <c r="B36" s="49"/>
      <c r="C36" s="49"/>
      <c r="D36" s="49"/>
      <c r="E36" s="49"/>
    </row>
    <row r="38" spans="1:5">
      <c r="B38" s="45"/>
      <c r="C38" s="45"/>
      <c r="D38" s="45"/>
      <c r="E38" s="45"/>
    </row>
    <row r="41" spans="1:5">
      <c r="B41" s="49"/>
      <c r="C41" s="49"/>
      <c r="D41" s="49"/>
      <c r="E41" s="49"/>
    </row>
    <row r="43" spans="1:5">
      <c r="B43" s="45"/>
      <c r="C43" s="45"/>
      <c r="D43" s="45"/>
      <c r="E43" s="45"/>
    </row>
    <row r="46" spans="1:5">
      <c r="B46" s="49"/>
      <c r="C46" s="49"/>
      <c r="D46" s="49"/>
      <c r="E46" s="49"/>
    </row>
    <row r="48" spans="1:5">
      <c r="B48" s="45"/>
      <c r="C48" s="45"/>
      <c r="D48" s="45"/>
      <c r="E48" s="45"/>
    </row>
  </sheetData>
  <mergeCells count="2">
    <mergeCell ref="H20:J20"/>
    <mergeCell ref="B29:D2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showGridLines="0" workbookViewId="0">
      <selection activeCell="C18" sqref="C18"/>
    </sheetView>
  </sheetViews>
  <sheetFormatPr defaultRowHeight="12.75"/>
  <cols>
    <col min="1" max="2" width="9.140625" style="3"/>
    <col min="3" max="3" width="36" style="3" customWidth="1"/>
    <col min="4" max="16384" width="9.140625" style="3"/>
  </cols>
  <sheetData>
    <row r="1" spans="3:6">
      <c r="C1" s="3" t="s">
        <v>381</v>
      </c>
    </row>
    <row r="2" spans="3:6">
      <c r="C2" s="196"/>
    </row>
    <row r="3" spans="3:6">
      <c r="C3" s="196"/>
      <c r="D3" s="137"/>
      <c r="E3" s="137"/>
      <c r="F3" s="137"/>
    </row>
    <row r="4" spans="3:6" ht="15" customHeight="1">
      <c r="D4" s="137"/>
      <c r="E4" s="137"/>
      <c r="F4" s="137"/>
    </row>
    <row r="5" spans="3:6">
      <c r="C5" s="196"/>
    </row>
    <row r="6" spans="3:6">
      <c r="C6" s="196"/>
    </row>
    <row r="18" spans="2:6">
      <c r="B18" s="3" t="s">
        <v>131</v>
      </c>
      <c r="C18" s="3" t="s">
        <v>380</v>
      </c>
    </row>
    <row r="19" spans="2:6" ht="63.75">
      <c r="D19" s="196" t="s">
        <v>343</v>
      </c>
      <c r="E19" s="196" t="s">
        <v>344</v>
      </c>
      <c r="F19" s="196" t="s">
        <v>345</v>
      </c>
    </row>
    <row r="20" spans="2:6">
      <c r="C20" s="3" t="s">
        <v>40</v>
      </c>
      <c r="D20" s="137">
        <v>0.12</v>
      </c>
      <c r="E20" s="137">
        <v>0.41</v>
      </c>
      <c r="F20" s="137">
        <v>0.03</v>
      </c>
    </row>
    <row r="21" spans="2:6">
      <c r="C21" s="3" t="s">
        <v>1</v>
      </c>
      <c r="D21" s="137">
        <v>0.04</v>
      </c>
      <c r="E21" s="137">
        <v>0.47</v>
      </c>
      <c r="F21" s="137">
        <v>0.04</v>
      </c>
    </row>
    <row r="22" spans="2:6">
      <c r="C22" s="3" t="s">
        <v>2</v>
      </c>
      <c r="D22" s="137">
        <v>0.14000000000000001</v>
      </c>
      <c r="E22" s="137">
        <v>0.72</v>
      </c>
      <c r="F22" s="137">
        <v>0.09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60"/>
  <sheetViews>
    <sheetView workbookViewId="0">
      <selection activeCell="A28" sqref="A28:XFD51"/>
    </sheetView>
  </sheetViews>
  <sheetFormatPr defaultRowHeight="12.75"/>
  <cols>
    <col min="1" max="16384" width="9.140625" style="38"/>
  </cols>
  <sheetData>
    <row r="1" spans="2:12">
      <c r="B1" s="41"/>
      <c r="C1" s="41"/>
      <c r="D1" s="41"/>
      <c r="E1" s="41"/>
      <c r="I1" s="41"/>
      <c r="J1" s="41"/>
      <c r="K1" s="41"/>
      <c r="L1" s="41"/>
    </row>
    <row r="2" spans="2:12">
      <c r="B2" s="41" t="s">
        <v>150</v>
      </c>
      <c r="C2" s="41" t="str">
        <f>Indice!C17</f>
        <v>Porcentaje de individuos que cree que va a financiar su vejez con una pensión y piensa jubilarse en menos de cinco años, según los años cotizados</v>
      </c>
      <c r="D2" s="41"/>
      <c r="E2" s="41"/>
      <c r="I2" s="41"/>
      <c r="J2" s="41"/>
      <c r="K2" s="41"/>
      <c r="L2" s="41"/>
    </row>
    <row r="3" spans="2:12">
      <c r="C3" s="41"/>
      <c r="D3" s="41"/>
      <c r="E3" s="41"/>
      <c r="I3" s="41"/>
      <c r="J3" s="41"/>
      <c r="K3" s="41"/>
      <c r="L3" s="41"/>
    </row>
    <row r="16" spans="2:12">
      <c r="I16" s="41"/>
      <c r="J16" s="41"/>
      <c r="K16" s="41"/>
      <c r="L16" s="41"/>
    </row>
    <row r="17" spans="1:12">
      <c r="I17" s="41"/>
      <c r="J17" s="41"/>
      <c r="K17" s="41"/>
      <c r="L17" s="41"/>
    </row>
    <row r="18" spans="1:12">
      <c r="I18" s="41"/>
      <c r="J18" s="41"/>
      <c r="K18" s="41"/>
      <c r="L18" s="41"/>
    </row>
    <row r="19" spans="1:12">
      <c r="I19" s="41"/>
      <c r="J19" s="41"/>
      <c r="K19" s="41"/>
      <c r="L19" s="41"/>
    </row>
    <row r="25" spans="1:12">
      <c r="B25" s="41"/>
      <c r="C25" s="41"/>
      <c r="D25" s="41"/>
      <c r="E25" s="41"/>
      <c r="I25" s="41"/>
      <c r="J25" s="41"/>
      <c r="K25" s="41"/>
      <c r="L25" s="41"/>
    </row>
    <row r="26" spans="1:12">
      <c r="B26" s="41" t="s">
        <v>147</v>
      </c>
      <c r="C26" s="41" t="str">
        <f>Indice!D17</f>
        <v>BID, EPS en México y Perú (2008).</v>
      </c>
      <c r="D26" s="41"/>
      <c r="E26" s="41"/>
      <c r="I26" s="41"/>
      <c r="J26" s="41"/>
      <c r="K26" s="41"/>
      <c r="L26" s="41"/>
    </row>
    <row r="27" spans="1:12">
      <c r="B27" s="41"/>
      <c r="C27" s="41"/>
      <c r="D27" s="41"/>
      <c r="E27" s="41"/>
      <c r="I27" s="41"/>
      <c r="J27" s="41"/>
      <c r="K27" s="41"/>
      <c r="L27" s="41"/>
    </row>
    <row r="28" spans="1:12">
      <c r="A28" s="38" t="s">
        <v>185</v>
      </c>
    </row>
    <row r="33" spans="1:12">
      <c r="A33" s="39" t="s">
        <v>40</v>
      </c>
    </row>
    <row r="34" spans="1:12">
      <c r="B34" s="38" t="s">
        <v>37</v>
      </c>
    </row>
    <row r="35" spans="1:12" ht="13.5" thickBot="1">
      <c r="A35" s="40" t="s">
        <v>36</v>
      </c>
      <c r="B35" s="40" t="s">
        <v>35</v>
      </c>
      <c r="C35" s="40" t="s">
        <v>34</v>
      </c>
      <c r="D35" s="40" t="s">
        <v>33</v>
      </c>
      <c r="E35" s="40" t="s">
        <v>32</v>
      </c>
    </row>
    <row r="36" spans="1:12" ht="13.5" thickTop="1">
      <c r="A36" s="38" t="s">
        <v>35</v>
      </c>
      <c r="B36" s="41">
        <v>0.54549999999999998</v>
      </c>
      <c r="C36" s="41">
        <v>0.5</v>
      </c>
      <c r="D36" s="41">
        <v>0.75</v>
      </c>
      <c r="E36" s="41">
        <v>0.78379999999999994</v>
      </c>
      <c r="I36" s="41"/>
      <c r="J36" s="41"/>
      <c r="K36" s="41"/>
      <c r="L36" s="41"/>
    </row>
    <row r="37" spans="1:12">
      <c r="A37" s="38" t="s">
        <v>34</v>
      </c>
      <c r="B37" s="41">
        <v>0.24559999999999998</v>
      </c>
      <c r="C37" s="41">
        <v>0.44439999999999996</v>
      </c>
      <c r="D37" s="41">
        <v>0.58140000000000003</v>
      </c>
      <c r="E37" s="41">
        <v>0.75709999999999988</v>
      </c>
      <c r="I37" s="41"/>
      <c r="J37" s="41"/>
      <c r="K37" s="41"/>
      <c r="L37" s="41"/>
    </row>
    <row r="38" spans="1:12">
      <c r="A38" s="38" t="s">
        <v>33</v>
      </c>
      <c r="B38" s="41">
        <v>0.28300000000000003</v>
      </c>
      <c r="C38" s="41">
        <v>0.56990000000000007</v>
      </c>
      <c r="D38" s="41">
        <v>0.67689999999999995</v>
      </c>
      <c r="E38" s="41">
        <v>0.79700000000000004</v>
      </c>
      <c r="I38" s="41"/>
      <c r="J38" s="41"/>
      <c r="K38" s="41"/>
      <c r="L38" s="41"/>
    </row>
    <row r="39" spans="1:12">
      <c r="A39" s="42" t="s">
        <v>32</v>
      </c>
      <c r="B39" s="43">
        <v>0.48840000000000006</v>
      </c>
      <c r="C39" s="43">
        <v>0.62670000000000003</v>
      </c>
      <c r="D39" s="43">
        <v>0.67949999999999999</v>
      </c>
      <c r="E39" s="43">
        <v>0.7883</v>
      </c>
      <c r="I39" s="41"/>
      <c r="J39" s="41"/>
      <c r="K39" s="41"/>
      <c r="L39" s="41"/>
    </row>
    <row r="43" spans="1:12">
      <c r="A43" s="39" t="s">
        <v>1</v>
      </c>
    </row>
    <row r="44" spans="1:12">
      <c r="B44" s="38" t="s">
        <v>37</v>
      </c>
      <c r="I44" s="41"/>
      <c r="J44" s="41"/>
      <c r="K44" s="41"/>
      <c r="L44" s="41"/>
    </row>
    <row r="45" spans="1:12" ht="13.5" thickBot="1">
      <c r="A45" s="40" t="s">
        <v>36</v>
      </c>
      <c r="B45" s="40" t="s">
        <v>35</v>
      </c>
      <c r="C45" s="40" t="s">
        <v>34</v>
      </c>
      <c r="D45" s="40" t="s">
        <v>33</v>
      </c>
      <c r="E45" s="40" t="s">
        <v>32</v>
      </c>
      <c r="I45" s="41"/>
      <c r="J45" s="41"/>
      <c r="K45" s="41"/>
      <c r="L45" s="41"/>
    </row>
    <row r="46" spans="1:12" ht="13.5" thickTop="1">
      <c r="A46" s="38" t="s">
        <v>35</v>
      </c>
      <c r="B46" s="41">
        <v>0.18179999999999999</v>
      </c>
      <c r="C46" s="41">
        <v>0.33329999999999999</v>
      </c>
      <c r="D46" s="41">
        <v>0.95</v>
      </c>
      <c r="E46" s="41">
        <v>1</v>
      </c>
      <c r="I46" s="41"/>
      <c r="J46" s="41"/>
      <c r="K46" s="41"/>
      <c r="L46" s="41"/>
    </row>
    <row r="47" spans="1:12">
      <c r="A47" s="38" t="s">
        <v>34</v>
      </c>
      <c r="B47" s="41">
        <v>0.11539999999999999</v>
      </c>
      <c r="C47" s="41">
        <v>0.28570000000000001</v>
      </c>
      <c r="D47" s="41">
        <v>0.25</v>
      </c>
      <c r="E47" s="41">
        <v>0.2</v>
      </c>
    </row>
    <row r="48" spans="1:12">
      <c r="A48" s="38" t="s">
        <v>33</v>
      </c>
      <c r="B48" s="41">
        <v>0.10640000000000001</v>
      </c>
      <c r="C48" s="41">
        <v>0.4</v>
      </c>
      <c r="D48" s="41">
        <v>0.45450000000000002</v>
      </c>
      <c r="E48" s="41">
        <v>0.4</v>
      </c>
    </row>
    <row r="49" spans="1:12">
      <c r="A49" s="42" t="s">
        <v>32</v>
      </c>
      <c r="B49" s="43">
        <v>0.1168</v>
      </c>
      <c r="C49" s="43">
        <v>0.29210000000000003</v>
      </c>
      <c r="D49" s="43">
        <v>0.3</v>
      </c>
      <c r="E49" s="43">
        <v>0.6</v>
      </c>
    </row>
    <row r="50" spans="1:12">
      <c r="A50" s="38" t="s">
        <v>38</v>
      </c>
    </row>
    <row r="51" spans="1:12">
      <c r="A51" s="38" t="s">
        <v>39</v>
      </c>
      <c r="B51" s="41"/>
      <c r="C51" s="41"/>
      <c r="D51" s="41"/>
      <c r="E51" s="41"/>
      <c r="I51" s="41"/>
      <c r="J51" s="41"/>
      <c r="K51" s="41"/>
      <c r="L51" s="41"/>
    </row>
    <row r="52" spans="1:12">
      <c r="B52" s="41"/>
      <c r="C52" s="41"/>
      <c r="D52" s="41"/>
      <c r="E52" s="41"/>
      <c r="I52" s="41"/>
      <c r="J52" s="41"/>
      <c r="K52" s="41"/>
      <c r="L52" s="41"/>
    </row>
    <row r="57" spans="1:12">
      <c r="B57" s="41"/>
      <c r="C57" s="41"/>
      <c r="D57" s="41"/>
      <c r="E57" s="41"/>
      <c r="I57" s="41"/>
      <c r="J57" s="41"/>
      <c r="K57" s="41"/>
      <c r="L57" s="41"/>
    </row>
    <row r="58" spans="1:12">
      <c r="B58" s="41"/>
      <c r="C58" s="41"/>
      <c r="D58" s="41"/>
      <c r="E58" s="41"/>
      <c r="I58" s="41"/>
      <c r="J58" s="41"/>
      <c r="K58" s="41"/>
      <c r="L58" s="41"/>
    </row>
    <row r="59" spans="1:12">
      <c r="B59" s="41"/>
      <c r="C59" s="41"/>
      <c r="D59" s="41"/>
      <c r="E59" s="41"/>
      <c r="I59" s="41"/>
      <c r="J59" s="41"/>
      <c r="K59" s="41"/>
      <c r="L59" s="41"/>
    </row>
    <row r="60" spans="1:12">
      <c r="B60" s="41"/>
      <c r="C60" s="41"/>
      <c r="D60" s="41"/>
      <c r="E60" s="41"/>
      <c r="I60" s="41"/>
      <c r="J60" s="41"/>
      <c r="K60" s="41"/>
      <c r="L60" s="4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3:M37"/>
  <sheetViews>
    <sheetView workbookViewId="0">
      <selection activeCell="A29" sqref="A29:XFD37"/>
    </sheetView>
  </sheetViews>
  <sheetFormatPr defaultRowHeight="12.75"/>
  <cols>
    <col min="1" max="1" width="9.140625" style="29"/>
    <col min="2" max="2" width="3.5703125" style="29" bestFit="1" customWidth="1"/>
    <col min="3" max="3" width="2.7109375" style="29" bestFit="1" customWidth="1"/>
    <col min="4" max="4" width="16.5703125" style="29" bestFit="1" customWidth="1"/>
    <col min="5" max="8" width="8.140625" style="29" bestFit="1" customWidth="1"/>
    <col min="9" max="9" width="10" style="29" customWidth="1"/>
    <col min="10" max="10" width="9.42578125" style="29" customWidth="1"/>
    <col min="11" max="11" width="8.7109375" style="29" customWidth="1"/>
    <col min="12" max="14" width="10" style="29" bestFit="1" customWidth="1"/>
    <col min="15" max="16384" width="9.140625" style="29"/>
  </cols>
  <sheetData>
    <row r="3" spans="3:5">
      <c r="C3" s="29" t="s">
        <v>148</v>
      </c>
      <c r="E3" s="29" t="str">
        <f>Indice!C18</f>
        <v>¿Cuánto ha pensado en cómo financiar su vejez?, Ciudad de México y Lima Metropolitana, 2008.</v>
      </c>
    </row>
    <row r="25" spans="4:12">
      <c r="D25" s="29" t="s">
        <v>186</v>
      </c>
    </row>
    <row r="26" spans="4:12">
      <c r="D26" s="29" t="s">
        <v>149</v>
      </c>
      <c r="E26" s="29" t="s">
        <v>187</v>
      </c>
    </row>
    <row r="30" spans="4:12">
      <c r="H30" s="32"/>
      <c r="I30" s="32"/>
    </row>
    <row r="32" spans="4:12">
      <c r="E32" s="32" t="s">
        <v>1</v>
      </c>
      <c r="F32" s="32"/>
      <c r="G32" s="32"/>
      <c r="I32" s="32" t="s">
        <v>40</v>
      </c>
      <c r="J32" s="32"/>
      <c r="K32" s="32"/>
      <c r="L32" s="32"/>
    </row>
    <row r="33" spans="4:13" ht="13.5" thickBot="1">
      <c r="D33" s="36"/>
      <c r="E33" s="35" t="s">
        <v>48</v>
      </c>
      <c r="F33" s="35" t="s">
        <v>49</v>
      </c>
      <c r="G33" s="35" t="s">
        <v>50</v>
      </c>
      <c r="H33" s="36"/>
      <c r="I33" s="35" t="s">
        <v>48</v>
      </c>
      <c r="J33" s="35" t="s">
        <v>49</v>
      </c>
      <c r="K33" s="35" t="s">
        <v>50</v>
      </c>
    </row>
    <row r="34" spans="4:13" ht="13.5" thickTop="1">
      <c r="D34" s="33" t="s">
        <v>45</v>
      </c>
      <c r="E34" s="34">
        <v>7.8544061302681989E-2</v>
      </c>
      <c r="F34" s="34">
        <v>0.14226973684210525</v>
      </c>
      <c r="G34" s="34">
        <v>0.17526777020447906</v>
      </c>
      <c r="H34" s="37"/>
      <c r="I34" s="34">
        <v>0.13558462108258121</v>
      </c>
      <c r="J34" s="34">
        <v>0.16333298027007326</v>
      </c>
      <c r="K34" s="34">
        <v>0.21359571213105794</v>
      </c>
      <c r="L34" s="34"/>
      <c r="M34" s="34"/>
    </row>
    <row r="35" spans="4:13">
      <c r="D35" s="33" t="s">
        <v>46</v>
      </c>
      <c r="E35" s="34">
        <v>0.17879948914431673</v>
      </c>
      <c r="F35" s="34">
        <v>0.22286184210526316</v>
      </c>
      <c r="G35" s="34">
        <v>0.22979552093476144</v>
      </c>
      <c r="H35" s="37"/>
      <c r="I35" s="34">
        <v>0.23908670901501897</v>
      </c>
      <c r="J35" s="34">
        <v>0.27691050853191462</v>
      </c>
      <c r="K35" s="34">
        <v>0.28668253656150416</v>
      </c>
      <c r="L35" s="34"/>
      <c r="M35" s="34"/>
    </row>
    <row r="36" spans="4:13">
      <c r="D36" s="33" t="s">
        <v>47</v>
      </c>
      <c r="E36" s="34">
        <v>0.14048531289910601</v>
      </c>
      <c r="F36" s="34">
        <v>0.14144736842105263</v>
      </c>
      <c r="G36" s="34">
        <v>0.12950340798442064</v>
      </c>
      <c r="H36" s="37"/>
      <c r="I36" s="34">
        <v>0.10912949890257863</v>
      </c>
      <c r="J36" s="34">
        <v>0.13967177198825625</v>
      </c>
      <c r="K36" s="34">
        <v>0.13078801760994829</v>
      </c>
      <c r="L36" s="34"/>
      <c r="M36" s="34"/>
    </row>
    <row r="37" spans="4:13">
      <c r="D37" s="33" t="s">
        <v>51</v>
      </c>
      <c r="E37" s="34">
        <v>0.60217113665389532</v>
      </c>
      <c r="F37" s="34">
        <v>0.49342105263157893</v>
      </c>
      <c r="G37" s="34">
        <v>0.46543330087633883</v>
      </c>
      <c r="H37" s="37"/>
      <c r="I37" s="34">
        <v>0.51619913568124443</v>
      </c>
      <c r="J37" s="34">
        <v>0.42008473518241823</v>
      </c>
      <c r="K37" s="34">
        <v>0.36893402144174259</v>
      </c>
      <c r="L37" s="34"/>
      <c r="M37" s="3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Indice</vt:lpstr>
      <vt:lpstr>D3.1</vt:lpstr>
      <vt:lpstr>D3.2</vt:lpstr>
      <vt:lpstr>D3.3</vt:lpstr>
      <vt:lpstr>D3.4</vt:lpstr>
      <vt:lpstr>3.1</vt:lpstr>
      <vt:lpstr>3.2</vt:lpstr>
      <vt:lpstr>3.3</vt:lpstr>
      <vt:lpstr>3.4</vt:lpstr>
      <vt:lpstr>3.5</vt:lpstr>
      <vt:lpstr>3.6</vt:lpstr>
      <vt:lpstr>3.7</vt:lpstr>
      <vt:lpstr>3.8</vt:lpstr>
      <vt:lpstr>3.9</vt:lpstr>
      <vt:lpstr>3.10</vt:lpstr>
      <vt:lpstr>B3.2.1</vt:lpstr>
      <vt:lpstr>B3.4 -1a4 </vt:lpstr>
      <vt:lpstr>C3.1</vt:lpstr>
      <vt:lpstr>B3.5.1</vt:lpstr>
      <vt:lpstr>B3.5.2</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mloliveri</cp:lastModifiedBy>
  <cp:lastPrinted>2013-06-07T20:49:10Z</cp:lastPrinted>
  <dcterms:created xsi:type="dcterms:W3CDTF">2013-01-14T21:48:36Z</dcterms:created>
  <dcterms:modified xsi:type="dcterms:W3CDTF">2015-12-16T23:06:11Z</dcterms:modified>
</cp:coreProperties>
</file>